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<sst xmlns="http://schemas.openxmlformats.org/spreadsheetml/2006/main" count="41">
  <si>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</si>
  <si>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</si>
  <si>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</si>
  <si>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</si>
  <si>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</si>
  <si>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</si>
  <si>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</si>
  <si>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</si>
  <si>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</si>
  <si>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</si>
  <si>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</si>
  <si>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</si>
  <si>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</si>
  <si>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</si>
  <si>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</si>
  <si>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</si>
  <si>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</si>
  <si>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</si>
  <si>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</si>
  <si>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</si>
  <si>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</si>
  <si>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</si>
  <si>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</si>
  <si>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</si>
  <si>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</si>
  <si>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</si>
  <si>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</si>
  <si>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</si>
  <si>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</si>
  <si>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</si>
  <si>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</si>
  <si>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</si>
  <si>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</si>
  <si>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</si>
  <si>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</si>
  <si>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</si>
  <si>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</si>
  <si>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3.23%</t>
  </si>
  <si>
    <t>未突破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</si>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</sst>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8" fillId="38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3" borderId="5" applyNumberForma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6" fillId="24" borderId="5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4" fillId="23" borderId="8" applyNumberFormat="0" applyAlignment="0" applyProtection="0">
      <alignment vertical="center"/>
    </xf>
    <xf numFmtId="0" fontId="22" fillId="24" borderId="11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</row>
        <row r="12">
          <cell r="A12" t="str">
            <v>000021</v>
          </cell>
        </row>
        <row r="13">
          <cell r="A13" t="str">
            <v>000022</v>
          </cell>
        </row>
        <row r="14">
          <cell r="A14" t="str">
            <v>000023</v>
          </cell>
        </row>
        <row r="15">
          <cell r="A15" t="str">
            <v>000024</v>
          </cell>
        </row>
        <row r="16">
          <cell r="A16" t="str">
            <v>000025</v>
          </cell>
        </row>
        <row r="17">
          <cell r="A17" t="str">
            <v>000026</v>
          </cell>
        </row>
        <row r="18">
          <cell r="A18" t="str">
            <v>000027</v>
          </cell>
        </row>
        <row r="19">
          <cell r="A19" t="str">
            <v>000028</v>
          </cell>
        </row>
        <row r="20">
          <cell r="A20" t="str">
            <v>000029</v>
          </cell>
        </row>
        <row r="21">
          <cell r="A21" t="str">
            <v>000030</v>
          </cell>
        </row>
        <row r="22">
          <cell r="A22" t="str">
            <v>000031</v>
          </cell>
        </row>
        <row r="23">
          <cell r="A23" t="str">
            <v>000032</v>
          </cell>
        </row>
        <row r="24">
          <cell r="A24" t="str">
            <v>000033</v>
          </cell>
        </row>
        <row r="25">
          <cell r="A25" t="str">
            <v>000034</v>
          </cell>
        </row>
        <row r="26">
          <cell r="A26" t="str">
            <v>000035</v>
          </cell>
        </row>
        <row r="27">
          <cell r="A27" t="str">
            <v>000036</v>
          </cell>
        </row>
        <row r="28">
          <cell r="A28" t="str">
            <v>000037</v>
          </cell>
        </row>
        <row r="29">
          <cell r="A29" t="str">
            <v>000038</v>
          </cell>
        </row>
        <row r="30">
          <cell r="A30" t="str">
            <v>000039</v>
          </cell>
        </row>
        <row r="31">
          <cell r="A31" t="str">
            <v>000040</v>
          </cell>
        </row>
        <row r="32">
          <cell r="A32" t="str">
            <v>000041</v>
          </cell>
        </row>
        <row r="33">
          <cell r="A33" t="str">
            <v>000042</v>
          </cell>
        </row>
        <row r="34">
          <cell r="A34" t="str">
            <v>000043</v>
          </cell>
        </row>
        <row r="35">
          <cell r="A35" t="str">
            <v>000044</v>
          </cell>
        </row>
        <row r="36">
          <cell r="A36" t="str">
            <v>000045</v>
          </cell>
        </row>
        <row r="37">
          <cell r="A37" t="str">
            <v>000046</v>
          </cell>
        </row>
        <row r="38">
          <cell r="A38" t="str">
            <v>000047</v>
          </cell>
        </row>
        <row r="39">
          <cell r="A39" t="str">
            <v>000048</v>
          </cell>
        </row>
        <row r="40">
          <cell r="A40" t="str">
            <v>000049</v>
          </cell>
        </row>
        <row r="41">
          <cell r="A41" t="str">
            <v>000050</v>
          </cell>
        </row>
        <row r="42">
          <cell r="A42" t="str">
            <v>000051</v>
          </cell>
        </row>
        <row r="43">
          <cell r="A43" t="str">
            <v>000052</v>
          </cell>
        </row>
        <row r="44">
          <cell r="A44" t="str">
            <v>000053</v>
          </cell>
        </row>
        <row r="45">
          <cell r="A45" t="str">
            <v>000054</v>
          </cell>
        </row>
        <row r="46">
          <cell r="A46" t="str">
            <v>000055</v>
          </cell>
        </row>
        <row r="47">
          <cell r="A47" t="str">
            <v>000056</v>
          </cell>
        </row>
        <row r="48">
          <cell r="A48" t="str">
            <v>000057</v>
          </cell>
        </row>
        <row r="49">
          <cell r="A49" t="str">
            <v>000058</v>
          </cell>
        </row>
        <row r="50">
          <cell r="A50" t="str">
            <v>000059</v>
          </cell>
        </row>
        <row r="51">
          <cell r="A51" t="str">
            <v>000060</v>
          </cell>
        </row>
        <row r="52">
          <cell r="A52" t="str">
            <v>000061</v>
          </cell>
        </row>
        <row r="53">
          <cell r="A53" t="str">
            <v>000062</v>
          </cell>
        </row>
        <row r="54">
          <cell r="A54" t="str">
            <v>000063</v>
          </cell>
        </row>
        <row r="55">
          <cell r="A55" t="str">
            <v>000064</v>
          </cell>
        </row>
        <row r="56">
          <cell r="A56" t="str">
            <v>000065</v>
          </cell>
        </row>
        <row r="57">
          <cell r="A57" t="str">
            <v>000066</v>
          </cell>
        </row>
        <row r="58">
          <cell r="A58" t="str">
            <v>000067</v>
          </cell>
        </row>
        <row r="59">
          <cell r="A59" t="str">
            <v>000068</v>
          </cell>
        </row>
        <row r="60">
          <cell r="A60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G12" sqref="G12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7" t="s">
        <v>2</v>
      </c>
      <c r="N1" s="17"/>
      <c r="O1" s="17"/>
      <c r="P1" s="17"/>
      <c r="Q1" s="17"/>
      <c r="R1" s="17"/>
      <c r="S1" s="22" t="s">
        <v>3</v>
      </c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37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7"/>
      <c r="N2" s="17"/>
      <c r="O2" s="17"/>
      <c r="P2" s="17"/>
      <c r="Q2" s="17"/>
      <c r="R2" s="17"/>
      <c r="S2" s="24"/>
      <c r="T2" s="25" t="s">
        <v>6</v>
      </c>
      <c r="U2" s="25"/>
      <c r="V2" s="25"/>
      <c r="W2" s="25"/>
      <c r="X2" s="25"/>
      <c r="Y2" s="25"/>
      <c r="Z2" s="25"/>
      <c r="AA2" s="25"/>
      <c r="AB2" s="36" t="s">
        <v>7</v>
      </c>
      <c r="AC2" s="36"/>
      <c r="AD2" s="37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9" t="s">
        <v>14</v>
      </c>
      <c r="I3" s="9" t="s">
        <v>15</v>
      </c>
      <c r="J3" s="10" t="s">
        <v>16</v>
      </c>
      <c r="K3" s="10" t="s">
        <v>17</v>
      </c>
      <c r="L3" s="11" t="s">
        <v>18</v>
      </c>
      <c r="M3" s="18" t="s">
        <v>19</v>
      </c>
      <c r="N3" s="18" t="s">
        <v>20</v>
      </c>
      <c r="O3" s="18" t="s">
        <v>21</v>
      </c>
      <c r="P3" s="18" t="s">
        <v>22</v>
      </c>
      <c r="Q3" s="18" t="s">
        <v>23</v>
      </c>
      <c r="R3" s="18" t="s">
        <v>24</v>
      </c>
      <c r="S3" s="26" t="s">
        <v>25</v>
      </c>
      <c r="T3" s="27" t="s">
        <v>26</v>
      </c>
      <c r="U3" s="27" t="s">
        <v>27</v>
      </c>
      <c r="V3" s="25" t="s">
        <v>28</v>
      </c>
      <c r="W3" s="25"/>
      <c r="X3" s="32" t="s">
        <v>29</v>
      </c>
      <c r="Y3" s="25" t="s">
        <v>30</v>
      </c>
      <c r="Z3" s="32" t="s">
        <v>31</v>
      </c>
      <c r="AA3" s="32" t="s">
        <v>32</v>
      </c>
      <c r="AB3" s="36" t="s">
        <v>33</v>
      </c>
      <c r="AC3" s="38" t="s">
        <v>34</v>
      </c>
      <c r="AD3" s="37"/>
    </row>
    <row r="4" ht="56" customHeight="1" spans="1:30">
      <c r="A4" s="2"/>
      <c r="B4" s="4"/>
      <c r="C4" s="4"/>
      <c r="D4" s="4"/>
      <c r="E4" s="4"/>
      <c r="F4" s="4"/>
      <c r="G4" s="4"/>
      <c r="H4" s="9"/>
      <c r="I4" s="9"/>
      <c r="J4" s="10"/>
      <c r="K4" s="10"/>
      <c r="L4" s="12"/>
      <c r="M4" s="18"/>
      <c r="N4" s="18"/>
      <c r="O4" s="18"/>
      <c r="P4" s="18"/>
      <c r="Q4" s="18"/>
      <c r="R4" s="18"/>
      <c r="S4" s="26"/>
      <c r="T4" s="27"/>
      <c r="U4" s="27"/>
      <c r="V4" s="33" t="s">
        <v>35</v>
      </c>
      <c r="W4" s="33" t="s">
        <v>36</v>
      </c>
      <c r="X4" s="25"/>
      <c r="Y4" s="25"/>
      <c r="Z4" s="25"/>
      <c r="AA4" s="25"/>
      <c r="AB4" s="36"/>
      <c r="AC4" s="36"/>
      <c r="AD4" s="37"/>
    </row>
    <row r="5" ht="18" spans="1:30">
      <c r="A5" s="5">
        <v>44522</v>
      </c>
      <c r="B5" s="6">
        <v>33.6</v>
      </c>
      <c r="C5" s="6">
        <v>32.55</v>
      </c>
      <c r="D5" s="6">
        <v>33.9</v>
      </c>
      <c r="E5" s="6">
        <v>32.49</v>
      </c>
      <c r="F5" s="7">
        <v>31.97</v>
      </c>
      <c r="G5" s="7">
        <v>31.62</v>
      </c>
      <c r="H5" s="7">
        <v>28.8</v>
      </c>
      <c r="I5" s="8">
        <v>1</v>
      </c>
      <c r="J5" s="13" t="s">
        <v>37</v>
      </c>
      <c r="K5" s="14">
        <f>(B5-VLOOKUP([1]交易计划及执行表!$A$7,[1]交易计划及执行表!$A$4:$BL10003,48,FALSE))/VLOOKUP([1]交易计划及执行表!$A$7,[1]交易计划及执行表!$A$4:$BL10003,48,FALSE)</f>
        <v>0.0275229357798165</v>
      </c>
      <c r="L5" s="15">
        <f>I5/(ROW()-4)</f>
        <v>1</v>
      </c>
      <c r="M5" s="19" t="s">
        <v>38</v>
      </c>
      <c r="N5" s="20" t="s">
        <v>39</v>
      </c>
      <c r="O5" s="20" t="str">
        <f>IF(B5&lt;F5,"是","否")</f>
        <v>否</v>
      </c>
      <c r="P5" s="20" t="s">
        <v>39</v>
      </c>
      <c r="Q5" s="20" t="str">
        <f t="shared" ref="Q5:Q11" si="0">IF(I5/(ROW()-4)&lt;0.5,"是","否")</f>
        <v>否</v>
      </c>
      <c r="R5" s="20" t="str">
        <f t="shared" ref="R5:R11" si="1">IF(B5&gt;(D5-(D5-E5)/2),"上部","下部")</f>
        <v>上部</v>
      </c>
      <c r="S5" s="28"/>
      <c r="T5" s="29"/>
      <c r="U5" s="34"/>
      <c r="V5" s="31"/>
      <c r="W5" s="31"/>
      <c r="X5" s="31"/>
      <c r="Y5" s="31"/>
      <c r="Z5" s="31"/>
      <c r="AA5" s="31"/>
      <c r="AB5" s="31"/>
      <c r="AC5" s="31"/>
      <c r="AD5" s="31">
        <v>30.89</v>
      </c>
    </row>
    <row r="6" spans="1:30">
      <c r="A6" s="5">
        <v>44523</v>
      </c>
      <c r="B6" s="6">
        <v>33.84</v>
      </c>
      <c r="C6" s="6">
        <v>33.6</v>
      </c>
      <c r="D6" s="6">
        <v>34.29</v>
      </c>
      <c r="E6" s="6">
        <v>33.33</v>
      </c>
      <c r="F6" s="7">
        <v>32.15</v>
      </c>
      <c r="G6" s="7">
        <v>31.7</v>
      </c>
      <c r="H6" s="7">
        <v>29.73</v>
      </c>
      <c r="I6" s="8">
        <v>2</v>
      </c>
      <c r="J6" s="16">
        <f t="shared" ref="J6:J11" si="2">(B6-B5)/B5</f>
        <v>0.0071428571428572</v>
      </c>
      <c r="K6" s="14">
        <f>(B6-VLOOKUP([1]交易计划及执行表!$A$7,[1]交易计划及执行表!$A$4:$BL10004,48,FALSE))/VLOOKUP([1]交易计划及执行表!$A$7,[1]交易计划及执行表!$A$4:$BL10004,48,FALSE)</f>
        <v>0.0348623853211009</v>
      </c>
      <c r="L6" s="15">
        <f t="shared" ref="L5:L11" si="3">I6/(ROW()-4)</f>
        <v>1</v>
      </c>
      <c r="M6" s="19" t="s">
        <v>38</v>
      </c>
      <c r="N6" s="20" t="s">
        <v>39</v>
      </c>
      <c r="O6" s="20" t="str">
        <f t="shared" ref="O6:O11" si="4">IF(B6&lt;F6,"是","否")</f>
        <v>否</v>
      </c>
      <c r="P6" s="20" t="s">
        <v>40</v>
      </c>
      <c r="Q6" s="20" t="str">
        <f t="shared" si="0"/>
        <v>否</v>
      </c>
      <c r="R6" s="20" t="str">
        <f t="shared" si="1"/>
        <v>上部</v>
      </c>
      <c r="S6" s="7"/>
      <c r="T6" s="30"/>
      <c r="U6" s="35"/>
      <c r="V6" s="31"/>
      <c r="W6" s="31"/>
      <c r="X6" s="31"/>
      <c r="Y6" s="31"/>
      <c r="Z6" s="31"/>
      <c r="AA6" s="31"/>
      <c r="AB6" s="31"/>
      <c r="AC6" s="31"/>
      <c r="AD6" s="31">
        <f>IF(G6-VLOOKUP([1]交易计划及执行表!$A$7,[1]交易计划及执行表!$A$4:$BL10004,48,FALSE)&gt;0,G6,AD5)</f>
        <v>30.89</v>
      </c>
    </row>
    <row r="7" spans="1:30">
      <c r="A7" s="5">
        <v>44524</v>
      </c>
      <c r="B7" s="6">
        <v>33.43</v>
      </c>
      <c r="C7" s="6">
        <v>34</v>
      </c>
      <c r="D7" s="6">
        <v>34.66</v>
      </c>
      <c r="E7" s="6">
        <v>33.26</v>
      </c>
      <c r="F7" s="7">
        <v>32.27</v>
      </c>
      <c r="G7" s="7">
        <v>31.77</v>
      </c>
      <c r="H7" s="7">
        <v>29.94</v>
      </c>
      <c r="I7" s="8">
        <v>2</v>
      </c>
      <c r="J7" s="16">
        <f t="shared" si="2"/>
        <v>-0.0121158392434989</v>
      </c>
      <c r="K7" s="14">
        <f>(B7-VLOOKUP([1]交易计划及执行表!$A$7,[1]交易计划及执行表!$A$4:$BL10005,48,FALSE))/VLOOKUP([1]交易计划及执行表!$A$7,[1]交易计划及执行表!$A$4:$BL10005,48,FALSE)</f>
        <v>0.0223241590214066</v>
      </c>
      <c r="L7" s="15">
        <f t="shared" si="3"/>
        <v>0.666666666666667</v>
      </c>
      <c r="M7" s="19" t="s">
        <v>38</v>
      </c>
      <c r="N7" s="20" t="s">
        <v>39</v>
      </c>
      <c r="O7" s="20" t="str">
        <f t="shared" si="4"/>
        <v>否</v>
      </c>
      <c r="P7" s="20" t="s">
        <v>39</v>
      </c>
      <c r="Q7" s="20" t="str">
        <f t="shared" si="0"/>
        <v>否</v>
      </c>
      <c r="R7" s="21" t="str">
        <f t="shared" si="1"/>
        <v>下部</v>
      </c>
      <c r="S7" s="7"/>
      <c r="T7" s="30"/>
      <c r="U7" s="35"/>
      <c r="V7" s="31"/>
      <c r="W7" s="31"/>
      <c r="X7" s="31"/>
      <c r="Y7" s="31"/>
      <c r="Z7" s="31"/>
      <c r="AA7" s="31"/>
      <c r="AB7" s="31"/>
      <c r="AC7" s="31"/>
      <c r="AD7" s="31">
        <f>IF(G7-VLOOKUP([1]交易计划及执行表!$A$7,[1]交易计划及执行表!$A$4:$BL10005,48,FALSE)&gt;0,G7,AD6)</f>
        <v>30.89</v>
      </c>
    </row>
    <row r="8" spans="1:30">
      <c r="A8" s="5">
        <v>44525</v>
      </c>
      <c r="B8" s="6">
        <v>32.85</v>
      </c>
      <c r="C8" s="6">
        <v>33.3</v>
      </c>
      <c r="D8" s="6">
        <v>33.38</v>
      </c>
      <c r="E8" s="6">
        <v>32.59</v>
      </c>
      <c r="F8" s="7">
        <v>32.33</v>
      </c>
      <c r="G8" s="7">
        <v>31.81</v>
      </c>
      <c r="H8" s="7">
        <v>29.58</v>
      </c>
      <c r="I8" s="8">
        <v>2</v>
      </c>
      <c r="J8" s="16">
        <f t="shared" si="2"/>
        <v>-0.0173496859108585</v>
      </c>
      <c r="K8" s="14">
        <f>(B8-VLOOKUP([1]交易计划及执行表!$A$7,[1]交易计划及执行表!$A$4:$BL10006,48,FALSE))/VLOOKUP([1]交易计划及执行表!$A$7,[1]交易计划及执行表!$A$4:$BL10006,48,FALSE)</f>
        <v>0.00458715596330271</v>
      </c>
      <c r="L8" s="15">
        <f t="shared" si="3"/>
        <v>0.5</v>
      </c>
      <c r="M8" s="19" t="s">
        <v>38</v>
      </c>
      <c r="N8" s="21" t="s">
        <v>40</v>
      </c>
      <c r="O8" s="20" t="str">
        <f t="shared" si="4"/>
        <v>否</v>
      </c>
      <c r="P8" s="20" t="s">
        <v>39</v>
      </c>
      <c r="Q8" s="20" t="str">
        <f t="shared" si="0"/>
        <v>否</v>
      </c>
      <c r="R8" s="21" t="str">
        <f t="shared" si="1"/>
        <v>下部</v>
      </c>
      <c r="S8" s="7"/>
      <c r="T8" s="30"/>
      <c r="U8" s="35"/>
      <c r="V8" s="31"/>
      <c r="W8" s="31"/>
      <c r="X8" s="31"/>
      <c r="Y8" s="31"/>
      <c r="Z8" s="31"/>
      <c r="AA8" s="31"/>
      <c r="AB8" s="31"/>
      <c r="AC8" s="31"/>
      <c r="AD8" s="31">
        <f>IF(G8-VLOOKUP([1]交易计划及执行表!$A$7,[1]交易计划及执行表!$A$4:$BL10006,48,FALSE)&gt;0,G8,AD7)</f>
        <v>30.89</v>
      </c>
    </row>
    <row r="9" spans="1:30">
      <c r="A9" s="5">
        <v>44526</v>
      </c>
      <c r="B9" s="7">
        <v>34.35</v>
      </c>
      <c r="C9" s="7">
        <v>32.99</v>
      </c>
      <c r="D9" s="7">
        <v>35.29</v>
      </c>
      <c r="E9" s="7">
        <v>32.88</v>
      </c>
      <c r="F9" s="7">
        <v>32.52</v>
      </c>
      <c r="G9" s="7">
        <v>31.91</v>
      </c>
      <c r="H9" s="7">
        <v>29.06</v>
      </c>
      <c r="I9" s="8">
        <v>3</v>
      </c>
      <c r="J9" s="16">
        <f t="shared" si="2"/>
        <v>0.045662100456621</v>
      </c>
      <c r="K9" s="14">
        <f>(B9-VLOOKUP([1]交易计划及执行表!$A$7,[1]交易计划及执行表!$A$4:$BL10007,48,FALSE))/VLOOKUP([1]交易计划及执行表!$A$7,[1]交易计划及执行表!$A$4:$BL10007,48,FALSE)</f>
        <v>0.0504587155963302</v>
      </c>
      <c r="L9" s="15">
        <f t="shared" si="3"/>
        <v>0.6</v>
      </c>
      <c r="M9" s="19" t="s">
        <v>38</v>
      </c>
      <c r="N9" s="8" t="s">
        <v>39</v>
      </c>
      <c r="O9" s="20" t="str">
        <f t="shared" si="4"/>
        <v>否</v>
      </c>
      <c r="P9" s="8" t="s">
        <v>39</v>
      </c>
      <c r="Q9" s="20" t="str">
        <f t="shared" si="0"/>
        <v>否</v>
      </c>
      <c r="R9" s="20" t="str">
        <f t="shared" si="1"/>
        <v>上部</v>
      </c>
      <c r="S9" s="8"/>
      <c r="T9" s="8"/>
      <c r="U9" s="7"/>
      <c r="V9" s="31"/>
      <c r="W9" s="31"/>
      <c r="X9" s="31"/>
      <c r="Y9" s="31"/>
      <c r="Z9" s="31"/>
      <c r="AA9" s="31"/>
      <c r="AB9" s="31"/>
      <c r="AC9" s="31"/>
      <c r="AD9" s="31">
        <f>IF(G9-VLOOKUP([1]交易计划及执行表!$A$7,[1]交易计划及执行表!$A$4:$BL10007,48,FALSE)&gt;0,G9,AD8)</f>
        <v>30.89</v>
      </c>
    </row>
    <row r="10" spans="1:30">
      <c r="A10" s="5">
        <v>44529</v>
      </c>
      <c r="B10" s="7">
        <v>34.05</v>
      </c>
      <c r="C10" s="7">
        <v>33.98</v>
      </c>
      <c r="D10" s="7">
        <v>34.61</v>
      </c>
      <c r="E10" s="7">
        <v>33.54</v>
      </c>
      <c r="F10" s="7">
        <v>32.67</v>
      </c>
      <c r="G10" s="7">
        <v>32</v>
      </c>
      <c r="H10" s="7">
        <v>30.39</v>
      </c>
      <c r="I10" s="8">
        <v>3</v>
      </c>
      <c r="J10" s="16">
        <f t="shared" si="2"/>
        <v>-0.0087336244541486</v>
      </c>
      <c r="K10" s="14">
        <f>(B10-VLOOKUP([1]交易计划及执行表!$A$7,[1]交易计划及执行表!$A$4:$BL10008,48,FALSE))/VLOOKUP([1]交易计划及执行表!$A$7,[1]交易计划及执行表!$A$4:$BL10008,48,FALSE)</f>
        <v>0.0412844036697246</v>
      </c>
      <c r="L10" s="15">
        <f t="shared" si="3"/>
        <v>0.5</v>
      </c>
      <c r="M10" s="19" t="s">
        <v>38</v>
      </c>
      <c r="N10" s="8" t="s">
        <v>39</v>
      </c>
      <c r="O10" s="20" t="str">
        <f t="shared" si="4"/>
        <v>否</v>
      </c>
      <c r="P10" s="8" t="s">
        <v>39</v>
      </c>
      <c r="Q10" s="20" t="str">
        <f t="shared" si="0"/>
        <v>否</v>
      </c>
      <c r="R10" s="21" t="str">
        <f t="shared" si="1"/>
        <v>下部</v>
      </c>
      <c r="S10" s="8"/>
      <c r="T10" s="8"/>
      <c r="U10" s="7"/>
      <c r="V10" s="31"/>
      <c r="W10" s="31"/>
      <c r="X10" s="31"/>
      <c r="Y10" s="31"/>
      <c r="Z10" s="31"/>
      <c r="AA10" s="31"/>
      <c r="AB10" s="31"/>
      <c r="AC10" s="31"/>
      <c r="AD10" s="31">
        <f>IF(G10-VLOOKUP([1]交易计划及执行表!$A$7,[1]交易计划及执行表!$A$4:$BL10008,48,FALSE)&gt;0,G10,AD9)</f>
        <v>30.89</v>
      </c>
    </row>
    <row r="11" spans="1:30">
      <c r="A11" s="5">
        <v>44530</v>
      </c>
      <c r="B11" s="7">
        <v>34.35</v>
      </c>
      <c r="C11" s="7">
        <v>34.11</v>
      </c>
      <c r="D11" s="7">
        <v>34.76</v>
      </c>
      <c r="E11" s="7">
        <v>33.81</v>
      </c>
      <c r="F11" s="7">
        <v>32.83</v>
      </c>
      <c r="G11" s="7">
        <v>32.09</v>
      </c>
      <c r="H11" s="7">
        <v>30.13</v>
      </c>
      <c r="I11" s="8">
        <v>4</v>
      </c>
      <c r="J11" s="16">
        <f t="shared" si="2"/>
        <v>0.0088105726872248</v>
      </c>
      <c r="K11" s="14">
        <f>(B11-VLOOKUP([1]交易计划及执行表!$A$7,[1]交易计划及执行表!$A$4:$BL10009,48,FALSE))/VLOOKUP([1]交易计划及执行表!$A$7,[1]交易计划及执行表!$A$4:$BL10009,48,FALSE)</f>
        <v>0.0504587155963302</v>
      </c>
      <c r="L11" s="15">
        <f t="shared" si="3"/>
        <v>0.571428571428571</v>
      </c>
      <c r="M11" s="19" t="s">
        <v>38</v>
      </c>
      <c r="N11" s="8" t="s">
        <v>39</v>
      </c>
      <c r="O11" s="20" t="str">
        <f t="shared" si="4"/>
        <v>否</v>
      </c>
      <c r="P11" s="21" t="s">
        <v>40</v>
      </c>
      <c r="Q11" s="20" t="str">
        <f t="shared" si="0"/>
        <v>否</v>
      </c>
      <c r="R11" s="19" t="str">
        <f t="shared" si="1"/>
        <v>上部</v>
      </c>
      <c r="S11" s="8"/>
      <c r="T11" s="8"/>
      <c r="U11" s="7"/>
      <c r="V11" s="31"/>
      <c r="W11" s="31"/>
      <c r="X11" s="31"/>
      <c r="Y11" s="31"/>
      <c r="Z11" s="31"/>
      <c r="AA11" s="31"/>
      <c r="AB11" s="31"/>
      <c r="AC11" s="31"/>
      <c r="AD11" s="31">
        <f>IF(G11-VLOOKUP([1]交易计划及执行表!$A$7,[1]交易计划及执行表!$A$4:$BL10009,48,FALSE)&gt;0,G11,AD10)</f>
        <v>30.89</v>
      </c>
    </row>
    <row r="12" spans="1:30">
      <c r="A12" s="5">
        <v>44531</v>
      </c>
      <c r="B12" s="7">
        <v>36.38</v>
      </c>
      <c r="C12" s="7">
        <v>34.38</v>
      </c>
      <c r="D12" s="7">
        <v>37.79</v>
      </c>
      <c r="E12" s="7">
        <v>34.1</v>
      </c>
      <c r="F12" s="7">
        <v>33.17</v>
      </c>
      <c r="G12" s="7">
        <v>32.26</v>
      </c>
      <c r="H12" s="7">
        <v>30.39</v>
      </c>
      <c r="I12" s="8">
        <v>5</v>
      </c>
      <c r="J12" s="16">
        <f>(B12-B11)/B11</f>
        <v>0.0590975254730714</v>
      </c>
      <c r="K12" s="14">
        <f>(B12-VLOOKUP([1]交易计划及执行表!$A$7,[1]交易计划及执行表!$A$4:$BL10010,48,FALSE))/VLOOKUP([1]交易计划及执行表!$A$7,[1]交易计划及执行表!$A$4:$BL10010,48,FALSE)</f>
        <v>0.112538226299694</v>
      </c>
      <c r="L12" s="15">
        <f>I12/(ROW()-4)</f>
        <v>0.625</v>
      </c>
      <c r="M12" s="19" t="s">
        <v>38</v>
      </c>
      <c r="N12" s="8" t="s">
        <v>39</v>
      </c>
      <c r="O12" s="20" t="str">
        <f>IF(B12&lt;F12,"是","否")</f>
        <v>否</v>
      </c>
      <c r="P12" s="8" t="s">
        <v>39</v>
      </c>
      <c r="Q12" s="20" t="str">
        <f>IF(I12/(ROW()-4)&lt;0.5,"是","否")</f>
        <v>否</v>
      </c>
      <c r="R12" s="19" t="str">
        <f>IF(B12&gt;(D12-(D12-E12)/2),"上部","下部")</f>
        <v>上部</v>
      </c>
      <c r="S12" s="8"/>
      <c r="T12" s="8"/>
      <c r="U12" s="7"/>
      <c r="V12" s="31"/>
      <c r="W12" s="31"/>
      <c r="X12" s="31"/>
      <c r="Y12" s="31"/>
      <c r="Z12" s="31"/>
      <c r="AA12" s="31"/>
      <c r="AB12" s="31"/>
      <c r="AC12" s="31"/>
      <c r="AD12" s="31">
        <f>IF(G12-VLOOKUP([1]交易计划及执行表!$A$7,[1]交易计划及执行表!$A$4:$BL10010,48,FALSE)&gt;0,G12,AD11)</f>
        <v>30.89</v>
      </c>
    </row>
    <row r="13" spans="1:30">
      <c r="A13" s="5">
        <v>44532</v>
      </c>
      <c r="B13" s="7"/>
      <c r="C13" s="7"/>
      <c r="D13" s="7"/>
      <c r="E13" s="7"/>
      <c r="F13" s="7"/>
      <c r="G13" s="7"/>
      <c r="H13" s="7"/>
      <c r="I13" s="8"/>
      <c r="J13" s="8"/>
      <c r="K13" s="8"/>
      <c r="L13" s="7"/>
      <c r="M13" s="8"/>
      <c r="N13" s="8"/>
      <c r="O13" s="8"/>
      <c r="P13" s="8"/>
      <c r="Q13" s="8"/>
      <c r="R13" s="8"/>
      <c r="S13" s="8"/>
      <c r="T13" s="8"/>
      <c r="U13" s="7"/>
      <c r="V13" s="31"/>
      <c r="W13" s="31"/>
      <c r="X13" s="31"/>
      <c r="Y13" s="31"/>
      <c r="Z13" s="31"/>
      <c r="AA13" s="31"/>
      <c r="AB13" s="31"/>
      <c r="AC13" s="31"/>
      <c r="AD13" s="31"/>
    </row>
    <row r="14" spans="1:30">
      <c r="A14" s="5"/>
      <c r="B14" s="7"/>
      <c r="C14" s="7"/>
      <c r="D14" s="7"/>
      <c r="E14" s="7"/>
      <c r="F14" s="7"/>
      <c r="G14" s="7"/>
      <c r="H14" s="7"/>
      <c r="I14" s="8"/>
      <c r="J14" s="8"/>
      <c r="K14" s="8"/>
      <c r="L14" s="7"/>
      <c r="M14" s="8"/>
      <c r="N14" s="8"/>
      <c r="O14" s="8"/>
      <c r="P14" s="8"/>
      <c r="Q14" s="8"/>
      <c r="R14" s="8"/>
      <c r="S14" s="8"/>
      <c r="T14" s="8"/>
      <c r="U14" s="7"/>
      <c r="V14" s="31"/>
      <c r="W14" s="31"/>
      <c r="X14" s="31"/>
      <c r="Y14" s="31"/>
      <c r="Z14" s="31"/>
      <c r="AA14" s="31"/>
      <c r="AB14" s="31"/>
      <c r="AC14" s="31"/>
      <c r="AD14" s="31"/>
    </row>
    <row r="15" spans="1:30">
      <c r="A15" s="5"/>
      <c r="B15" s="7"/>
      <c r="C15" s="7"/>
      <c r="D15" s="7"/>
      <c r="E15" s="7"/>
      <c r="F15" s="7"/>
      <c r="G15" s="7"/>
      <c r="H15" s="7"/>
      <c r="I15" s="8"/>
      <c r="J15" s="8"/>
      <c r="K15" s="8"/>
      <c r="L15" s="7"/>
      <c r="M15" s="8"/>
      <c r="N15" s="8"/>
      <c r="O15" s="8"/>
      <c r="P15" s="8"/>
      <c r="Q15" s="8"/>
      <c r="R15" s="8"/>
      <c r="S15" s="8"/>
      <c r="T15" s="8"/>
      <c r="U15" s="7"/>
      <c r="V15" s="31"/>
      <c r="W15" s="31"/>
      <c r="X15" s="31"/>
      <c r="Y15" s="31"/>
      <c r="Z15" s="31"/>
      <c r="AA15" s="31"/>
      <c r="AB15" s="31"/>
      <c r="AC15" s="31"/>
      <c r="AD15" s="31"/>
    </row>
    <row r="16" spans="1:30">
      <c r="A16" s="5"/>
      <c r="B16" s="7"/>
      <c r="C16" s="7"/>
      <c r="D16" s="7"/>
      <c r="E16" s="7"/>
      <c r="F16" s="7"/>
      <c r="G16" s="7"/>
      <c r="H16" s="7"/>
      <c r="I16" s="8"/>
      <c r="J16" s="8"/>
      <c r="K16" s="8"/>
      <c r="L16" s="7"/>
      <c r="M16" s="8"/>
      <c r="N16" s="8"/>
      <c r="O16" s="8"/>
      <c r="P16" s="8"/>
      <c r="Q16" s="8"/>
      <c r="R16" s="8"/>
      <c r="S16" s="8"/>
      <c r="T16" s="8"/>
      <c r="U16" s="7"/>
      <c r="V16" s="31"/>
      <c r="W16" s="31"/>
      <c r="X16" s="31"/>
      <c r="Y16" s="31"/>
      <c r="Z16" s="31"/>
      <c r="AA16" s="31"/>
      <c r="AB16" s="31"/>
      <c r="AC16" s="31"/>
      <c r="AD16" s="31"/>
    </row>
    <row r="17" spans="1:30">
      <c r="A17" s="5"/>
      <c r="B17" s="7"/>
      <c r="C17" s="7"/>
      <c r="D17" s="7"/>
      <c r="E17" s="7"/>
      <c r="F17" s="7"/>
      <c r="G17" s="7"/>
      <c r="H17" s="7"/>
      <c r="I17" s="8"/>
      <c r="J17" s="8"/>
      <c r="K17" s="8"/>
      <c r="L17" s="7"/>
      <c r="M17" s="8"/>
      <c r="N17" s="8"/>
      <c r="O17" s="8"/>
      <c r="P17" s="8"/>
      <c r="Q17" s="8"/>
      <c r="R17" s="8"/>
      <c r="S17" s="8"/>
      <c r="T17" s="8"/>
      <c r="U17" s="7"/>
      <c r="V17" s="31"/>
      <c r="W17" s="31"/>
      <c r="X17" s="31"/>
      <c r="Y17" s="31"/>
      <c r="Z17" s="31"/>
      <c r="AA17" s="31"/>
      <c r="AB17" s="31"/>
      <c r="AC17" s="31"/>
      <c r="AD17" s="31"/>
    </row>
    <row r="18" spans="1:30">
      <c r="A18" s="5"/>
      <c r="B18" s="7"/>
      <c r="C18" s="7"/>
      <c r="D18" s="7"/>
      <c r="E18" s="7"/>
      <c r="F18" s="7"/>
      <c r="G18" s="7"/>
      <c r="H18" s="7"/>
      <c r="I18" s="8"/>
      <c r="J18" s="8"/>
      <c r="K18" s="8"/>
      <c r="L18" s="7"/>
      <c r="M18" s="8"/>
      <c r="N18" s="8"/>
      <c r="O18" s="8"/>
      <c r="P18" s="8"/>
      <c r="Q18" s="8"/>
      <c r="R18" s="8"/>
      <c r="S18" s="8"/>
      <c r="T18" s="8"/>
      <c r="U18" s="7"/>
      <c r="V18" s="31"/>
      <c r="W18" s="31"/>
      <c r="X18" s="31"/>
      <c r="Y18" s="31"/>
      <c r="Z18" s="31"/>
      <c r="AA18" s="31"/>
      <c r="AB18" s="31"/>
      <c r="AC18" s="31"/>
      <c r="AD18" s="31"/>
    </row>
    <row r="19" spans="1:30">
      <c r="A19" s="5"/>
      <c r="B19" s="7"/>
      <c r="C19" s="7"/>
      <c r="D19" s="7"/>
      <c r="E19" s="7"/>
      <c r="F19" s="7"/>
      <c r="G19" s="7"/>
      <c r="H19" s="7"/>
      <c r="I19" s="8"/>
      <c r="J19" s="8"/>
      <c r="K19" s="8"/>
      <c r="L19" s="7"/>
      <c r="M19" s="8"/>
      <c r="N19" s="8"/>
      <c r="O19" s="8"/>
      <c r="P19" s="8"/>
      <c r="Q19" s="8"/>
      <c r="R19" s="8"/>
      <c r="S19" s="8"/>
      <c r="T19" s="8"/>
      <c r="U19" s="7"/>
      <c r="V19" s="31"/>
      <c r="W19" s="31"/>
      <c r="X19" s="31"/>
      <c r="Y19" s="31"/>
      <c r="Z19" s="31"/>
      <c r="AA19" s="31"/>
      <c r="AB19" s="31"/>
      <c r="AC19" s="31"/>
      <c r="AD19" s="31"/>
    </row>
    <row r="20" spans="1:30">
      <c r="A20" s="5"/>
      <c r="B20" s="7"/>
      <c r="C20" s="7"/>
      <c r="D20" s="7"/>
      <c r="E20" s="7"/>
      <c r="F20" s="7"/>
      <c r="G20" s="7"/>
      <c r="H20" s="7"/>
      <c r="I20" s="8"/>
      <c r="J20" s="8"/>
      <c r="K20" s="8"/>
      <c r="L20" s="7"/>
      <c r="M20" s="8"/>
      <c r="N20" s="8"/>
      <c r="O20" s="8"/>
      <c r="P20" s="8"/>
      <c r="Q20" s="8"/>
      <c r="R20" s="8"/>
      <c r="S20" s="8"/>
      <c r="T20" s="8"/>
      <c r="U20" s="7"/>
      <c r="V20" s="31"/>
      <c r="W20" s="31"/>
      <c r="X20" s="31"/>
      <c r="Y20" s="31"/>
      <c r="Z20" s="31"/>
      <c r="AA20" s="31"/>
      <c r="AB20" s="31"/>
      <c r="AC20" s="31"/>
      <c r="AD20" s="31"/>
    </row>
    <row r="21" spans="1:30">
      <c r="A21" s="5"/>
      <c r="B21" s="7"/>
      <c r="C21" s="7"/>
      <c r="D21" s="7"/>
      <c r="E21" s="7"/>
      <c r="F21" s="7"/>
      <c r="G21" s="7"/>
      <c r="H21" s="7"/>
      <c r="I21" s="8"/>
      <c r="J21" s="8"/>
      <c r="K21" s="8"/>
      <c r="L21" s="7"/>
      <c r="M21" s="8"/>
      <c r="N21" s="8"/>
      <c r="O21" s="8"/>
      <c r="P21" s="8"/>
      <c r="Q21" s="8"/>
      <c r="R21" s="8"/>
      <c r="S21" s="8"/>
      <c r="T21" s="8"/>
      <c r="U21" s="7"/>
      <c r="V21" s="31"/>
      <c r="W21" s="31"/>
      <c r="X21" s="31"/>
      <c r="Y21" s="31"/>
      <c r="Z21" s="31"/>
      <c r="AA21" s="31"/>
      <c r="AB21" s="31"/>
      <c r="AC21" s="31"/>
      <c r="AD21" s="31"/>
    </row>
    <row r="22" spans="1:30">
      <c r="A22" s="5"/>
      <c r="B22" s="7"/>
      <c r="C22" s="7"/>
      <c r="D22" s="7"/>
      <c r="E22" s="7"/>
      <c r="F22" s="7"/>
      <c r="G22" s="7"/>
      <c r="H22" s="7"/>
      <c r="I22" s="8"/>
      <c r="J22" s="8"/>
      <c r="K22" s="8"/>
      <c r="L22" s="7"/>
      <c r="M22" s="8"/>
      <c r="N22" s="8"/>
      <c r="O22" s="8"/>
      <c r="P22" s="8"/>
      <c r="Q22" s="8"/>
      <c r="R22" s="8"/>
      <c r="S22" s="8"/>
      <c r="T22" s="8"/>
      <c r="U22" s="7"/>
      <c r="V22" s="31"/>
      <c r="W22" s="31"/>
      <c r="X22" s="31"/>
      <c r="Y22" s="31"/>
      <c r="Z22" s="31"/>
      <c r="AA22" s="31"/>
      <c r="AB22" s="31"/>
      <c r="AC22" s="31"/>
      <c r="AD22" s="31"/>
    </row>
    <row r="23" spans="1:30">
      <c r="A23" s="5"/>
      <c r="B23" s="7"/>
      <c r="C23" s="7"/>
      <c r="D23" s="7"/>
      <c r="E23" s="7"/>
      <c r="F23" s="7"/>
      <c r="G23" s="7"/>
      <c r="H23" s="7"/>
      <c r="I23" s="8"/>
      <c r="J23" s="8"/>
      <c r="K23" s="8"/>
      <c r="L23" s="7"/>
      <c r="M23" s="8"/>
      <c r="N23" s="8"/>
      <c r="O23" s="8"/>
      <c r="P23" s="8"/>
      <c r="Q23" s="8"/>
      <c r="R23" s="8"/>
      <c r="S23" s="8"/>
      <c r="T23" s="8"/>
      <c r="U23" s="7"/>
      <c r="V23" s="31"/>
      <c r="W23" s="31"/>
      <c r="X23" s="31"/>
      <c r="Y23" s="31"/>
      <c r="Z23" s="31"/>
      <c r="AA23" s="31"/>
      <c r="AB23" s="31"/>
      <c r="AC23" s="31"/>
      <c r="AD23" s="31"/>
    </row>
    <row r="24" spans="1:30">
      <c r="A24" s="5"/>
      <c r="B24" s="7"/>
      <c r="C24" s="7"/>
      <c r="D24" s="7"/>
      <c r="E24" s="7"/>
      <c r="F24" s="7"/>
      <c r="G24" s="7"/>
      <c r="H24" s="7"/>
      <c r="I24" s="8"/>
      <c r="J24" s="8"/>
      <c r="K24" s="8"/>
      <c r="L24" s="7"/>
      <c r="M24" s="8"/>
      <c r="N24" s="8"/>
      <c r="O24" s="8"/>
      <c r="P24" s="8"/>
      <c r="Q24" s="8"/>
      <c r="R24" s="8"/>
      <c r="S24" s="8"/>
      <c r="T24" s="8"/>
      <c r="U24" s="7"/>
      <c r="V24" s="31"/>
      <c r="W24" s="31"/>
      <c r="X24" s="31"/>
      <c r="Y24" s="31"/>
      <c r="Z24" s="31"/>
      <c r="AA24" s="31"/>
      <c r="AB24" s="31"/>
      <c r="AC24" s="31"/>
      <c r="AD24" s="31"/>
    </row>
    <row r="25" spans="1:30">
      <c r="A25" s="5"/>
      <c r="B25" s="7"/>
      <c r="C25" s="7"/>
      <c r="D25" s="7"/>
      <c r="E25" s="7"/>
      <c r="F25" s="7"/>
      <c r="G25" s="7"/>
      <c r="H25" s="7"/>
      <c r="I25" s="8"/>
      <c r="J25" s="8"/>
      <c r="K25" s="8"/>
      <c r="L25" s="7"/>
      <c r="M25" s="8"/>
      <c r="N25" s="8"/>
      <c r="O25" s="8"/>
      <c r="P25" s="8"/>
      <c r="Q25" s="8"/>
      <c r="R25" s="8"/>
      <c r="S25" s="8"/>
      <c r="T25" s="8"/>
      <c r="U25" s="7"/>
      <c r="V25" s="31"/>
      <c r="W25" s="31"/>
      <c r="X25" s="31"/>
      <c r="Y25" s="31"/>
      <c r="Z25" s="31"/>
      <c r="AA25" s="31"/>
      <c r="AB25" s="31"/>
      <c r="AC25" s="31"/>
      <c r="AD25" s="31"/>
    </row>
    <row r="26" spans="1:30">
      <c r="A26" s="5"/>
      <c r="B26" s="7"/>
      <c r="C26" s="7"/>
      <c r="D26" s="7"/>
      <c r="E26" s="7"/>
      <c r="F26" s="7"/>
      <c r="G26" s="7"/>
      <c r="H26" s="8"/>
      <c r="I26" s="8"/>
      <c r="J26" s="8"/>
      <c r="K26" s="8"/>
      <c r="L26" s="7"/>
      <c r="M26" s="8"/>
      <c r="N26" s="8"/>
      <c r="O26" s="8"/>
      <c r="P26" s="8"/>
      <c r="Q26" s="8"/>
      <c r="R26" s="8"/>
      <c r="S26" s="8"/>
      <c r="T26" s="8"/>
      <c r="U26" s="7"/>
      <c r="V26" s="31"/>
      <c r="W26" s="31"/>
      <c r="X26" s="31"/>
      <c r="Y26" s="31"/>
      <c r="Z26" s="31"/>
      <c r="AA26" s="31"/>
      <c r="AB26" s="31"/>
      <c r="AC26" s="31"/>
      <c r="AD26" s="31"/>
    </row>
    <row r="27" spans="1:30">
      <c r="A27" s="5"/>
      <c r="B27" s="7"/>
      <c r="C27" s="7"/>
      <c r="D27" s="7"/>
      <c r="E27" s="7"/>
      <c r="F27" s="7"/>
      <c r="G27" s="7"/>
      <c r="H27" s="8"/>
      <c r="I27" s="8"/>
      <c r="J27" s="8"/>
      <c r="K27" s="8"/>
      <c r="L27" s="7"/>
      <c r="M27" s="8"/>
      <c r="N27" s="8"/>
      <c r="O27" s="8"/>
      <c r="P27" s="8"/>
      <c r="Q27" s="8"/>
      <c r="R27" s="8"/>
      <c r="S27" s="31"/>
      <c r="T27" s="8"/>
      <c r="U27" s="8"/>
      <c r="V27" s="31"/>
      <c r="W27" s="31"/>
      <c r="X27" s="31"/>
      <c r="Y27" s="31"/>
      <c r="Z27" s="31"/>
      <c r="AA27" s="31"/>
      <c r="AB27" s="31"/>
      <c r="AC27" s="31"/>
      <c r="AD27" s="31"/>
    </row>
    <row r="28" spans="1:30">
      <c r="A28" s="5"/>
      <c r="B28" s="7"/>
      <c r="C28" s="7"/>
      <c r="D28" s="7"/>
      <c r="E28" s="7"/>
      <c r="F28" s="7"/>
      <c r="G28" s="7"/>
      <c r="H28" s="8"/>
      <c r="I28" s="8"/>
      <c r="J28" s="8"/>
      <c r="K28" s="8"/>
      <c r="L28" s="7"/>
      <c r="M28" s="8"/>
      <c r="N28" s="8"/>
      <c r="O28" s="8"/>
      <c r="P28" s="8"/>
      <c r="Q28" s="8"/>
      <c r="R28" s="8"/>
      <c r="S28" s="31"/>
      <c r="T28" s="8"/>
      <c r="U28" s="8"/>
      <c r="V28" s="31"/>
      <c r="W28" s="31"/>
      <c r="X28" s="31"/>
      <c r="Y28" s="31"/>
      <c r="Z28" s="31"/>
      <c r="AA28" s="31"/>
      <c r="AB28" s="31"/>
      <c r="AC28" s="31"/>
      <c r="AD28" s="31"/>
    </row>
    <row r="29" spans="1:30">
      <c r="A29" s="5"/>
      <c r="B29" s="7"/>
      <c r="C29" s="7"/>
      <c r="D29" s="7"/>
      <c r="E29" s="7"/>
      <c r="F29" s="7"/>
      <c r="G29" s="7"/>
      <c r="H29" s="8"/>
      <c r="I29" s="8"/>
      <c r="J29" s="8"/>
      <c r="K29" s="8"/>
      <c r="L29" s="7"/>
      <c r="M29" s="8"/>
      <c r="N29" s="8"/>
      <c r="O29" s="8"/>
      <c r="P29" s="8"/>
      <c r="Q29" s="8"/>
      <c r="R29" s="8"/>
      <c r="S29" s="31"/>
      <c r="T29" s="8"/>
      <c r="U29" s="8"/>
      <c r="V29" s="31"/>
      <c r="W29" s="31"/>
      <c r="X29" s="31"/>
      <c r="Y29" s="31"/>
      <c r="Z29" s="31"/>
      <c r="AA29" s="31"/>
      <c r="AB29" s="31"/>
      <c r="AC29" s="31"/>
      <c r="AD29" s="31"/>
    </row>
    <row r="30" spans="1:30">
      <c r="A30" s="5"/>
      <c r="B30" s="7"/>
      <c r="C30" s="7"/>
      <c r="D30" s="7"/>
      <c r="E30" s="7"/>
      <c r="F30" s="7"/>
      <c r="G30" s="7"/>
      <c r="H30" s="8"/>
      <c r="I30" s="8"/>
      <c r="J30" s="8"/>
      <c r="K30" s="8"/>
      <c r="L30" s="7"/>
      <c r="M30" s="8"/>
      <c r="N30" s="8"/>
      <c r="O30" s="8"/>
      <c r="P30" s="8"/>
      <c r="Q30" s="8"/>
      <c r="R30" s="8"/>
      <c r="S30" s="31"/>
      <c r="T30" s="8"/>
      <c r="U30" s="8"/>
      <c r="V30" s="31"/>
      <c r="W30" s="31"/>
      <c r="X30" s="31"/>
      <c r="Y30" s="31"/>
      <c r="Z30" s="31"/>
      <c r="AA30" s="31"/>
      <c r="AB30" s="31"/>
      <c r="AC30" s="31"/>
      <c r="AD30" s="31"/>
    </row>
    <row r="31" spans="1:30">
      <c r="A31" s="5"/>
      <c r="B31" s="7"/>
      <c r="C31" s="7"/>
      <c r="D31" s="7"/>
      <c r="E31" s="7"/>
      <c r="F31" s="7"/>
      <c r="G31" s="7"/>
      <c r="H31" s="8"/>
      <c r="I31" s="8"/>
      <c r="J31" s="8"/>
      <c r="K31" s="8"/>
      <c r="L31" s="7"/>
      <c r="M31" s="8"/>
      <c r="N31" s="8"/>
      <c r="O31" s="8"/>
      <c r="P31" s="8"/>
      <c r="Q31" s="8"/>
      <c r="R31" s="8"/>
      <c r="S31" s="31"/>
      <c r="T31" s="8"/>
      <c r="U31" s="8"/>
      <c r="V31" s="31"/>
      <c r="W31" s="31"/>
      <c r="X31" s="31"/>
      <c r="Y31" s="31"/>
      <c r="Z31" s="31"/>
      <c r="AA31" s="31"/>
      <c r="AB31" s="31"/>
      <c r="AC31" s="31"/>
      <c r="AD31" s="31"/>
    </row>
    <row r="32" spans="1:30">
      <c r="A32" s="5"/>
      <c r="B32" s="7"/>
      <c r="C32" s="7"/>
      <c r="D32" s="7"/>
      <c r="E32" s="7"/>
      <c r="F32" s="7"/>
      <c r="G32" s="7"/>
      <c r="H32" s="8"/>
      <c r="I32" s="8"/>
      <c r="J32" s="8"/>
      <c r="K32" s="8"/>
      <c r="L32" s="7"/>
      <c r="M32" s="8"/>
      <c r="N32" s="8"/>
      <c r="O32" s="8"/>
      <c r="P32" s="8"/>
      <c r="Q32" s="8"/>
      <c r="R32" s="8"/>
      <c r="S32" s="31"/>
      <c r="T32" s="8"/>
      <c r="U32" s="8"/>
      <c r="V32" s="31"/>
      <c r="W32" s="31"/>
      <c r="X32" s="31"/>
      <c r="Y32" s="31"/>
      <c r="Z32" s="31"/>
      <c r="AA32" s="31"/>
      <c r="AB32" s="31"/>
      <c r="AC32" s="31"/>
      <c r="AD32" s="31"/>
    </row>
    <row r="33" spans="1:30">
      <c r="A33" s="5"/>
      <c r="B33" s="7"/>
      <c r="C33" s="7"/>
      <c r="D33" s="7"/>
      <c r="E33" s="7"/>
      <c r="F33" s="7"/>
      <c r="G33" s="7"/>
      <c r="H33" s="8"/>
      <c r="I33" s="8"/>
      <c r="J33" s="8"/>
      <c r="K33" s="8"/>
      <c r="L33" s="7"/>
      <c r="M33" s="8"/>
      <c r="N33" s="8"/>
      <c r="O33" s="8"/>
      <c r="P33" s="8"/>
      <c r="Q33" s="8"/>
      <c r="R33" s="8"/>
      <c r="S33" s="31"/>
      <c r="T33" s="8"/>
      <c r="U33" s="8"/>
      <c r="V33" s="31"/>
      <c r="W33" s="31"/>
      <c r="X33" s="31"/>
      <c r="Y33" s="31"/>
      <c r="Z33" s="31"/>
      <c r="AA33" s="31"/>
      <c r="AB33" s="31"/>
      <c r="AC33" s="31"/>
      <c r="AD33" s="31"/>
    </row>
    <row r="34" spans="1:30">
      <c r="A34" s="5"/>
      <c r="B34" s="7"/>
      <c r="C34" s="7"/>
      <c r="D34" s="7"/>
      <c r="E34" s="7"/>
      <c r="F34" s="7"/>
      <c r="G34" s="7"/>
      <c r="H34" s="8"/>
      <c r="I34" s="8"/>
      <c r="J34" s="8"/>
      <c r="K34" s="8"/>
      <c r="L34" s="7"/>
      <c r="M34" s="8"/>
      <c r="N34" s="8"/>
      <c r="O34" s="8"/>
      <c r="P34" s="8"/>
      <c r="Q34" s="8"/>
      <c r="R34" s="8"/>
      <c r="S34" s="31"/>
      <c r="T34" s="8"/>
      <c r="U34" s="8"/>
      <c r="V34" s="31"/>
      <c r="W34" s="31"/>
      <c r="X34" s="31"/>
      <c r="Y34" s="31"/>
      <c r="Z34" s="31"/>
      <c r="AA34" s="31"/>
      <c r="AB34" s="31"/>
      <c r="AC34" s="31"/>
      <c r="AD34" s="31"/>
    </row>
    <row r="35" spans="1:30">
      <c r="A35" s="5"/>
      <c r="B35" s="7"/>
      <c r="C35" s="7"/>
      <c r="D35" s="7"/>
      <c r="E35" s="7"/>
      <c r="F35" s="7"/>
      <c r="G35" s="7"/>
      <c r="H35" s="8"/>
      <c r="I35" s="8"/>
      <c r="J35" s="8"/>
      <c r="K35" s="8"/>
      <c r="L35" s="7"/>
      <c r="M35" s="8"/>
      <c r="N35" s="8"/>
      <c r="O35" s="8"/>
      <c r="P35" s="8"/>
      <c r="Q35" s="8"/>
      <c r="R35" s="8"/>
      <c r="S35" s="31"/>
      <c r="T35" s="8"/>
      <c r="U35" s="8"/>
      <c r="V35" s="31"/>
      <c r="W35" s="31"/>
      <c r="X35" s="31"/>
      <c r="Y35" s="31"/>
      <c r="Z35" s="31"/>
      <c r="AA35" s="31"/>
      <c r="AB35" s="31"/>
      <c r="AC35" s="31"/>
      <c r="AD35" s="31"/>
    </row>
    <row r="36" spans="1:30">
      <c r="A36" s="5"/>
      <c r="B36" s="7"/>
      <c r="C36" s="7"/>
      <c r="D36" s="7"/>
      <c r="E36" s="7"/>
      <c r="F36" s="7"/>
      <c r="G36" s="7"/>
      <c r="H36" s="8"/>
      <c r="I36" s="8"/>
      <c r="J36" s="8"/>
      <c r="K36" s="8"/>
      <c r="L36" s="7"/>
      <c r="M36" s="8"/>
      <c r="N36" s="8"/>
      <c r="O36" s="8"/>
      <c r="P36" s="8"/>
      <c r="Q36" s="8"/>
      <c r="R36" s="8"/>
      <c r="S36" s="31"/>
      <c r="T36" s="8"/>
      <c r="U36" s="8"/>
      <c r="V36" s="31"/>
      <c r="W36" s="31"/>
      <c r="X36" s="31"/>
      <c r="Y36" s="31"/>
      <c r="Z36" s="31"/>
      <c r="AA36" s="31"/>
      <c r="AB36" s="31"/>
      <c r="AC36" s="31"/>
      <c r="AD36" s="31"/>
    </row>
    <row r="37" spans="1:30">
      <c r="A37" s="5"/>
      <c r="B37" s="7"/>
      <c r="C37" s="7"/>
      <c r="D37" s="7"/>
      <c r="E37" s="7"/>
      <c r="F37" s="7"/>
      <c r="G37" s="7"/>
      <c r="H37" s="8"/>
      <c r="I37" s="8"/>
      <c r="J37" s="8"/>
      <c r="K37" s="8"/>
      <c r="L37" s="7"/>
      <c r="M37" s="8"/>
      <c r="N37" s="8"/>
      <c r="O37" s="8"/>
      <c r="P37" s="8"/>
      <c r="Q37" s="8"/>
      <c r="R37" s="8"/>
      <c r="S37" s="31"/>
      <c r="T37" s="8"/>
      <c r="U37" s="8"/>
      <c r="V37" s="31"/>
      <c r="W37" s="31"/>
      <c r="X37" s="31"/>
      <c r="Y37" s="31"/>
      <c r="Z37" s="31"/>
      <c r="AA37" s="31"/>
      <c r="AB37" s="31"/>
      <c r="AC37" s="31"/>
      <c r="AD37" s="31"/>
    </row>
    <row r="38" spans="1:30">
      <c r="A38" s="5"/>
      <c r="B38" s="7"/>
      <c r="C38" s="7"/>
      <c r="D38" s="7"/>
      <c r="E38" s="7"/>
      <c r="F38" s="7"/>
      <c r="G38" s="7"/>
      <c r="H38" s="8"/>
      <c r="I38" s="8"/>
      <c r="J38" s="8"/>
      <c r="K38" s="8"/>
      <c r="L38" s="7"/>
      <c r="M38" s="8"/>
      <c r="N38" s="8"/>
      <c r="O38" s="8"/>
      <c r="P38" s="8"/>
      <c r="Q38" s="8"/>
      <c r="R38" s="8"/>
      <c r="S38" s="31"/>
      <c r="T38" s="8"/>
      <c r="U38" s="8"/>
      <c r="V38" s="31"/>
      <c r="W38" s="31"/>
      <c r="X38" s="31"/>
      <c r="Y38" s="31"/>
      <c r="Z38" s="31"/>
      <c r="AA38" s="31"/>
      <c r="AB38" s="31"/>
      <c r="AC38" s="31"/>
      <c r="AD38" s="31"/>
    </row>
    <row r="39" spans="1:30">
      <c r="A39" s="5"/>
      <c r="B39" s="7"/>
      <c r="C39" s="7"/>
      <c r="D39" s="7"/>
      <c r="E39" s="7"/>
      <c r="F39" s="7"/>
      <c r="G39" s="7"/>
      <c r="H39" s="8"/>
      <c r="I39" s="8"/>
      <c r="J39" s="8"/>
      <c r="K39" s="8"/>
      <c r="L39" s="7"/>
      <c r="M39" s="8"/>
      <c r="N39" s="8"/>
      <c r="O39" s="8"/>
      <c r="P39" s="8"/>
      <c r="Q39" s="8"/>
      <c r="R39" s="8"/>
      <c r="S39" s="31"/>
      <c r="T39" s="8"/>
      <c r="U39" s="8"/>
      <c r="V39" s="31"/>
      <c r="W39" s="31"/>
      <c r="X39" s="31"/>
      <c r="Y39" s="31"/>
      <c r="Z39" s="31"/>
      <c r="AA39" s="31"/>
      <c r="AB39" s="31"/>
      <c r="AC39" s="31"/>
      <c r="AD39" s="31"/>
    </row>
    <row r="40" spans="1:30">
      <c r="A40" s="5"/>
      <c r="B40" s="7"/>
      <c r="C40" s="7"/>
      <c r="D40" s="7"/>
      <c r="E40" s="7"/>
      <c r="F40" s="7"/>
      <c r="G40" s="7"/>
      <c r="H40" s="8"/>
      <c r="I40" s="8"/>
      <c r="J40" s="8"/>
      <c r="K40" s="8"/>
      <c r="L40" s="7"/>
      <c r="M40" s="8"/>
      <c r="N40" s="8"/>
      <c r="O40" s="8"/>
      <c r="P40" s="8"/>
      <c r="Q40" s="8"/>
      <c r="R40" s="8"/>
      <c r="S40" s="31"/>
      <c r="T40" s="8"/>
      <c r="U40" s="8"/>
      <c r="V40" s="31"/>
      <c r="W40" s="31"/>
      <c r="X40" s="31"/>
      <c r="Y40" s="31"/>
      <c r="Z40" s="31"/>
      <c r="AA40" s="31"/>
      <c r="AB40" s="31"/>
      <c r="AC40" s="31"/>
      <c r="AD40" s="31"/>
    </row>
    <row r="41" spans="1:30">
      <c r="A41" s="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31"/>
      <c r="T41" s="8"/>
      <c r="U41" s="8"/>
      <c r="V41" s="31"/>
      <c r="W41" s="31"/>
      <c r="X41" s="31"/>
      <c r="Y41" s="31"/>
      <c r="Z41" s="31"/>
      <c r="AA41" s="31"/>
      <c r="AB41" s="31"/>
      <c r="AC41" s="31"/>
      <c r="AD41" s="31"/>
    </row>
    <row r="42" spans="1:30">
      <c r="A42" s="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31"/>
      <c r="T42" s="8"/>
      <c r="U42" s="8"/>
      <c r="V42" s="31"/>
      <c r="W42" s="31"/>
      <c r="X42" s="31"/>
      <c r="Y42" s="31"/>
      <c r="Z42" s="31"/>
      <c r="AA42" s="31"/>
      <c r="AB42" s="31"/>
      <c r="AC42" s="31"/>
      <c r="AD42" s="31"/>
    </row>
    <row r="43" spans="1:30">
      <c r="A43" s="5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31"/>
      <c r="T43" s="8"/>
      <c r="U43" s="8"/>
      <c r="V43" s="31"/>
      <c r="W43" s="31"/>
      <c r="X43" s="31"/>
      <c r="Y43" s="31"/>
      <c r="Z43" s="31"/>
      <c r="AA43" s="31"/>
      <c r="AB43" s="31"/>
      <c r="AC43" s="31"/>
      <c r="AD43" s="31"/>
    </row>
    <row r="44" spans="1:30">
      <c r="A44" s="5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31"/>
      <c r="T44" s="8"/>
      <c r="U44" s="8"/>
      <c r="V44" s="31"/>
      <c r="W44" s="31"/>
      <c r="X44" s="31"/>
      <c r="Y44" s="31"/>
      <c r="Z44" s="31"/>
      <c r="AA44" s="31"/>
      <c r="AB44" s="31"/>
      <c r="AC44" s="31"/>
      <c r="AD44" s="31"/>
    </row>
    <row r="45" spans="1:30">
      <c r="A45" s="5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31"/>
      <c r="T45" s="8"/>
      <c r="U45" s="8"/>
      <c r="V45" s="31"/>
      <c r="W45" s="31"/>
      <c r="X45" s="31"/>
      <c r="Y45" s="31"/>
      <c r="Z45" s="31"/>
      <c r="AA45" s="31"/>
      <c r="AB45" s="31"/>
      <c r="AC45" s="31"/>
      <c r="AD45" s="31"/>
    </row>
    <row r="46" spans="1:30">
      <c r="A46" s="5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31"/>
      <c r="T46" s="8"/>
      <c r="U46" s="8"/>
      <c r="V46" s="31"/>
      <c r="W46" s="31"/>
      <c r="X46" s="31"/>
      <c r="Y46" s="31"/>
      <c r="Z46" s="31"/>
      <c r="AA46" s="31"/>
      <c r="AB46" s="31"/>
      <c r="AC46" s="31"/>
      <c r="AD46" s="31"/>
    </row>
    <row r="47" spans="1:30">
      <c r="A47" s="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31"/>
      <c r="T47" s="8"/>
      <c r="U47" s="8"/>
      <c r="V47" s="31"/>
      <c r="W47" s="31"/>
      <c r="X47" s="31"/>
      <c r="Y47" s="31"/>
      <c r="Z47" s="31"/>
      <c r="AA47" s="31"/>
      <c r="AB47" s="31"/>
      <c r="AC47" s="31"/>
      <c r="AD47" s="31"/>
    </row>
    <row r="48" spans="1:30">
      <c r="A48" s="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31"/>
      <c r="T48" s="8"/>
      <c r="U48" s="8"/>
      <c r="V48" s="31"/>
      <c r="W48" s="31"/>
      <c r="X48" s="31"/>
      <c r="Y48" s="31"/>
      <c r="Z48" s="31"/>
      <c r="AA48" s="31"/>
      <c r="AB48" s="31"/>
      <c r="AC48" s="31"/>
      <c r="AD48" s="31"/>
    </row>
    <row r="49" spans="1:30">
      <c r="A49" s="5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31"/>
      <c r="T49" s="8"/>
      <c r="U49" s="8"/>
      <c r="V49" s="31"/>
      <c r="W49" s="31"/>
      <c r="X49" s="31"/>
      <c r="Y49" s="31"/>
      <c r="Z49" s="31"/>
      <c r="AA49" s="31"/>
      <c r="AB49" s="31"/>
      <c r="AC49" s="31"/>
      <c r="AD49" s="31"/>
    </row>
    <row r="50" spans="1:30">
      <c r="A50" s="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31"/>
      <c r="T50" s="8"/>
      <c r="U50" s="8"/>
      <c r="V50" s="31"/>
      <c r="W50" s="31"/>
      <c r="X50" s="31"/>
      <c r="Y50" s="31"/>
      <c r="Z50" s="31"/>
      <c r="AA50" s="31"/>
      <c r="AB50" s="31"/>
      <c r="AC50" s="31"/>
      <c r="AD50" s="31"/>
    </row>
    <row r="51" spans="1:30">
      <c r="A51" s="5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31"/>
      <c r="T51" s="8"/>
      <c r="U51" s="8"/>
      <c r="V51" s="31"/>
      <c r="W51" s="31"/>
      <c r="X51" s="31"/>
      <c r="Y51" s="31"/>
      <c r="Z51" s="31"/>
      <c r="AA51" s="31"/>
      <c r="AB51" s="31"/>
      <c r="AC51" s="31"/>
      <c r="AD51" s="31"/>
    </row>
    <row r="52" spans="1:30">
      <c r="A52" s="5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31"/>
      <c r="T52" s="8"/>
      <c r="U52" s="8"/>
      <c r="V52" s="31"/>
      <c r="W52" s="31"/>
      <c r="X52" s="31"/>
      <c r="Y52" s="31"/>
      <c r="Z52" s="31"/>
      <c r="AA52" s="31"/>
      <c r="AB52" s="31"/>
      <c r="AC52" s="31"/>
      <c r="AD52" s="31"/>
    </row>
    <row r="53" spans="1:30">
      <c r="A53" s="5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31"/>
      <c r="T53" s="8"/>
      <c r="U53" s="8"/>
      <c r="V53" s="31"/>
      <c r="W53" s="31"/>
      <c r="X53" s="31"/>
      <c r="Y53" s="31"/>
      <c r="Z53" s="31"/>
      <c r="AA53" s="31"/>
      <c r="AB53" s="31"/>
      <c r="AC53" s="31"/>
      <c r="AD53" s="31"/>
    </row>
    <row r="54" spans="1:30">
      <c r="A54" s="5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31"/>
      <c r="T54" s="8"/>
      <c r="U54" s="8"/>
      <c r="V54" s="31"/>
      <c r="W54" s="31"/>
      <c r="X54" s="31"/>
      <c r="Y54" s="31"/>
      <c r="Z54" s="31"/>
      <c r="AA54" s="31"/>
      <c r="AB54" s="31"/>
      <c r="AC54" s="31"/>
      <c r="AD54" s="31"/>
    </row>
    <row r="55" spans="1:30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31"/>
      <c r="T55" s="8"/>
      <c r="U55" s="8"/>
      <c r="V55" s="31"/>
      <c r="W55" s="31"/>
      <c r="X55" s="31"/>
      <c r="Y55" s="31"/>
      <c r="Z55" s="31"/>
      <c r="AA55" s="31"/>
      <c r="AB55" s="31"/>
      <c r="AC55" s="31"/>
      <c r="AD55" s="31"/>
    </row>
    <row r="56" spans="1:30">
      <c r="A56" s="5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31"/>
      <c r="T56" s="8"/>
      <c r="U56" s="8"/>
      <c r="V56" s="31"/>
      <c r="W56" s="31"/>
      <c r="X56" s="31"/>
      <c r="Y56" s="31"/>
      <c r="Z56" s="31"/>
      <c r="AA56" s="31"/>
      <c r="AB56" s="31"/>
      <c r="AC56" s="31"/>
      <c r="AD56" s="31"/>
    </row>
    <row r="57" spans="1:30">
      <c r="A57" s="5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31"/>
      <c r="T57" s="8"/>
      <c r="U57" s="8"/>
      <c r="V57" s="31"/>
      <c r="W57" s="31"/>
      <c r="X57" s="31"/>
      <c r="Y57" s="31"/>
      <c r="Z57" s="31"/>
      <c r="AA57" s="31"/>
      <c r="AB57" s="31"/>
      <c r="AC57" s="31"/>
      <c r="AD57" s="31"/>
    </row>
    <row r="58" spans="1:30">
      <c r="A58" s="5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31"/>
      <c r="T58" s="8"/>
      <c r="U58" s="8"/>
      <c r="V58" s="31"/>
      <c r="W58" s="31"/>
      <c r="X58" s="31"/>
      <c r="Y58" s="31"/>
      <c r="Z58" s="31"/>
      <c r="AA58" s="31"/>
      <c r="AB58" s="31"/>
      <c r="AC58" s="31"/>
      <c r="AD58" s="31"/>
    </row>
    <row r="59" spans="1:30">
      <c r="A59" s="5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31"/>
      <c r="T59" s="8"/>
      <c r="U59" s="8"/>
      <c r="V59" s="31"/>
      <c r="W59" s="31"/>
      <c r="X59" s="31"/>
      <c r="Y59" s="31"/>
      <c r="Z59" s="31"/>
      <c r="AA59" s="31"/>
      <c r="AB59" s="31"/>
      <c r="AC59" s="31"/>
      <c r="AD59" s="31"/>
    </row>
    <row r="60" spans="1:30">
      <c r="A60" s="5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31"/>
      <c r="T60" s="8"/>
      <c r="U60" s="8"/>
      <c r="V60" s="31"/>
      <c r="W60" s="31"/>
      <c r="X60" s="31"/>
      <c r="Y60" s="31"/>
      <c r="Z60" s="31"/>
      <c r="AA60" s="31"/>
      <c r="AB60" s="31"/>
      <c r="AC60" s="31"/>
      <c r="AD60" s="31"/>
    </row>
    <row r="61" spans="1:30">
      <c r="A61" s="5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31"/>
      <c r="T61" s="8"/>
      <c r="U61" s="8"/>
      <c r="V61" s="31"/>
      <c r="W61" s="31"/>
      <c r="X61" s="31"/>
      <c r="Y61" s="31"/>
      <c r="Z61" s="31"/>
      <c r="AA61" s="31"/>
      <c r="AB61" s="31"/>
      <c r="AC61" s="31"/>
      <c r="AD61" s="31"/>
    </row>
    <row r="62" spans="1:30">
      <c r="A62" s="5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31"/>
      <c r="T62" s="8"/>
      <c r="U62" s="8"/>
      <c r="V62" s="31"/>
      <c r="W62" s="31"/>
      <c r="X62" s="31"/>
      <c r="Y62" s="31"/>
      <c r="Z62" s="31"/>
      <c r="AA62" s="31"/>
      <c r="AB62" s="31"/>
      <c r="AC62" s="31"/>
      <c r="AD62" s="31"/>
    </row>
    <row r="63" spans="1:30">
      <c r="A63" s="5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31"/>
      <c r="T63" s="8"/>
      <c r="U63" s="8"/>
      <c r="V63" s="31"/>
      <c r="W63" s="31"/>
      <c r="X63" s="31"/>
      <c r="Y63" s="31"/>
      <c r="Z63" s="31"/>
      <c r="AA63" s="31"/>
      <c r="AB63" s="31"/>
      <c r="AC63" s="31"/>
      <c r="AD63" s="31"/>
    </row>
    <row r="64" spans="1:30">
      <c r="A64" s="5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31"/>
      <c r="T64" s="8"/>
      <c r="U64" s="8"/>
      <c r="V64" s="31"/>
      <c r="W64" s="31"/>
      <c r="X64" s="31"/>
      <c r="Y64" s="31"/>
      <c r="Z64" s="31"/>
      <c r="AA64" s="31"/>
      <c r="AB64" s="31"/>
      <c r="AC64" s="31"/>
      <c r="AD64" s="31"/>
    </row>
    <row r="65" spans="1:30">
      <c r="A65" s="5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31"/>
      <c r="T65" s="8"/>
      <c r="U65" s="8"/>
      <c r="V65" s="31"/>
      <c r="W65" s="31"/>
      <c r="X65" s="31"/>
      <c r="Y65" s="31"/>
      <c r="Z65" s="31"/>
      <c r="AA65" s="31"/>
      <c r="AB65" s="31"/>
      <c r="AC65" s="31"/>
      <c r="AD65" s="31"/>
    </row>
    <row r="66" spans="1:30">
      <c r="A66" s="5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31"/>
      <c r="T66" s="8"/>
      <c r="U66" s="8"/>
      <c r="V66" s="31"/>
      <c r="W66" s="31"/>
      <c r="X66" s="31"/>
      <c r="Y66" s="31"/>
      <c r="Z66" s="31"/>
      <c r="AA66" s="31"/>
      <c r="AB66" s="31"/>
      <c r="AC66" s="31"/>
      <c r="AD66" s="31"/>
    </row>
    <row r="67" spans="1:30">
      <c r="A67" s="5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31"/>
      <c r="T67" s="8"/>
      <c r="U67" s="8"/>
      <c r="V67" s="31"/>
      <c r="W67" s="31"/>
      <c r="X67" s="31"/>
      <c r="Y67" s="31"/>
      <c r="Z67" s="31"/>
      <c r="AA67" s="31"/>
      <c r="AB67" s="31"/>
      <c r="AC67" s="31"/>
      <c r="AD67" s="31"/>
    </row>
    <row r="68" spans="1:30">
      <c r="A68" s="5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31"/>
      <c r="T68" s="8"/>
      <c r="U68" s="8"/>
      <c r="V68" s="31"/>
      <c r="W68" s="31"/>
      <c r="X68" s="31"/>
      <c r="Y68" s="31"/>
      <c r="Z68" s="31"/>
      <c r="AA68" s="31"/>
      <c r="AB68" s="31"/>
      <c r="AC68" s="31"/>
      <c r="AD68" s="31"/>
    </row>
    <row r="69" spans="1:30">
      <c r="A69" s="5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31"/>
      <c r="T69" s="8"/>
      <c r="U69" s="8"/>
      <c r="V69" s="31"/>
      <c r="W69" s="31"/>
      <c r="X69" s="31"/>
      <c r="Y69" s="31"/>
      <c r="Z69" s="31"/>
      <c r="AA69" s="31"/>
      <c r="AB69" s="31"/>
      <c r="AC69" s="31"/>
      <c r="AD69" s="31"/>
    </row>
    <row r="70" spans="1:30">
      <c r="A70" s="5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31"/>
      <c r="T70" s="8"/>
      <c r="U70" s="8"/>
      <c r="V70" s="31"/>
      <c r="W70" s="31"/>
      <c r="X70" s="31"/>
      <c r="Y70" s="31"/>
      <c r="Z70" s="31"/>
      <c r="AA70" s="31"/>
      <c r="AB70" s="31"/>
      <c r="AC70" s="31"/>
      <c r="AD70" s="31"/>
    </row>
    <row r="71" spans="1:30">
      <c r="A71" s="5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31"/>
      <c r="T71" s="8"/>
      <c r="U71" s="8"/>
      <c r="V71" s="31"/>
      <c r="W71" s="31"/>
      <c r="X71" s="31"/>
      <c r="Y71" s="31"/>
      <c r="Z71" s="31"/>
      <c r="AA71" s="31"/>
      <c r="AB71" s="31"/>
      <c r="AC71" s="31"/>
      <c r="AD71" s="31"/>
    </row>
    <row r="72" spans="1:30">
      <c r="A72" s="5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31"/>
      <c r="T72" s="8"/>
      <c r="U72" s="8"/>
      <c r="V72" s="31"/>
      <c r="W72" s="31"/>
      <c r="X72" s="31"/>
      <c r="Y72" s="31"/>
      <c r="Z72" s="31"/>
      <c r="AA72" s="31"/>
      <c r="AB72" s="31"/>
      <c r="AC72" s="31"/>
      <c r="AD72" s="31"/>
    </row>
    <row r="73" spans="1:30">
      <c r="A73" s="5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31"/>
      <c r="T73" s="8"/>
      <c r="U73" s="8"/>
      <c r="V73" s="31"/>
      <c r="W73" s="31"/>
      <c r="X73" s="31"/>
      <c r="Y73" s="31"/>
      <c r="Z73" s="31"/>
      <c r="AA73" s="31"/>
      <c r="AB73" s="31"/>
      <c r="AC73" s="31"/>
      <c r="AD73" s="31"/>
    </row>
    <row r="74" spans="1:30">
      <c r="A74" s="5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31"/>
      <c r="T74" s="8"/>
      <c r="U74" s="8"/>
      <c r="V74" s="31"/>
      <c r="W74" s="31"/>
      <c r="X74" s="31"/>
      <c r="Y74" s="31"/>
      <c r="Z74" s="31"/>
      <c r="AA74" s="31"/>
      <c r="AB74" s="31"/>
      <c r="AC74" s="31"/>
      <c r="AD74" s="31"/>
    </row>
    <row r="75" spans="1:30">
      <c r="A75" s="5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31"/>
      <c r="T75" s="8"/>
      <c r="U75" s="8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>
      <c r="A76" s="5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31"/>
      <c r="T76" s="8"/>
      <c r="U76" s="8"/>
      <c r="V76" s="31"/>
      <c r="W76" s="31"/>
      <c r="X76" s="31"/>
      <c r="Y76" s="31"/>
      <c r="Z76" s="31"/>
      <c r="AA76" s="31"/>
      <c r="AB76" s="31"/>
      <c r="AC76" s="31"/>
      <c r="AD76" s="31"/>
    </row>
    <row r="77" spans="1:30">
      <c r="A77" s="5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31"/>
      <c r="T77" s="8"/>
      <c r="U77" s="8"/>
      <c r="V77" s="31"/>
      <c r="W77" s="31"/>
      <c r="X77" s="31"/>
      <c r="Y77" s="31"/>
      <c r="Z77" s="31"/>
      <c r="AA77" s="31"/>
      <c r="AB77" s="31"/>
      <c r="AC77" s="31"/>
      <c r="AD77" s="31"/>
    </row>
    <row r="78" spans="1:30">
      <c r="A78" s="5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31"/>
      <c r="T78" s="8"/>
      <c r="U78" s="8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>
      <c r="A79" s="5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31"/>
      <c r="T79" s="8"/>
      <c r="U79" s="8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>
      <c r="A80" s="5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31"/>
      <c r="T80" s="8"/>
      <c r="U80" s="8"/>
      <c r="V80" s="31"/>
      <c r="W80" s="31"/>
      <c r="X80" s="31"/>
      <c r="Y80" s="31"/>
      <c r="Z80" s="31"/>
      <c r="AA80" s="31"/>
      <c r="AB80" s="31"/>
      <c r="AC80" s="31"/>
      <c r="AD80" s="31"/>
    </row>
    <row r="81" spans="1:30">
      <c r="A81" s="5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31"/>
      <c r="T81" s="8"/>
      <c r="U81" s="8"/>
      <c r="V81" s="31"/>
      <c r="W81" s="31"/>
      <c r="X81" s="31"/>
      <c r="Y81" s="31"/>
      <c r="Z81" s="31"/>
      <c r="AA81" s="31"/>
      <c r="AB81" s="31"/>
      <c r="AC81" s="31"/>
      <c r="AD81" s="31"/>
    </row>
    <row r="82" spans="1:30">
      <c r="A82" s="5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31"/>
      <c r="T82" s="8"/>
      <c r="U82" s="8"/>
      <c r="V82" s="31"/>
      <c r="W82" s="31"/>
      <c r="X82" s="31"/>
      <c r="Y82" s="31"/>
      <c r="Z82" s="31"/>
      <c r="AA82" s="31"/>
      <c r="AB82" s="31"/>
      <c r="AC82" s="31"/>
      <c r="AD82" s="31"/>
    </row>
    <row r="83" spans="1:30">
      <c r="A83" s="5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31"/>
      <c r="T83" s="8"/>
      <c r="U83" s="8"/>
      <c r="V83" s="31"/>
      <c r="W83" s="31"/>
      <c r="X83" s="31"/>
      <c r="Y83" s="31"/>
      <c r="Z83" s="31"/>
      <c r="AA83" s="31"/>
      <c r="AB83" s="31"/>
      <c r="AC83" s="31"/>
      <c r="AD83" s="31"/>
    </row>
    <row r="84" spans="1:30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31"/>
      <c r="T84" s="8"/>
      <c r="U84" s="8"/>
      <c r="V84" s="31"/>
      <c r="W84" s="31"/>
      <c r="X84" s="31"/>
      <c r="Y84" s="31"/>
      <c r="Z84" s="31"/>
      <c r="AA84" s="31"/>
      <c r="AB84" s="31"/>
      <c r="AC84" s="31"/>
      <c r="AD84" s="31"/>
    </row>
    <row r="85" spans="1:30">
      <c r="A85" s="5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31"/>
      <c r="T85" s="8"/>
      <c r="U85" s="8"/>
      <c r="V85" s="31"/>
      <c r="W85" s="31"/>
      <c r="X85" s="31"/>
      <c r="Y85" s="31"/>
      <c r="Z85" s="31"/>
      <c r="AA85" s="31"/>
      <c r="AB85" s="31"/>
      <c r="AC85" s="31"/>
      <c r="AD85" s="31"/>
    </row>
    <row r="86" spans="1:30">
      <c r="A86" s="5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31"/>
      <c r="T86" s="8"/>
      <c r="U86" s="8"/>
      <c r="V86" s="31"/>
      <c r="W86" s="31"/>
      <c r="X86" s="31"/>
      <c r="Y86" s="31"/>
      <c r="Z86" s="31"/>
      <c r="AA86" s="31"/>
      <c r="AB86" s="31"/>
      <c r="AC86" s="31"/>
      <c r="AD86" s="31"/>
    </row>
    <row r="87" spans="1:30">
      <c r="A87" s="5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31"/>
      <c r="T87" s="8"/>
      <c r="U87" s="8"/>
      <c r="V87" s="31"/>
      <c r="W87" s="31"/>
      <c r="X87" s="31"/>
      <c r="Y87" s="31"/>
      <c r="Z87" s="31"/>
      <c r="AA87" s="31"/>
      <c r="AB87" s="31"/>
      <c r="AC87" s="31"/>
      <c r="AD87" s="31"/>
    </row>
    <row r="88" spans="1:30">
      <c r="A88" s="5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31"/>
      <c r="T88" s="8"/>
      <c r="U88" s="8"/>
      <c r="V88" s="31"/>
      <c r="W88" s="31"/>
      <c r="X88" s="31"/>
      <c r="Y88" s="31"/>
      <c r="Z88" s="31"/>
      <c r="AA88" s="31"/>
      <c r="AB88" s="31"/>
      <c r="AC88" s="31"/>
      <c r="AD88" s="31"/>
    </row>
    <row r="89" spans="1:30">
      <c r="A89" s="5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31"/>
      <c r="T89" s="8"/>
      <c r="U89" s="8"/>
      <c r="V89" s="31"/>
      <c r="W89" s="31"/>
      <c r="X89" s="31"/>
      <c r="Y89" s="31"/>
      <c r="Z89" s="31"/>
      <c r="AA89" s="31"/>
      <c r="AB89" s="31"/>
      <c r="AC89" s="31"/>
      <c r="AD89" s="31"/>
    </row>
    <row r="90" spans="1:30">
      <c r="A90" s="5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31"/>
      <c r="T90" s="8"/>
      <c r="U90" s="8"/>
      <c r="V90" s="31"/>
      <c r="W90" s="31"/>
      <c r="X90" s="31"/>
      <c r="Y90" s="31"/>
      <c r="Z90" s="31"/>
      <c r="AA90" s="31"/>
      <c r="AB90" s="31"/>
      <c r="AC90" s="31"/>
      <c r="AD90" s="31"/>
    </row>
    <row r="91" spans="1:30">
      <c r="A91" s="5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31"/>
      <c r="T91" s="8"/>
      <c r="U91" s="8"/>
      <c r="V91" s="31"/>
      <c r="W91" s="31"/>
      <c r="X91" s="31"/>
      <c r="Y91" s="31"/>
      <c r="Z91" s="31"/>
      <c r="AA91" s="31"/>
      <c r="AB91" s="31"/>
      <c r="AC91" s="31"/>
      <c r="AD91" s="31"/>
    </row>
    <row r="92" spans="1:30">
      <c r="A92" s="5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31"/>
      <c r="T92" s="8"/>
      <c r="U92" s="8"/>
      <c r="V92" s="31"/>
      <c r="W92" s="31"/>
      <c r="X92" s="31"/>
      <c r="Y92" s="31"/>
      <c r="Z92" s="31"/>
      <c r="AA92" s="31"/>
      <c r="AB92" s="31"/>
      <c r="AC92" s="31"/>
      <c r="AD92" s="31"/>
    </row>
    <row r="93" spans="1:30">
      <c r="A93" s="5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31"/>
      <c r="T93" s="8"/>
      <c r="U93" s="8"/>
      <c r="V93" s="31"/>
      <c r="W93" s="31"/>
      <c r="X93" s="31"/>
      <c r="Y93" s="31"/>
      <c r="Z93" s="31"/>
      <c r="AA93" s="31"/>
      <c r="AB93" s="31"/>
      <c r="AC93" s="31"/>
      <c r="AD93" s="31"/>
    </row>
    <row r="94" spans="1:30">
      <c r="A94" s="5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31"/>
      <c r="T94" s="8"/>
      <c r="U94" s="8"/>
      <c r="V94" s="31"/>
      <c r="W94" s="31"/>
      <c r="X94" s="31"/>
      <c r="Y94" s="31"/>
      <c r="Z94" s="31"/>
      <c r="AA94" s="31"/>
      <c r="AB94" s="31"/>
      <c r="AC94" s="31"/>
      <c r="AD94" s="31"/>
    </row>
    <row r="95" spans="1:30">
      <c r="A95" s="5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31"/>
      <c r="T95" s="8"/>
      <c r="U95" s="8"/>
      <c r="V95" s="31"/>
      <c r="W95" s="31"/>
      <c r="X95" s="31"/>
      <c r="Y95" s="31"/>
      <c r="Z95" s="31"/>
      <c r="AA95" s="31"/>
      <c r="AB95" s="31"/>
      <c r="AC95" s="31"/>
      <c r="AD95" s="31"/>
    </row>
    <row r="96" spans="1:30">
      <c r="A96" s="5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31"/>
      <c r="T96" s="8"/>
      <c r="U96" s="8"/>
      <c r="V96" s="31"/>
      <c r="W96" s="31"/>
      <c r="X96" s="31"/>
      <c r="Y96" s="31"/>
      <c r="Z96" s="31"/>
      <c r="AA96" s="31"/>
      <c r="AB96" s="31"/>
      <c r="AC96" s="31"/>
      <c r="AD96" s="31"/>
    </row>
    <row r="97" spans="1:30">
      <c r="A97" s="5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31"/>
      <c r="T97" s="8"/>
      <c r="U97" s="8"/>
      <c r="V97" s="31"/>
      <c r="W97" s="31"/>
      <c r="X97" s="31"/>
      <c r="Y97" s="31"/>
      <c r="Z97" s="31"/>
      <c r="AA97" s="31"/>
      <c r="AB97" s="31"/>
      <c r="AC97" s="31"/>
      <c r="AD97" s="31"/>
    </row>
    <row r="98" spans="1:30">
      <c r="A98" s="5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31"/>
      <c r="T98" s="8"/>
      <c r="U98" s="8"/>
      <c r="V98" s="31"/>
      <c r="W98" s="31"/>
      <c r="X98" s="31"/>
      <c r="Y98" s="31"/>
      <c r="Z98" s="31"/>
      <c r="AA98" s="31"/>
      <c r="AB98" s="31"/>
      <c r="AC98" s="31"/>
      <c r="AD98" s="31"/>
    </row>
    <row r="99" spans="1:30">
      <c r="A99" s="5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31"/>
      <c r="T99" s="8"/>
      <c r="U99" s="8"/>
      <c r="V99" s="31"/>
      <c r="W99" s="31"/>
      <c r="X99" s="31"/>
      <c r="Y99" s="31"/>
      <c r="Z99" s="31"/>
      <c r="AA99" s="31"/>
      <c r="AB99" s="31"/>
      <c r="AC99" s="31"/>
      <c r="AD99" s="31"/>
    </row>
    <row r="100" spans="1:30">
      <c r="A100" s="5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31"/>
      <c r="T100" s="8"/>
      <c r="U100" s="8"/>
      <c r="V100" s="31"/>
      <c r="W100" s="31"/>
      <c r="X100" s="31"/>
      <c r="Y100" s="31"/>
      <c r="Z100" s="31"/>
      <c r="AA100" s="31"/>
      <c r="AB100" s="31"/>
      <c r="AC100" s="31"/>
      <c r="AD100" s="31"/>
    </row>
    <row r="101" spans="1:30">
      <c r="A101" s="5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31"/>
      <c r="T101" s="8"/>
      <c r="U101" s="8"/>
      <c r="V101" s="31"/>
      <c r="W101" s="31"/>
      <c r="X101" s="31"/>
      <c r="Y101" s="31"/>
      <c r="Z101" s="31"/>
      <c r="AA101" s="31"/>
      <c r="AB101" s="31"/>
      <c r="AC101" s="31"/>
      <c r="AD101" s="31"/>
    </row>
    <row r="102" spans="1:30">
      <c r="A102" s="5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31"/>
      <c r="T102" s="8"/>
      <c r="U102" s="8"/>
      <c r="V102" s="31"/>
      <c r="W102" s="31"/>
      <c r="X102" s="31"/>
      <c r="Y102" s="31"/>
      <c r="Z102" s="31"/>
      <c r="AA102" s="31"/>
      <c r="AB102" s="31"/>
      <c r="AC102" s="31"/>
      <c r="AD102" s="31"/>
    </row>
    <row r="103" spans="1:30">
      <c r="A103" s="5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31"/>
      <c r="T103" s="8"/>
      <c r="U103" s="8"/>
      <c r="V103" s="31"/>
      <c r="W103" s="31"/>
      <c r="X103" s="31"/>
      <c r="Y103" s="31"/>
      <c r="Z103" s="31"/>
      <c r="AA103" s="31"/>
      <c r="AB103" s="31"/>
      <c r="AC103" s="31"/>
      <c r="AD103" s="31"/>
    </row>
    <row r="104" spans="1:30">
      <c r="A104" s="5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31"/>
      <c r="T104" s="8"/>
      <c r="U104" s="8"/>
      <c r="V104" s="31"/>
      <c r="W104" s="31"/>
      <c r="X104" s="31"/>
      <c r="Y104" s="31"/>
      <c r="Z104" s="31"/>
      <c r="AA104" s="31"/>
      <c r="AB104" s="31"/>
      <c r="AC104" s="31"/>
      <c r="AD104" s="31"/>
    </row>
    <row r="105" spans="1:30">
      <c r="A105" s="5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31"/>
      <c r="T105" s="8"/>
      <c r="U105" s="8"/>
      <c r="V105" s="31"/>
      <c r="W105" s="31"/>
      <c r="X105" s="31"/>
      <c r="Y105" s="31"/>
      <c r="Z105" s="31"/>
      <c r="AA105" s="31"/>
      <c r="AB105" s="31"/>
      <c r="AC105" s="31"/>
      <c r="AD105" s="31"/>
    </row>
    <row r="106" spans="1:30">
      <c r="A106" s="5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31"/>
      <c r="T106" s="8"/>
      <c r="U106" s="8"/>
      <c r="V106" s="31"/>
      <c r="W106" s="31"/>
      <c r="X106" s="31"/>
      <c r="Y106" s="31"/>
      <c r="Z106" s="31"/>
      <c r="AA106" s="31"/>
      <c r="AB106" s="31"/>
      <c r="AC106" s="31"/>
      <c r="AD106" s="31"/>
    </row>
    <row r="107" spans="1:30">
      <c r="A107" s="5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31"/>
      <c r="T107" s="8"/>
      <c r="U107" s="8"/>
      <c r="V107" s="31"/>
      <c r="W107" s="31"/>
      <c r="X107" s="31"/>
      <c r="Y107" s="31"/>
      <c r="Z107" s="31"/>
      <c r="AA107" s="31"/>
      <c r="AB107" s="31"/>
      <c r="AC107" s="31"/>
      <c r="AD107" s="31"/>
    </row>
    <row r="108" spans="1:30">
      <c r="A108" s="5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31"/>
      <c r="T108" s="8"/>
      <c r="U108" s="8"/>
      <c r="V108" s="31"/>
      <c r="W108" s="31"/>
      <c r="X108" s="31"/>
      <c r="Y108" s="31"/>
      <c r="Z108" s="31"/>
      <c r="AA108" s="31"/>
      <c r="AB108" s="31"/>
      <c r="AC108" s="31"/>
      <c r="AD108" s="31"/>
    </row>
    <row r="109" spans="1:30">
      <c r="A109" s="5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31"/>
      <c r="T109" s="8"/>
      <c r="U109" s="8"/>
      <c r="V109" s="31"/>
      <c r="W109" s="31"/>
      <c r="X109" s="31"/>
      <c r="Y109" s="31"/>
      <c r="Z109" s="31"/>
      <c r="AA109" s="31"/>
      <c r="AB109" s="31"/>
      <c r="AC109" s="31"/>
      <c r="AD109" s="31"/>
    </row>
    <row r="110" spans="1:30">
      <c r="A110" s="5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31"/>
      <c r="T110" s="8"/>
      <c r="U110" s="8"/>
      <c r="V110" s="31"/>
      <c r="W110" s="31"/>
      <c r="X110" s="31"/>
      <c r="Y110" s="31"/>
      <c r="Z110" s="31"/>
      <c r="AA110" s="31"/>
      <c r="AB110" s="31"/>
      <c r="AC110" s="31"/>
      <c r="AD110" s="31"/>
    </row>
    <row r="111" spans="1:30">
      <c r="A111" s="5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31"/>
      <c r="T111" s="8"/>
      <c r="U111" s="8"/>
      <c r="V111" s="31"/>
      <c r="W111" s="31"/>
      <c r="X111" s="31"/>
      <c r="Y111" s="31"/>
      <c r="Z111" s="31"/>
      <c r="AA111" s="31"/>
      <c r="AB111" s="31"/>
      <c r="AC111" s="31"/>
      <c r="AD111" s="31"/>
    </row>
    <row r="112" spans="1:30">
      <c r="A112" s="5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31"/>
      <c r="T112" s="8"/>
      <c r="U112" s="8"/>
      <c r="V112" s="31"/>
      <c r="W112" s="31"/>
      <c r="X112" s="31"/>
      <c r="Y112" s="31"/>
      <c r="Z112" s="31"/>
      <c r="AA112" s="31"/>
      <c r="AB112" s="31"/>
      <c r="AC112" s="31"/>
      <c r="AD112" s="31"/>
    </row>
    <row r="113" spans="1:30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31"/>
      <c r="T113" s="8"/>
      <c r="U113" s="8"/>
      <c r="V113" s="31"/>
      <c r="W113" s="31"/>
      <c r="X113" s="31"/>
      <c r="Y113" s="31"/>
      <c r="Z113" s="31"/>
      <c r="AA113" s="31"/>
      <c r="AB113" s="31"/>
      <c r="AC113" s="31"/>
      <c r="AD113" s="31"/>
    </row>
    <row r="114" spans="1:30">
      <c r="A114" s="5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31"/>
      <c r="T114" s="8"/>
      <c r="U114" s="8"/>
      <c r="V114" s="31"/>
      <c r="W114" s="31"/>
      <c r="X114" s="31"/>
      <c r="Y114" s="31"/>
      <c r="Z114" s="31"/>
      <c r="AA114" s="31"/>
      <c r="AB114" s="31"/>
      <c r="AC114" s="31"/>
      <c r="AD114" s="31"/>
    </row>
    <row r="115" spans="1:30">
      <c r="A115" s="5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31"/>
      <c r="T115" s="8"/>
      <c r="U115" s="8"/>
      <c r="V115" s="31"/>
      <c r="W115" s="31"/>
      <c r="X115" s="31"/>
      <c r="Y115" s="31"/>
      <c r="Z115" s="31"/>
      <c r="AA115" s="31"/>
      <c r="AB115" s="31"/>
      <c r="AC115" s="31"/>
      <c r="AD115" s="31"/>
    </row>
    <row r="116" spans="1:30">
      <c r="A116" s="5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31"/>
      <c r="T116" s="8"/>
      <c r="U116" s="8"/>
      <c r="V116" s="31"/>
      <c r="W116" s="31"/>
      <c r="X116" s="31"/>
      <c r="Y116" s="31"/>
      <c r="Z116" s="31"/>
      <c r="AA116" s="31"/>
      <c r="AB116" s="31"/>
      <c r="AC116" s="31"/>
      <c r="AD116" s="31"/>
    </row>
    <row r="117" spans="1:30">
      <c r="A117" s="5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31"/>
      <c r="T117" s="8"/>
      <c r="U117" s="8"/>
      <c r="V117" s="31"/>
      <c r="W117" s="31"/>
      <c r="X117" s="31"/>
      <c r="Y117" s="31"/>
      <c r="Z117" s="31"/>
      <c r="AA117" s="31"/>
      <c r="AB117" s="31"/>
      <c r="AC117" s="31"/>
      <c r="AD117" s="31"/>
    </row>
    <row r="118" spans="1:30">
      <c r="A118" s="5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31"/>
      <c r="T118" s="8"/>
      <c r="U118" s="8"/>
      <c r="V118" s="31"/>
      <c r="W118" s="31"/>
      <c r="X118" s="31"/>
      <c r="Y118" s="31"/>
      <c r="Z118" s="31"/>
      <c r="AA118" s="31"/>
      <c r="AB118" s="31"/>
      <c r="AC118" s="31"/>
      <c r="AD118" s="31"/>
    </row>
    <row r="119" spans="1:30">
      <c r="A119" s="5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31"/>
      <c r="T119" s="8"/>
      <c r="U119" s="8"/>
      <c r="V119" s="31"/>
      <c r="W119" s="31"/>
      <c r="X119" s="31"/>
      <c r="Y119" s="31"/>
      <c r="Z119" s="31"/>
      <c r="AA119" s="31"/>
      <c r="AB119" s="31"/>
      <c r="AC119" s="31"/>
      <c r="AD119" s="31"/>
    </row>
    <row r="120" spans="1:30">
      <c r="A120" s="5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31"/>
      <c r="T120" s="8"/>
      <c r="U120" s="8"/>
      <c r="V120" s="31"/>
      <c r="W120" s="31"/>
      <c r="X120" s="31"/>
      <c r="Y120" s="31"/>
      <c r="Z120" s="31"/>
      <c r="AA120" s="31"/>
      <c r="AB120" s="31"/>
      <c r="AC120" s="31"/>
      <c r="AD120" s="31"/>
    </row>
    <row r="121" spans="1:30">
      <c r="A121" s="5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31"/>
      <c r="T121" s="8"/>
      <c r="U121" s="8"/>
      <c r="V121" s="31"/>
      <c r="W121" s="31"/>
      <c r="X121" s="31"/>
      <c r="Y121" s="31"/>
      <c r="Z121" s="31"/>
      <c r="AA121" s="31"/>
      <c r="AB121" s="31"/>
      <c r="AC121" s="31"/>
      <c r="AD121" s="31"/>
    </row>
    <row r="122" spans="1:30">
      <c r="A122" s="5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31"/>
      <c r="T122" s="8"/>
      <c r="U122" s="8"/>
      <c r="V122" s="31"/>
      <c r="W122" s="31"/>
      <c r="X122" s="31"/>
      <c r="Y122" s="31"/>
      <c r="Z122" s="31"/>
      <c r="AA122" s="31"/>
      <c r="AB122" s="31"/>
      <c r="AC122" s="31"/>
      <c r="AD122" s="31"/>
    </row>
    <row r="123" spans="1:30">
      <c r="A123" s="5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31"/>
      <c r="T123" s="8"/>
      <c r="U123" s="8"/>
      <c r="V123" s="31"/>
      <c r="W123" s="31"/>
      <c r="X123" s="31"/>
      <c r="Y123" s="31"/>
      <c r="Z123" s="31"/>
      <c r="AA123" s="31"/>
      <c r="AB123" s="31"/>
      <c r="AC123" s="31"/>
      <c r="AD123" s="31"/>
    </row>
    <row r="124" spans="1:30">
      <c r="A124" s="5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31"/>
      <c r="T124" s="8"/>
      <c r="U124" s="8"/>
      <c r="V124" s="31"/>
      <c r="W124" s="31"/>
      <c r="X124" s="31"/>
      <c r="Y124" s="31"/>
      <c r="Z124" s="31"/>
      <c r="AA124" s="31"/>
      <c r="AB124" s="31"/>
      <c r="AC124" s="31"/>
      <c r="AD124" s="31"/>
    </row>
    <row r="125" spans="1:30">
      <c r="A125" s="5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31"/>
      <c r="T125" s="8"/>
      <c r="U125" s="8"/>
      <c r="V125" s="31"/>
      <c r="W125" s="31"/>
      <c r="X125" s="31"/>
      <c r="Y125" s="31"/>
      <c r="Z125" s="31"/>
      <c r="AA125" s="31"/>
      <c r="AB125" s="31"/>
      <c r="AC125" s="31"/>
      <c r="AD125" s="31"/>
    </row>
    <row r="126" spans="1:30">
      <c r="A126" s="5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31"/>
      <c r="T126" s="8"/>
      <c r="U126" s="8"/>
      <c r="V126" s="31"/>
      <c r="W126" s="31"/>
      <c r="X126" s="31"/>
      <c r="Y126" s="31"/>
      <c r="Z126" s="31"/>
      <c r="AA126" s="31"/>
      <c r="AB126" s="31"/>
      <c r="AC126" s="31"/>
      <c r="AD126" s="31"/>
    </row>
    <row r="127" spans="1:30">
      <c r="A127" s="5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31"/>
      <c r="T127" s="8"/>
      <c r="U127" s="8"/>
      <c r="V127" s="31"/>
      <c r="W127" s="31"/>
      <c r="X127" s="31"/>
      <c r="Y127" s="31"/>
      <c r="Z127" s="31"/>
      <c r="AA127" s="31"/>
      <c r="AB127" s="31"/>
      <c r="AC127" s="31"/>
      <c r="AD127" s="31"/>
    </row>
    <row r="128" spans="1:30">
      <c r="A128" s="5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31"/>
      <c r="T128" s="8"/>
      <c r="U128" s="8"/>
      <c r="V128" s="31"/>
      <c r="W128" s="31"/>
      <c r="X128" s="31"/>
      <c r="Y128" s="31"/>
      <c r="Z128" s="31"/>
      <c r="AA128" s="31"/>
      <c r="AB128" s="31"/>
      <c r="AC128" s="31"/>
      <c r="AD128" s="31"/>
    </row>
    <row r="129" spans="1:30">
      <c r="A129" s="5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31"/>
      <c r="T129" s="8"/>
      <c r="U129" s="8"/>
      <c r="V129" s="31"/>
      <c r="W129" s="31"/>
      <c r="X129" s="31"/>
      <c r="Y129" s="31"/>
      <c r="Z129" s="31"/>
      <c r="AA129" s="31"/>
      <c r="AB129" s="31"/>
      <c r="AC129" s="31"/>
      <c r="AD129" s="31"/>
    </row>
    <row r="130" spans="1:30">
      <c r="A130" s="5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31"/>
      <c r="T130" s="8"/>
      <c r="U130" s="8"/>
      <c r="V130" s="31"/>
      <c r="W130" s="31"/>
      <c r="X130" s="31"/>
      <c r="Y130" s="31"/>
      <c r="Z130" s="31"/>
      <c r="AA130" s="31"/>
      <c r="AB130" s="31"/>
      <c r="AC130" s="31"/>
      <c r="AD130" s="31"/>
    </row>
    <row r="131" spans="1:30">
      <c r="A131" s="5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31"/>
      <c r="T131" s="8"/>
      <c r="U131" s="8"/>
      <c r="V131" s="31"/>
      <c r="W131" s="31"/>
      <c r="X131" s="31"/>
      <c r="Y131" s="31"/>
      <c r="Z131" s="31"/>
      <c r="AA131" s="31"/>
      <c r="AB131" s="31"/>
      <c r="AC131" s="31"/>
      <c r="AD131" s="31"/>
    </row>
    <row r="132" spans="1:21">
      <c r="A132" s="5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5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5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5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5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5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5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5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2021-12-06T06:54:00Z</dcterms:created>
  <dcterms:modified xsi:type="dcterms:W3CDTF">2021-12-01T15:34:10Z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