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8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<sst xmlns="http://schemas.openxmlformats.org/spreadsheetml/2006/main" count="10">
  <si>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总金额</t>
  </si>
  <si>
    <t>垫资金额</t>
  </si>
  <si>
    <t>垫资利率(天)</t>
  </si>
  <si>
    <t>垫资时间(天)</t>
  </si>
  <si>
    <t>融资服务费利率(根据融资金额)</t>
  </si>
  <si>
    <t>总的垫资费用</t>
  </si>
  <si>
    <t>前期融资定金</t>
  </si>
  <si>
    <t>剩余待结清垫资费用</t>
  </si>
  <si>
    <t>总的融资服务费</t>
  </si>
  <si>
    <t>融资实收款</t>
  </si>
</sst>
</file>

<file path=xl/styles.xml><?xml version="1.0" encoding="utf-8"?>
<styleSheet xmlns="http://schemas.openxmlformats.org/spreadsheetml/2006/main">
  <numFmts count="7">
    <numFmt numFmtId="176" formatCode="_ &quot;￥&quot;* #,##0.000000_ ;_ &quot;￥&quot;* \-#,##0.000000_ ;_ &quot;￥&quot;* &quot;-&quot;??.000000_ ;_ @_ "/>
    <numFmt numFmtId="177" formatCode="0;[Red]0"/>
    <numFmt numFmtId="42" formatCode="_ &quot;￥&quot;* #,##0_ ;_ &quot;￥&quot;* \-#,##0_ ;_ &quot;￥&quot;* &quot;-&quot;_ ;_ @_ "/>
    <numFmt numFmtId="41" formatCode="_ * #,##0_ ;_ * \-#,##0_ ;_ * &quot;-&quot;_ ;_ @_ "/>
    <numFmt numFmtId="178" formatCode="0.000;[Red]0.000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4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tabSelected="1" workbookViewId="0">
      <selection activeCell="J1" sqref="J1"/>
    </sheetView>
  </sheetViews>
  <sheetFormatPr defaultColWidth="9.14285714285714" defaultRowHeight="17.6" outlineLevelRow="1"/>
  <cols>
    <col min="1" max="1" width="16" style="1"/>
    <col min="2" max="2" width="14.2857142857143" style="1"/>
    <col min="3" max="3" width="12.6428571428571" style="1"/>
    <col min="4" max="4" width="14" style="2" customWidth="1"/>
    <col min="5" max="5" width="33.1428571428571" style="2" customWidth="1"/>
    <col min="6" max="6" width="17.0714285714286" style="1"/>
    <col min="7" max="7" width="16.2142857142857" style="1" customWidth="1"/>
    <col min="8" max="8" width="23.4285714285714" style="1" customWidth="1"/>
    <col min="9" max="9" width="18.5714285714286" style="1" customWidth="1"/>
    <col min="10" max="10" width="17.7857142857143" style="1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2000000</v>
      </c>
      <c r="B2" s="1">
        <v>890000</v>
      </c>
      <c r="C2" s="3">
        <f>9.86/10000</f>
        <v>0.000986</v>
      </c>
      <c r="D2" s="2">
        <v>8</v>
      </c>
      <c r="E2" s="4">
        <f>1.5/100</f>
        <v>0.015</v>
      </c>
      <c r="F2" s="1">
        <f>B2*C2*8</f>
        <v>7020.32</v>
      </c>
      <c r="G2" s="1">
        <v>2000</v>
      </c>
      <c r="H2" s="1">
        <f>F2-G2</f>
        <v>5020.32</v>
      </c>
      <c r="I2" s="1">
        <f>A2*E2</f>
        <v>30000</v>
      </c>
      <c r="J2" s="1">
        <f>A2-B2-H2-I2</f>
        <v>1074979.68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2022-06-23T10:03:46Z</dcterms:created>
  <dcterms:modified xsi:type="dcterms:W3CDTF">2022-06-23T10:16:22Z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