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256" windowHeight="11232"/>
  </bookViews>
  <sheets>
    <sheet name="Как прочитать PLB файл (пакинг " sheetId="1" r:id="rId1"/>
  </sheets>
  <definedNames>
    <definedName name="_xlnm._FilterDatabase" localSheetId="0" hidden="1">'Как прочитать PLB файл (пакинг '!$B$3:$AK$4</definedName>
  </definedNames>
  <calcPr calcId="145621"/>
</workbook>
</file>

<file path=xl/calcChain.xml><?xml version="1.0" encoding="utf-8"?>
<calcChain xmlns="http://schemas.openxmlformats.org/spreadsheetml/2006/main">
  <c r="AL6" i="1" l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5" i="1"/>
  <c r="C5" i="1"/>
  <c r="D5" i="1" s="1"/>
  <c r="G5" i="1"/>
  <c r="J5" i="1"/>
  <c r="K5" i="1"/>
  <c r="N5" i="1"/>
  <c r="O5" i="1"/>
  <c r="R5" i="1"/>
  <c r="S5" i="1"/>
  <c r="V5" i="1"/>
  <c r="W5" i="1"/>
  <c r="Z5" i="1"/>
  <c r="AA5" i="1"/>
  <c r="AB5" i="1"/>
  <c r="AD5" i="1"/>
  <c r="AE5" i="1"/>
  <c r="AF5" i="1"/>
  <c r="AH5" i="1"/>
  <c r="AI5" i="1"/>
  <c r="AJ5" i="1"/>
  <c r="C6" i="1"/>
  <c r="D6" i="1" s="1"/>
  <c r="G6" i="1"/>
  <c r="K6" i="1"/>
  <c r="O6" i="1"/>
  <c r="S6" i="1"/>
  <c r="W6" i="1"/>
  <c r="AA6" i="1"/>
  <c r="AE6" i="1"/>
  <c r="AI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C8" i="1"/>
  <c r="D8" i="1" s="1"/>
  <c r="E8" i="1"/>
  <c r="F8" i="1"/>
  <c r="G8" i="1"/>
  <c r="I8" i="1"/>
  <c r="J8" i="1"/>
  <c r="K8" i="1"/>
  <c r="M8" i="1"/>
  <c r="N8" i="1"/>
  <c r="O8" i="1"/>
  <c r="Q8" i="1"/>
  <c r="R8" i="1"/>
  <c r="S8" i="1"/>
  <c r="U8" i="1"/>
  <c r="V8" i="1"/>
  <c r="W8" i="1"/>
  <c r="Y8" i="1"/>
  <c r="Z8" i="1"/>
  <c r="AA8" i="1"/>
  <c r="AC8" i="1"/>
  <c r="AD8" i="1"/>
  <c r="AE8" i="1"/>
  <c r="AG8" i="1"/>
  <c r="AH8" i="1"/>
  <c r="AI8" i="1"/>
  <c r="AK8" i="1"/>
  <c r="C9" i="1"/>
  <c r="F9" i="1" s="1"/>
  <c r="K9" i="1"/>
  <c r="S9" i="1"/>
  <c r="AA9" i="1"/>
  <c r="AI9" i="1"/>
  <c r="C10" i="1"/>
  <c r="D10" i="1"/>
  <c r="G10" i="1"/>
  <c r="H10" i="1"/>
  <c r="K10" i="1"/>
  <c r="L10" i="1"/>
  <c r="O10" i="1"/>
  <c r="P10" i="1"/>
  <c r="S10" i="1"/>
  <c r="T10" i="1"/>
  <c r="W10" i="1"/>
  <c r="X10" i="1"/>
  <c r="AA10" i="1"/>
  <c r="AB10" i="1"/>
  <c r="AE10" i="1"/>
  <c r="AF10" i="1"/>
  <c r="AI10" i="1"/>
  <c r="AJ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C12" i="1"/>
  <c r="D12" i="1" s="1"/>
  <c r="E12" i="1"/>
  <c r="F12" i="1"/>
  <c r="G12" i="1"/>
  <c r="I12" i="1"/>
  <c r="J12" i="1"/>
  <c r="K12" i="1"/>
  <c r="M12" i="1"/>
  <c r="N12" i="1"/>
  <c r="O12" i="1"/>
  <c r="Q12" i="1"/>
  <c r="R12" i="1"/>
  <c r="S12" i="1"/>
  <c r="U12" i="1"/>
  <c r="V12" i="1"/>
  <c r="W12" i="1"/>
  <c r="Y12" i="1"/>
  <c r="Z12" i="1"/>
  <c r="AA12" i="1"/>
  <c r="AC12" i="1"/>
  <c r="AD12" i="1"/>
  <c r="AE12" i="1"/>
  <c r="AG12" i="1"/>
  <c r="AH12" i="1"/>
  <c r="AI12" i="1"/>
  <c r="AK12" i="1"/>
  <c r="C13" i="1"/>
  <c r="D13" i="1" s="1"/>
  <c r="H13" i="1"/>
  <c r="N13" i="1"/>
  <c r="S13" i="1"/>
  <c r="X13" i="1"/>
  <c r="AD13" i="1"/>
  <c r="AI13" i="1"/>
  <c r="C14" i="1"/>
  <c r="E14" i="1"/>
  <c r="H14" i="1"/>
  <c r="K14" i="1"/>
  <c r="M14" i="1"/>
  <c r="P14" i="1"/>
  <c r="S14" i="1"/>
  <c r="U14" i="1"/>
  <c r="X14" i="1"/>
  <c r="AA14" i="1"/>
  <c r="AC14" i="1"/>
  <c r="AF14" i="1"/>
  <c r="AI14" i="1"/>
  <c r="AK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C16" i="1"/>
  <c r="E16" i="1" s="1"/>
  <c r="I16" i="1"/>
  <c r="N16" i="1"/>
  <c r="S16" i="1"/>
  <c r="Y16" i="1"/>
  <c r="AD16" i="1"/>
  <c r="AI16" i="1"/>
  <c r="C17" i="1"/>
  <c r="F17" i="1"/>
  <c r="H17" i="1"/>
  <c r="K17" i="1"/>
  <c r="N17" i="1"/>
  <c r="P17" i="1"/>
  <c r="S17" i="1"/>
  <c r="V17" i="1"/>
  <c r="X17" i="1"/>
  <c r="AA17" i="1"/>
  <c r="AD17" i="1"/>
  <c r="AF17" i="1"/>
  <c r="AH17" i="1"/>
  <c r="AJ17" i="1"/>
  <c r="C18" i="1"/>
  <c r="D18" i="1" s="1"/>
  <c r="E18" i="1"/>
  <c r="G18" i="1"/>
  <c r="I18" i="1"/>
  <c r="K18" i="1"/>
  <c r="M18" i="1"/>
  <c r="O18" i="1"/>
  <c r="Q18" i="1"/>
  <c r="S18" i="1"/>
  <c r="U18" i="1"/>
  <c r="W18" i="1"/>
  <c r="Y18" i="1"/>
  <c r="AA18" i="1"/>
  <c r="AC18" i="1"/>
  <c r="AE18" i="1"/>
  <c r="AG18" i="1"/>
  <c r="AI18" i="1"/>
  <c r="AK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C20" i="1"/>
  <c r="F20" i="1" s="1"/>
  <c r="AA20" i="1"/>
  <c r="AE20" i="1"/>
  <c r="AI20" i="1"/>
  <c r="C21" i="1"/>
  <c r="E21" i="1" s="1"/>
  <c r="D21" i="1"/>
  <c r="F21" i="1"/>
  <c r="G21" i="1"/>
  <c r="H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C22" i="1"/>
  <c r="D22" i="1" s="1"/>
  <c r="E22" i="1"/>
  <c r="I22" i="1"/>
  <c r="M22" i="1"/>
  <c r="Q22" i="1"/>
  <c r="S22" i="1"/>
  <c r="U22" i="1"/>
  <c r="W22" i="1"/>
  <c r="Y22" i="1"/>
  <c r="AA22" i="1"/>
  <c r="AC22" i="1"/>
  <c r="AE22" i="1"/>
  <c r="AG22" i="1"/>
  <c r="AI22" i="1"/>
  <c r="AK22" i="1"/>
  <c r="C23" i="1"/>
  <c r="E23" i="1" s="1"/>
  <c r="D23" i="1"/>
  <c r="F23" i="1"/>
  <c r="G23" i="1"/>
  <c r="H23" i="1"/>
  <c r="J23" i="1"/>
  <c r="K23" i="1"/>
  <c r="L23" i="1"/>
  <c r="N23" i="1"/>
  <c r="O23" i="1"/>
  <c r="P23" i="1"/>
  <c r="R23" i="1"/>
  <c r="S23" i="1"/>
  <c r="T23" i="1"/>
  <c r="V23" i="1"/>
  <c r="W23" i="1"/>
  <c r="X23" i="1"/>
  <c r="Z23" i="1"/>
  <c r="AA23" i="1"/>
  <c r="AB23" i="1"/>
  <c r="AD23" i="1"/>
  <c r="AE23" i="1"/>
  <c r="AF23" i="1"/>
  <c r="AH23" i="1"/>
  <c r="AI23" i="1"/>
  <c r="AJ23" i="1"/>
  <c r="C24" i="1"/>
  <c r="F24" i="1" s="1"/>
  <c r="K24" i="1"/>
  <c r="O24" i="1"/>
  <c r="S24" i="1"/>
  <c r="W24" i="1"/>
  <c r="AA24" i="1"/>
  <c r="AE24" i="1"/>
  <c r="AI24" i="1"/>
  <c r="AG24" i="1" l="1"/>
  <c r="U24" i="1"/>
  <c r="M24" i="1"/>
  <c r="E24" i="1"/>
  <c r="AG20" i="1"/>
  <c r="U20" i="1"/>
  <c r="M20" i="1"/>
  <c r="E20" i="1"/>
  <c r="E17" i="1"/>
  <c r="I17" i="1"/>
  <c r="M17" i="1"/>
  <c r="Q17" i="1"/>
  <c r="U17" i="1"/>
  <c r="Y17" i="1"/>
  <c r="AC17" i="1"/>
  <c r="AG16" i="1"/>
  <c r="AA16" i="1"/>
  <c r="V16" i="1"/>
  <c r="Q16" i="1"/>
  <c r="K16" i="1"/>
  <c r="F16" i="1"/>
  <c r="F14" i="1"/>
  <c r="J14" i="1"/>
  <c r="N14" i="1"/>
  <c r="R14" i="1"/>
  <c r="V14" i="1"/>
  <c r="Z14" i="1"/>
  <c r="AD14" i="1"/>
  <c r="AH14" i="1"/>
  <c r="AF13" i="1"/>
  <c r="AA13" i="1"/>
  <c r="V13" i="1"/>
  <c r="P13" i="1"/>
  <c r="K13" i="1"/>
  <c r="F13" i="1"/>
  <c r="AE9" i="1"/>
  <c r="W9" i="1"/>
  <c r="O9" i="1"/>
  <c r="G9" i="1"/>
  <c r="AK24" i="1"/>
  <c r="AC24" i="1"/>
  <c r="Y24" i="1"/>
  <c r="Q24" i="1"/>
  <c r="I24" i="1"/>
  <c r="O22" i="1"/>
  <c r="K22" i="1"/>
  <c r="G22" i="1"/>
  <c r="AK20" i="1"/>
  <c r="AC20" i="1"/>
  <c r="Y20" i="1"/>
  <c r="Q20" i="1"/>
  <c r="I20" i="1"/>
  <c r="AJ24" i="1"/>
  <c r="AF24" i="1"/>
  <c r="AB24" i="1"/>
  <c r="X24" i="1"/>
  <c r="T24" i="1"/>
  <c r="P24" i="1"/>
  <c r="L24" i="1"/>
  <c r="H24" i="1"/>
  <c r="D24" i="1"/>
  <c r="AH22" i="1"/>
  <c r="AD22" i="1"/>
  <c r="Z22" i="1"/>
  <c r="V22" i="1"/>
  <c r="R22" i="1"/>
  <c r="N22" i="1"/>
  <c r="J22" i="1"/>
  <c r="F22" i="1"/>
  <c r="I21" i="1"/>
  <c r="AJ20" i="1"/>
  <c r="AF20" i="1"/>
  <c r="AB20" i="1"/>
  <c r="X20" i="1"/>
  <c r="T20" i="1"/>
  <c r="P20" i="1"/>
  <c r="L20" i="1"/>
  <c r="H20" i="1"/>
  <c r="D20" i="1"/>
  <c r="AH18" i="1"/>
  <c r="AD18" i="1"/>
  <c r="Z18" i="1"/>
  <c r="V18" i="1"/>
  <c r="R18" i="1"/>
  <c r="N18" i="1"/>
  <c r="J18" i="1"/>
  <c r="F18" i="1"/>
  <c r="AK17" i="1"/>
  <c r="AG17" i="1"/>
  <c r="AB17" i="1"/>
  <c r="W17" i="1"/>
  <c r="R17" i="1"/>
  <c r="L17" i="1"/>
  <c r="G17" i="1"/>
  <c r="AK16" i="1"/>
  <c r="AE16" i="1"/>
  <c r="Z16" i="1"/>
  <c r="U16" i="1"/>
  <c r="O16" i="1"/>
  <c r="J16" i="1"/>
  <c r="AG14" i="1"/>
  <c r="AB14" i="1"/>
  <c r="W14" i="1"/>
  <c r="Q14" i="1"/>
  <c r="L14" i="1"/>
  <c r="G14" i="1"/>
  <c r="AJ13" i="1"/>
  <c r="AE13" i="1"/>
  <c r="Z13" i="1"/>
  <c r="T13" i="1"/>
  <c r="O13" i="1"/>
  <c r="J13" i="1"/>
  <c r="E10" i="1"/>
  <c r="I10" i="1"/>
  <c r="M10" i="1"/>
  <c r="Q10" i="1"/>
  <c r="U10" i="1"/>
  <c r="Y10" i="1"/>
  <c r="AC10" i="1"/>
  <c r="AG10" i="1"/>
  <c r="AK10" i="1"/>
  <c r="F10" i="1"/>
  <c r="J10" i="1"/>
  <c r="N10" i="1"/>
  <c r="R10" i="1"/>
  <c r="V10" i="1"/>
  <c r="Z10" i="1"/>
  <c r="AD10" i="1"/>
  <c r="AH10" i="1"/>
  <c r="AD9" i="1"/>
  <c r="V9" i="1"/>
  <c r="N9" i="1"/>
  <c r="G24" i="1"/>
  <c r="D16" i="1"/>
  <c r="H16" i="1"/>
  <c r="L16" i="1"/>
  <c r="P16" i="1"/>
  <c r="T16" i="1"/>
  <c r="X16" i="1"/>
  <c r="AB16" i="1"/>
  <c r="AF16" i="1"/>
  <c r="AJ16" i="1"/>
  <c r="E13" i="1"/>
  <c r="I13" i="1"/>
  <c r="M13" i="1"/>
  <c r="Q13" i="1"/>
  <c r="U13" i="1"/>
  <c r="Y13" i="1"/>
  <c r="AC13" i="1"/>
  <c r="AG13" i="1"/>
  <c r="AK13" i="1"/>
  <c r="D9" i="1"/>
  <c r="H9" i="1"/>
  <c r="L9" i="1"/>
  <c r="P9" i="1"/>
  <c r="T9" i="1"/>
  <c r="X9" i="1"/>
  <c r="AB9" i="1"/>
  <c r="AF9" i="1"/>
  <c r="AJ9" i="1"/>
  <c r="E9" i="1"/>
  <c r="I9" i="1"/>
  <c r="M9" i="1"/>
  <c r="Q9" i="1"/>
  <c r="U9" i="1"/>
  <c r="Y9" i="1"/>
  <c r="AC9" i="1"/>
  <c r="AG9" i="1"/>
  <c r="AK9" i="1"/>
  <c r="W20" i="1"/>
  <c r="S20" i="1"/>
  <c r="O20" i="1"/>
  <c r="K20" i="1"/>
  <c r="G20" i="1"/>
  <c r="AH24" i="1"/>
  <c r="AD24" i="1"/>
  <c r="Z24" i="1"/>
  <c r="V24" i="1"/>
  <c r="R24" i="1"/>
  <c r="N24" i="1"/>
  <c r="J24" i="1"/>
  <c r="AK23" i="1"/>
  <c r="AG23" i="1"/>
  <c r="AC23" i="1"/>
  <c r="Y23" i="1"/>
  <c r="U23" i="1"/>
  <c r="Q23" i="1"/>
  <c r="M23" i="1"/>
  <c r="I23" i="1"/>
  <c r="AJ22" i="1"/>
  <c r="AF22" i="1"/>
  <c r="AB22" i="1"/>
  <c r="X22" i="1"/>
  <c r="T22" i="1"/>
  <c r="P22" i="1"/>
  <c r="L22" i="1"/>
  <c r="H22" i="1"/>
  <c r="AH20" i="1"/>
  <c r="AD20" i="1"/>
  <c r="Z20" i="1"/>
  <c r="V20" i="1"/>
  <c r="R20" i="1"/>
  <c r="N20" i="1"/>
  <c r="J20" i="1"/>
  <c r="AJ18" i="1"/>
  <c r="AF18" i="1"/>
  <c r="AB18" i="1"/>
  <c r="X18" i="1"/>
  <c r="T18" i="1"/>
  <c r="P18" i="1"/>
  <c r="L18" i="1"/>
  <c r="H18" i="1"/>
  <c r="AI17" i="1"/>
  <c r="AE17" i="1"/>
  <c r="Z17" i="1"/>
  <c r="T17" i="1"/>
  <c r="O17" i="1"/>
  <c r="J17" i="1"/>
  <c r="D17" i="1"/>
  <c r="AH16" i="1"/>
  <c r="AC16" i="1"/>
  <c r="W16" i="1"/>
  <c r="R16" i="1"/>
  <c r="M16" i="1"/>
  <c r="G16" i="1"/>
  <c r="AJ14" i="1"/>
  <c r="AE14" i="1"/>
  <c r="Y14" i="1"/>
  <c r="T14" i="1"/>
  <c r="O14" i="1"/>
  <c r="I14" i="1"/>
  <c r="D14" i="1"/>
  <c r="AH13" i="1"/>
  <c r="AB13" i="1"/>
  <c r="W13" i="1"/>
  <c r="R13" i="1"/>
  <c r="L13" i="1"/>
  <c r="G13" i="1"/>
  <c r="AH9" i="1"/>
  <c r="Z9" i="1"/>
  <c r="R9" i="1"/>
  <c r="J9" i="1"/>
  <c r="F5" i="1"/>
  <c r="AJ12" i="1"/>
  <c r="AF12" i="1"/>
  <c r="AB12" i="1"/>
  <c r="X12" i="1"/>
  <c r="T12" i="1"/>
  <c r="P12" i="1"/>
  <c r="L12" i="1"/>
  <c r="H12" i="1"/>
  <c r="AJ8" i="1"/>
  <c r="AF8" i="1"/>
  <c r="AB8" i="1"/>
  <c r="X8" i="1"/>
  <c r="T8" i="1"/>
  <c r="P8" i="1"/>
  <c r="L8" i="1"/>
  <c r="H8" i="1"/>
  <c r="AH6" i="1"/>
  <c r="AD6" i="1"/>
  <c r="Z6" i="1"/>
  <c r="V6" i="1"/>
  <c r="R6" i="1"/>
  <c r="N6" i="1"/>
  <c r="J6" i="1"/>
  <c r="F6" i="1"/>
  <c r="AK5" i="1"/>
  <c r="AG5" i="1"/>
  <c r="AC5" i="1"/>
  <c r="Y5" i="1"/>
  <c r="U5" i="1"/>
  <c r="Q5" i="1"/>
  <c r="M5" i="1"/>
  <c r="I5" i="1"/>
  <c r="E5" i="1"/>
  <c r="AK6" i="1"/>
  <c r="AG6" i="1"/>
  <c r="AC6" i="1"/>
  <c r="Y6" i="1"/>
  <c r="U6" i="1"/>
  <c r="Q6" i="1"/>
  <c r="M6" i="1"/>
  <c r="I6" i="1"/>
  <c r="E6" i="1"/>
  <c r="X5" i="1"/>
  <c r="T5" i="1"/>
  <c r="P5" i="1"/>
  <c r="L5" i="1"/>
  <c r="H5" i="1"/>
  <c r="AJ6" i="1"/>
  <c r="AF6" i="1"/>
  <c r="AB6" i="1"/>
  <c r="X6" i="1"/>
  <c r="T6" i="1"/>
  <c r="P6" i="1"/>
  <c r="L6" i="1"/>
  <c r="H6" i="1"/>
  <c r="C4" i="1"/>
  <c r="A4" i="1" s="1"/>
  <c r="D1" i="1"/>
  <c r="E1" i="1" l="1"/>
  <c r="H4" i="1"/>
  <c r="AK4" i="1"/>
  <c r="I4" i="1"/>
  <c r="AI4" i="1"/>
  <c r="AE4" i="1"/>
  <c r="AA4" i="1"/>
  <c r="W4" i="1"/>
  <c r="S4" i="1"/>
  <c r="O4" i="1"/>
  <c r="K4" i="1"/>
  <c r="G4" i="1"/>
  <c r="D4" i="1"/>
  <c r="AH4" i="1"/>
  <c r="AD4" i="1"/>
  <c r="Z4" i="1"/>
  <c r="V4" i="1"/>
  <c r="R4" i="1"/>
  <c r="N4" i="1"/>
  <c r="J4" i="1"/>
  <c r="F4" i="1"/>
  <c r="AG4" i="1"/>
  <c r="AC4" i="1"/>
  <c r="Y4" i="1"/>
  <c r="U4" i="1"/>
  <c r="Q4" i="1"/>
  <c r="M4" i="1"/>
  <c r="E4" i="1"/>
  <c r="AJ4" i="1"/>
  <c r="AF4" i="1"/>
  <c r="AB4" i="1"/>
  <c r="X4" i="1"/>
  <c r="T4" i="1"/>
  <c r="P4" i="1"/>
  <c r="L4" i="1"/>
  <c r="F1" i="1" l="1"/>
  <c r="G1" i="1" l="1"/>
  <c r="H1" i="1" l="1"/>
  <c r="I1" i="1" l="1"/>
  <c r="J1" i="1" l="1"/>
  <c r="K1" i="1" l="1"/>
  <c r="L1" i="1" l="1"/>
  <c r="M1" i="1" l="1"/>
  <c r="N1" i="1" l="1"/>
  <c r="O1" i="1" l="1"/>
  <c r="P1" i="1" l="1"/>
  <c r="Q1" i="1" l="1"/>
  <c r="R1" i="1" l="1"/>
  <c r="S1" i="1" l="1"/>
  <c r="T1" i="1" l="1"/>
  <c r="U1" i="1" l="1"/>
  <c r="V1" i="1" l="1"/>
  <c r="W1" i="1" l="1"/>
  <c r="X1" i="1" l="1"/>
  <c r="Y1" i="1" l="1"/>
  <c r="Z1" i="1" l="1"/>
  <c r="AA1" i="1" l="1"/>
  <c r="AB1" i="1" l="1"/>
  <c r="AC1" i="1" l="1"/>
  <c r="AD1" i="1" l="1"/>
  <c r="AE1" i="1" l="1"/>
  <c r="AF1" i="1" l="1"/>
  <c r="AG1" i="1" l="1"/>
  <c r="AH1" i="1" l="1"/>
  <c r="AI1" i="1" l="1"/>
  <c r="AJ1" i="1" l="1"/>
  <c r="AK1" i="1" l="1"/>
</calcChain>
</file>

<file path=xl/sharedStrings.xml><?xml version="1.0" encoding="utf-8"?>
<sst xmlns="http://schemas.openxmlformats.org/spreadsheetml/2006/main" count="60" uniqueCount="60">
  <si>
    <t>Record type</t>
  </si>
  <si>
    <t>Source</t>
  </si>
  <si>
    <t>Package number</t>
  </si>
  <si>
    <t>Order number</t>
  </si>
  <si>
    <t>Order row number</t>
  </si>
  <si>
    <t>Sale action code</t>
  </si>
  <si>
    <t>Item code</t>
  </si>
  <si>
    <t>Quantity</t>
  </si>
  <si>
    <t>Color</t>
  </si>
  <si>
    <t>Size</t>
  </si>
  <si>
    <t>Year of collection</t>
  </si>
  <si>
    <t>Season</t>
  </si>
  <si>
    <t>Brand</t>
  </si>
  <si>
    <t>Division</t>
  </si>
  <si>
    <t>Collection</t>
  </si>
  <si>
    <t>Type of collection</t>
  </si>
  <si>
    <t>Date of goods accompaying document (may not be presented)</t>
  </si>
  <si>
    <t>Series of goods accompanying docs (may not be presented</t>
  </si>
  <si>
    <t>Carry-over</t>
  </si>
  <si>
    <t>Age range</t>
  </si>
  <si>
    <t>Line</t>
  </si>
  <si>
    <t>Merchandize</t>
  </si>
  <si>
    <t>Made in</t>
  </si>
  <si>
    <t>Composition</t>
  </si>
  <si>
    <t>EAN code</t>
  </si>
  <si>
    <t>Item description</t>
  </si>
  <si>
    <t>Product group</t>
  </si>
  <si>
    <t>Family</t>
  </si>
  <si>
    <t>Gender</t>
  </si>
  <si>
    <t>Tipol.artic.</t>
  </si>
  <si>
    <t>Department</t>
  </si>
  <si>
    <t>Theme</t>
  </si>
  <si>
    <t>Occasion of use</t>
  </si>
  <si>
    <t>Currency code</t>
  </si>
  <si>
    <t>Invoice cost</t>
  </si>
  <si>
    <t>Number of goods accompanying docs (may not be presented</t>
  </si>
  <si>
    <t>Номер позиции</t>
  </si>
  <si>
    <t>Кол-во знаков</t>
  </si>
  <si>
    <t>Recipient</t>
  </si>
  <si>
    <t>HB0481591205OOO INTERECONOMSERVICE             KARABELNAYA STREET, 41                                                ULAN UDE                  04670000 00030000271020181114005579</t>
  </si>
  <si>
    <t>D50865423385149910076018A2F2060  3KF4I0726000134F  L18I026AF2018111400051048999  K02 03TNH0B8032846283516БРЮКИ ТРИКОТАЖНЫЕ   30PLF FF2060NRUB000000000370000</t>
  </si>
  <si>
    <t>D50865423385149910075018A2F2060  3KF4I0726000234F  M18I026AF2018111400051048999  K02 03TNH0B8032846269206БРЮКИ ТРИКОТАЖНЫЕ   30PLF FF2060NRUB000000000370000</t>
  </si>
  <si>
    <t>D50865423385149910074018A2F2060  3KF4I0726000234F  S18I026AF2018111400051048999  K02 03TNH0B8032846343043БРЮКИ ТРИКОТАЖНЫЕ   30PLF FF2060NRUB000000000370000</t>
  </si>
  <si>
    <t>D50865423385149910073018A2F2060  3KF4I0726000134F XL18I026AF2018111400051048999  K02 03TNH0B8032846345917БРЮКИ ТРИКОТАЖНЫЕ   30PLF FF2060NRUB000000000370000</t>
  </si>
  <si>
    <t>D50865592485125060245018A2F2084  3VR5C13Y50001074 1Y18I026AF2018111400051048999  T02 03TNH058032845999272МАЙКА               30M7M MM2084NRUB000000000481000</t>
  </si>
  <si>
    <t>D50865592485125060244018A2F2084  3VR5C13Y50001074 2Y18I026AF2018111400051048999  T02 03TNH058032845857749МАЙКА               30M7M MM2084NRUB000000000481000</t>
  </si>
  <si>
    <t>D50865592485125060243018A2F2084  3VR5C13Y50001074  L18I026AF2018111400051048999  K02 03TNH058032845859583МАЙКА               30M7M MM2084NRUB000000000481000</t>
  </si>
  <si>
    <t>D50865592485125060242018A2F2084  3VR5C13Y50002074  M18I026AF2018111400051048999  K02 03TNH058032845839271МАЙКА               30M7M MM2084NRUB000000000481000</t>
  </si>
  <si>
    <t>D50865592485125060241018A2F2084  3VR5C13Y50001074  S18I026AF2018111400051048999  K02 03TNH058032845821511МАЙКА               30M7M MM2084NRUB000000000481000</t>
  </si>
  <si>
    <t>D50865592485125060240018A2F2084  3VR5C13Y50002074 XL18I026AF2018111400051048999  K02 03TNH058032845859170МАЙКА               30M7M MM2084NRUB000000000481000</t>
  </si>
  <si>
    <t>D50865592485125060239018A2F2084  3VR5C13Y50002074 XS18I026AF2018111400051048999  T02 03TNH058032845833040МАЙКА               30M7M MM2084NRUB000000000481000</t>
  </si>
  <si>
    <t>D50865592485125060238018A2F2084  3VR5C13Y50002074 XX18I026AF2018111400051048999  T02 03TNH058032845967042МАЙКА               30M7M MM2084NRUB000000000481000</t>
  </si>
  <si>
    <t>D50865592485125060237018A2F2084  3VR5C13Y5000127B 1Y18I026AF2018111400051048999  T02 03TNH058032845803579МАЙКА               30M7M MM2084NRUB000000000481000</t>
  </si>
  <si>
    <t>D50865592485125060236018A2F2084  3VR5C13Y5000127B 2Y18I026AF2018111400051048999  T02 03TNH058032845998633МАЙКА               30M7M MM2084NRUB000000000481000</t>
  </si>
  <si>
    <t>D50865592485125060235018A2F2084  3VR5C13Y5000227B  L18I026AF2018111400051048999  K02 03TNH058032845988726МАЙКА               30M7M MM2084NRUB000000000481000</t>
  </si>
  <si>
    <t>D50865592485125060234018A2F2084  3VR5C13Y5000127B  M18I026AF2018111400051048999  K02 03TNH058032845988221МАЙКА               30M7M MM2084NRUB000000000481000</t>
  </si>
  <si>
    <t>D50865592485125060233018A2F2084  3VR5C13Y5000227B  S18I026AF2018111400051048999  K02 03TNH058032845981642МАЙКА               30M7M MM2084NRUB000000000481000</t>
  </si>
  <si>
    <t>D50865592485125060232018A2F2084  3VR5C13Y5000127B XL18I026AF2018111400051048999  K02 03TNH058032845864433МАЙКА               30M7M MM2084NRUB000000000481000</t>
  </si>
  <si>
    <t>D50865592485125060231018A2F2084  3VR5C13Y5000227B XS18I026AF2018111400051048999  T02 03TNH058032845821504МАЙКА               30M7M MM2084NRUB000000000481000</t>
  </si>
  <si>
    <t>D50865592485125060230018A2F2084  3VR5C13Y5000227B XX18I026AF2018111400051048999  T02 03TNH058032845839264МАЙКА               30M7M MM2084NRUB000000000481000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</si>
</sst>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3" borderId="0" xfId="0" applyFill="1" applyAlignment="1">
      <alignment wrapText="1"/>
    </xf>
    <xf numFmtId="0" fontId="0" fillId="34" borderId="0" xfId="0" applyFill="1"/>
    <xf numFmtId="4" fontId="0" fillId="34" borderId="0" xfId="0" applyNumberFormat="1" applyFill="1"/>
    <xf numFmtId="0" fontId="0" fillId="0" borderId="0" xfId="0"/>
    <xf numFmtId="0" fontId="0" fillId="35" borderId="0" xfId="0" applyFill="1"/>
    <xf numFmtId="0" fontId="0" fillId="35" borderId="0" xfId="0" applyFill="1" applyAlignment="1">
      <alignment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"/>
  <sheetViews>
    <sheetView tabSelected="1" topLeftCell="I3" workbookViewId="0">
      <selection activeCell="N14" sqref="N14"/>
    </sheetView>
  </sheetViews>
  <sheetFormatPr defaultRowHeight="14.4" x14ac:dyDescent="0.3"/>
  <cols>
    <col min="1" max="1" width="16.88671875" customWidth="1"/>
    <col min="2" max="2" width="61.5546875" customWidth="1"/>
    <col min="3" max="3" width="6.44140625" customWidth="1"/>
    <col min="4" max="4" width="12.6640625" customWidth="1"/>
    <col min="5" max="6" width="9.44140625" bestFit="1" customWidth="1"/>
    <col min="7" max="7" width="11.44140625" bestFit="1" customWidth="1"/>
    <col min="8" max="8" width="12.109375" bestFit="1" customWidth="1"/>
    <col min="9" max="9" width="10.33203125" style="1" bestFit="1" customWidth="1"/>
    <col min="10" max="10" width="7.6640625" customWidth="1"/>
    <col min="11" max="11" width="6.33203125" customWidth="1"/>
    <col min="12" max="12" width="10.33203125" style="6" customWidth="1"/>
    <col min="13" max="13" width="9" customWidth="1"/>
    <col min="14" max="14" width="5.6640625" customWidth="1"/>
    <col min="15" max="15" width="4" customWidth="1"/>
    <col min="16" max="16" width="4.33203125" customWidth="1"/>
    <col min="17" max="17" width="4.44140625" customWidth="1"/>
    <col min="18" max="18" width="10" customWidth="1"/>
    <col min="19" max="19" width="9.6640625" customWidth="1"/>
    <col min="20" max="20" width="14.88671875" customWidth="1"/>
    <col min="21" max="21" width="5.44140625" customWidth="1"/>
    <col min="22" max="22" width="6" customWidth="1"/>
    <col min="23" max="23" width="6.5546875" customWidth="1"/>
    <col min="24" max="24" width="5.33203125" customWidth="1"/>
    <col min="25" max="25" width="4.88671875" customWidth="1"/>
    <col min="26" max="26" width="6.33203125" customWidth="1"/>
    <col min="27" max="27" width="14.109375" customWidth="1"/>
    <col min="28" max="28" width="21.33203125" customWidth="1"/>
    <col min="29" max="29" width="7.33203125" customWidth="1"/>
    <col min="30" max="30" width="6.88671875" customWidth="1"/>
    <col min="31" max="31" width="4.33203125" customWidth="1"/>
    <col min="32" max="32" width="10.5546875" customWidth="1"/>
    <col min="33" max="33" width="10.33203125" customWidth="1"/>
    <col min="34" max="34" width="6.44140625" customWidth="1"/>
    <col min="35" max="35" width="5.33203125" customWidth="1"/>
    <col min="36" max="36" width="6.109375" customWidth="1"/>
    <col min="37" max="37" width="16.109375" bestFit="1" customWidth="1"/>
  </cols>
  <sheetData>
    <row r="1" spans="1:38" s="1" customFormat="1" x14ac:dyDescent="0.3">
      <c r="B1" s="1" t="s">
        <v>36</v>
      </c>
      <c r="C1" s="1">
        <v>1</v>
      </c>
      <c r="D1" s="1">
        <f>C1+C2</f>
        <v>2</v>
      </c>
      <c r="E1" s="1">
        <f t="shared" ref="E1:AK1" si="0">D1+D2</f>
        <v>11</v>
      </c>
      <c r="F1" s="1">
        <f t="shared" si="0"/>
        <v>18</v>
      </c>
      <c r="G1" s="1">
        <f t="shared" si="0"/>
        <v>23</v>
      </c>
      <c r="H1" s="1">
        <f t="shared" si="0"/>
        <v>34</v>
      </c>
      <c r="I1" s="1">
        <f t="shared" si="0"/>
        <v>43</v>
      </c>
      <c r="J1" s="1">
        <f t="shared" si="0"/>
        <v>47</v>
      </c>
      <c r="K1" s="1">
        <f t="shared" si="0"/>
        <v>50</v>
      </c>
      <c r="L1" s="6">
        <f t="shared" si="0"/>
        <v>53</v>
      </c>
      <c r="M1" s="1">
        <f t="shared" si="0"/>
        <v>55</v>
      </c>
      <c r="N1" s="1">
        <f t="shared" si="0"/>
        <v>56</v>
      </c>
      <c r="O1" s="1">
        <f t="shared" si="0"/>
        <v>58</v>
      </c>
      <c r="P1" s="1">
        <f t="shared" si="0"/>
        <v>59</v>
      </c>
      <c r="Q1" s="1">
        <f t="shared" si="0"/>
        <v>60</v>
      </c>
      <c r="R1" s="1">
        <f t="shared" si="0"/>
        <v>61</v>
      </c>
      <c r="S1" s="1">
        <f t="shared" si="0"/>
        <v>69</v>
      </c>
      <c r="T1" s="1">
        <f t="shared" si="0"/>
        <v>74</v>
      </c>
      <c r="U1" s="1">
        <f t="shared" si="0"/>
        <v>81</v>
      </c>
      <c r="V1" s="1">
        <f t="shared" si="0"/>
        <v>82</v>
      </c>
      <c r="W1" s="1">
        <f t="shared" si="0"/>
        <v>83</v>
      </c>
      <c r="X1" s="1">
        <f t="shared" si="0"/>
        <v>86</v>
      </c>
      <c r="Y1" s="1">
        <f t="shared" si="0"/>
        <v>88</v>
      </c>
      <c r="Z1" s="1">
        <f t="shared" si="0"/>
        <v>90</v>
      </c>
      <c r="AA1" s="1">
        <f t="shared" si="0"/>
        <v>93</v>
      </c>
      <c r="AB1" s="1">
        <f t="shared" si="0"/>
        <v>106</v>
      </c>
      <c r="AC1" s="1">
        <f t="shared" si="0"/>
        <v>126</v>
      </c>
      <c r="AD1" s="1">
        <f t="shared" si="0"/>
        <v>128</v>
      </c>
      <c r="AE1" s="1">
        <f t="shared" si="0"/>
        <v>130</v>
      </c>
      <c r="AF1" s="1">
        <f t="shared" si="0"/>
        <v>131</v>
      </c>
      <c r="AG1" s="1">
        <f t="shared" si="0"/>
        <v>132</v>
      </c>
      <c r="AH1" s="1">
        <f t="shared" si="0"/>
        <v>134</v>
      </c>
      <c r="AI1" s="1">
        <f t="shared" si="0"/>
        <v>138</v>
      </c>
      <c r="AJ1" s="1">
        <f t="shared" si="0"/>
        <v>139</v>
      </c>
      <c r="AK1" s="1">
        <f t="shared" si="0"/>
        <v>142</v>
      </c>
    </row>
    <row r="2" spans="1:38" s="1" customFormat="1" x14ac:dyDescent="0.3">
      <c r="B2" s="1" t="s">
        <v>37</v>
      </c>
      <c r="C2" s="1">
        <v>1</v>
      </c>
      <c r="D2" s="1">
        <v>9</v>
      </c>
      <c r="E2" s="1">
        <v>7</v>
      </c>
      <c r="F2" s="1">
        <v>5</v>
      </c>
      <c r="G2" s="1">
        <v>11</v>
      </c>
      <c r="H2" s="1">
        <v>9</v>
      </c>
      <c r="I2" s="1">
        <v>4</v>
      </c>
      <c r="J2" s="1">
        <v>3</v>
      </c>
      <c r="K2" s="1">
        <v>3</v>
      </c>
      <c r="L2" s="6">
        <v>2</v>
      </c>
      <c r="M2" s="1">
        <v>1</v>
      </c>
      <c r="N2" s="1">
        <v>2</v>
      </c>
      <c r="O2" s="1">
        <v>1</v>
      </c>
      <c r="P2" s="1">
        <v>1</v>
      </c>
      <c r="Q2" s="1">
        <v>1</v>
      </c>
      <c r="R2" s="1">
        <v>8</v>
      </c>
      <c r="S2" s="1">
        <v>5</v>
      </c>
      <c r="T2" s="1">
        <v>7</v>
      </c>
      <c r="U2" s="1">
        <v>1</v>
      </c>
      <c r="V2" s="1">
        <v>1</v>
      </c>
      <c r="W2" s="1">
        <v>3</v>
      </c>
      <c r="X2" s="1">
        <v>2</v>
      </c>
      <c r="Y2" s="1">
        <v>2</v>
      </c>
      <c r="Z2" s="1">
        <v>3</v>
      </c>
      <c r="AA2" s="1">
        <v>13</v>
      </c>
      <c r="AB2" s="1">
        <v>20</v>
      </c>
      <c r="AC2" s="1">
        <v>2</v>
      </c>
      <c r="AD2" s="1">
        <v>2</v>
      </c>
      <c r="AE2" s="1">
        <v>1</v>
      </c>
      <c r="AF2" s="1">
        <v>1</v>
      </c>
      <c r="AG2" s="1">
        <v>2</v>
      </c>
      <c r="AH2" s="1">
        <v>4</v>
      </c>
      <c r="AI2" s="1">
        <v>1</v>
      </c>
      <c r="AJ2" s="1">
        <v>3</v>
      </c>
      <c r="AK2" s="1">
        <v>15</v>
      </c>
    </row>
    <row r="3" spans="1:38" s="2" customFormat="1" ht="115.2" x14ac:dyDescent="0.3">
      <c r="A3" s="2" t="s">
        <v>38</v>
      </c>
      <c r="B3" s="2" t="s">
        <v>1</v>
      </c>
      <c r="C3" s="2" t="s">
        <v>0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7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35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2" t="s">
        <v>24</v>
      </c>
      <c r="AB3" s="2" t="s">
        <v>25</v>
      </c>
      <c r="AC3" s="2" t="s">
        <v>26</v>
      </c>
      <c r="AD3" s="2" t="s">
        <v>27</v>
      </c>
      <c r="AE3" s="2" t="s">
        <v>28</v>
      </c>
      <c r="AF3" s="2" t="s">
        <v>29</v>
      </c>
      <c r="AG3" s="2" t="s">
        <v>30</v>
      </c>
      <c r="AH3" s="2" t="s">
        <v>31</v>
      </c>
      <c r="AI3" s="2" t="s">
        <v>32</v>
      </c>
      <c r="AJ3" s="2" t="s">
        <v>33</v>
      </c>
      <c r="AK3" s="2" t="s">
        <v>34</v>
      </c>
    </row>
    <row r="4" spans="1:38" ht="15" x14ac:dyDescent="0.25">
      <c r="A4" s="3" t="str">
        <f t="shared" ref="A4" si="1">IF($C4="H",B4,A3)</f>
        <v>HB0481591205OOO INTERECONOMSERVICE             KARABELNAYA STREET, 41                                                ULAN UDE                  04670000 00030000271020181114005579</v>
      </c>
      <c r="B4" s="5" t="s">
        <v>39</v>
      </c>
      <c r="C4" s="3" t="str">
        <f>MID($B4,C$1,C$2)</f>
        <v>H</v>
      </c>
      <c r="D4" s="3">
        <f>IF($C4="D",MID($B4,D$1,D$2),)</f>
        <v>0</v>
      </c>
      <c r="E4" s="3">
        <f t="shared" ref="E4:AJ11" si="2">IF($C4="D",MID($B4,E$1,E$2),)</f>
        <v>0</v>
      </c>
      <c r="F4" s="3">
        <f t="shared" si="2"/>
        <v>0</v>
      </c>
      <c r="G4" s="3">
        <f t="shared" si="2"/>
        <v>0</v>
      </c>
      <c r="H4" s="3">
        <f t="shared" si="2"/>
        <v>0</v>
      </c>
      <c r="I4" s="3">
        <f>IF($C4="D",VALUE(MID($B4,I$1,I$2)),)</f>
        <v>0</v>
      </c>
      <c r="J4" s="3">
        <f t="shared" si="2"/>
        <v>0</v>
      </c>
      <c r="K4" s="3">
        <f t="shared" si="2"/>
        <v>0</v>
      </c>
      <c r="L4" s="6">
        <f t="shared" si="2"/>
        <v>0</v>
      </c>
      <c r="M4" s="3">
        <f t="shared" si="2"/>
        <v>0</v>
      </c>
      <c r="N4" s="3">
        <f t="shared" si="2"/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  <c r="R4" s="3">
        <f t="shared" si="2"/>
        <v>0</v>
      </c>
      <c r="S4" s="3">
        <f t="shared" si="2"/>
        <v>0</v>
      </c>
      <c r="T4" s="3">
        <f t="shared" si="2"/>
        <v>0</v>
      </c>
      <c r="U4" s="3">
        <f t="shared" si="2"/>
        <v>0</v>
      </c>
      <c r="V4" s="3">
        <f t="shared" si="2"/>
        <v>0</v>
      </c>
      <c r="W4" s="3">
        <f t="shared" si="2"/>
        <v>0</v>
      </c>
      <c r="X4" s="3">
        <f t="shared" si="2"/>
        <v>0</v>
      </c>
      <c r="Y4" s="3">
        <f t="shared" si="2"/>
        <v>0</v>
      </c>
      <c r="Z4" s="3">
        <f t="shared" si="2"/>
        <v>0</v>
      </c>
      <c r="AA4" s="3">
        <f t="shared" si="2"/>
        <v>0</v>
      </c>
      <c r="AB4" s="3">
        <f t="shared" si="2"/>
        <v>0</v>
      </c>
      <c r="AC4" s="3">
        <f t="shared" si="2"/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  <c r="AK4" s="4">
        <f>IF($C4="D",VALUE(MID($B4,AK$1,AK$2))/1000,)</f>
        <v>0</v>
      </c>
    </row>
    <row r="5" spans="1:38" x14ac:dyDescent="0.3">
      <c r="B5" t="s">
        <v>40</v>
      </c>
      <c r="C5" s="3" t="str">
        <f t="shared" ref="C5:C24" si="3">MID($B5,C$1,C$2)</f>
        <v>D</v>
      </c>
      <c r="D5" s="3" t="str">
        <f t="shared" ref="D5:S24" si="4">IF($C5="D",MID($B5,D$1,D$2),)</f>
        <v>508654233</v>
      </c>
      <c r="E5" s="3" t="str">
        <f t="shared" si="2"/>
        <v>8514991</v>
      </c>
      <c r="F5" s="3" t="str">
        <f t="shared" si="2"/>
        <v>00760</v>
      </c>
      <c r="G5" s="3" t="str">
        <f t="shared" si="2"/>
        <v xml:space="preserve">18A2F2060  </v>
      </c>
      <c r="H5" s="3" t="str">
        <f t="shared" si="2"/>
        <v>3KF4I0726</v>
      </c>
      <c r="I5" s="3">
        <f t="shared" ref="I5:I24" si="5">IF($C5="D",VALUE(MID($B5,I$1,I$2)),)</f>
        <v>1</v>
      </c>
      <c r="J5" s="3" t="str">
        <f t="shared" si="2"/>
        <v>34F</v>
      </c>
      <c r="K5" s="3" t="str">
        <f t="shared" si="2"/>
        <v xml:space="preserve">  L</v>
      </c>
      <c r="L5" s="6" t="str">
        <f t="shared" si="2"/>
        <v>18</v>
      </c>
      <c r="M5" s="3" t="str">
        <f t="shared" si="2"/>
        <v>I</v>
      </c>
      <c r="N5" s="3" t="str">
        <f t="shared" si="2"/>
        <v>02</v>
      </c>
      <c r="O5" s="3" t="str">
        <f t="shared" si="2"/>
        <v>6</v>
      </c>
      <c r="P5" s="3" t="str">
        <f t="shared" si="2"/>
        <v>A</v>
      </c>
      <c r="Q5" s="3" t="str">
        <f t="shared" si="2"/>
        <v>F</v>
      </c>
      <c r="R5" s="3" t="str">
        <f t="shared" si="2"/>
        <v>20181114</v>
      </c>
      <c r="S5" s="3" t="str">
        <f t="shared" si="2"/>
        <v>00051</v>
      </c>
      <c r="T5" s="3" t="str">
        <f t="shared" si="2"/>
        <v xml:space="preserve">048999 </v>
      </c>
      <c r="U5" s="3" t="str">
        <f t="shared" si="2"/>
        <v xml:space="preserve"> </v>
      </c>
      <c r="V5" s="3" t="str">
        <f t="shared" si="2"/>
        <v>K</v>
      </c>
      <c r="W5" s="3" t="str">
        <f t="shared" si="2"/>
        <v xml:space="preserve">02 </v>
      </c>
      <c r="X5" s="3" t="str">
        <f t="shared" si="2"/>
        <v>03</v>
      </c>
      <c r="Y5" s="3" t="str">
        <f t="shared" si="2"/>
        <v>TN</v>
      </c>
      <c r="Z5" s="3" t="str">
        <f t="shared" si="2"/>
        <v>H0B</v>
      </c>
      <c r="AA5" s="3" t="str">
        <f t="shared" si="2"/>
        <v>8032846283516</v>
      </c>
      <c r="AB5" s="3" t="str">
        <f t="shared" si="2"/>
        <v xml:space="preserve">БРЮКИ ТРИКОТАЖНЫЕ   </v>
      </c>
      <c r="AC5" s="3" t="str">
        <f t="shared" si="2"/>
        <v>30</v>
      </c>
      <c r="AD5" s="3" t="str">
        <f t="shared" si="2"/>
        <v>PL</v>
      </c>
      <c r="AE5" s="3" t="str">
        <f t="shared" si="2"/>
        <v>F</v>
      </c>
      <c r="AF5" s="3" t="str">
        <f t="shared" si="2"/>
        <v xml:space="preserve"> </v>
      </c>
      <c r="AG5" s="3" t="str">
        <f t="shared" si="2"/>
        <v>FF</v>
      </c>
      <c r="AH5" s="3" t="str">
        <f t="shared" si="2"/>
        <v>2060</v>
      </c>
      <c r="AI5" s="3" t="str">
        <f t="shared" si="2"/>
        <v>N</v>
      </c>
      <c r="AJ5" s="3" t="str">
        <f t="shared" si="2"/>
        <v>RUB</v>
      </c>
      <c r="AK5" s="4">
        <f t="shared" ref="AK5:AK24" si="6">IF($C5="D",VALUE(MID($B5,AK$1,AK$2))/1000,)</f>
        <v>370</v>
      </c>
      <c r="AL5" s="3">
        <f>AK5*110/100</f>
        <v>407</v>
      </c>
    </row>
    <row r="6" spans="1:38" x14ac:dyDescent="0.3">
      <c r="B6" t="s">
        <v>41</v>
      </c>
      <c r="C6" s="3" t="str">
        <f t="shared" si="3"/>
        <v>D</v>
      </c>
      <c r="D6" s="3" t="str">
        <f t="shared" si="4"/>
        <v>508654233</v>
      </c>
      <c r="E6" s="3" t="str">
        <f t="shared" si="2"/>
        <v>8514991</v>
      </c>
      <c r="F6" s="3" t="str">
        <f t="shared" si="2"/>
        <v>00750</v>
      </c>
      <c r="G6" s="3" t="str">
        <f t="shared" si="2"/>
        <v xml:space="preserve">18A2F2060  </v>
      </c>
      <c r="H6" s="3" t="str">
        <f t="shared" si="2"/>
        <v>3KF4I0726</v>
      </c>
      <c r="I6" s="3">
        <f t="shared" si="5"/>
        <v>2</v>
      </c>
      <c r="J6" s="3" t="str">
        <f t="shared" si="2"/>
        <v>34F</v>
      </c>
      <c r="K6" s="3" t="str">
        <f t="shared" si="2"/>
        <v xml:space="preserve">  M</v>
      </c>
      <c r="L6" s="6" t="str">
        <f t="shared" si="2"/>
        <v>18</v>
      </c>
      <c r="M6" s="3" t="str">
        <f t="shared" si="2"/>
        <v>I</v>
      </c>
      <c r="N6" s="3" t="str">
        <f t="shared" si="2"/>
        <v>02</v>
      </c>
      <c r="O6" s="3" t="str">
        <f t="shared" si="2"/>
        <v>6</v>
      </c>
      <c r="P6" s="3" t="str">
        <f t="shared" si="2"/>
        <v>A</v>
      </c>
      <c r="Q6" s="3" t="str">
        <f t="shared" si="2"/>
        <v>F</v>
      </c>
      <c r="R6" s="3" t="str">
        <f t="shared" si="2"/>
        <v>20181114</v>
      </c>
      <c r="S6" s="3" t="str">
        <f t="shared" si="2"/>
        <v>00051</v>
      </c>
      <c r="T6" s="3" t="str">
        <f t="shared" si="2"/>
        <v xml:space="preserve">048999 </v>
      </c>
      <c r="U6" s="3" t="str">
        <f t="shared" si="2"/>
        <v xml:space="preserve"> </v>
      </c>
      <c r="V6" s="3" t="str">
        <f t="shared" si="2"/>
        <v>K</v>
      </c>
      <c r="W6" s="3" t="str">
        <f t="shared" si="2"/>
        <v xml:space="preserve">02 </v>
      </c>
      <c r="X6" s="3" t="str">
        <f t="shared" si="2"/>
        <v>03</v>
      </c>
      <c r="Y6" s="3" t="str">
        <f t="shared" si="2"/>
        <v>TN</v>
      </c>
      <c r="Z6" s="3" t="str">
        <f t="shared" si="2"/>
        <v>H0B</v>
      </c>
      <c r="AA6" s="3" t="str">
        <f t="shared" si="2"/>
        <v>8032846269206</v>
      </c>
      <c r="AB6" s="3" t="str">
        <f t="shared" si="2"/>
        <v xml:space="preserve">БРЮКИ ТРИКОТАЖНЫЕ   </v>
      </c>
      <c r="AC6" s="3" t="str">
        <f t="shared" si="2"/>
        <v>30</v>
      </c>
      <c r="AD6" s="3" t="str">
        <f t="shared" si="2"/>
        <v>PL</v>
      </c>
      <c r="AE6" s="3" t="str">
        <f t="shared" si="2"/>
        <v>F</v>
      </c>
      <c r="AF6" s="3" t="str">
        <f t="shared" si="2"/>
        <v xml:space="preserve"> </v>
      </c>
      <c r="AG6" s="3" t="str">
        <f t="shared" si="2"/>
        <v>FF</v>
      </c>
      <c r="AH6" s="3" t="str">
        <f t="shared" si="2"/>
        <v>2060</v>
      </c>
      <c r="AI6" s="3" t="str">
        <f t="shared" si="2"/>
        <v>N</v>
      </c>
      <c r="AJ6" s="3" t="str">
        <f t="shared" si="2"/>
        <v>RUB</v>
      </c>
      <c r="AK6" s="4">
        <f t="shared" si="6"/>
        <v>370</v>
      </c>
      <c r="AL6" s="3">
        <f t="shared" ref="AL6:AL24" si="7">AK6*110/100</f>
        <v>407</v>
      </c>
    </row>
    <row r="7" spans="1:38" x14ac:dyDescent="0.3">
      <c r="B7" t="s">
        <v>42</v>
      </c>
      <c r="C7" s="3" t="str">
        <f t="shared" si="3"/>
        <v>D</v>
      </c>
      <c r="D7" s="3" t="str">
        <f t="shared" si="4"/>
        <v>508654233</v>
      </c>
      <c r="E7" s="3" t="str">
        <f t="shared" si="2"/>
        <v>8514991</v>
      </c>
      <c r="F7" s="3" t="str">
        <f t="shared" si="2"/>
        <v>00740</v>
      </c>
      <c r="G7" s="3" t="str">
        <f t="shared" si="2"/>
        <v xml:space="preserve">18A2F2060  </v>
      </c>
      <c r="H7" s="3" t="str">
        <f t="shared" si="2"/>
        <v>3KF4I0726</v>
      </c>
      <c r="I7" s="3">
        <f t="shared" si="5"/>
        <v>2</v>
      </c>
      <c r="J7" s="3" t="str">
        <f t="shared" si="2"/>
        <v>34F</v>
      </c>
      <c r="K7" s="3" t="str">
        <f t="shared" si="2"/>
        <v xml:space="preserve">  S</v>
      </c>
      <c r="L7" s="6" t="str">
        <f t="shared" si="2"/>
        <v>18</v>
      </c>
      <c r="M7" s="3" t="str">
        <f t="shared" si="2"/>
        <v>I</v>
      </c>
      <c r="N7" s="3" t="str">
        <f t="shared" si="2"/>
        <v>02</v>
      </c>
      <c r="O7" s="3" t="str">
        <f t="shared" si="2"/>
        <v>6</v>
      </c>
      <c r="P7" s="3" t="str">
        <f t="shared" si="2"/>
        <v>A</v>
      </c>
      <c r="Q7" s="3" t="str">
        <f t="shared" si="2"/>
        <v>F</v>
      </c>
      <c r="R7" s="3" t="str">
        <f t="shared" si="2"/>
        <v>20181114</v>
      </c>
      <c r="S7" s="3" t="str">
        <f t="shared" si="2"/>
        <v>00051</v>
      </c>
      <c r="T7" s="3" t="str">
        <f t="shared" si="2"/>
        <v xml:space="preserve">048999 </v>
      </c>
      <c r="U7" s="3" t="str">
        <f t="shared" si="2"/>
        <v xml:space="preserve"> </v>
      </c>
      <c r="V7" s="3" t="str">
        <f t="shared" si="2"/>
        <v>K</v>
      </c>
      <c r="W7" s="3" t="str">
        <f t="shared" si="2"/>
        <v xml:space="preserve">02 </v>
      </c>
      <c r="X7" s="3" t="str">
        <f t="shared" si="2"/>
        <v>03</v>
      </c>
      <c r="Y7" s="3" t="str">
        <f t="shared" si="2"/>
        <v>TN</v>
      </c>
      <c r="Z7" s="3" t="str">
        <f t="shared" si="2"/>
        <v>H0B</v>
      </c>
      <c r="AA7" s="3" t="str">
        <f t="shared" si="2"/>
        <v>8032846343043</v>
      </c>
      <c r="AB7" s="3" t="str">
        <f t="shared" si="2"/>
        <v xml:space="preserve">БРЮКИ ТРИКОТАЖНЫЕ   </v>
      </c>
      <c r="AC7" s="3" t="str">
        <f t="shared" si="2"/>
        <v>30</v>
      </c>
      <c r="AD7" s="3" t="str">
        <f t="shared" si="2"/>
        <v>PL</v>
      </c>
      <c r="AE7" s="3" t="str">
        <f t="shared" si="2"/>
        <v>F</v>
      </c>
      <c r="AF7" s="3" t="str">
        <f t="shared" si="2"/>
        <v xml:space="preserve"> </v>
      </c>
      <c r="AG7" s="3" t="str">
        <f t="shared" si="2"/>
        <v>FF</v>
      </c>
      <c r="AH7" s="3" t="str">
        <f t="shared" si="2"/>
        <v>2060</v>
      </c>
      <c r="AI7" s="3" t="str">
        <f t="shared" si="2"/>
        <v>N</v>
      </c>
      <c r="AJ7" s="3" t="str">
        <f t="shared" si="2"/>
        <v>RUB</v>
      </c>
      <c r="AK7" s="4">
        <f t="shared" si="6"/>
        <v>370</v>
      </c>
      <c r="AL7" s="3">
        <f t="shared" si="7"/>
        <v>407</v>
      </c>
    </row>
    <row r="8" spans="1:38" x14ac:dyDescent="0.3">
      <c r="B8" t="s">
        <v>43</v>
      </c>
      <c r="C8" s="3" t="str">
        <f t="shared" si="3"/>
        <v>D</v>
      </c>
      <c r="D8" s="3" t="str">
        <f t="shared" si="4"/>
        <v>508654233</v>
      </c>
      <c r="E8" s="3" t="str">
        <f t="shared" si="2"/>
        <v>8514991</v>
      </c>
      <c r="F8" s="3" t="str">
        <f t="shared" si="2"/>
        <v>00730</v>
      </c>
      <c r="G8" s="3" t="str">
        <f t="shared" si="2"/>
        <v xml:space="preserve">18A2F2060  </v>
      </c>
      <c r="H8" s="3" t="str">
        <f t="shared" si="2"/>
        <v>3KF4I0726</v>
      </c>
      <c r="I8" s="3">
        <f t="shared" si="5"/>
        <v>1</v>
      </c>
      <c r="J8" s="3" t="str">
        <f t="shared" si="2"/>
        <v>34F</v>
      </c>
      <c r="K8" s="3" t="str">
        <f t="shared" si="2"/>
        <v xml:space="preserve"> XL</v>
      </c>
      <c r="L8" s="6" t="str">
        <f t="shared" si="2"/>
        <v>18</v>
      </c>
      <c r="M8" s="3" t="str">
        <f t="shared" si="2"/>
        <v>I</v>
      </c>
      <c r="N8" s="3" t="str">
        <f t="shared" si="2"/>
        <v>02</v>
      </c>
      <c r="O8" s="3" t="str">
        <f t="shared" si="2"/>
        <v>6</v>
      </c>
      <c r="P8" s="3" t="str">
        <f t="shared" si="2"/>
        <v>A</v>
      </c>
      <c r="Q8" s="3" t="str">
        <f t="shared" si="2"/>
        <v>F</v>
      </c>
      <c r="R8" s="3" t="str">
        <f t="shared" si="2"/>
        <v>20181114</v>
      </c>
      <c r="S8" s="3" t="str">
        <f t="shared" si="2"/>
        <v>00051</v>
      </c>
      <c r="T8" s="3" t="str">
        <f t="shared" si="2"/>
        <v xml:space="preserve">048999 </v>
      </c>
      <c r="U8" s="3" t="str">
        <f t="shared" si="2"/>
        <v xml:space="preserve"> </v>
      </c>
      <c r="V8" s="3" t="str">
        <f t="shared" si="2"/>
        <v>K</v>
      </c>
      <c r="W8" s="3" t="str">
        <f t="shared" si="2"/>
        <v xml:space="preserve">02 </v>
      </c>
      <c r="X8" s="3" t="str">
        <f t="shared" si="2"/>
        <v>03</v>
      </c>
      <c r="Y8" s="3" t="str">
        <f t="shared" si="2"/>
        <v>TN</v>
      </c>
      <c r="Z8" s="3" t="str">
        <f t="shared" si="2"/>
        <v>H0B</v>
      </c>
      <c r="AA8" s="3" t="str">
        <f t="shared" si="2"/>
        <v>8032846345917</v>
      </c>
      <c r="AB8" s="3" t="str">
        <f t="shared" si="2"/>
        <v xml:space="preserve">БРЮКИ ТРИКОТАЖНЫЕ   </v>
      </c>
      <c r="AC8" s="3" t="str">
        <f t="shared" si="2"/>
        <v>30</v>
      </c>
      <c r="AD8" s="3" t="str">
        <f t="shared" si="2"/>
        <v>PL</v>
      </c>
      <c r="AE8" s="3" t="str">
        <f t="shared" si="2"/>
        <v>F</v>
      </c>
      <c r="AF8" s="3" t="str">
        <f t="shared" si="2"/>
        <v xml:space="preserve"> </v>
      </c>
      <c r="AG8" s="3" t="str">
        <f t="shared" si="2"/>
        <v>FF</v>
      </c>
      <c r="AH8" s="3" t="str">
        <f t="shared" si="2"/>
        <v>2060</v>
      </c>
      <c r="AI8" s="3" t="str">
        <f t="shared" si="2"/>
        <v>N</v>
      </c>
      <c r="AJ8" s="3" t="str">
        <f t="shared" si="2"/>
        <v>RUB</v>
      </c>
      <c r="AK8" s="4">
        <f t="shared" si="6"/>
        <v>370</v>
      </c>
      <c r="AL8" s="3">
        <f t="shared" si="7"/>
        <v>407</v>
      </c>
    </row>
    <row r="9" spans="1:38" x14ac:dyDescent="0.3">
      <c r="B9" t="s">
        <v>44</v>
      </c>
      <c r="C9" s="3" t="str">
        <f t="shared" si="3"/>
        <v>D</v>
      </c>
      <c r="D9" s="3" t="str">
        <f t="shared" si="4"/>
        <v>508655924</v>
      </c>
      <c r="E9" s="3" t="str">
        <f t="shared" si="2"/>
        <v>8512506</v>
      </c>
      <c r="F9" s="3" t="str">
        <f t="shared" si="2"/>
        <v>02450</v>
      </c>
      <c r="G9" s="3" t="str">
        <f t="shared" si="2"/>
        <v xml:space="preserve">18A2F2084  </v>
      </c>
      <c r="H9" s="3" t="str">
        <f t="shared" si="2"/>
        <v>3VR5C13Y5</v>
      </c>
      <c r="I9" s="3">
        <f t="shared" si="5"/>
        <v>1</v>
      </c>
      <c r="J9" s="3" t="str">
        <f t="shared" si="2"/>
        <v>074</v>
      </c>
      <c r="K9" s="3" t="str">
        <f t="shared" si="2"/>
        <v xml:space="preserve"> 1Y</v>
      </c>
      <c r="L9" s="6" t="str">
        <f t="shared" si="2"/>
        <v>18</v>
      </c>
      <c r="M9" s="3" t="str">
        <f t="shared" si="2"/>
        <v>I</v>
      </c>
      <c r="N9" s="3" t="str">
        <f t="shared" si="2"/>
        <v>02</v>
      </c>
      <c r="O9" s="3" t="str">
        <f t="shared" si="2"/>
        <v>6</v>
      </c>
      <c r="P9" s="3" t="str">
        <f t="shared" si="2"/>
        <v>A</v>
      </c>
      <c r="Q9" s="3" t="str">
        <f t="shared" si="2"/>
        <v>F</v>
      </c>
      <c r="R9" s="3" t="str">
        <f t="shared" si="2"/>
        <v>20181114</v>
      </c>
      <c r="S9" s="3" t="str">
        <f t="shared" si="2"/>
        <v>00051</v>
      </c>
      <c r="T9" s="3" t="str">
        <f t="shared" si="2"/>
        <v xml:space="preserve">048999 </v>
      </c>
      <c r="U9" s="3" t="str">
        <f t="shared" si="2"/>
        <v xml:space="preserve"> </v>
      </c>
      <c r="V9" s="3" t="str">
        <f t="shared" si="2"/>
        <v>T</v>
      </c>
      <c r="W9" s="3" t="str">
        <f t="shared" si="2"/>
        <v xml:space="preserve">02 </v>
      </c>
      <c r="X9" s="3" t="str">
        <f t="shared" si="2"/>
        <v>03</v>
      </c>
      <c r="Y9" s="3" t="str">
        <f t="shared" si="2"/>
        <v>TN</v>
      </c>
      <c r="Z9" s="3" t="str">
        <f t="shared" si="2"/>
        <v>H05</v>
      </c>
      <c r="AA9" s="3" t="str">
        <f t="shared" si="2"/>
        <v>8032845999272</v>
      </c>
      <c r="AB9" s="3" t="str">
        <f t="shared" si="2"/>
        <v xml:space="preserve">МАЙКА               </v>
      </c>
      <c r="AC9" s="3" t="str">
        <f t="shared" si="2"/>
        <v>30</v>
      </c>
      <c r="AD9" s="3" t="str">
        <f t="shared" si="2"/>
        <v>M7</v>
      </c>
      <c r="AE9" s="3" t="str">
        <f t="shared" si="2"/>
        <v>M</v>
      </c>
      <c r="AF9" s="3" t="str">
        <f t="shared" si="2"/>
        <v xml:space="preserve"> </v>
      </c>
      <c r="AG9" s="3" t="str">
        <f t="shared" si="2"/>
        <v>MM</v>
      </c>
      <c r="AH9" s="3" t="str">
        <f t="shared" si="2"/>
        <v>2084</v>
      </c>
      <c r="AI9" s="3" t="str">
        <f t="shared" si="2"/>
        <v>N</v>
      </c>
      <c r="AJ9" s="3" t="str">
        <f t="shared" si="2"/>
        <v>RUB</v>
      </c>
      <c r="AK9" s="4">
        <f t="shared" si="6"/>
        <v>481</v>
      </c>
      <c r="AL9" s="3">
        <f t="shared" si="7"/>
        <v>529.1</v>
      </c>
    </row>
    <row r="10" spans="1:38" x14ac:dyDescent="0.3">
      <c r="B10" t="s">
        <v>45</v>
      </c>
      <c r="C10" s="3" t="str">
        <f t="shared" si="3"/>
        <v>D</v>
      </c>
      <c r="D10" s="3" t="str">
        <f t="shared" si="4"/>
        <v>508655924</v>
      </c>
      <c r="E10" s="3" t="str">
        <f t="shared" si="2"/>
        <v>8512506</v>
      </c>
      <c r="F10" s="3" t="str">
        <f t="shared" si="2"/>
        <v>02440</v>
      </c>
      <c r="G10" s="3" t="str">
        <f t="shared" si="2"/>
        <v xml:space="preserve">18A2F2084  </v>
      </c>
      <c r="H10" s="3" t="str">
        <f t="shared" si="2"/>
        <v>3VR5C13Y5</v>
      </c>
      <c r="I10" s="3">
        <f t="shared" si="5"/>
        <v>1</v>
      </c>
      <c r="J10" s="3" t="str">
        <f t="shared" si="2"/>
        <v>074</v>
      </c>
      <c r="K10" s="3" t="str">
        <f t="shared" si="2"/>
        <v xml:space="preserve"> 2Y</v>
      </c>
      <c r="L10" s="6" t="str">
        <f t="shared" si="2"/>
        <v>18</v>
      </c>
      <c r="M10" s="3" t="str">
        <f t="shared" si="2"/>
        <v>I</v>
      </c>
      <c r="N10" s="3" t="str">
        <f t="shared" si="2"/>
        <v>02</v>
      </c>
      <c r="O10" s="3" t="str">
        <f t="shared" si="2"/>
        <v>6</v>
      </c>
      <c r="P10" s="3" t="str">
        <f t="shared" si="2"/>
        <v>A</v>
      </c>
      <c r="Q10" s="3" t="str">
        <f t="shared" si="2"/>
        <v>F</v>
      </c>
      <c r="R10" s="3" t="str">
        <f t="shared" si="2"/>
        <v>20181114</v>
      </c>
      <c r="S10" s="3" t="str">
        <f t="shared" si="2"/>
        <v>00051</v>
      </c>
      <c r="T10" s="3" t="str">
        <f t="shared" si="2"/>
        <v xml:space="preserve">048999 </v>
      </c>
      <c r="U10" s="3" t="str">
        <f t="shared" si="2"/>
        <v xml:space="preserve"> </v>
      </c>
      <c r="V10" s="3" t="str">
        <f t="shared" si="2"/>
        <v>T</v>
      </c>
      <c r="W10" s="3" t="str">
        <f t="shared" si="2"/>
        <v xml:space="preserve">02 </v>
      </c>
      <c r="X10" s="3" t="str">
        <f t="shared" si="2"/>
        <v>03</v>
      </c>
      <c r="Y10" s="3" t="str">
        <f t="shared" si="2"/>
        <v>TN</v>
      </c>
      <c r="Z10" s="3" t="str">
        <f t="shared" si="2"/>
        <v>H05</v>
      </c>
      <c r="AA10" s="3" t="str">
        <f t="shared" si="2"/>
        <v>8032845857749</v>
      </c>
      <c r="AB10" s="3" t="str">
        <f t="shared" si="2"/>
        <v xml:space="preserve">МАЙКА               </v>
      </c>
      <c r="AC10" s="3" t="str">
        <f t="shared" si="2"/>
        <v>30</v>
      </c>
      <c r="AD10" s="3" t="str">
        <f t="shared" si="2"/>
        <v>M7</v>
      </c>
      <c r="AE10" s="3" t="str">
        <f t="shared" si="2"/>
        <v>M</v>
      </c>
      <c r="AF10" s="3" t="str">
        <f t="shared" si="2"/>
        <v xml:space="preserve"> </v>
      </c>
      <c r="AG10" s="3" t="str">
        <f t="shared" si="2"/>
        <v>MM</v>
      </c>
      <c r="AH10" s="3" t="str">
        <f t="shared" si="2"/>
        <v>2084</v>
      </c>
      <c r="AI10" s="3" t="str">
        <f t="shared" si="2"/>
        <v>N</v>
      </c>
      <c r="AJ10" s="3" t="str">
        <f t="shared" si="2"/>
        <v>RUB</v>
      </c>
      <c r="AK10" s="4">
        <f t="shared" si="6"/>
        <v>481</v>
      </c>
      <c r="AL10" s="3">
        <f t="shared" si="7"/>
        <v>529.1</v>
      </c>
    </row>
    <row r="11" spans="1:38" x14ac:dyDescent="0.3">
      <c r="B11" t="s">
        <v>46</v>
      </c>
      <c r="C11" s="3" t="str">
        <f t="shared" si="3"/>
        <v>D</v>
      </c>
      <c r="D11" s="3" t="str">
        <f t="shared" si="4"/>
        <v>508655924</v>
      </c>
      <c r="E11" s="3" t="str">
        <f t="shared" si="2"/>
        <v>8512506</v>
      </c>
      <c r="F11" s="3" t="str">
        <f t="shared" si="2"/>
        <v>02430</v>
      </c>
      <c r="G11" s="3" t="str">
        <f t="shared" si="2"/>
        <v xml:space="preserve">18A2F2084  </v>
      </c>
      <c r="H11" s="3" t="str">
        <f t="shared" si="2"/>
        <v>3VR5C13Y5</v>
      </c>
      <c r="I11" s="3">
        <f t="shared" si="5"/>
        <v>1</v>
      </c>
      <c r="J11" s="3" t="str">
        <f t="shared" si="2"/>
        <v>074</v>
      </c>
      <c r="K11" s="3" t="str">
        <f t="shared" si="2"/>
        <v xml:space="preserve">  L</v>
      </c>
      <c r="L11" s="6" t="str">
        <f t="shared" si="2"/>
        <v>18</v>
      </c>
      <c r="M11" s="3" t="str">
        <f t="shared" si="2"/>
        <v>I</v>
      </c>
      <c r="N11" s="3" t="str">
        <f t="shared" si="2"/>
        <v>02</v>
      </c>
      <c r="O11" s="3" t="str">
        <f t="shared" si="2"/>
        <v>6</v>
      </c>
      <c r="P11" s="3" t="str">
        <f t="shared" si="2"/>
        <v>A</v>
      </c>
      <c r="Q11" s="3" t="str">
        <f t="shared" si="2"/>
        <v>F</v>
      </c>
      <c r="R11" s="3" t="str">
        <f t="shared" si="2"/>
        <v>20181114</v>
      </c>
      <c r="S11" s="3" t="str">
        <f t="shared" si="2"/>
        <v>00051</v>
      </c>
      <c r="T11" s="3" t="str">
        <f t="shared" si="2"/>
        <v xml:space="preserve">048999 </v>
      </c>
      <c r="U11" s="3" t="str">
        <f t="shared" si="2"/>
        <v xml:space="preserve"> </v>
      </c>
      <c r="V11" s="3" t="str">
        <f t="shared" si="2"/>
        <v>K</v>
      </c>
      <c r="W11" s="3" t="str">
        <f t="shared" si="2"/>
        <v xml:space="preserve">02 </v>
      </c>
      <c r="X11" s="3" t="str">
        <f t="shared" si="2"/>
        <v>03</v>
      </c>
      <c r="Y11" s="3" t="str">
        <f t="shared" si="2"/>
        <v>TN</v>
      </c>
      <c r="Z11" s="3" t="str">
        <f t="shared" si="2"/>
        <v>H05</v>
      </c>
      <c r="AA11" s="3" t="str">
        <f t="shared" si="2"/>
        <v>8032845859583</v>
      </c>
      <c r="AB11" s="3" t="str">
        <f t="shared" si="2"/>
        <v xml:space="preserve">МАЙКА               </v>
      </c>
      <c r="AC11" s="3" t="str">
        <f t="shared" ref="AC11:AJ24" si="8">IF($C11="D",MID($B11,AC$1,AC$2),)</f>
        <v>30</v>
      </c>
      <c r="AD11" s="3" t="str">
        <f t="shared" si="8"/>
        <v>M7</v>
      </c>
      <c r="AE11" s="3" t="str">
        <f t="shared" si="8"/>
        <v>M</v>
      </c>
      <c r="AF11" s="3" t="str">
        <f t="shared" si="8"/>
        <v xml:space="preserve"> </v>
      </c>
      <c r="AG11" s="3" t="str">
        <f t="shared" si="8"/>
        <v>MM</v>
      </c>
      <c r="AH11" s="3" t="str">
        <f t="shared" si="8"/>
        <v>2084</v>
      </c>
      <c r="AI11" s="3" t="str">
        <f t="shared" si="8"/>
        <v>N</v>
      </c>
      <c r="AJ11" s="3" t="str">
        <f t="shared" si="8"/>
        <v>RUB</v>
      </c>
      <c r="AK11" s="4">
        <f t="shared" si="6"/>
        <v>481</v>
      </c>
      <c r="AL11" s="3">
        <f t="shared" si="7"/>
        <v>529.1</v>
      </c>
    </row>
    <row r="12" spans="1:38" x14ac:dyDescent="0.3">
      <c r="B12" t="s">
        <v>47</v>
      </c>
      <c r="C12" s="3" t="str">
        <f t="shared" si="3"/>
        <v>D</v>
      </c>
      <c r="D12" s="3" t="str">
        <f t="shared" si="4"/>
        <v>508655924</v>
      </c>
      <c r="E12" s="3" t="str">
        <f t="shared" si="4"/>
        <v>8512506</v>
      </c>
      <c r="F12" s="3" t="str">
        <f t="shared" si="4"/>
        <v>02420</v>
      </c>
      <c r="G12" s="3" t="str">
        <f t="shared" si="4"/>
        <v xml:space="preserve">18A2F2084  </v>
      </c>
      <c r="H12" s="3" t="str">
        <f t="shared" si="4"/>
        <v>3VR5C13Y5</v>
      </c>
      <c r="I12" s="3">
        <f t="shared" si="5"/>
        <v>2</v>
      </c>
      <c r="J12" s="3" t="str">
        <f t="shared" si="4"/>
        <v>074</v>
      </c>
      <c r="K12" s="3" t="str">
        <f t="shared" si="4"/>
        <v xml:space="preserve">  M</v>
      </c>
      <c r="L12" s="6" t="str">
        <f t="shared" si="4"/>
        <v>18</v>
      </c>
      <c r="M12" s="3" t="str">
        <f t="shared" si="4"/>
        <v>I</v>
      </c>
      <c r="N12" s="3" t="str">
        <f t="shared" si="4"/>
        <v>02</v>
      </c>
      <c r="O12" s="3" t="str">
        <f t="shared" si="4"/>
        <v>6</v>
      </c>
      <c r="P12" s="3" t="str">
        <f t="shared" si="4"/>
        <v>A</v>
      </c>
      <c r="Q12" s="3" t="str">
        <f t="shared" si="4"/>
        <v>F</v>
      </c>
      <c r="R12" s="3" t="str">
        <f t="shared" si="4"/>
        <v>20181114</v>
      </c>
      <c r="S12" s="3" t="str">
        <f t="shared" si="4"/>
        <v>00051</v>
      </c>
      <c r="T12" s="3" t="str">
        <f t="shared" ref="T12:AI24" si="9">IF($C12="D",MID($B12,T$1,T$2),)</f>
        <v xml:space="preserve">048999 </v>
      </c>
      <c r="U12" s="3" t="str">
        <f t="shared" si="9"/>
        <v xml:space="preserve"> </v>
      </c>
      <c r="V12" s="3" t="str">
        <f t="shared" si="9"/>
        <v>K</v>
      </c>
      <c r="W12" s="3" t="str">
        <f t="shared" si="9"/>
        <v xml:space="preserve">02 </v>
      </c>
      <c r="X12" s="3" t="str">
        <f t="shared" si="9"/>
        <v>03</v>
      </c>
      <c r="Y12" s="3" t="str">
        <f t="shared" si="9"/>
        <v>TN</v>
      </c>
      <c r="Z12" s="3" t="str">
        <f t="shared" si="9"/>
        <v>H05</v>
      </c>
      <c r="AA12" s="3" t="str">
        <f t="shared" si="9"/>
        <v>8032845839271</v>
      </c>
      <c r="AB12" s="3" t="str">
        <f t="shared" si="9"/>
        <v xml:space="preserve">МАЙКА               </v>
      </c>
      <c r="AC12" s="3" t="str">
        <f t="shared" si="9"/>
        <v>30</v>
      </c>
      <c r="AD12" s="3" t="str">
        <f t="shared" si="9"/>
        <v>M7</v>
      </c>
      <c r="AE12" s="3" t="str">
        <f t="shared" si="9"/>
        <v>M</v>
      </c>
      <c r="AF12" s="3" t="str">
        <f t="shared" si="9"/>
        <v xml:space="preserve"> </v>
      </c>
      <c r="AG12" s="3" t="str">
        <f t="shared" si="9"/>
        <v>MM</v>
      </c>
      <c r="AH12" s="3" t="str">
        <f t="shared" si="9"/>
        <v>2084</v>
      </c>
      <c r="AI12" s="3" t="str">
        <f t="shared" si="9"/>
        <v>N</v>
      </c>
      <c r="AJ12" s="3" t="str">
        <f t="shared" si="8"/>
        <v>RUB</v>
      </c>
      <c r="AK12" s="4">
        <f t="shared" si="6"/>
        <v>481</v>
      </c>
      <c r="AL12" s="3">
        <f t="shared" si="7"/>
        <v>529.1</v>
      </c>
    </row>
    <row r="13" spans="1:38" x14ac:dyDescent="0.3">
      <c r="B13" t="s">
        <v>48</v>
      </c>
      <c r="C13" s="3" t="str">
        <f t="shared" si="3"/>
        <v>D</v>
      </c>
      <c r="D13" s="3" t="str">
        <f t="shared" si="4"/>
        <v>508655924</v>
      </c>
      <c r="E13" s="3" t="str">
        <f t="shared" si="4"/>
        <v>8512506</v>
      </c>
      <c r="F13" s="3" t="str">
        <f t="shared" si="4"/>
        <v>02410</v>
      </c>
      <c r="G13" s="3" t="str">
        <f t="shared" si="4"/>
        <v xml:space="preserve">18A2F2084  </v>
      </c>
      <c r="H13" s="3" t="str">
        <f t="shared" si="4"/>
        <v>3VR5C13Y5</v>
      </c>
      <c r="I13" s="3">
        <f t="shared" si="5"/>
        <v>1</v>
      </c>
      <c r="J13" s="3" t="str">
        <f t="shared" si="4"/>
        <v>074</v>
      </c>
      <c r="K13" s="3" t="str">
        <f t="shared" si="4"/>
        <v xml:space="preserve">  S</v>
      </c>
      <c r="L13" s="6" t="str">
        <f t="shared" si="4"/>
        <v>18</v>
      </c>
      <c r="M13" s="3" t="str">
        <f t="shared" si="4"/>
        <v>I</v>
      </c>
      <c r="N13" s="3" t="str">
        <f t="shared" si="4"/>
        <v>02</v>
      </c>
      <c r="O13" s="3" t="str">
        <f t="shared" si="4"/>
        <v>6</v>
      </c>
      <c r="P13" s="3" t="str">
        <f t="shared" si="4"/>
        <v>A</v>
      </c>
      <c r="Q13" s="3" t="str">
        <f t="shared" si="4"/>
        <v>F</v>
      </c>
      <c r="R13" s="3" t="str">
        <f t="shared" si="4"/>
        <v>20181114</v>
      </c>
      <c r="S13" s="3" t="str">
        <f t="shared" si="4"/>
        <v>00051</v>
      </c>
      <c r="T13" s="3" t="str">
        <f t="shared" si="9"/>
        <v xml:space="preserve">048999 </v>
      </c>
      <c r="U13" s="3" t="str">
        <f t="shared" si="9"/>
        <v xml:space="preserve"> </v>
      </c>
      <c r="V13" s="3" t="str">
        <f t="shared" si="9"/>
        <v>K</v>
      </c>
      <c r="W13" s="3" t="str">
        <f t="shared" si="9"/>
        <v xml:space="preserve">02 </v>
      </c>
      <c r="X13" s="3" t="str">
        <f t="shared" si="9"/>
        <v>03</v>
      </c>
      <c r="Y13" s="3" t="str">
        <f t="shared" si="9"/>
        <v>TN</v>
      </c>
      <c r="Z13" s="3" t="str">
        <f t="shared" si="9"/>
        <v>H05</v>
      </c>
      <c r="AA13" s="3" t="str">
        <f t="shared" si="9"/>
        <v>8032845821511</v>
      </c>
      <c r="AB13" s="3" t="str">
        <f t="shared" si="9"/>
        <v xml:space="preserve">МАЙКА               </v>
      </c>
      <c r="AC13" s="3" t="str">
        <f t="shared" si="9"/>
        <v>30</v>
      </c>
      <c r="AD13" s="3" t="str">
        <f t="shared" si="9"/>
        <v>M7</v>
      </c>
      <c r="AE13" s="3" t="str">
        <f t="shared" si="9"/>
        <v>M</v>
      </c>
      <c r="AF13" s="3" t="str">
        <f t="shared" si="9"/>
        <v xml:space="preserve"> </v>
      </c>
      <c r="AG13" s="3" t="str">
        <f t="shared" si="9"/>
        <v>MM</v>
      </c>
      <c r="AH13" s="3" t="str">
        <f t="shared" si="9"/>
        <v>2084</v>
      </c>
      <c r="AI13" s="3" t="str">
        <f t="shared" si="9"/>
        <v>N</v>
      </c>
      <c r="AJ13" s="3" t="str">
        <f t="shared" si="8"/>
        <v>RUB</v>
      </c>
      <c r="AK13" s="4">
        <f t="shared" si="6"/>
        <v>481</v>
      </c>
      <c r="AL13" s="3">
        <f t="shared" si="7"/>
        <v>529.1</v>
      </c>
    </row>
    <row r="14" spans="1:38" x14ac:dyDescent="0.3">
      <c r="B14" t="s">
        <v>49</v>
      </c>
      <c r="C14" s="3" t="str">
        <f t="shared" si="3"/>
        <v>D</v>
      </c>
      <c r="D14" s="3" t="str">
        <f t="shared" si="4"/>
        <v>508655924</v>
      </c>
      <c r="E14" s="3" t="str">
        <f t="shared" si="4"/>
        <v>8512506</v>
      </c>
      <c r="F14" s="3" t="str">
        <f t="shared" si="4"/>
        <v>02400</v>
      </c>
      <c r="G14" s="3" t="str">
        <f t="shared" si="4"/>
        <v xml:space="preserve">18A2F2084  </v>
      </c>
      <c r="H14" s="3" t="str">
        <f t="shared" si="4"/>
        <v>3VR5C13Y5</v>
      </c>
      <c r="I14" s="3">
        <f t="shared" si="5"/>
        <v>2</v>
      </c>
      <c r="J14" s="3" t="str">
        <f t="shared" si="4"/>
        <v>074</v>
      </c>
      <c r="K14" s="3" t="str">
        <f t="shared" si="4"/>
        <v xml:space="preserve"> XL</v>
      </c>
      <c r="L14" s="6" t="str">
        <f t="shared" si="4"/>
        <v>18</v>
      </c>
      <c r="M14" s="3" t="str">
        <f t="shared" si="4"/>
        <v>I</v>
      </c>
      <c r="N14" s="3" t="str">
        <f t="shared" si="4"/>
        <v>02</v>
      </c>
      <c r="O14" s="3" t="str">
        <f t="shared" si="4"/>
        <v>6</v>
      </c>
      <c r="P14" s="3" t="str">
        <f t="shared" si="4"/>
        <v>A</v>
      </c>
      <c r="Q14" s="3" t="str">
        <f t="shared" si="4"/>
        <v>F</v>
      </c>
      <c r="R14" s="3" t="str">
        <f t="shared" si="4"/>
        <v>20181114</v>
      </c>
      <c r="S14" s="3" t="str">
        <f t="shared" si="4"/>
        <v>00051</v>
      </c>
      <c r="T14" s="3" t="str">
        <f t="shared" si="9"/>
        <v xml:space="preserve">048999 </v>
      </c>
      <c r="U14" s="3" t="str">
        <f t="shared" si="9"/>
        <v xml:space="preserve"> </v>
      </c>
      <c r="V14" s="3" t="str">
        <f t="shared" si="9"/>
        <v>K</v>
      </c>
      <c r="W14" s="3" t="str">
        <f t="shared" si="9"/>
        <v xml:space="preserve">02 </v>
      </c>
      <c r="X14" s="3" t="str">
        <f t="shared" si="9"/>
        <v>03</v>
      </c>
      <c r="Y14" s="3" t="str">
        <f t="shared" si="9"/>
        <v>TN</v>
      </c>
      <c r="Z14" s="3" t="str">
        <f t="shared" si="9"/>
        <v>H05</v>
      </c>
      <c r="AA14" s="3" t="str">
        <f t="shared" si="9"/>
        <v>8032845859170</v>
      </c>
      <c r="AB14" s="3" t="str">
        <f t="shared" si="9"/>
        <v xml:space="preserve">МАЙКА               </v>
      </c>
      <c r="AC14" s="3" t="str">
        <f t="shared" si="9"/>
        <v>30</v>
      </c>
      <c r="AD14" s="3" t="str">
        <f t="shared" si="9"/>
        <v>M7</v>
      </c>
      <c r="AE14" s="3" t="str">
        <f t="shared" si="9"/>
        <v>M</v>
      </c>
      <c r="AF14" s="3" t="str">
        <f t="shared" si="9"/>
        <v xml:space="preserve"> </v>
      </c>
      <c r="AG14" s="3" t="str">
        <f t="shared" si="9"/>
        <v>MM</v>
      </c>
      <c r="AH14" s="3" t="str">
        <f t="shared" si="9"/>
        <v>2084</v>
      </c>
      <c r="AI14" s="3" t="str">
        <f t="shared" si="9"/>
        <v>N</v>
      </c>
      <c r="AJ14" s="3" t="str">
        <f t="shared" si="8"/>
        <v>RUB</v>
      </c>
      <c r="AK14" s="4">
        <f t="shared" si="6"/>
        <v>481</v>
      </c>
      <c r="AL14" s="3">
        <f t="shared" si="7"/>
        <v>529.1</v>
      </c>
    </row>
    <row r="15" spans="1:38" x14ac:dyDescent="0.3">
      <c r="B15" t="s">
        <v>50</v>
      </c>
      <c r="C15" s="3" t="str">
        <f t="shared" si="3"/>
        <v>D</v>
      </c>
      <c r="D15" s="3" t="str">
        <f t="shared" si="4"/>
        <v>508655924</v>
      </c>
      <c r="E15" s="3" t="str">
        <f t="shared" si="4"/>
        <v>8512506</v>
      </c>
      <c r="F15" s="3" t="str">
        <f t="shared" si="4"/>
        <v>02390</v>
      </c>
      <c r="G15" s="3" t="str">
        <f t="shared" si="4"/>
        <v xml:space="preserve">18A2F2084  </v>
      </c>
      <c r="H15" s="3" t="str">
        <f t="shared" si="4"/>
        <v>3VR5C13Y5</v>
      </c>
      <c r="I15" s="3">
        <f t="shared" si="5"/>
        <v>2</v>
      </c>
      <c r="J15" s="3" t="str">
        <f t="shared" si="4"/>
        <v>074</v>
      </c>
      <c r="K15" s="3" t="str">
        <f t="shared" si="4"/>
        <v xml:space="preserve"> XS</v>
      </c>
      <c r="L15" s="6" t="str">
        <f t="shared" si="4"/>
        <v>18</v>
      </c>
      <c r="M15" s="3" t="str">
        <f t="shared" si="4"/>
        <v>I</v>
      </c>
      <c r="N15" s="3" t="str">
        <f t="shared" si="4"/>
        <v>02</v>
      </c>
      <c r="O15" s="3" t="str">
        <f t="shared" si="4"/>
        <v>6</v>
      </c>
      <c r="P15" s="3" t="str">
        <f t="shared" si="4"/>
        <v>A</v>
      </c>
      <c r="Q15" s="3" t="str">
        <f t="shared" si="4"/>
        <v>F</v>
      </c>
      <c r="R15" s="3" t="str">
        <f t="shared" si="4"/>
        <v>20181114</v>
      </c>
      <c r="S15" s="3" t="str">
        <f t="shared" si="4"/>
        <v>00051</v>
      </c>
      <c r="T15" s="3" t="str">
        <f t="shared" si="9"/>
        <v xml:space="preserve">048999 </v>
      </c>
      <c r="U15" s="3" t="str">
        <f t="shared" si="9"/>
        <v xml:space="preserve"> </v>
      </c>
      <c r="V15" s="3" t="str">
        <f t="shared" si="9"/>
        <v>T</v>
      </c>
      <c r="W15" s="3" t="str">
        <f t="shared" si="9"/>
        <v xml:space="preserve">02 </v>
      </c>
      <c r="X15" s="3" t="str">
        <f t="shared" si="9"/>
        <v>03</v>
      </c>
      <c r="Y15" s="3" t="str">
        <f t="shared" si="9"/>
        <v>TN</v>
      </c>
      <c r="Z15" s="3" t="str">
        <f t="shared" si="9"/>
        <v>H05</v>
      </c>
      <c r="AA15" s="3" t="str">
        <f t="shared" si="9"/>
        <v>8032845833040</v>
      </c>
      <c r="AB15" s="3" t="str">
        <f t="shared" si="9"/>
        <v xml:space="preserve">МАЙКА               </v>
      </c>
      <c r="AC15" s="3" t="str">
        <f t="shared" si="9"/>
        <v>30</v>
      </c>
      <c r="AD15" s="3" t="str">
        <f t="shared" si="9"/>
        <v>M7</v>
      </c>
      <c r="AE15" s="3" t="str">
        <f t="shared" si="9"/>
        <v>M</v>
      </c>
      <c r="AF15" s="3" t="str">
        <f t="shared" si="9"/>
        <v xml:space="preserve"> </v>
      </c>
      <c r="AG15" s="3" t="str">
        <f t="shared" si="9"/>
        <v>MM</v>
      </c>
      <c r="AH15" s="3" t="str">
        <f t="shared" si="9"/>
        <v>2084</v>
      </c>
      <c r="AI15" s="3" t="str">
        <f t="shared" si="9"/>
        <v>N</v>
      </c>
      <c r="AJ15" s="3" t="str">
        <f t="shared" si="8"/>
        <v>RUB</v>
      </c>
      <c r="AK15" s="4">
        <f t="shared" si="6"/>
        <v>481</v>
      </c>
      <c r="AL15" s="3">
        <f t="shared" si="7"/>
        <v>529.1</v>
      </c>
    </row>
    <row r="16" spans="1:38" x14ac:dyDescent="0.3">
      <c r="B16" t="s">
        <v>51</v>
      </c>
      <c r="C16" s="3" t="str">
        <f t="shared" si="3"/>
        <v>D</v>
      </c>
      <c r="D16" s="3" t="str">
        <f t="shared" si="4"/>
        <v>508655924</v>
      </c>
      <c r="E16" s="3" t="str">
        <f t="shared" si="4"/>
        <v>8512506</v>
      </c>
      <c r="F16" s="3" t="str">
        <f t="shared" si="4"/>
        <v>02380</v>
      </c>
      <c r="G16" s="3" t="str">
        <f t="shared" si="4"/>
        <v xml:space="preserve">18A2F2084  </v>
      </c>
      <c r="H16" s="3" t="str">
        <f t="shared" si="4"/>
        <v>3VR5C13Y5</v>
      </c>
      <c r="I16" s="3">
        <f t="shared" si="5"/>
        <v>2</v>
      </c>
      <c r="J16" s="3" t="str">
        <f t="shared" si="4"/>
        <v>074</v>
      </c>
      <c r="K16" s="3" t="str">
        <f t="shared" si="4"/>
        <v xml:space="preserve"> XX</v>
      </c>
      <c r="L16" s="6" t="str">
        <f t="shared" si="4"/>
        <v>18</v>
      </c>
      <c r="M16" s="3" t="str">
        <f t="shared" si="4"/>
        <v>I</v>
      </c>
      <c r="N16" s="3" t="str">
        <f t="shared" si="4"/>
        <v>02</v>
      </c>
      <c r="O16" s="3" t="str">
        <f t="shared" si="4"/>
        <v>6</v>
      </c>
      <c r="P16" s="3" t="str">
        <f t="shared" si="4"/>
        <v>A</v>
      </c>
      <c r="Q16" s="3" t="str">
        <f t="shared" si="4"/>
        <v>F</v>
      </c>
      <c r="R16" s="3" t="str">
        <f t="shared" si="4"/>
        <v>20181114</v>
      </c>
      <c r="S16" s="3" t="str">
        <f t="shared" si="4"/>
        <v>00051</v>
      </c>
      <c r="T16" s="3" t="str">
        <f t="shared" si="9"/>
        <v xml:space="preserve">048999 </v>
      </c>
      <c r="U16" s="3" t="str">
        <f t="shared" si="9"/>
        <v xml:space="preserve"> </v>
      </c>
      <c r="V16" s="3" t="str">
        <f t="shared" si="9"/>
        <v>T</v>
      </c>
      <c r="W16" s="3" t="str">
        <f t="shared" si="9"/>
        <v xml:space="preserve">02 </v>
      </c>
      <c r="X16" s="3" t="str">
        <f t="shared" si="9"/>
        <v>03</v>
      </c>
      <c r="Y16" s="3" t="str">
        <f t="shared" si="9"/>
        <v>TN</v>
      </c>
      <c r="Z16" s="3" t="str">
        <f t="shared" si="9"/>
        <v>H05</v>
      </c>
      <c r="AA16" s="3" t="str">
        <f t="shared" si="9"/>
        <v>8032845967042</v>
      </c>
      <c r="AB16" s="3" t="str">
        <f t="shared" si="9"/>
        <v xml:space="preserve">МАЙКА               </v>
      </c>
      <c r="AC16" s="3" t="str">
        <f t="shared" si="9"/>
        <v>30</v>
      </c>
      <c r="AD16" s="3" t="str">
        <f t="shared" si="9"/>
        <v>M7</v>
      </c>
      <c r="AE16" s="3" t="str">
        <f t="shared" si="9"/>
        <v>M</v>
      </c>
      <c r="AF16" s="3" t="str">
        <f t="shared" si="9"/>
        <v xml:space="preserve"> </v>
      </c>
      <c r="AG16" s="3" t="str">
        <f t="shared" si="9"/>
        <v>MM</v>
      </c>
      <c r="AH16" s="3" t="str">
        <f t="shared" si="9"/>
        <v>2084</v>
      </c>
      <c r="AI16" s="3" t="str">
        <f t="shared" si="9"/>
        <v>N</v>
      </c>
      <c r="AJ16" s="3" t="str">
        <f t="shared" si="8"/>
        <v>RUB</v>
      </c>
      <c r="AK16" s="4">
        <f t="shared" si="6"/>
        <v>481</v>
      </c>
      <c r="AL16" s="3">
        <f t="shared" si="7"/>
        <v>529.1</v>
      </c>
    </row>
    <row r="17" spans="2:38" x14ac:dyDescent="0.3">
      <c r="B17" t="s">
        <v>52</v>
      </c>
      <c r="C17" s="3" t="str">
        <f t="shared" si="3"/>
        <v>D</v>
      </c>
      <c r="D17" s="3" t="str">
        <f t="shared" si="4"/>
        <v>508655924</v>
      </c>
      <c r="E17" s="3" t="str">
        <f t="shared" si="4"/>
        <v>8512506</v>
      </c>
      <c r="F17" s="3" t="str">
        <f t="shared" si="4"/>
        <v>02370</v>
      </c>
      <c r="G17" s="3" t="str">
        <f t="shared" si="4"/>
        <v xml:space="preserve">18A2F2084  </v>
      </c>
      <c r="H17" s="3" t="str">
        <f t="shared" si="4"/>
        <v>3VR5C13Y5</v>
      </c>
      <c r="I17" s="3">
        <f t="shared" si="5"/>
        <v>1</v>
      </c>
      <c r="J17" s="3" t="str">
        <f t="shared" si="4"/>
        <v>27B</v>
      </c>
      <c r="K17" s="3" t="str">
        <f t="shared" si="4"/>
        <v xml:space="preserve"> 1Y</v>
      </c>
      <c r="L17" s="6" t="str">
        <f t="shared" si="4"/>
        <v>18</v>
      </c>
      <c r="M17" s="3" t="str">
        <f t="shared" si="4"/>
        <v>I</v>
      </c>
      <c r="N17" s="3" t="str">
        <f t="shared" si="4"/>
        <v>02</v>
      </c>
      <c r="O17" s="3" t="str">
        <f t="shared" si="4"/>
        <v>6</v>
      </c>
      <c r="P17" s="3" t="str">
        <f t="shared" si="4"/>
        <v>A</v>
      </c>
      <c r="Q17" s="3" t="str">
        <f t="shared" si="4"/>
        <v>F</v>
      </c>
      <c r="R17" s="3" t="str">
        <f t="shared" si="4"/>
        <v>20181114</v>
      </c>
      <c r="S17" s="3" t="str">
        <f t="shared" si="4"/>
        <v>00051</v>
      </c>
      <c r="T17" s="3" t="str">
        <f t="shared" si="9"/>
        <v xml:space="preserve">048999 </v>
      </c>
      <c r="U17" s="3" t="str">
        <f t="shared" si="9"/>
        <v xml:space="preserve"> </v>
      </c>
      <c r="V17" s="3" t="str">
        <f t="shared" si="9"/>
        <v>T</v>
      </c>
      <c r="W17" s="3" t="str">
        <f t="shared" si="9"/>
        <v xml:space="preserve">02 </v>
      </c>
      <c r="X17" s="3" t="str">
        <f t="shared" si="9"/>
        <v>03</v>
      </c>
      <c r="Y17" s="3" t="str">
        <f t="shared" si="9"/>
        <v>TN</v>
      </c>
      <c r="Z17" s="3" t="str">
        <f t="shared" si="9"/>
        <v>H05</v>
      </c>
      <c r="AA17" s="3" t="str">
        <f t="shared" si="9"/>
        <v>8032845803579</v>
      </c>
      <c r="AB17" s="3" t="str">
        <f t="shared" si="9"/>
        <v xml:space="preserve">МАЙКА               </v>
      </c>
      <c r="AC17" s="3" t="str">
        <f t="shared" si="9"/>
        <v>30</v>
      </c>
      <c r="AD17" s="3" t="str">
        <f t="shared" si="9"/>
        <v>M7</v>
      </c>
      <c r="AE17" s="3" t="str">
        <f t="shared" si="9"/>
        <v>M</v>
      </c>
      <c r="AF17" s="3" t="str">
        <f t="shared" si="9"/>
        <v xml:space="preserve"> </v>
      </c>
      <c r="AG17" s="3" t="str">
        <f t="shared" si="9"/>
        <v>MM</v>
      </c>
      <c r="AH17" s="3" t="str">
        <f t="shared" si="9"/>
        <v>2084</v>
      </c>
      <c r="AI17" s="3" t="str">
        <f t="shared" si="9"/>
        <v>N</v>
      </c>
      <c r="AJ17" s="3" t="str">
        <f t="shared" si="8"/>
        <v>RUB</v>
      </c>
      <c r="AK17" s="4">
        <f t="shared" si="6"/>
        <v>481</v>
      </c>
      <c r="AL17" s="3">
        <f t="shared" si="7"/>
        <v>529.1</v>
      </c>
    </row>
    <row r="18" spans="2:38" x14ac:dyDescent="0.3">
      <c r="B18" t="s">
        <v>53</v>
      </c>
      <c r="C18" s="3" t="str">
        <f t="shared" si="3"/>
        <v>D</v>
      </c>
      <c r="D18" s="3" t="str">
        <f t="shared" si="4"/>
        <v>508655924</v>
      </c>
      <c r="E18" s="3" t="str">
        <f t="shared" si="4"/>
        <v>8512506</v>
      </c>
      <c r="F18" s="3" t="str">
        <f t="shared" si="4"/>
        <v>02360</v>
      </c>
      <c r="G18" s="3" t="str">
        <f t="shared" si="4"/>
        <v xml:space="preserve">18A2F2084  </v>
      </c>
      <c r="H18" s="3" t="str">
        <f t="shared" si="4"/>
        <v>3VR5C13Y5</v>
      </c>
      <c r="I18" s="3">
        <f t="shared" si="5"/>
        <v>1</v>
      </c>
      <c r="J18" s="3" t="str">
        <f t="shared" si="4"/>
        <v>27B</v>
      </c>
      <c r="K18" s="3" t="str">
        <f t="shared" si="4"/>
        <v xml:space="preserve"> 2Y</v>
      </c>
      <c r="L18" s="6" t="str">
        <f t="shared" si="4"/>
        <v>18</v>
      </c>
      <c r="M18" s="3" t="str">
        <f t="shared" si="4"/>
        <v>I</v>
      </c>
      <c r="N18" s="3" t="str">
        <f t="shared" si="4"/>
        <v>02</v>
      </c>
      <c r="O18" s="3" t="str">
        <f t="shared" si="4"/>
        <v>6</v>
      </c>
      <c r="P18" s="3" t="str">
        <f t="shared" si="4"/>
        <v>A</v>
      </c>
      <c r="Q18" s="3" t="str">
        <f t="shared" si="4"/>
        <v>F</v>
      </c>
      <c r="R18" s="3" t="str">
        <f t="shared" si="4"/>
        <v>20181114</v>
      </c>
      <c r="S18" s="3" t="str">
        <f t="shared" si="4"/>
        <v>00051</v>
      </c>
      <c r="T18" s="3" t="str">
        <f t="shared" si="9"/>
        <v xml:space="preserve">048999 </v>
      </c>
      <c r="U18" s="3" t="str">
        <f t="shared" si="9"/>
        <v xml:space="preserve"> </v>
      </c>
      <c r="V18" s="3" t="str">
        <f t="shared" si="9"/>
        <v>T</v>
      </c>
      <c r="W18" s="3" t="str">
        <f t="shared" si="9"/>
        <v xml:space="preserve">02 </v>
      </c>
      <c r="X18" s="3" t="str">
        <f t="shared" si="9"/>
        <v>03</v>
      </c>
      <c r="Y18" s="3" t="str">
        <f t="shared" si="9"/>
        <v>TN</v>
      </c>
      <c r="Z18" s="3" t="str">
        <f t="shared" si="9"/>
        <v>H05</v>
      </c>
      <c r="AA18" s="3" t="str">
        <f t="shared" si="9"/>
        <v>8032845998633</v>
      </c>
      <c r="AB18" s="3" t="str">
        <f t="shared" si="9"/>
        <v xml:space="preserve">МАЙКА               </v>
      </c>
      <c r="AC18" s="3" t="str">
        <f t="shared" si="9"/>
        <v>30</v>
      </c>
      <c r="AD18" s="3" t="str">
        <f t="shared" si="9"/>
        <v>M7</v>
      </c>
      <c r="AE18" s="3" t="str">
        <f t="shared" si="9"/>
        <v>M</v>
      </c>
      <c r="AF18" s="3" t="str">
        <f t="shared" si="9"/>
        <v xml:space="preserve"> </v>
      </c>
      <c r="AG18" s="3" t="str">
        <f t="shared" si="9"/>
        <v>MM</v>
      </c>
      <c r="AH18" s="3" t="str">
        <f t="shared" si="9"/>
        <v>2084</v>
      </c>
      <c r="AI18" s="3" t="str">
        <f t="shared" si="9"/>
        <v>N</v>
      </c>
      <c r="AJ18" s="3" t="str">
        <f t="shared" si="8"/>
        <v>RUB</v>
      </c>
      <c r="AK18" s="4">
        <f t="shared" si="6"/>
        <v>481</v>
      </c>
      <c r="AL18" s="3">
        <f t="shared" si="7"/>
        <v>529.1</v>
      </c>
    </row>
    <row r="19" spans="2:38" x14ac:dyDescent="0.3">
      <c r="B19" t="s">
        <v>54</v>
      </c>
      <c r="C19" s="3" t="str">
        <f t="shared" si="3"/>
        <v>D</v>
      </c>
      <c r="D19" s="3" t="str">
        <f t="shared" si="4"/>
        <v>508655924</v>
      </c>
      <c r="E19" s="3" t="str">
        <f t="shared" si="4"/>
        <v>8512506</v>
      </c>
      <c r="F19" s="3" t="str">
        <f t="shared" si="4"/>
        <v>02350</v>
      </c>
      <c r="G19" s="3" t="str">
        <f t="shared" si="4"/>
        <v xml:space="preserve">18A2F2084  </v>
      </c>
      <c r="H19" s="3" t="str">
        <f t="shared" si="4"/>
        <v>3VR5C13Y5</v>
      </c>
      <c r="I19" s="3">
        <f t="shared" si="5"/>
        <v>2</v>
      </c>
      <c r="J19" s="3" t="str">
        <f t="shared" si="4"/>
        <v>27B</v>
      </c>
      <c r="K19" s="3" t="str">
        <f t="shared" si="4"/>
        <v xml:space="preserve">  L</v>
      </c>
      <c r="L19" s="6" t="str">
        <f t="shared" si="4"/>
        <v>18</v>
      </c>
      <c r="M19" s="3" t="str">
        <f t="shared" si="4"/>
        <v>I</v>
      </c>
      <c r="N19" s="3" t="str">
        <f t="shared" si="4"/>
        <v>02</v>
      </c>
      <c r="O19" s="3" t="str">
        <f t="shared" si="4"/>
        <v>6</v>
      </c>
      <c r="P19" s="3" t="str">
        <f t="shared" si="4"/>
        <v>A</v>
      </c>
      <c r="Q19" s="3" t="str">
        <f t="shared" si="4"/>
        <v>F</v>
      </c>
      <c r="R19" s="3" t="str">
        <f t="shared" si="4"/>
        <v>20181114</v>
      </c>
      <c r="S19" s="3" t="str">
        <f t="shared" si="4"/>
        <v>00051</v>
      </c>
      <c r="T19" s="3" t="str">
        <f t="shared" si="9"/>
        <v xml:space="preserve">048999 </v>
      </c>
      <c r="U19" s="3" t="str">
        <f t="shared" si="9"/>
        <v xml:space="preserve"> </v>
      </c>
      <c r="V19" s="3" t="str">
        <f t="shared" si="9"/>
        <v>K</v>
      </c>
      <c r="W19" s="3" t="str">
        <f t="shared" si="9"/>
        <v xml:space="preserve">02 </v>
      </c>
      <c r="X19" s="3" t="str">
        <f t="shared" si="9"/>
        <v>03</v>
      </c>
      <c r="Y19" s="3" t="str">
        <f t="shared" si="9"/>
        <v>TN</v>
      </c>
      <c r="Z19" s="3" t="str">
        <f t="shared" si="9"/>
        <v>H05</v>
      </c>
      <c r="AA19" s="3" t="str">
        <f t="shared" si="9"/>
        <v>8032845988726</v>
      </c>
      <c r="AB19" s="3" t="str">
        <f t="shared" si="9"/>
        <v xml:space="preserve">МАЙКА               </v>
      </c>
      <c r="AC19" s="3" t="str">
        <f t="shared" si="9"/>
        <v>30</v>
      </c>
      <c r="AD19" s="3" t="str">
        <f t="shared" si="9"/>
        <v>M7</v>
      </c>
      <c r="AE19" s="3" t="str">
        <f t="shared" si="9"/>
        <v>M</v>
      </c>
      <c r="AF19" s="3" t="str">
        <f t="shared" si="9"/>
        <v xml:space="preserve"> </v>
      </c>
      <c r="AG19" s="3" t="str">
        <f t="shared" si="9"/>
        <v>MM</v>
      </c>
      <c r="AH19" s="3" t="str">
        <f t="shared" si="9"/>
        <v>2084</v>
      </c>
      <c r="AI19" s="3" t="str">
        <f t="shared" si="9"/>
        <v>N</v>
      </c>
      <c r="AJ19" s="3" t="str">
        <f t="shared" si="8"/>
        <v>RUB</v>
      </c>
      <c r="AK19" s="4">
        <f t="shared" si="6"/>
        <v>481</v>
      </c>
      <c r="AL19" s="3">
        <f t="shared" si="7"/>
        <v>529.1</v>
      </c>
    </row>
    <row r="20" spans="2:38" x14ac:dyDescent="0.3">
      <c r="B20" t="s">
        <v>55</v>
      </c>
      <c r="C20" s="3" t="str">
        <f t="shared" si="3"/>
        <v>D</v>
      </c>
      <c r="D20" s="3" t="str">
        <f t="shared" si="4"/>
        <v>508655924</v>
      </c>
      <c r="E20" s="3" t="str">
        <f t="shared" si="4"/>
        <v>8512506</v>
      </c>
      <c r="F20" s="3" t="str">
        <f t="shared" si="4"/>
        <v>02340</v>
      </c>
      <c r="G20" s="3" t="str">
        <f t="shared" si="4"/>
        <v xml:space="preserve">18A2F2084  </v>
      </c>
      <c r="H20" s="3" t="str">
        <f t="shared" si="4"/>
        <v>3VR5C13Y5</v>
      </c>
      <c r="I20" s="3">
        <f t="shared" si="5"/>
        <v>1</v>
      </c>
      <c r="J20" s="3" t="str">
        <f t="shared" si="4"/>
        <v>27B</v>
      </c>
      <c r="K20" s="3" t="str">
        <f t="shared" si="4"/>
        <v xml:space="preserve">  M</v>
      </c>
      <c r="L20" s="6" t="str">
        <f t="shared" si="4"/>
        <v>18</v>
      </c>
      <c r="M20" s="3" t="str">
        <f t="shared" si="4"/>
        <v>I</v>
      </c>
      <c r="N20" s="3" t="str">
        <f t="shared" si="4"/>
        <v>02</v>
      </c>
      <c r="O20" s="3" t="str">
        <f t="shared" si="4"/>
        <v>6</v>
      </c>
      <c r="P20" s="3" t="str">
        <f t="shared" si="4"/>
        <v>A</v>
      </c>
      <c r="Q20" s="3" t="str">
        <f t="shared" si="4"/>
        <v>F</v>
      </c>
      <c r="R20" s="3" t="str">
        <f t="shared" si="4"/>
        <v>20181114</v>
      </c>
      <c r="S20" s="3" t="str">
        <f t="shared" si="4"/>
        <v>00051</v>
      </c>
      <c r="T20" s="3" t="str">
        <f t="shared" si="9"/>
        <v xml:space="preserve">048999 </v>
      </c>
      <c r="U20" s="3" t="str">
        <f t="shared" si="9"/>
        <v xml:space="preserve"> </v>
      </c>
      <c r="V20" s="3" t="str">
        <f t="shared" si="9"/>
        <v>K</v>
      </c>
      <c r="W20" s="3" t="str">
        <f t="shared" si="9"/>
        <v xml:space="preserve">02 </v>
      </c>
      <c r="X20" s="3" t="str">
        <f t="shared" si="9"/>
        <v>03</v>
      </c>
      <c r="Y20" s="3" t="str">
        <f t="shared" si="9"/>
        <v>TN</v>
      </c>
      <c r="Z20" s="3" t="str">
        <f t="shared" si="9"/>
        <v>H05</v>
      </c>
      <c r="AA20" s="3" t="str">
        <f t="shared" si="9"/>
        <v>8032845988221</v>
      </c>
      <c r="AB20" s="3" t="str">
        <f t="shared" si="9"/>
        <v xml:space="preserve">МАЙКА               </v>
      </c>
      <c r="AC20" s="3" t="str">
        <f t="shared" si="9"/>
        <v>30</v>
      </c>
      <c r="AD20" s="3" t="str">
        <f t="shared" si="9"/>
        <v>M7</v>
      </c>
      <c r="AE20" s="3" t="str">
        <f t="shared" si="9"/>
        <v>M</v>
      </c>
      <c r="AF20" s="3" t="str">
        <f t="shared" si="9"/>
        <v xml:space="preserve"> </v>
      </c>
      <c r="AG20" s="3" t="str">
        <f t="shared" si="9"/>
        <v>MM</v>
      </c>
      <c r="AH20" s="3" t="str">
        <f t="shared" si="9"/>
        <v>2084</v>
      </c>
      <c r="AI20" s="3" t="str">
        <f t="shared" si="9"/>
        <v>N</v>
      </c>
      <c r="AJ20" s="3" t="str">
        <f t="shared" si="8"/>
        <v>RUB</v>
      </c>
      <c r="AK20" s="4">
        <f t="shared" si="6"/>
        <v>481</v>
      </c>
      <c r="AL20" s="3">
        <f t="shared" si="7"/>
        <v>529.1</v>
      </c>
    </row>
    <row r="21" spans="2:38" x14ac:dyDescent="0.3">
      <c r="B21" t="s">
        <v>56</v>
      </c>
      <c r="C21" s="3" t="str">
        <f t="shared" si="3"/>
        <v>D</v>
      </c>
      <c r="D21" s="3" t="str">
        <f t="shared" si="4"/>
        <v>508655924</v>
      </c>
      <c r="E21" s="3" t="str">
        <f t="shared" si="4"/>
        <v>8512506</v>
      </c>
      <c r="F21" s="3" t="str">
        <f t="shared" si="4"/>
        <v>02330</v>
      </c>
      <c r="G21" s="3" t="str">
        <f t="shared" si="4"/>
        <v xml:space="preserve">18A2F2084  </v>
      </c>
      <c r="H21" s="3" t="str">
        <f t="shared" si="4"/>
        <v>3VR5C13Y5</v>
      </c>
      <c r="I21" s="3">
        <f t="shared" si="5"/>
        <v>2</v>
      </c>
      <c r="J21" s="3" t="str">
        <f t="shared" si="4"/>
        <v>27B</v>
      </c>
      <c r="K21" s="3" t="str">
        <f t="shared" si="4"/>
        <v xml:space="preserve">  S</v>
      </c>
      <c r="L21" s="6" t="str">
        <f t="shared" si="4"/>
        <v>18</v>
      </c>
      <c r="M21" s="3" t="str">
        <f t="shared" si="4"/>
        <v>I</v>
      </c>
      <c r="N21" s="3" t="str">
        <f t="shared" si="4"/>
        <v>02</v>
      </c>
      <c r="O21" s="3" t="str">
        <f t="shared" si="4"/>
        <v>6</v>
      </c>
      <c r="P21" s="3" t="str">
        <f t="shared" si="4"/>
        <v>A</v>
      </c>
      <c r="Q21" s="3" t="str">
        <f t="shared" si="4"/>
        <v>F</v>
      </c>
      <c r="R21" s="3" t="str">
        <f t="shared" si="4"/>
        <v>20181114</v>
      </c>
      <c r="S21" s="3" t="str">
        <f t="shared" si="4"/>
        <v>00051</v>
      </c>
      <c r="T21" s="3" t="str">
        <f t="shared" si="9"/>
        <v xml:space="preserve">048999 </v>
      </c>
      <c r="U21" s="3" t="str">
        <f t="shared" si="9"/>
        <v xml:space="preserve"> </v>
      </c>
      <c r="V21" s="3" t="str">
        <f t="shared" si="9"/>
        <v>K</v>
      </c>
      <c r="W21" s="3" t="str">
        <f t="shared" si="9"/>
        <v xml:space="preserve">02 </v>
      </c>
      <c r="X21" s="3" t="str">
        <f t="shared" si="9"/>
        <v>03</v>
      </c>
      <c r="Y21" s="3" t="str">
        <f t="shared" si="9"/>
        <v>TN</v>
      </c>
      <c r="Z21" s="3" t="str">
        <f t="shared" si="9"/>
        <v>H05</v>
      </c>
      <c r="AA21" s="3" t="str">
        <f t="shared" si="9"/>
        <v>8032845981642</v>
      </c>
      <c r="AB21" s="3" t="str">
        <f t="shared" si="9"/>
        <v xml:space="preserve">МАЙКА               </v>
      </c>
      <c r="AC21" s="3" t="str">
        <f t="shared" si="9"/>
        <v>30</v>
      </c>
      <c r="AD21" s="3" t="str">
        <f t="shared" si="9"/>
        <v>M7</v>
      </c>
      <c r="AE21" s="3" t="str">
        <f t="shared" si="9"/>
        <v>M</v>
      </c>
      <c r="AF21" s="3" t="str">
        <f t="shared" si="9"/>
        <v xml:space="preserve"> </v>
      </c>
      <c r="AG21" s="3" t="str">
        <f t="shared" si="9"/>
        <v>MM</v>
      </c>
      <c r="AH21" s="3" t="str">
        <f t="shared" si="9"/>
        <v>2084</v>
      </c>
      <c r="AI21" s="3" t="str">
        <f t="shared" si="9"/>
        <v>N</v>
      </c>
      <c r="AJ21" s="3" t="str">
        <f t="shared" si="8"/>
        <v>RUB</v>
      </c>
      <c r="AK21" s="4">
        <f t="shared" si="6"/>
        <v>481</v>
      </c>
      <c r="AL21" s="3">
        <f t="shared" si="7"/>
        <v>529.1</v>
      </c>
    </row>
    <row r="22" spans="2:38" x14ac:dyDescent="0.3">
      <c r="B22" t="s">
        <v>57</v>
      </c>
      <c r="C22" s="3" t="str">
        <f t="shared" si="3"/>
        <v>D</v>
      </c>
      <c r="D22" s="3" t="str">
        <f t="shared" si="4"/>
        <v>508655924</v>
      </c>
      <c r="E22" s="3" t="str">
        <f t="shared" si="4"/>
        <v>8512506</v>
      </c>
      <c r="F22" s="3" t="str">
        <f t="shared" si="4"/>
        <v>02320</v>
      </c>
      <c r="G22" s="3" t="str">
        <f t="shared" si="4"/>
        <v xml:space="preserve">18A2F2084  </v>
      </c>
      <c r="H22" s="3" t="str">
        <f t="shared" si="4"/>
        <v>3VR5C13Y5</v>
      </c>
      <c r="I22" s="3">
        <f t="shared" si="5"/>
        <v>1</v>
      </c>
      <c r="J22" s="3" t="str">
        <f t="shared" si="4"/>
        <v>27B</v>
      </c>
      <c r="K22" s="3" t="str">
        <f t="shared" si="4"/>
        <v xml:space="preserve"> XL</v>
      </c>
      <c r="L22" s="6" t="str">
        <f t="shared" si="4"/>
        <v>18</v>
      </c>
      <c r="M22" s="3" t="str">
        <f t="shared" si="4"/>
        <v>I</v>
      </c>
      <c r="N22" s="3" t="str">
        <f t="shared" si="4"/>
        <v>02</v>
      </c>
      <c r="O22" s="3" t="str">
        <f t="shared" si="4"/>
        <v>6</v>
      </c>
      <c r="P22" s="3" t="str">
        <f t="shared" si="4"/>
        <v>A</v>
      </c>
      <c r="Q22" s="3" t="str">
        <f t="shared" si="4"/>
        <v>F</v>
      </c>
      <c r="R22" s="3" t="str">
        <f t="shared" si="4"/>
        <v>20181114</v>
      </c>
      <c r="S22" s="3" t="str">
        <f t="shared" si="4"/>
        <v>00051</v>
      </c>
      <c r="T22" s="3" t="str">
        <f t="shared" si="9"/>
        <v xml:space="preserve">048999 </v>
      </c>
      <c r="U22" s="3" t="str">
        <f t="shared" si="9"/>
        <v xml:space="preserve"> </v>
      </c>
      <c r="V22" s="3" t="str">
        <f t="shared" si="9"/>
        <v>K</v>
      </c>
      <c r="W22" s="3" t="str">
        <f t="shared" si="9"/>
        <v xml:space="preserve">02 </v>
      </c>
      <c r="X22" s="3" t="str">
        <f t="shared" si="9"/>
        <v>03</v>
      </c>
      <c r="Y22" s="3" t="str">
        <f t="shared" si="9"/>
        <v>TN</v>
      </c>
      <c r="Z22" s="3" t="str">
        <f t="shared" si="9"/>
        <v>H05</v>
      </c>
      <c r="AA22" s="3" t="str">
        <f t="shared" si="9"/>
        <v>8032845864433</v>
      </c>
      <c r="AB22" s="3" t="str">
        <f t="shared" si="9"/>
        <v xml:space="preserve">МАЙКА               </v>
      </c>
      <c r="AC22" s="3" t="str">
        <f t="shared" si="9"/>
        <v>30</v>
      </c>
      <c r="AD22" s="3" t="str">
        <f t="shared" si="9"/>
        <v>M7</v>
      </c>
      <c r="AE22" s="3" t="str">
        <f t="shared" si="9"/>
        <v>M</v>
      </c>
      <c r="AF22" s="3" t="str">
        <f t="shared" si="9"/>
        <v xml:space="preserve"> </v>
      </c>
      <c r="AG22" s="3" t="str">
        <f t="shared" si="9"/>
        <v>MM</v>
      </c>
      <c r="AH22" s="3" t="str">
        <f t="shared" si="9"/>
        <v>2084</v>
      </c>
      <c r="AI22" s="3" t="str">
        <f t="shared" si="9"/>
        <v>N</v>
      </c>
      <c r="AJ22" s="3" t="str">
        <f t="shared" si="8"/>
        <v>RUB</v>
      </c>
      <c r="AK22" s="4">
        <f t="shared" si="6"/>
        <v>481</v>
      </c>
      <c r="AL22" s="3">
        <f t="shared" si="7"/>
        <v>529.1</v>
      </c>
    </row>
    <row r="23" spans="2:38" x14ac:dyDescent="0.3">
      <c r="B23" t="s">
        <v>58</v>
      </c>
      <c r="C23" s="3" t="str">
        <f t="shared" si="3"/>
        <v>D</v>
      </c>
      <c r="D23" s="3" t="str">
        <f t="shared" si="4"/>
        <v>508655924</v>
      </c>
      <c r="E23" s="3" t="str">
        <f t="shared" si="4"/>
        <v>8512506</v>
      </c>
      <c r="F23" s="3" t="str">
        <f t="shared" si="4"/>
        <v>02310</v>
      </c>
      <c r="G23" s="3" t="str">
        <f t="shared" si="4"/>
        <v xml:space="preserve">18A2F2084  </v>
      </c>
      <c r="H23" s="3" t="str">
        <f t="shared" si="4"/>
        <v>3VR5C13Y5</v>
      </c>
      <c r="I23" s="3">
        <f t="shared" si="5"/>
        <v>2</v>
      </c>
      <c r="J23" s="3" t="str">
        <f t="shared" si="4"/>
        <v>27B</v>
      </c>
      <c r="K23" s="3" t="str">
        <f t="shared" si="4"/>
        <v xml:space="preserve"> XS</v>
      </c>
      <c r="L23" s="6" t="str">
        <f t="shared" si="4"/>
        <v>18</v>
      </c>
      <c r="M23" s="3" t="str">
        <f t="shared" si="4"/>
        <v>I</v>
      </c>
      <c r="N23" s="3" t="str">
        <f t="shared" si="4"/>
        <v>02</v>
      </c>
      <c r="O23" s="3" t="str">
        <f t="shared" si="4"/>
        <v>6</v>
      </c>
      <c r="P23" s="3" t="str">
        <f t="shared" si="4"/>
        <v>A</v>
      </c>
      <c r="Q23" s="3" t="str">
        <f t="shared" si="4"/>
        <v>F</v>
      </c>
      <c r="R23" s="3" t="str">
        <f t="shared" si="4"/>
        <v>20181114</v>
      </c>
      <c r="S23" s="3" t="str">
        <f t="shared" si="4"/>
        <v>00051</v>
      </c>
      <c r="T23" s="3" t="str">
        <f t="shared" si="9"/>
        <v xml:space="preserve">048999 </v>
      </c>
      <c r="U23" s="3" t="str">
        <f t="shared" si="9"/>
        <v xml:space="preserve"> </v>
      </c>
      <c r="V23" s="3" t="str">
        <f t="shared" si="9"/>
        <v>T</v>
      </c>
      <c r="W23" s="3" t="str">
        <f t="shared" si="9"/>
        <v xml:space="preserve">02 </v>
      </c>
      <c r="X23" s="3" t="str">
        <f t="shared" si="9"/>
        <v>03</v>
      </c>
      <c r="Y23" s="3" t="str">
        <f t="shared" si="9"/>
        <v>TN</v>
      </c>
      <c r="Z23" s="3" t="str">
        <f t="shared" si="9"/>
        <v>H05</v>
      </c>
      <c r="AA23" s="3" t="str">
        <f t="shared" si="9"/>
        <v>8032845821504</v>
      </c>
      <c r="AB23" s="3" t="str">
        <f t="shared" si="9"/>
        <v xml:space="preserve">МАЙКА               </v>
      </c>
      <c r="AC23" s="3" t="str">
        <f t="shared" si="9"/>
        <v>30</v>
      </c>
      <c r="AD23" s="3" t="str">
        <f t="shared" si="9"/>
        <v>M7</v>
      </c>
      <c r="AE23" s="3" t="str">
        <f t="shared" si="9"/>
        <v>M</v>
      </c>
      <c r="AF23" s="3" t="str">
        <f t="shared" si="9"/>
        <v xml:space="preserve"> </v>
      </c>
      <c r="AG23" s="3" t="str">
        <f t="shared" si="9"/>
        <v>MM</v>
      </c>
      <c r="AH23" s="3" t="str">
        <f t="shared" si="9"/>
        <v>2084</v>
      </c>
      <c r="AI23" s="3" t="str">
        <f t="shared" si="9"/>
        <v>N</v>
      </c>
      <c r="AJ23" s="3" t="str">
        <f t="shared" si="8"/>
        <v>RUB</v>
      </c>
      <c r="AK23" s="4">
        <f t="shared" si="6"/>
        <v>481</v>
      </c>
      <c r="AL23" s="3">
        <f t="shared" si="7"/>
        <v>529.1</v>
      </c>
    </row>
    <row r="24" spans="2:38" x14ac:dyDescent="0.3">
      <c r="B24" t="s">
        <v>59</v>
      </c>
      <c r="C24" s="3" t="str">
        <f t="shared" si="3"/>
        <v>D</v>
      </c>
      <c r="D24" s="3" t="str">
        <f t="shared" si="4"/>
        <v>508655924</v>
      </c>
      <c r="E24" s="3" t="str">
        <f t="shared" si="4"/>
        <v>8512506</v>
      </c>
      <c r="F24" s="3" t="str">
        <f t="shared" si="4"/>
        <v>02300</v>
      </c>
      <c r="G24" s="3" t="str">
        <f t="shared" si="4"/>
        <v xml:space="preserve">18A2F2084  </v>
      </c>
      <c r="H24" s="3" t="str">
        <f t="shared" si="4"/>
        <v>3VR5C13Y5</v>
      </c>
      <c r="I24" s="3">
        <f t="shared" si="5"/>
        <v>2</v>
      </c>
      <c r="J24" s="3" t="str">
        <f t="shared" si="4"/>
        <v>27B</v>
      </c>
      <c r="K24" s="3" t="str">
        <f t="shared" si="4"/>
        <v xml:space="preserve"> XX</v>
      </c>
      <c r="L24" s="6" t="str">
        <f t="shared" si="4"/>
        <v>18</v>
      </c>
      <c r="M24" s="3" t="str">
        <f t="shared" si="4"/>
        <v>I</v>
      </c>
      <c r="N24" s="3" t="str">
        <f t="shared" si="4"/>
        <v>02</v>
      </c>
      <c r="O24" s="3" t="str">
        <f t="shared" si="4"/>
        <v>6</v>
      </c>
      <c r="P24" s="3" t="str">
        <f t="shared" si="4"/>
        <v>A</v>
      </c>
      <c r="Q24" s="3" t="str">
        <f t="shared" si="4"/>
        <v>F</v>
      </c>
      <c r="R24" s="3" t="str">
        <f t="shared" si="4"/>
        <v>20181114</v>
      </c>
      <c r="S24" s="3" t="str">
        <f t="shared" si="4"/>
        <v>00051</v>
      </c>
      <c r="T24" s="3" t="str">
        <f t="shared" si="9"/>
        <v xml:space="preserve">048999 </v>
      </c>
      <c r="U24" s="3" t="str">
        <f t="shared" si="9"/>
        <v xml:space="preserve"> </v>
      </c>
      <c r="V24" s="3" t="str">
        <f t="shared" si="9"/>
        <v>T</v>
      </c>
      <c r="W24" s="3" t="str">
        <f t="shared" si="9"/>
        <v xml:space="preserve">02 </v>
      </c>
      <c r="X24" s="3" t="str">
        <f t="shared" si="9"/>
        <v>03</v>
      </c>
      <c r="Y24" s="3" t="str">
        <f t="shared" si="9"/>
        <v>TN</v>
      </c>
      <c r="Z24" s="3" t="str">
        <f t="shared" si="9"/>
        <v>H05</v>
      </c>
      <c r="AA24" s="3" t="str">
        <f t="shared" si="9"/>
        <v>8032845839264</v>
      </c>
      <c r="AB24" s="3" t="str">
        <f t="shared" si="9"/>
        <v xml:space="preserve">МАЙКА               </v>
      </c>
      <c r="AC24" s="3" t="str">
        <f t="shared" si="9"/>
        <v>30</v>
      </c>
      <c r="AD24" s="3" t="str">
        <f t="shared" si="9"/>
        <v>M7</v>
      </c>
      <c r="AE24" s="3" t="str">
        <f t="shared" si="9"/>
        <v>M</v>
      </c>
      <c r="AF24" s="3" t="str">
        <f t="shared" si="9"/>
        <v xml:space="preserve"> </v>
      </c>
      <c r="AG24" s="3" t="str">
        <f t="shared" si="9"/>
        <v>MM</v>
      </c>
      <c r="AH24" s="3" t="str">
        <f t="shared" si="9"/>
        <v>2084</v>
      </c>
      <c r="AI24" s="3" t="str">
        <f t="shared" si="9"/>
        <v>N</v>
      </c>
      <c r="AJ24" s="3" t="str">
        <f t="shared" si="8"/>
        <v>RUB</v>
      </c>
      <c r="AK24" s="4">
        <f t="shared" si="6"/>
        <v>481</v>
      </c>
      <c r="AL24" s="3">
        <f t="shared" si="7"/>
        <v>529.1</v>
      </c>
    </row>
  </sheetData>
  <autoFilter ref="B3:AK4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Как прочитать PLB файл (пакинг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SPozdnyakov</dc:creator>
  <cp:lastModifiedBy>User</cp:lastModifiedBy>
  <dcterms:created xsi:type="dcterms:W3CDTF">2014-09-02T15:06:21Z</dcterms:created>
  <dcterms:modified xsi:type="dcterms:W3CDTF">2018-12-04T09:43:45Z</dcterms:modified>
</cp:coreProperties>
</file>