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6675" windowHeight="44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H4" i="1"/>
  <c r="H5"/>
  <c r="H6"/>
  <c r="H7"/>
  <c r="H8"/>
  <c r="H9"/>
  <c r="H10"/>
  <c r="H11"/>
  <c r="H12"/>
  <c r="H13"/>
  <c r="H14"/>
  <c r="H15"/>
  <c r="H16"/>
  <c r="H17"/>
  <c r="H3"/>
  <c r="G4"/>
  <c r="G5"/>
  <c r="G6"/>
  <c r="G7"/>
  <c r="G8"/>
  <c r="G9"/>
  <c r="G10"/>
  <c r="G11"/>
  <c r="G12"/>
  <c r="G13"/>
  <c r="G14"/>
  <c r="G15"/>
  <c r="G16"/>
  <c r="G17"/>
  <c r="G3"/>
</calcChain>
</file>

<file path=xl/sharedStrings.xml><?xml version="1.0" encoding="utf-8"?>
<sst xmlns="http://schemas.openxmlformats.org/spreadsheetml/2006/main" count="9" uniqueCount="9">
  <si>
    <t>Metricas</t>
  </si>
  <si>
    <t>Posición escenario</t>
  </si>
  <si>
    <t>Sin Occlusion</t>
  </si>
  <si>
    <t>Con Occlusion</t>
  </si>
  <si>
    <t>FrustumC</t>
  </si>
  <si>
    <t>OcclusionC</t>
  </si>
  <si>
    <t>Total meshes</t>
  </si>
  <si>
    <t>% occlusion</t>
  </si>
  <si>
    <t>% frustum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</si>
</sst>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860000"/>
      <color rgb="FFBC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style val="3"/>
  <c:chart>
    <c:autoTitleDeleted val="1"/>
    <c:plotArea>
      <c:layout/>
      <c:lineChart>
        <c:grouping val="standard"/>
        <c:ser>
          <c:idx val="1"/>
          <c:order val="0"/>
          <c:tx>
            <c:v>No Occlusion Culling</c:v>
          </c:tx>
          <c:cat>
            <c:numRef>
              <c:f>Hoja1!$A$3:$A$17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Hoja1!$B$3:$B$17</c:f>
              <c:numCache>
                <c:formatCode>General</c:formatCode>
                <c:ptCount val="15"/>
                <c:pt idx="0">
                  <c:v>27</c:v>
                </c:pt>
                <c:pt idx="1">
                  <c:v>27</c:v>
                </c:pt>
                <c:pt idx="2">
                  <c:v>29</c:v>
                </c:pt>
                <c:pt idx="3">
                  <c:v>39</c:v>
                </c:pt>
                <c:pt idx="4">
                  <c:v>33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28</c:v>
                </c:pt>
                <c:pt idx="9">
                  <c:v>26</c:v>
                </c:pt>
                <c:pt idx="10">
                  <c:v>31</c:v>
                </c:pt>
                <c:pt idx="11">
                  <c:v>30</c:v>
                </c:pt>
                <c:pt idx="12">
                  <c:v>27</c:v>
                </c:pt>
                <c:pt idx="13">
                  <c:v>28</c:v>
                </c:pt>
                <c:pt idx="14">
                  <c:v>36</c:v>
                </c:pt>
              </c:numCache>
            </c:numRef>
          </c:val>
        </c:ser>
        <c:ser>
          <c:idx val="2"/>
          <c:order val="1"/>
          <c:tx>
            <c:v>With Occlusion Culling</c:v>
          </c:tx>
          <c:cat>
            <c:numRef>
              <c:f>Hoja1!$A$3:$A$17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Hoja1!$C$3:$C$17</c:f>
              <c:numCache>
                <c:formatCode>General</c:formatCode>
                <c:ptCount val="15"/>
                <c:pt idx="0">
                  <c:v>40</c:v>
                </c:pt>
                <c:pt idx="1">
                  <c:v>36</c:v>
                </c:pt>
                <c:pt idx="2">
                  <c:v>37</c:v>
                </c:pt>
                <c:pt idx="3">
                  <c:v>47</c:v>
                </c:pt>
                <c:pt idx="4">
                  <c:v>44</c:v>
                </c:pt>
                <c:pt idx="5">
                  <c:v>38</c:v>
                </c:pt>
                <c:pt idx="6">
                  <c:v>46</c:v>
                </c:pt>
                <c:pt idx="7">
                  <c:v>41</c:v>
                </c:pt>
                <c:pt idx="8">
                  <c:v>41</c:v>
                </c:pt>
                <c:pt idx="9">
                  <c:v>34</c:v>
                </c:pt>
                <c:pt idx="10">
                  <c:v>37</c:v>
                </c:pt>
                <c:pt idx="11">
                  <c:v>38</c:v>
                </c:pt>
                <c:pt idx="12">
                  <c:v>36</c:v>
                </c:pt>
                <c:pt idx="13">
                  <c:v>39</c:v>
                </c:pt>
                <c:pt idx="14">
                  <c:v>49</c:v>
                </c:pt>
              </c:numCache>
            </c:numRef>
          </c:val>
        </c:ser>
        <c:dLbls/>
        <c:marker val="1"/>
        <c:axId val="88662784"/>
        <c:axId val="88664704"/>
      </c:lineChart>
      <c:catAx>
        <c:axId val="88662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s-AR">
                    <a:latin typeface="Times New Roman" pitchFamily="18" charset="0"/>
                    <a:cs typeface="Times New Roman" pitchFamily="18" charset="0"/>
                  </a:rPr>
                  <a:t>Selected View Point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s-AR"/>
          </a:p>
        </c:txPr>
        <c:crossAx val="88664704"/>
        <c:crosses val="autoZero"/>
        <c:auto val="1"/>
        <c:lblAlgn val="ctr"/>
        <c:lblOffset val="100"/>
      </c:catAx>
      <c:valAx>
        <c:axId val="88664704"/>
        <c:scaling>
          <c:orientation val="minMax"/>
          <c:min val="20"/>
        </c:scaling>
        <c:axPos val="l"/>
        <c:majorGridlines/>
        <c:title>
          <c:tx>
            <c:rich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FPS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s-AR"/>
          </a:p>
        </c:txPr>
        <c:crossAx val="88662784"/>
        <c:crosses val="autoZero"/>
        <c:crossBetween val="between"/>
        <c:majorUnit val="5"/>
        <c:minorUnit val="2"/>
      </c:valAx>
    </c:plotArea>
    <c:legend>
      <c:legendPos val="b"/>
      <c:layout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es-AR"/>
        </a:p>
      </c:txPr>
    </c:legend>
    <c:plotVisOnly val="1"/>
    <c:dispBlanksAs val="gap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style val="3"/>
  <c:chart>
    <c:autoTitleDeleted val="1"/>
    <c:plotArea>
      <c:layout/>
      <c:lineChart>
        <c:grouping val="standard"/>
        <c:ser>
          <c:idx val="0"/>
          <c:order val="0"/>
          <c:tx>
            <c:v>Frustum Culling</c:v>
          </c:tx>
          <c:marker>
            <c:symbol val="square"/>
            <c:size val="7"/>
          </c:marker>
          <c:cat>
            <c:numRef>
              <c:f>Hoja1!$A$3:$A$17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Hoja1!$G$3:$G$17</c:f>
              <c:numCache>
                <c:formatCode>General</c:formatCode>
                <c:ptCount val="15"/>
                <c:pt idx="0">
                  <c:v>27.61904761904762</c:v>
                </c:pt>
                <c:pt idx="1">
                  <c:v>14.285714285714285</c:v>
                </c:pt>
                <c:pt idx="2">
                  <c:v>33.80952380952381</c:v>
                </c:pt>
                <c:pt idx="3">
                  <c:v>71.904761904761898</c:v>
                </c:pt>
                <c:pt idx="4">
                  <c:v>51.428571428571423</c:v>
                </c:pt>
                <c:pt idx="5">
                  <c:v>41.428571428571431</c:v>
                </c:pt>
                <c:pt idx="6">
                  <c:v>41.904761904761905</c:v>
                </c:pt>
                <c:pt idx="7">
                  <c:v>38.571428571428577</c:v>
                </c:pt>
                <c:pt idx="8">
                  <c:v>25.714285714285712</c:v>
                </c:pt>
                <c:pt idx="9">
                  <c:v>17.142857142857142</c:v>
                </c:pt>
                <c:pt idx="10">
                  <c:v>39.523809523809526</c:v>
                </c:pt>
                <c:pt idx="11">
                  <c:v>29.523809523809526</c:v>
                </c:pt>
                <c:pt idx="12">
                  <c:v>49.047619047619044</c:v>
                </c:pt>
                <c:pt idx="13">
                  <c:v>24.285714285714285</c:v>
                </c:pt>
                <c:pt idx="14">
                  <c:v>66.666666666666657</c:v>
                </c:pt>
              </c:numCache>
            </c:numRef>
          </c:val>
        </c:ser>
        <c:ser>
          <c:idx val="1"/>
          <c:order val="1"/>
          <c:tx>
            <c:v>Occlusion Culling</c:v>
          </c:tx>
          <c:marker>
            <c:symbol val="triangle"/>
            <c:size val="7"/>
          </c:marker>
          <c:cat>
            <c:numRef>
              <c:f>Hoja1!$A$3:$A$17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Hoja1!$H$3:$H$17</c:f>
              <c:numCache>
                <c:formatCode>General</c:formatCode>
                <c:ptCount val="15"/>
                <c:pt idx="0">
                  <c:v>93.80952380952381</c:v>
                </c:pt>
                <c:pt idx="1">
                  <c:v>82.38095238095238</c:v>
                </c:pt>
                <c:pt idx="2">
                  <c:v>81.904761904761898</c:v>
                </c:pt>
                <c:pt idx="3">
                  <c:v>91.428571428571431</c:v>
                </c:pt>
                <c:pt idx="4">
                  <c:v>86.666666666666671</c:v>
                </c:pt>
                <c:pt idx="5">
                  <c:v>79.523809523809518</c:v>
                </c:pt>
                <c:pt idx="6">
                  <c:v>92.857142857142861</c:v>
                </c:pt>
                <c:pt idx="7">
                  <c:v>86.666666666666671</c:v>
                </c:pt>
                <c:pt idx="8">
                  <c:v>90.952380952380949</c:v>
                </c:pt>
                <c:pt idx="9">
                  <c:v>85.238095238095241</c:v>
                </c:pt>
                <c:pt idx="10">
                  <c:v>83.80952380952381</c:v>
                </c:pt>
                <c:pt idx="11">
                  <c:v>80</c:v>
                </c:pt>
                <c:pt idx="12">
                  <c:v>93.80952380952381</c:v>
                </c:pt>
                <c:pt idx="13">
                  <c:v>87.61904761904762</c:v>
                </c:pt>
                <c:pt idx="14">
                  <c:v>93.80952380952381</c:v>
                </c:pt>
              </c:numCache>
            </c:numRef>
          </c:val>
        </c:ser>
        <c:dLbls/>
        <c:marker val="1"/>
        <c:axId val="88715264"/>
        <c:axId val="88717184"/>
      </c:lineChart>
      <c:catAx>
        <c:axId val="88715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s-AR">
                    <a:latin typeface="Times New Roman" pitchFamily="18" charset="0"/>
                    <a:cs typeface="Times New Roman" pitchFamily="18" charset="0"/>
                  </a:rPr>
                  <a:t>Selected View Point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s-AR"/>
          </a:p>
        </c:txPr>
        <c:crossAx val="88717184"/>
        <c:crosses val="autoZero"/>
        <c:auto val="1"/>
        <c:lblAlgn val="ctr"/>
        <c:lblOffset val="100"/>
      </c:catAx>
      <c:valAx>
        <c:axId val="887171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% Discarded objects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es-AR"/>
          </a:p>
        </c:txPr>
        <c:crossAx val="88715264"/>
        <c:crosses val="autoZero"/>
        <c:crossBetween val="between"/>
        <c:minorUnit val="2"/>
      </c:valAx>
    </c:plotArea>
    <c:legend>
      <c:legendPos val="b"/>
      <c:layout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es-AR"/>
        </a:p>
      </c:txPr>
    </c:legend>
    <c:plotVisOnly val="1"/>
    <c:dispBlanksAs val="gap"/>
  </c:chart>
  <c:spPr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129426</xdr:colOff>
      <xdr:row>18</xdr:row>
      <xdr:rowOff>22130</xdr:rowOff>
    </xdr:from>
    <xdr:to>
      <xdr:col>10</xdr:col>
      <xdr:colOff>477370</xdr:colOff>
      <xdr:row>33</xdr:row>
      <xdr:rowOff>11206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581026</xdr:colOff>
      <xdr:row>18</xdr:row>
      <xdr:rowOff>19050</xdr:rowOff>
    </xdr:from>
    <xdr:to>
      <xdr:col>5</xdr:col>
      <xdr:colOff>85726</xdr:colOff>
      <xdr:row>33</xdr:row>
      <xdr:rowOff>14289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2:H17" totalsRowShown="0">
  <autoFilter ref="A2:H17"/>
  <tableColumns count="8">
    <tableColumn id="1" name="Posición escenario"/>
    <tableColumn id="2" name="Sin Occlusion"/>
    <tableColumn id="3" name="Con Occlusion"/>
    <tableColumn id="4" name="FrustumC"/>
    <tableColumn id="5" name="OcclusionC"/>
    <tableColumn id="6" name="Total meshes"/>
    <tableColumn id="7" name="% frustum">
      <calculatedColumnFormula>(Tabla1[[#This Row],[Total meshes]]-Tabla1[[#This Row],[FrustumC]])/Tabla1[[#This Row],[Total meshes]]*100</calculatedColumnFormula>
    </tableColumn>
    <tableColumn id="8" name="% occlusion">
      <calculatedColumnFormula>(Tabla1[[#This Row],[Total meshes]]-Tabla1[[#This Row],[OcclusionC]])/Tabla1[[#This Row],[Total meshes]]*100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tabSelected="1" topLeftCell="A11" zoomScale="85" zoomScaleNormal="85" workbookViewId="0">
      <selection activeCell="L34" sqref="L34"/>
    </sheetView>
  </sheetViews>
  <sheetFormatPr baseColWidth="10" defaultColWidth="9.140625" defaultRowHeight="15"/>
  <cols>
    <col min="1" max="1" width="19.5703125" customWidth="1"/>
    <col min="2" max="2" width="14.85546875" customWidth="1"/>
    <col min="3" max="3" width="16.7109375" customWidth="1"/>
    <col min="4" max="4" width="15" customWidth="1"/>
    <col min="5" max="5" width="13.5703125" customWidth="1"/>
    <col min="6" max="6" width="15" bestFit="1" customWidth="1"/>
    <col min="7" max="7" width="16.5703125" customWidth="1"/>
    <col min="8" max="8" width="16.42578125" customWidth="1"/>
  </cols>
  <sheetData>
    <row r="1" spans="1:8">
      <c r="A1" s="1" t="s">
        <v>0</v>
      </c>
      <c r="B1" s="1"/>
      <c r="C1" s="1"/>
    </row>
    <row r="2" spans="1:8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8</v>
      </c>
      <c r="H2" t="s">
        <v>7</v>
      </c>
    </row>
    <row r="3" spans="1:8">
      <c r="A3">
        <v>1</v>
      </c>
      <c r="B3">
        <v>27</v>
      </c>
      <c r="C3">
        <v>40</v>
      </c>
      <c r="D3">
        <v>152</v>
      </c>
      <c r="E3">
        <v>13</v>
      </c>
      <c r="F3">
        <v>210</v>
      </c>
      <c r="G3">
        <f>(Tabla1[[#This Row],[Total meshes]]-Tabla1[[#This Row],[FrustumC]])/Tabla1[[#This Row],[Total meshes]]*100</f>
        <v>27.61904761904762</v>
      </c>
      <c r="H3">
        <f>(Tabla1[[#This Row],[Total meshes]]-Tabla1[[#This Row],[OcclusionC]])/Tabla1[[#This Row],[Total meshes]]*100</f>
        <v>93.80952380952381</v>
      </c>
    </row>
    <row r="4" spans="1:8">
      <c r="A4">
        <v>2</v>
      </c>
      <c r="B4">
        <v>27</v>
      </c>
      <c r="C4">
        <v>36</v>
      </c>
      <c r="D4">
        <v>180</v>
      </c>
      <c r="E4">
        <v>37</v>
      </c>
      <c r="F4">
        <v>210</v>
      </c>
      <c r="G4">
        <f>(Tabla1[[#This Row],[Total meshes]]-Tabla1[[#This Row],[FrustumC]])/Tabla1[[#This Row],[Total meshes]]*100</f>
        <v>14.285714285714285</v>
      </c>
      <c r="H4">
        <f>(Tabla1[[#This Row],[Total meshes]]-Tabla1[[#This Row],[OcclusionC]])/Tabla1[[#This Row],[Total meshes]]*100</f>
        <v>82.38095238095238</v>
      </c>
    </row>
    <row r="5" spans="1:8">
      <c r="A5">
        <v>3</v>
      </c>
      <c r="B5">
        <v>29</v>
      </c>
      <c r="C5">
        <v>37</v>
      </c>
      <c r="D5">
        <v>139</v>
      </c>
      <c r="E5">
        <v>38</v>
      </c>
      <c r="F5">
        <v>210</v>
      </c>
      <c r="G5">
        <f>(Tabla1[[#This Row],[Total meshes]]-Tabla1[[#This Row],[FrustumC]])/Tabla1[[#This Row],[Total meshes]]*100</f>
        <v>33.80952380952381</v>
      </c>
      <c r="H5">
        <f>(Tabla1[[#This Row],[Total meshes]]-Tabla1[[#This Row],[OcclusionC]])/Tabla1[[#This Row],[Total meshes]]*100</f>
        <v>81.904761904761898</v>
      </c>
    </row>
    <row r="6" spans="1:8">
      <c r="A6">
        <v>4</v>
      </c>
      <c r="B6">
        <v>39</v>
      </c>
      <c r="C6">
        <v>47</v>
      </c>
      <c r="D6">
        <v>59</v>
      </c>
      <c r="E6">
        <v>18</v>
      </c>
      <c r="F6">
        <v>210</v>
      </c>
      <c r="G6">
        <f>(Tabla1[[#This Row],[Total meshes]]-Tabla1[[#This Row],[FrustumC]])/Tabla1[[#This Row],[Total meshes]]*100</f>
        <v>71.904761904761898</v>
      </c>
      <c r="H6">
        <f>(Tabla1[[#This Row],[Total meshes]]-Tabla1[[#This Row],[OcclusionC]])/Tabla1[[#This Row],[Total meshes]]*100</f>
        <v>91.428571428571431</v>
      </c>
    </row>
    <row r="7" spans="1:8">
      <c r="A7">
        <v>5</v>
      </c>
      <c r="B7">
        <v>33</v>
      </c>
      <c r="C7">
        <v>44</v>
      </c>
      <c r="D7">
        <v>102</v>
      </c>
      <c r="E7">
        <v>28</v>
      </c>
      <c r="F7">
        <v>210</v>
      </c>
      <c r="G7">
        <f>(Tabla1[[#This Row],[Total meshes]]-Tabla1[[#This Row],[FrustumC]])/Tabla1[[#This Row],[Total meshes]]*100</f>
        <v>51.428571428571423</v>
      </c>
      <c r="H7">
        <f>(Tabla1[[#This Row],[Total meshes]]-Tabla1[[#This Row],[OcclusionC]])/Tabla1[[#This Row],[Total meshes]]*100</f>
        <v>86.666666666666671</v>
      </c>
    </row>
    <row r="8" spans="1:8">
      <c r="A8">
        <v>6</v>
      </c>
      <c r="B8">
        <v>31</v>
      </c>
      <c r="C8">
        <v>38</v>
      </c>
      <c r="D8">
        <v>123</v>
      </c>
      <c r="E8">
        <v>43</v>
      </c>
      <c r="F8">
        <v>210</v>
      </c>
      <c r="G8">
        <f>(Tabla1[[#This Row],[Total meshes]]-Tabla1[[#This Row],[FrustumC]])/Tabla1[[#This Row],[Total meshes]]*100</f>
        <v>41.428571428571431</v>
      </c>
      <c r="H8">
        <f>(Tabla1[[#This Row],[Total meshes]]-Tabla1[[#This Row],[OcclusionC]])/Tabla1[[#This Row],[Total meshes]]*100</f>
        <v>79.523809523809518</v>
      </c>
    </row>
    <row r="9" spans="1:8">
      <c r="A9">
        <v>7</v>
      </c>
      <c r="B9">
        <v>31</v>
      </c>
      <c r="C9">
        <v>46</v>
      </c>
      <c r="D9">
        <v>122</v>
      </c>
      <c r="E9">
        <v>15</v>
      </c>
      <c r="F9">
        <v>210</v>
      </c>
      <c r="G9">
        <f>(Tabla1[[#This Row],[Total meshes]]-Tabla1[[#This Row],[FrustumC]])/Tabla1[[#This Row],[Total meshes]]*100</f>
        <v>41.904761904761905</v>
      </c>
      <c r="H9">
        <f>(Tabla1[[#This Row],[Total meshes]]-Tabla1[[#This Row],[OcclusionC]])/Tabla1[[#This Row],[Total meshes]]*100</f>
        <v>92.857142857142861</v>
      </c>
    </row>
    <row r="10" spans="1:8">
      <c r="A10">
        <v>8</v>
      </c>
      <c r="B10">
        <v>31</v>
      </c>
      <c r="C10">
        <v>41</v>
      </c>
      <c r="D10">
        <v>129</v>
      </c>
      <c r="E10">
        <v>28</v>
      </c>
      <c r="F10">
        <v>210</v>
      </c>
      <c r="G10">
        <f>(Tabla1[[#This Row],[Total meshes]]-Tabla1[[#This Row],[FrustumC]])/Tabla1[[#This Row],[Total meshes]]*100</f>
        <v>38.571428571428577</v>
      </c>
      <c r="H10">
        <f>(Tabla1[[#This Row],[Total meshes]]-Tabla1[[#This Row],[OcclusionC]])/Tabla1[[#This Row],[Total meshes]]*100</f>
        <v>86.666666666666671</v>
      </c>
    </row>
    <row r="11" spans="1:8">
      <c r="A11">
        <v>9</v>
      </c>
      <c r="B11">
        <v>28</v>
      </c>
      <c r="C11">
        <v>41</v>
      </c>
      <c r="D11">
        <v>156</v>
      </c>
      <c r="E11">
        <v>19</v>
      </c>
      <c r="F11">
        <v>210</v>
      </c>
      <c r="G11">
        <f>(Tabla1[[#This Row],[Total meshes]]-Tabla1[[#This Row],[FrustumC]])/Tabla1[[#This Row],[Total meshes]]*100</f>
        <v>25.714285714285712</v>
      </c>
      <c r="H11">
        <f>(Tabla1[[#This Row],[Total meshes]]-Tabla1[[#This Row],[OcclusionC]])/Tabla1[[#This Row],[Total meshes]]*100</f>
        <v>90.952380952380949</v>
      </c>
    </row>
    <row r="12" spans="1:8">
      <c r="A12">
        <v>10</v>
      </c>
      <c r="B12">
        <v>26</v>
      </c>
      <c r="C12">
        <v>34</v>
      </c>
      <c r="D12">
        <v>174</v>
      </c>
      <c r="E12">
        <v>31</v>
      </c>
      <c r="F12">
        <v>210</v>
      </c>
      <c r="G12">
        <f>(Tabla1[[#This Row],[Total meshes]]-Tabla1[[#This Row],[FrustumC]])/Tabla1[[#This Row],[Total meshes]]*100</f>
        <v>17.142857142857142</v>
      </c>
      <c r="H12">
        <f>(Tabla1[[#This Row],[Total meshes]]-Tabla1[[#This Row],[OcclusionC]])/Tabla1[[#This Row],[Total meshes]]*100</f>
        <v>85.238095238095241</v>
      </c>
    </row>
    <row r="13" spans="1:8">
      <c r="A13">
        <v>11</v>
      </c>
      <c r="B13">
        <v>31</v>
      </c>
      <c r="C13">
        <v>37</v>
      </c>
      <c r="D13">
        <v>127</v>
      </c>
      <c r="E13">
        <v>34</v>
      </c>
      <c r="F13">
        <v>210</v>
      </c>
      <c r="G13">
        <f>(Tabla1[[#This Row],[Total meshes]]-Tabla1[[#This Row],[FrustumC]])/Tabla1[[#This Row],[Total meshes]]*100</f>
        <v>39.523809523809526</v>
      </c>
      <c r="H13">
        <f>(Tabla1[[#This Row],[Total meshes]]-Tabla1[[#This Row],[OcclusionC]])/Tabla1[[#This Row],[Total meshes]]*100</f>
        <v>83.80952380952381</v>
      </c>
    </row>
    <row r="14" spans="1:8">
      <c r="A14">
        <v>12</v>
      </c>
      <c r="B14">
        <v>30</v>
      </c>
      <c r="C14">
        <v>38</v>
      </c>
      <c r="D14">
        <v>148</v>
      </c>
      <c r="E14">
        <v>42</v>
      </c>
      <c r="F14">
        <v>210</v>
      </c>
      <c r="G14">
        <f>(Tabla1[[#This Row],[Total meshes]]-Tabla1[[#This Row],[FrustumC]])/Tabla1[[#This Row],[Total meshes]]*100</f>
        <v>29.523809523809526</v>
      </c>
      <c r="H14">
        <f>(Tabla1[[#This Row],[Total meshes]]-Tabla1[[#This Row],[OcclusionC]])/Tabla1[[#This Row],[Total meshes]]*100</f>
        <v>80</v>
      </c>
    </row>
    <row r="15" spans="1:8">
      <c r="A15">
        <v>13</v>
      </c>
      <c r="B15">
        <v>27</v>
      </c>
      <c r="C15">
        <v>36</v>
      </c>
      <c r="D15">
        <v>107</v>
      </c>
      <c r="E15">
        <v>13</v>
      </c>
      <c r="F15">
        <v>210</v>
      </c>
      <c r="G15">
        <f>(Tabla1[[#This Row],[Total meshes]]-Tabla1[[#This Row],[FrustumC]])/Tabla1[[#This Row],[Total meshes]]*100</f>
        <v>49.047619047619044</v>
      </c>
      <c r="H15">
        <f>(Tabla1[[#This Row],[Total meshes]]-Tabla1[[#This Row],[OcclusionC]])/Tabla1[[#This Row],[Total meshes]]*100</f>
        <v>93.80952380952381</v>
      </c>
    </row>
    <row r="16" spans="1:8">
      <c r="A16">
        <v>14</v>
      </c>
      <c r="B16">
        <v>28</v>
      </c>
      <c r="C16">
        <v>39</v>
      </c>
      <c r="D16">
        <v>159</v>
      </c>
      <c r="E16">
        <v>26</v>
      </c>
      <c r="F16">
        <v>210</v>
      </c>
      <c r="G16">
        <f>(Tabla1[[#This Row],[Total meshes]]-Tabla1[[#This Row],[FrustumC]])/Tabla1[[#This Row],[Total meshes]]*100</f>
        <v>24.285714285714285</v>
      </c>
      <c r="H16">
        <f>(Tabla1[[#This Row],[Total meshes]]-Tabla1[[#This Row],[OcclusionC]])/Tabla1[[#This Row],[Total meshes]]*100</f>
        <v>87.61904761904762</v>
      </c>
    </row>
    <row r="17" spans="1:8">
      <c r="A17">
        <v>15</v>
      </c>
      <c r="B17">
        <v>36</v>
      </c>
      <c r="C17">
        <v>49</v>
      </c>
      <c r="D17">
        <v>70</v>
      </c>
      <c r="E17">
        <v>13</v>
      </c>
      <c r="F17">
        <v>210</v>
      </c>
      <c r="G17">
        <f>(Tabla1[[#This Row],[Total meshes]]-Tabla1[[#This Row],[FrustumC]])/Tabla1[[#This Row],[Total meshes]]*100</f>
        <v>66.666666666666657</v>
      </c>
      <c r="H17">
        <f>(Tabla1[[#This Row],[Total meshes]]-Tabla1[[#This Row],[OcclusionC]])/Tabla1[[#This Row],[Total meshes]]*100</f>
        <v>93.80952380952381</v>
      </c>
    </row>
  </sheetData>
  <mergeCells count="1">
    <mergeCell ref="A1:C1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2013-04-24T01:05:22Z</dcterms:modified>
</cp:coreProperties>
</file>