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Базовый Файл" r:id="rId1" sheetId="1" state="visible"/>
    <sheet name="Лист1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<sst xmlns="http://schemas.openxmlformats.org/spreadsheetml/2006/main" xmlns:a="http://schemas.openxmlformats.org/drawingml/2006/main" xmlns:a15="http://schemas.microsoft.com/office/drawing/2012/main" xmlns:asvg="http://schemas.microsoft.com/office/drawing/2016/SVG/main" xmlns:c="http://schemas.openxmlformats.org/drawingml/2006/chart" xmlns:co="http://ncloudtech.com" xmlns:co-ooxml="http://ncloudtech.com/ooxml" xmlns:m="http://schemas.openxmlformats.org/officeDocument/2006/math" xmlns:mc="http://schemas.openxmlformats.org/markup-compatibility/2006" xmlns:o="urn:schemas-microsoft-com:office:office" xmlns:p="http://schemas.openxmlformats.org/presentationml/2006/main" xmlns:pic="http://schemas.openxmlformats.org/drawingml/2006/picture" xmlns:r="http://schemas.openxmlformats.org/officeDocument/2006/relationships" xmlns:s="http://schemas.openxmlformats.org/officeDocument/2006/sharedTypes" xmlns:sl="http://schemas.openxmlformats.org/schemaLibrary/2006/main" xmlns:v="urn:schemas-microsoft-com:vml" xmlns:w="http://schemas.openxmlformats.org/wordprocessingml/2006/main" xmlns:w10="urn:schemas-microsoft-com:office:word" xmlns:w14="http://schemas.microsoft.com/office/word/2010/wordml" xmlns:w15="http://schemas.microsoft.com/office/word/2012/wordml" xmlns:wp="http://schemas.openxmlformats.org/drawingml/2006/wordprocessingDrawing" xmlns:wpg="http://schemas.microsoft.com/office/word/2010/wordprocessingGroup" xmlns:wps="http://schemas.microsoft.com/office/word/2010/wordprocessingShape" xmlns:x="urn:schemas-microsoft-com:office:excel" xmlns:x14="http://schemas.microsoft.com/office/spreadsheetml/2009/9/main" xmlns:xdr="http://schemas.openxmlformats.org/drawingml/2006/spreadsheetDrawing" xmlns:xm="http://schemas.microsoft.com/office/excel/2006/main" mc:Ignorable="co co-ooxml w14 x14 w15">
  <si>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Статус в портфеле</t>
  </si>
  <si>
    <t>Код проекта</t>
  </si>
  <si>
    <t>Наименование проекта</t>
  </si>
  <si>
    <t>Статус</t>
  </si>
  <si>
    <t>Приоритет</t>
  </si>
  <si>
    <t>Категория</t>
  </si>
  <si>
    <t>Программа</t>
  </si>
  <si>
    <t>StrategicProject</t>
  </si>
  <si>
    <t>RGT</t>
  </si>
  <si>
    <t>Описание</t>
  </si>
  <si>
    <t>% реализации</t>
  </si>
  <si>
    <t>Заказчик</t>
  </si>
  <si>
    <t>Productowner</t>
  </si>
  <si>
    <t>Менеджер</t>
  </si>
  <si>
    <t>Тимлид</t>
  </si>
  <si>
    <t>Состав УК</t>
  </si>
  <si>
    <t>orgStakeholders</t>
  </si>
  <si>
    <t>orgExtPeople</t>
  </si>
  <si>
    <t>Руководитель программы</t>
  </si>
  <si>
    <t>ADM</t>
  </si>
  <si>
    <t>ЦФО</t>
  </si>
  <si>
    <t>Держатель ЦФО</t>
  </si>
  <si>
    <t>timePPfinFact</t>
  </si>
  <si>
    <t>timePPfinPlan</t>
  </si>
  <si>
    <t>Начало реализации</t>
  </si>
  <si>
    <t>Завершение реализации</t>
  </si>
  <si>
    <t>timeRfinPlan</t>
  </si>
  <si>
    <t>Доходность</t>
  </si>
  <si>
    <t>CAPEX_P</t>
  </si>
  <si>
    <t>OPEX_P</t>
  </si>
  <si>
    <t>budgCAPEXbase</t>
  </si>
  <si>
    <t>budgOPEXbase</t>
  </si>
  <si>
    <t>bufgCAPEXyearCurrent</t>
  </si>
  <si>
    <t>bufgOPEXyearCurrent</t>
  </si>
  <si>
    <t>Решение о начале ПП (приказ/протокол)_№</t>
  </si>
  <si>
    <t>Решение о начале реализации (приказ/протокол)_№</t>
  </si>
  <si>
    <t>Запросы на изменение_Сроки</t>
  </si>
  <si>
    <t>docsZNItimeReasons</t>
  </si>
  <si>
    <t>Запросы на изменение_Бюджет</t>
  </si>
  <si>
    <t>docsZNIbidgReasons</t>
  </si>
  <si>
    <t>Запросы на изменение_Содержание</t>
  </si>
  <si>
    <t>docsZNIscopReasons</t>
  </si>
  <si>
    <t>Решение о приостановке</t>
  </si>
  <si>
    <t>docsPauseReason</t>
  </si>
  <si>
    <t>Решение о закрытии_№</t>
  </si>
  <si>
    <t>docsStopReason</t>
  </si>
  <si>
    <t>Результаты</t>
  </si>
  <si>
    <t>GoalGoalCriterion</t>
  </si>
  <si>
    <t>GoalGoalStatus</t>
  </si>
  <si>
    <t>Бизнес-цели</t>
  </si>
  <si>
    <t>GoalBgoalCriterion</t>
  </si>
  <si>
    <t>GoalBgoalStatus</t>
  </si>
  <si>
    <t>OnMonitoring</t>
  </si>
  <si>
    <t>MonitoringEnd</t>
  </si>
  <si>
    <t>ProductManager</t>
  </si>
  <si>
    <t>ProjectProperty</t>
  </si>
  <si>
    <t>ОБЩАЯ ИНФОРМАЦИЯ</t>
  </si>
  <si>
    <t>СОСТОЯНИЕ</t>
  </si>
  <si>
    <t>ОРГСТРУКТУРА</t>
  </si>
  <si>
    <t>СРОКИ</t>
  </si>
  <si>
    <t>СТОИМОСТЬ</t>
  </si>
  <si>
    <t>ДОКУМЕНТЫ</t>
  </si>
  <si>
    <t>ЦЕЛИ</t>
  </si>
  <si>
    <t>МОНИТОРИНГ</t>
  </si>
  <si>
    <r>
      <t>Разработка и внедрение в промышленную эксплуатацию WEB-кабинета депозитарно-клиринговых услуг:</t>
    </r>
    <r>
      <t xml:space="preserve">
</t>
    </r>
    <r>
      <rPr>
        <color theme="1" tint="0"/>
        <sz val="11"/>
        <scheme val="minor"/>
      </rPr>
      <t>1. Модернизация и оптимизация системы электронного документооборота за счет отказа от устаревшего ПО «ЛУЧ»;</t>
    </r>
    <r>
      <t xml:space="preserve">
</t>
    </r>
    <r>
      <rPr>
        <color theme="1" tint="0"/>
        <sz val="11"/>
        <scheme val="minor"/>
      </rPr>
      <t>2. Повышение уровеня лояльности и удовлетворенности клиентов за счет предоставления удобного интерфейса и нового функционала, позволяющего снизить операционную нагрузку и облегчить работу конечным пользователям.</t>
    </r>
    <r>
      <t xml:space="preserve">
</t>
    </r>
  </si>
  <si>
    <t>НАЗВАНИЯ</t>
  </si>
  <si>
    <t>Текущие/фактические сроки предпроекта</t>
  </si>
  <si>
    <t>Текущие/фактические сроки проекта</t>
  </si>
  <si>
    <t>Базовые сроки проекта</t>
  </si>
  <si>
    <t>Сроки по паспорту</t>
  </si>
  <si>
    <t>Бюджет Предпроекта (тыс.руб.)</t>
  </si>
  <si>
    <t>Базовый бюджет (тыс.руб.)</t>
  </si>
  <si>
    <t>Бюджет по паспорту (тыс.руб.)</t>
  </si>
  <si>
    <t>Фактический бюджет проекта (при закрытии)</t>
  </si>
  <si>
    <t>Запросы на изменение (ЗНИ)</t>
  </si>
  <si>
    <t>продукт проекта</t>
  </si>
  <si>
    <t>Бизнес-цели (выгоды)</t>
  </si>
  <si>
    <t>в портфеле года</t>
  </si>
  <si>
    <t>Код</t>
  </si>
  <si>
    <t>Этап</t>
  </si>
  <si>
    <t>постпроектный мониторинг</t>
  </si>
  <si>
    <t>Направление деятельности</t>
  </si>
  <si>
    <t>Принадлежность к Стратегии</t>
  </si>
  <si>
    <t>R/G/T</t>
  </si>
  <si>
    <t>Краткое описание</t>
  </si>
  <si>
    <t>Зависимости</t>
  </si>
  <si>
    <t>Общий статус</t>
  </si>
  <si>
    <t>Сроки</t>
  </si>
  <si>
    <t>Бюджет</t>
  </si>
  <si>
    <t>Содержание</t>
  </si>
  <si>
    <t>Ссылка на отчет</t>
  </si>
  <si>
    <t>МпИ</t>
  </si>
  <si>
    <t xml:space="preserve">Руководитель проекта </t>
  </si>
  <si>
    <t>Бизнес-аналитик</t>
  </si>
  <si>
    <t>Заинтересованные подразделения</t>
  </si>
  <si>
    <t>Внешние лица</t>
  </si>
  <si>
    <t>Линии бизнеса</t>
  </si>
  <si>
    <t>Начало ПП</t>
  </si>
  <si>
    <t>Текущее/фактическое завершение ПП</t>
  </si>
  <si>
    <t>Длительность (мес)</t>
  </si>
  <si>
    <t>Завершение по заявке на ПП</t>
  </si>
  <si>
    <r>
      <t>Отклонение от заявки</t>
    </r>
    <r>
      <t xml:space="preserve">
</t>
    </r>
    <r>
      <rPr>
        <color theme="1" tint="0"/>
        <sz val="11"/>
        <scheme val="minor"/>
      </rPr>
      <t>(дней)</t>
    </r>
  </si>
  <si>
    <t>Начало</t>
  </si>
  <si>
    <t>Завершение</t>
  </si>
  <si>
    <t>Длитлительность (мес)</t>
  </si>
  <si>
    <r>
      <t>Отклонение</t>
    </r>
    <r>
      <t xml:space="preserve">
</t>
    </r>
    <r>
      <rPr>
        <color theme="1" tint="0"/>
        <sz val="11"/>
        <scheme val="minor"/>
      </rPr>
      <t>(дней)</t>
    </r>
  </si>
  <si>
    <t>Завершение по паспорту</t>
  </si>
  <si>
    <t>Отклонение от паспорта (дней)</t>
  </si>
  <si>
    <t>Год начала реализации</t>
  </si>
  <si>
    <t>Год завершения</t>
  </si>
  <si>
    <t>CAPEX (внешний)</t>
  </si>
  <si>
    <t xml:space="preserve">CAPEX ФОТ </t>
  </si>
  <si>
    <t>OPEX</t>
  </si>
  <si>
    <t>Фактический CAPEX (внешний)</t>
  </si>
  <si>
    <t>Δ %</t>
  </si>
  <si>
    <r>
      <t xml:space="preserve">ФОТ </t>
    </r>
    <r>
      <t xml:space="preserve">
</t>
    </r>
    <r>
      <rPr>
        <color theme="1" tint="0"/>
        <sz val="11"/>
        <scheme val="minor"/>
      </rPr>
      <t>(capex)</t>
    </r>
  </si>
  <si>
    <r>
      <rPr>
        <rFont val="Calibri"/>
        <sz val="10"/>
      </rPr>
      <t>Δ</t>
    </r>
    <r>
      <rPr>
        <rFont val="Franklin Gothic Book"/>
        <sz val="10"/>
      </rPr>
      <t xml:space="preserve"> CAPEX (внешний)</t>
    </r>
  </si>
  <si>
    <r>
      <rPr>
        <rFont val="Calibri"/>
        <b val="true"/>
        <sz val="10"/>
      </rPr>
      <t>Δ</t>
    </r>
    <r>
      <rPr>
        <rFont val="Franklin Gothic Book"/>
        <b val="true"/>
        <sz val="10"/>
      </rPr>
      <t xml:space="preserve"> %</t>
    </r>
  </si>
  <si>
    <t>Решение о начале предпроекта</t>
  </si>
  <si>
    <t>Решение о начале реализации</t>
  </si>
  <si>
    <t>Причина ЗНИ Сроки</t>
  </si>
  <si>
    <t>Причина ЗНИ Бюджет</t>
  </si>
  <si>
    <t>Причина ЗНИ Содержание</t>
  </si>
  <si>
    <t>Решение о приостановке / возобновлении</t>
  </si>
  <si>
    <t>Причина приостановки</t>
  </si>
  <si>
    <t>Решение о завершении / закрытии</t>
  </si>
  <si>
    <t>Причина закрытия (отмены)</t>
  </si>
  <si>
    <t>Критерии реализации</t>
  </si>
  <si>
    <t>Статус целей</t>
  </si>
  <si>
    <t>Бизнес-цели проекта</t>
  </si>
  <si>
    <t>Критерии достижения</t>
  </si>
  <si>
    <t>Статус бизнес-целей</t>
  </si>
  <si>
    <t>Признак мониторинга</t>
  </si>
  <si>
    <t>Статус мониторинга</t>
  </si>
  <si>
    <t>Год завершения мониторинга</t>
  </si>
  <si>
    <t>Продукт</t>
  </si>
  <si>
    <t>Менеджер продукта</t>
  </si>
  <si>
    <t>Характеристика проекта</t>
  </si>
  <si>
    <t>Краткое наименование</t>
  </si>
  <si>
    <t>22,23,24</t>
  </si>
  <si>
    <t>в портфеле</t>
  </si>
  <si>
    <t>PMO-55</t>
  </si>
  <si>
    <t>Личный кабинет</t>
  </si>
  <si>
    <t>Реализация</t>
  </si>
  <si>
    <t>да</t>
  </si>
  <si>
    <t>РБ</t>
  </si>
  <si>
    <t>Прибыль</t>
  </si>
  <si>
    <t>Трансформация розницы</t>
  </si>
  <si>
    <t>R</t>
  </si>
  <si>
    <t>В Личном кабинете продавцы смогут оформлять страховки в 1 клик</t>
  </si>
  <si>
    <t>нет</t>
  </si>
  <si>
    <t>www.ya.ru</t>
  </si>
  <si>
    <t>И.Иванов</t>
  </si>
  <si>
    <t>А.Долг</t>
  </si>
  <si>
    <t>И. Дем</t>
  </si>
  <si>
    <t>Е. Ник Е.</t>
  </si>
  <si>
    <t>М. Якушев</t>
  </si>
  <si>
    <t>Ков А.А., Кор  А.А., Шест  А.В., Кур  И.О.</t>
  </si>
  <si>
    <t>Розничный блок</t>
  </si>
  <si>
    <t>BIV</t>
  </si>
  <si>
    <t>А. Выд</t>
  </si>
  <si>
    <t>П_ПО_B2B ЛК</t>
  </si>
  <si>
    <t>Отсутствует</t>
  </si>
  <si>
    <t>ПК №08 от 07.07.2022г.</t>
  </si>
  <si>
    <t>CR ПК№08 04.09.2023</t>
  </si>
  <si>
    <t xml:space="preserve">В связи с увеличением сроков проекта, увеличивается стоимость реализации, т.к. работы проводятся по t&amp;m – оплата за фактически отработанное время. В соответствии с текущей практикой реализации модулей спрогнозирован срок окончания работ. </t>
  </si>
  <si>
    <t>В связи с увеличением сроков проекта, увеличивается стоимость реализации, т.к. работы проводятся по t&amp;m – оплата за фактически отработанное время. В соответствии с текущей практикой реализации модулей спрогнозирован срок окончания работ.</t>
  </si>
  <si>
    <r>
      <t>Мороз и солнце; день чудесный!</t>
    </r>
    <r>
      <t xml:space="preserve">
</t>
    </r>
    <r>
      <rPr>
        <color theme="1" tint="0"/>
        <sz val="11"/>
        <scheme val="minor"/>
      </rPr>
      <t>Еще ты дремлешь, друг прелестный —</t>
    </r>
    <r>
      <t xml:space="preserve">
</t>
    </r>
    <r>
      <rPr>
        <color theme="1" tint="0"/>
        <sz val="11"/>
        <scheme val="minor"/>
      </rPr>
      <t>Пора, красавица, проснись:</t>
    </r>
    <r>
      <t xml:space="preserve">
</t>
    </r>
    <r>
      <rPr>
        <color theme="1" tint="0"/>
        <sz val="11"/>
        <scheme val="minor"/>
      </rPr>
      <t>Открой сомкнуты негой взоры</t>
    </r>
    <r>
      <t xml:space="preserve">
</t>
    </r>
    <r>
      <rPr>
        <color theme="1" tint="0"/>
        <sz val="11"/>
        <scheme val="minor"/>
      </rPr>
      <t>Навстречу северной Авроры,</t>
    </r>
    <r>
      <t xml:space="preserve">
</t>
    </r>
    <r>
      <rPr>
        <color theme="1" tint="0"/>
        <sz val="11"/>
        <scheme val="minor"/>
      </rPr>
      <t>Звездою севера явись!</t>
    </r>
  </si>
  <si>
    <r>
      <t>Вечор, ты помнишь, вьюга злилась,</t>
    </r>
    <r>
      <t xml:space="preserve">
</t>
    </r>
    <r>
      <rPr>
        <color theme="1" tint="0"/>
        <sz val="11"/>
        <scheme val="minor"/>
      </rPr>
      <t>На мутном небе мгла носилась;</t>
    </r>
    <r>
      <t xml:space="preserve">
</t>
    </r>
    <r>
      <rPr>
        <color theme="1" tint="0"/>
        <sz val="11"/>
        <scheme val="minor"/>
      </rPr>
      <t>Луна, как бледное пятно,</t>
    </r>
    <r>
      <t xml:space="preserve">
</t>
    </r>
    <r>
      <rPr>
        <color theme="1" tint="0"/>
        <sz val="11"/>
        <scheme val="minor"/>
      </rPr>
      <t>Сквозь тучи мрачные желтела,</t>
    </r>
    <r>
      <t xml:space="preserve">
</t>
    </r>
    <r>
      <rPr>
        <color theme="1" tint="0"/>
        <sz val="11"/>
        <scheme val="minor"/>
      </rPr>
      <t>И ты печальная сидела —</t>
    </r>
    <r>
      <t xml:space="preserve">
</t>
    </r>
    <r>
      <rPr>
        <color theme="1" tint="0"/>
        <sz val="11"/>
        <scheme val="minor"/>
      </rPr>
      <t>А нынче… погляди в окно:</t>
    </r>
  </si>
  <si>
    <r>
      <t>Под голубыми небесами</t>
    </r>
    <r>
      <t xml:space="preserve">
</t>
    </r>
    <r>
      <rPr>
        <color theme="1" tint="0"/>
        <sz val="11"/>
        <scheme val="minor"/>
      </rPr>
      <t>Великолепными коврами,</t>
    </r>
    <r>
      <t xml:space="preserve">
</t>
    </r>
    <r>
      <rPr>
        <color theme="1" tint="0"/>
        <sz val="11"/>
        <scheme val="minor"/>
      </rPr>
      <t>Блестя на солнце, снег лежит;</t>
    </r>
    <r>
      <t xml:space="preserve">
</t>
    </r>
    <r>
      <rPr>
        <color theme="1" tint="0"/>
        <sz val="11"/>
        <scheme val="minor"/>
      </rPr>
      <t>Прозрачный лес один чернеет,</t>
    </r>
    <r>
      <t xml:space="preserve">
</t>
    </r>
    <r>
      <rPr>
        <color theme="1" tint="0"/>
        <sz val="11"/>
        <scheme val="minor"/>
      </rPr>
      <t>И ель сквозь иней зеленеет,</t>
    </r>
    <r>
      <t xml:space="preserve">
</t>
    </r>
    <r>
      <rPr>
        <color theme="1" tint="0"/>
        <sz val="11"/>
        <scheme val="minor"/>
      </rPr>
      <t>И речка подо льдом блестит.</t>
    </r>
    <r>
      <t xml:space="preserve">
</t>
    </r>
    <r>
      <rPr>
        <color theme="1" tint="0"/>
        <sz val="11"/>
        <scheme val="minor"/>
      </rPr>
      <t>Вся комната янтарным блеском</t>
    </r>
    <r>
      <t xml:space="preserve">
</t>
    </r>
    <r>
      <rPr>
        <color theme="1" tint="0"/>
        <sz val="11"/>
        <scheme val="minor"/>
      </rPr>
      <t>Озарена. Веселым треском</t>
    </r>
    <r>
      <t xml:space="preserve">
</t>
    </r>
    <r>
      <rPr>
        <color theme="1" tint="0"/>
        <sz val="11"/>
        <scheme val="minor"/>
      </rPr>
      <t>Трещит затопленная печь.</t>
    </r>
    <r>
      <t xml:space="preserve">
</t>
    </r>
    <r>
      <rPr>
        <color theme="1" tint="0"/>
        <sz val="11"/>
        <scheme val="minor"/>
      </rPr>
      <t>Приятно думать у лежанки.</t>
    </r>
    <r>
      <t xml:space="preserve">
</t>
    </r>
    <r>
      <rPr>
        <color theme="1" tint="0"/>
        <sz val="11"/>
        <scheme val="minor"/>
      </rPr>
      <t>Но знаешь: не велеть ли в санки</t>
    </r>
    <r>
      <t xml:space="preserve">
</t>
    </r>
    <r>
      <rPr>
        <color theme="1" tint="0"/>
        <sz val="11"/>
        <scheme val="minor"/>
      </rPr>
      <t>Кобылку бурую запречь?</t>
    </r>
    <r>
      <t xml:space="preserve">
</t>
    </r>
    <r>
      <rPr>
        <color theme="1" tint="0"/>
        <sz val="11"/>
        <scheme val="minor"/>
      </rPr>
      <t>Скользя по утреннему снегу,</t>
    </r>
    <r>
      <t xml:space="preserve">
</t>
    </r>
    <r>
      <rPr>
        <color theme="1" tint="0"/>
        <sz val="11"/>
        <scheme val="minor"/>
      </rPr>
      <t>Друг милый, предадимся бегу</t>
    </r>
    <r>
      <t xml:space="preserve">
</t>
    </r>
    <r>
      <rPr>
        <color theme="1" tint="0"/>
        <sz val="11"/>
        <scheme val="minor"/>
      </rPr>
      <t>Нетерпеливого коня</t>
    </r>
    <r>
      <t xml:space="preserve">
</t>
    </r>
    <r>
      <rPr>
        <color theme="1" tint="0"/>
        <sz val="11"/>
        <scheme val="minor"/>
      </rPr>
      <t>И навестим поля пустые,</t>
    </r>
    <r>
      <t xml:space="preserve">
</t>
    </r>
    <r>
      <rPr>
        <color theme="1" tint="0"/>
        <sz val="11"/>
        <scheme val="minor"/>
      </rPr>
      <t>Леса, недавно столь густые,</t>
    </r>
    <r>
      <t xml:space="preserve">
</t>
    </r>
    <r>
      <rPr>
        <color theme="1" tint="0"/>
        <sz val="11"/>
        <scheme val="minor"/>
      </rPr>
      <t>И берег, милый для меня.</t>
    </r>
    <r>
      <t xml:space="preserve">
</t>
    </r>
    <r>
      <rPr>
        <color theme="1" tint="0"/>
        <sz val="11"/>
        <scheme val="minor"/>
      </rPr>
      <t>1829 г.</t>
    </r>
  </si>
  <si>
    <t>абв</t>
  </si>
  <si>
    <t>PMO-61</t>
  </si>
  <si>
    <t xml:space="preserve"> в2в и агрегаторах (1 этап)</t>
  </si>
  <si>
    <t>Корп</t>
  </si>
  <si>
    <t>Автоматизация процессов прологации по подуктам лизинга</t>
  </si>
  <si>
    <t>П.Петров</t>
  </si>
  <si>
    <t>С.Кор</t>
  </si>
  <si>
    <t>А. Анд</t>
  </si>
  <si>
    <t>В. Лар</t>
  </si>
  <si>
    <t>Д. Чеч</t>
  </si>
  <si>
    <t>ДВТО</t>
  </si>
  <si>
    <t>Ланит</t>
  </si>
  <si>
    <t>ПК №08 от 07.07.2022</t>
  </si>
  <si>
    <t>ПК №06 от 27.06.2023г.</t>
  </si>
  <si>
    <r>
      <t>ПК №09 от 04.10.2023г.</t>
    </r>
    <r>
      <t xml:space="preserve">
</t>
    </r>
    <r>
      <rPr>
        <color theme="1" tint="0"/>
        <sz val="11"/>
        <scheme val="minor"/>
      </rPr>
      <t>ПК №03 от 12.04.2024 (влияние от скоупа)</t>
    </r>
    <r>
      <t xml:space="preserve">
</t>
    </r>
    <r>
      <rPr>
        <color theme="1" tint="0"/>
        <sz val="11"/>
        <scheme val="minor"/>
      </rPr>
      <t>ПК №06 от 26.07.2024</t>
    </r>
  </si>
  <si>
    <r>
      <t>Уточнение требований в процессе реализации проекта:</t>
    </r>
    <r>
      <t xml:space="preserve">
</t>
    </r>
  </si>
  <si>
    <r>
      <t>ПК №09 от 04.10.2023г.</t>
    </r>
    <r>
      <t xml:space="preserve">
</t>
    </r>
    <r>
      <rPr>
        <color theme="1" tint="0"/>
        <sz val="11"/>
        <scheme val="minor"/>
      </rPr>
      <t>ПК №03 от 12.04.2024 (влияние от скоупа)</t>
    </r>
  </si>
  <si>
    <t>Уточнение требований в процессе реализации проекта:</t>
  </si>
  <si>
    <r>
      <t>ПК №09 от 04.10.2023</t>
    </r>
    <r>
      <t xml:space="preserve">
</t>
    </r>
    <r>
      <rPr>
        <color theme="1" tint="0"/>
        <sz val="11"/>
        <scheme val="minor"/>
      </rPr>
      <t>ПК №03 от 12.04.2024</t>
    </r>
  </si>
  <si>
    <t>Уточнение требований в процессе реализации проекта</t>
  </si>
  <si>
    <t>PMO-01</t>
  </si>
  <si>
    <t xml:space="preserve"> ПСЭ на продукты </t>
  </si>
  <si>
    <t>ДЭИУУ</t>
  </si>
  <si>
    <t>Снижение потерь/убытков</t>
  </si>
  <si>
    <t>Предстраховое обследование автомобиля</t>
  </si>
  <si>
    <t>Р. Романов</t>
  </si>
  <si>
    <t>Л.Тор</t>
  </si>
  <si>
    <t>Т.Кус</t>
  </si>
  <si>
    <t>И. Мир</t>
  </si>
  <si>
    <t>П. Бик, К. Быст, А. Кор, А. Ков, И. Курч, А. Шест</t>
  </si>
  <si>
    <t>КФТО</t>
  </si>
  <si>
    <t>Корус</t>
  </si>
  <si>
    <t>ЦФО П_ПО_B2B_ПСЭ</t>
  </si>
  <si>
    <t>КАСКО</t>
  </si>
  <si>
    <t>ПК №10 от 24.10.2023г.</t>
  </si>
  <si>
    <t>ПК №02 от 11.03.2024г.</t>
  </si>
  <si>
    <t>23,24,25</t>
  </si>
  <si>
    <t>PMO-71</t>
  </si>
  <si>
    <t>Модернизация ЛК и МП</t>
  </si>
  <si>
    <t>Личные виды страхования</t>
  </si>
  <si>
    <t>Прибль</t>
  </si>
  <si>
    <t>Личный кабинет для выезжающих зарубеж</t>
  </si>
  <si>
    <t>С.Сидоров</t>
  </si>
  <si>
    <t>Д.Пич</t>
  </si>
  <si>
    <t>Е. Мар</t>
  </si>
  <si>
    <t>А.Егор</t>
  </si>
  <si>
    <t>Саб О.Ю, Нос  Е.В., Кур И.О., Шест  А.В.</t>
  </si>
  <si>
    <t>ЛВС</t>
  </si>
  <si>
    <t>П_ПО_ЛК и МП ЛВС</t>
  </si>
  <si>
    <r>
      <t>ДМС – 50%</t>
    </r>
    <r>
      <t xml:space="preserve">
</t>
    </r>
    <r>
      <rPr>
        <color theme="1" tint="0"/>
        <sz val="11"/>
        <scheme val="minor"/>
      </rPr>
      <t>НС - 35%</t>
    </r>
    <r>
      <t xml:space="preserve">
</t>
    </r>
    <r>
      <rPr>
        <color theme="1" tint="0"/>
        <sz val="11"/>
        <scheme val="minor"/>
      </rPr>
      <t>ВЗР - 15%</t>
    </r>
  </si>
  <si>
    <t>ПК №08 от 04.09.2023г.</t>
  </si>
  <si>
    <t>ПК№03 от 12.04.2024</t>
  </si>
  <si>
    <t>01. Запись</t>
  </si>
  <si>
    <t>Запись к врачу через Личный кабинет ЛК</t>
  </si>
  <si>
    <t xml:space="preserve">02. Заявление </t>
  </si>
  <si>
    <t>Подача заявления на возмещение затрат</t>
  </si>
  <si>
    <t>03.  согласования</t>
  </si>
  <si>
    <t>автоматизация процессов согласования</t>
  </si>
  <si>
    <t xml:space="preserve">04. Обращение </t>
  </si>
  <si>
    <t>обращение в страховую компанию</t>
  </si>
  <si>
    <t>05. медицинская помощь</t>
  </si>
  <si>
    <t>оказание помощи за границей</t>
  </si>
  <si>
    <t>06. ПНД</t>
  </si>
  <si>
    <t>Здесь кратко но емко описана суть проекта и что меняем</t>
  </si>
  <si>
    <t>07. консультации</t>
  </si>
  <si>
    <r>
      <t>ПК№05 от 25.06.2024г.</t>
    </r>
    <r>
      <t xml:space="preserve">
</t>
    </r>
    <r>
      <rPr>
        <color theme="1" tint="0"/>
        <sz val="11"/>
        <scheme val="minor"/>
      </rPr>
      <t>ПК №05 от 10.08.2021 г.</t>
    </r>
  </si>
  <si>
    <t>ПК№13 от  05.12.22</t>
  </si>
  <si>
    <t>Принятие окончательного решения о реализации по итогам планирования портфеля проектов на 2023г.</t>
  </si>
  <si>
    <t>PMO-53</t>
  </si>
  <si>
    <t xml:space="preserve"> МСФО (IFRS) 9</t>
  </si>
  <si>
    <t>Согласие -Вита</t>
  </si>
  <si>
    <t>законодательный</t>
  </si>
  <si>
    <t>К.Константинов</t>
  </si>
  <si>
    <t>ПК№06 от 26.07.2024г.</t>
  </si>
  <si>
    <t>PMO-65</t>
  </si>
  <si>
    <t xml:space="preserve">IFRS 17 </t>
  </si>
  <si>
    <t>Законодательные требования</t>
  </si>
  <si>
    <t>PMO-64</t>
  </si>
  <si>
    <t xml:space="preserve">Управление  данными </t>
  </si>
  <si>
    <t>Центр управления клиентскими данными</t>
  </si>
  <si>
    <t>G</t>
  </si>
  <si>
    <t>арппр</t>
  </si>
  <si>
    <t>PMO-56</t>
  </si>
  <si>
    <t>"Очередные платежи"</t>
  </si>
  <si>
    <t>PMO-653</t>
  </si>
  <si>
    <t xml:space="preserve"> МСФО </t>
  </si>
  <si>
    <t>ПК№07 от 03.09.2024г.</t>
  </si>
  <si>
    <t>Личный кабинет "Агенты"</t>
  </si>
  <si>
    <t>PMO-70</t>
  </si>
  <si>
    <t xml:space="preserve">АИС </t>
  </si>
  <si>
    <t>Предпроект</t>
  </si>
  <si>
    <t>С. Кол</t>
  </si>
  <si>
    <r>
      <t>Октябрь уж наступил — уж роща отряхает</t>
    </r>
    <r>
      <t xml:space="preserve">
</t>
    </r>
    <r>
      <rPr>
        <color theme="1" tint="0"/>
        <sz val="11"/>
        <scheme val="minor"/>
      </rPr>
      <t>Последние листы с нагих своих ветвей;</t>
    </r>
    <r>
      <t xml:space="preserve">
</t>
    </r>
    <r>
      <rPr>
        <color theme="1" tint="0"/>
        <sz val="11"/>
        <scheme val="minor"/>
      </rPr>
      <t>Дохнул осенний хлад — дорога промерзает.</t>
    </r>
    <r>
      <t xml:space="preserve">
</t>
    </r>
    <r>
      <rPr>
        <color theme="1" tint="0"/>
        <sz val="11"/>
        <scheme val="minor"/>
      </rPr>
      <t>Журча еще бежит за мельницу ручей,</t>
    </r>
    <r>
      <t xml:space="preserve">
</t>
    </r>
    <r>
      <rPr>
        <color theme="1" tint="0"/>
        <sz val="11"/>
        <scheme val="minor"/>
      </rPr>
      <t>Но пруд уже застыл; сосед мой поспешает</t>
    </r>
    <r>
      <t xml:space="preserve">
</t>
    </r>
    <r>
      <rPr>
        <color theme="1" tint="0"/>
        <sz val="11"/>
        <scheme val="minor"/>
      </rPr>
      <t>В отъезжие поля с охотою своей,</t>
    </r>
    <r>
      <t xml:space="preserve">
</t>
    </r>
    <r>
      <rPr>
        <color theme="1" tint="0"/>
        <sz val="11"/>
        <scheme val="minor"/>
      </rPr>
      <t>И страждут озими от бешеной забавы,</t>
    </r>
    <r>
      <t xml:space="preserve">
</t>
    </r>
    <r>
      <rPr>
        <color theme="1" tint="0"/>
        <sz val="11"/>
        <scheme val="minor"/>
      </rPr>
      <t>И будит лай собак уснувшие дубравы.</t>
    </r>
  </si>
  <si>
    <r>
      <t>Теперь моя пора: я не люблю весны;</t>
    </r>
    <r>
      <t xml:space="preserve">
</t>
    </r>
    <r>
      <rPr>
        <color theme="1" tint="0"/>
        <sz val="11"/>
        <scheme val="minor"/>
      </rPr>
      <t>Скучна мне оттепель; вонь, грязь — весной я болен;</t>
    </r>
    <r>
      <t xml:space="preserve">
</t>
    </r>
    <r>
      <rPr>
        <color theme="1" tint="0"/>
        <sz val="11"/>
        <scheme val="minor"/>
      </rPr>
      <t>Кровь бродит; чувства, ум тоскою стеснены.</t>
    </r>
    <r>
      <t xml:space="preserve">
</t>
    </r>
    <r>
      <rPr>
        <color theme="1" tint="0"/>
        <sz val="11"/>
        <scheme val="minor"/>
      </rPr>
      <t>Суровою зимой я более доволен,</t>
    </r>
    <r>
      <t xml:space="preserve">
</t>
    </r>
    <r>
      <rPr>
        <color theme="1" tint="0"/>
        <sz val="11"/>
        <scheme val="minor"/>
      </rPr>
      <t>Люблю ее снега; в присутствии луны</t>
    </r>
    <r>
      <t xml:space="preserve">
</t>
    </r>
    <r>
      <rPr>
        <color theme="1" tint="0"/>
        <sz val="11"/>
        <scheme val="minor"/>
      </rPr>
      <t>Как легкий бег саней с подругой быстр и волен,</t>
    </r>
    <r>
      <t xml:space="preserve">
</t>
    </r>
    <r>
      <rPr>
        <color theme="1" tint="0"/>
        <sz val="11"/>
        <scheme val="minor"/>
      </rPr>
      <t>Когда под соболем, согрета и свежа,</t>
    </r>
    <r>
      <t xml:space="preserve">
</t>
    </r>
    <r>
      <rPr>
        <color theme="1" tint="0"/>
        <sz val="11"/>
        <scheme val="minor"/>
      </rPr>
      <t>Она вам руку жмет, пылая и дрожа!</t>
    </r>
  </si>
  <si>
    <r>
      <t>Как весело, обув железом острым ноги,</t>
    </r>
    <r>
      <t xml:space="preserve">
</t>
    </r>
    <r>
      <rPr>
        <color theme="1" tint="0"/>
        <sz val="11"/>
        <scheme val="minor"/>
      </rPr>
      <t>Скользить по зеркалу стоячих, ровных рек!</t>
    </r>
    <r>
      <t xml:space="preserve">
</t>
    </r>
    <r>
      <rPr>
        <color theme="1" tint="0"/>
        <sz val="11"/>
        <scheme val="minor"/>
      </rPr>
      <t>А зимних праздников блестящие тревоги?..</t>
    </r>
    <r>
      <t xml:space="preserve">
</t>
    </r>
    <r>
      <rPr>
        <color theme="1" tint="0"/>
        <sz val="11"/>
        <scheme val="minor"/>
      </rPr>
      <t>Но надо знать и честь; полгода снег да снег,</t>
    </r>
    <r>
      <t xml:space="preserve">
</t>
    </r>
    <r>
      <rPr>
        <color theme="1" tint="0"/>
        <sz val="11"/>
        <scheme val="minor"/>
      </rPr>
      <t>Ведь это наконец и жителю берлоги,</t>
    </r>
    <r>
      <t xml:space="preserve">
</t>
    </r>
    <r>
      <rPr>
        <color theme="1" tint="0"/>
        <sz val="11"/>
        <scheme val="minor"/>
      </rPr>
      <t>Медведю, надоест. Нельзя же целый век</t>
    </r>
    <r>
      <t xml:space="preserve">
</t>
    </r>
    <r>
      <rPr>
        <color theme="1" tint="0"/>
        <sz val="11"/>
        <scheme val="minor"/>
      </rPr>
      <t>Кататься нам в санях с Армидами младыми</t>
    </r>
    <r>
      <t xml:space="preserve">
</t>
    </r>
    <r>
      <rPr>
        <color theme="1" tint="0"/>
        <sz val="11"/>
        <scheme val="minor"/>
      </rPr>
      <t>Иль киснуть у печей за стеклами двойными.</t>
    </r>
  </si>
  <si>
    <r>
      <t>Унылая пора! очей очарованье!</t>
    </r>
    <r>
      <t xml:space="preserve">
</t>
    </r>
    <r>
      <rPr>
        <color theme="1" tint="0"/>
        <sz val="11"/>
        <scheme val="minor"/>
      </rPr>
      <t>Приятна мне твоя прощальная краса —</t>
    </r>
    <r>
      <t xml:space="preserve">
</t>
    </r>
    <r>
      <rPr>
        <color theme="1" tint="0"/>
        <sz val="11"/>
        <scheme val="minor"/>
      </rPr>
      <t>Люблю я пышное природы увяданье,</t>
    </r>
    <r>
      <t xml:space="preserve">
</t>
    </r>
    <r>
      <rPr>
        <color theme="1" tint="0"/>
        <sz val="11"/>
        <scheme val="minor"/>
      </rPr>
      <t>В багрец и в золото одетые леса,</t>
    </r>
    <r>
      <t xml:space="preserve">
</t>
    </r>
    <r>
      <rPr>
        <color theme="1" tint="0"/>
        <sz val="11"/>
        <scheme val="minor"/>
      </rPr>
      <t>В их сенях ветра шум и свежее дыханье,</t>
    </r>
    <r>
      <t xml:space="preserve">
</t>
    </r>
    <r>
      <rPr>
        <color theme="1" tint="0"/>
        <sz val="11"/>
        <scheme val="minor"/>
      </rPr>
      <t>И мглой волнистою покрыты небеса,</t>
    </r>
    <r>
      <t xml:space="preserve">
</t>
    </r>
    <r>
      <rPr>
        <color theme="1" tint="0"/>
        <sz val="11"/>
        <scheme val="minor"/>
      </rPr>
      <t>И редкий солнца луч, и первые морозы,</t>
    </r>
    <r>
      <t xml:space="preserve">
</t>
    </r>
    <r>
      <rPr>
        <color theme="1" tint="0"/>
        <sz val="11"/>
        <scheme val="minor"/>
      </rPr>
      <t>И отдаленные седой зимы угрозы.</t>
    </r>
  </si>
  <si>
    <t>PMO-81</t>
  </si>
  <si>
    <t xml:space="preserve"> электронное урегулирования </t>
  </si>
  <si>
    <t>PMO-91</t>
  </si>
  <si>
    <t xml:space="preserve"> заказные письма </t>
  </si>
  <si>
    <t>Снижение расходов</t>
  </si>
  <si>
    <t>А. Андреев</t>
  </si>
  <si>
    <t>Тим</t>
  </si>
  <si>
    <t>Архив</t>
  </si>
  <si>
    <t>PMO-11</t>
  </si>
  <si>
    <t>ЛК HR</t>
  </si>
  <si>
    <t>Завершен</t>
  </si>
  <si>
    <t>ПК №05 от 10.08.2021 г.</t>
  </si>
  <si>
    <t>CR ПК12 28.10.2022</t>
  </si>
  <si>
    <t>нет экономического эффекта</t>
  </si>
  <si>
    <t>Не изменился</t>
  </si>
  <si>
    <t>Не изменилось</t>
  </si>
  <si>
    <t>ПК№13 от 05.12.2022</t>
  </si>
  <si>
    <r>
      <t>И с каждой осенью я расцветаю вновь;</t>
    </r>
    <r>
      <t xml:space="preserve">
</t>
    </r>
    <r>
      <rPr>
        <color theme="1" tint="0"/>
        <sz val="11"/>
        <scheme val="minor"/>
      </rPr>
      <t>Здоровью моему полезен русской холод;</t>
    </r>
    <r>
      <t xml:space="preserve">
</t>
    </r>
    <r>
      <rPr>
        <color theme="1" tint="0"/>
        <sz val="11"/>
        <scheme val="minor"/>
      </rPr>
      <t>К привычкам бытия вновь чувствую любовь:</t>
    </r>
    <r>
      <t xml:space="preserve">
</t>
    </r>
    <r>
      <rPr>
        <color theme="1" tint="0"/>
        <sz val="11"/>
        <scheme val="minor"/>
      </rPr>
      <t>Чредой слетает сон, чредой находит голод;</t>
    </r>
    <r>
      <t xml:space="preserve">
</t>
    </r>
    <r>
      <rPr>
        <color theme="1" tint="0"/>
        <sz val="11"/>
        <scheme val="minor"/>
      </rPr>
      <t>Легко и радостно играет в сердце кровь,</t>
    </r>
    <r>
      <t xml:space="preserve">
</t>
    </r>
    <r>
      <rPr>
        <color theme="1" tint="0"/>
        <sz val="11"/>
        <scheme val="minor"/>
      </rPr>
      <t>Желания кипят — я снова счастлив, молод,</t>
    </r>
    <r>
      <t xml:space="preserve">
</t>
    </r>
    <r>
      <rPr>
        <color theme="1" tint="0"/>
        <sz val="11"/>
        <scheme val="minor"/>
      </rPr>
      <t>Я снова жизни полн — таков мой организм</t>
    </r>
    <r>
      <t xml:space="preserve">
</t>
    </r>
    <r>
      <rPr>
        <color theme="1" tint="0"/>
        <sz val="11"/>
        <scheme val="minor"/>
      </rPr>
      <t>(Извольте мне простить ненужный прозаизм).</t>
    </r>
  </si>
  <si>
    <r>
      <t>Ведут ко мне коня; в раздолии открытом,</t>
    </r>
    <r>
      <t xml:space="preserve">
</t>
    </r>
    <r>
      <rPr>
        <color theme="1" tint="0"/>
        <sz val="11"/>
        <scheme val="minor"/>
      </rPr>
      <t>Махая гривою, он всадника несет,</t>
    </r>
    <r>
      <t xml:space="preserve">
</t>
    </r>
    <r>
      <rPr>
        <color theme="1" tint="0"/>
        <sz val="11"/>
        <scheme val="minor"/>
      </rPr>
      <t>И звонко под его блистающим копытом</t>
    </r>
    <r>
      <t xml:space="preserve">
</t>
    </r>
    <r>
      <rPr>
        <color theme="1" tint="0"/>
        <sz val="11"/>
        <scheme val="minor"/>
      </rPr>
      <t>Звенит промерзлый дол и трескается лед.</t>
    </r>
    <r>
      <t xml:space="preserve">
</t>
    </r>
    <r>
      <rPr>
        <color theme="1" tint="0"/>
        <sz val="11"/>
        <scheme val="minor"/>
      </rPr>
      <t>Но гаснет краткий день, и в камельке забытом</t>
    </r>
    <r>
      <t xml:space="preserve">
</t>
    </r>
    <r>
      <rPr>
        <color theme="1" tint="0"/>
        <sz val="11"/>
        <scheme val="minor"/>
      </rPr>
      <t>Огонь опять горит — то яркий свет лиет,</t>
    </r>
    <r>
      <t xml:space="preserve">
</t>
    </r>
    <r>
      <rPr>
        <color theme="1" tint="0"/>
        <sz val="11"/>
        <scheme val="minor"/>
      </rPr>
      <t>То тлеет медленно — а я пред ним читаю</t>
    </r>
    <r>
      <t xml:space="preserve">
</t>
    </r>
    <r>
      <rPr>
        <color theme="1" tint="0"/>
        <sz val="11"/>
        <scheme val="minor"/>
      </rPr>
      <t>Иль думы долгие в душе моей питаю.</t>
    </r>
  </si>
  <si>
    <r>
      <t>И забываю мир — и в сладкой тишине</t>
    </r>
    <r>
      <t xml:space="preserve">
</t>
    </r>
    <r>
      <rPr>
        <color theme="1" tint="0"/>
        <sz val="11"/>
        <scheme val="minor"/>
      </rPr>
      <t>Я сладко усыплен моим воображеньем,</t>
    </r>
    <r>
      <t xml:space="preserve">
</t>
    </r>
    <r>
      <rPr>
        <color theme="1" tint="0"/>
        <sz val="11"/>
        <scheme val="minor"/>
      </rPr>
      <t>И пробуждается поэзия во мне:</t>
    </r>
    <r>
      <t xml:space="preserve">
</t>
    </r>
    <r>
      <rPr>
        <color theme="1" tint="0"/>
        <sz val="11"/>
        <scheme val="minor"/>
      </rPr>
      <t>Душа стесняется лирическим волненьем,</t>
    </r>
    <r>
      <t xml:space="preserve">
</t>
    </r>
    <r>
      <rPr>
        <color theme="1" tint="0"/>
        <sz val="11"/>
        <scheme val="minor"/>
      </rPr>
      <t>Трепещет и звучит, и ищет, как во сне,</t>
    </r>
    <r>
      <t xml:space="preserve">
</t>
    </r>
    <r>
      <rPr>
        <color theme="1" tint="0"/>
        <sz val="11"/>
        <scheme val="minor"/>
      </rPr>
      <t>Излиться наконец свободным проявленьем —</t>
    </r>
    <r>
      <t xml:space="preserve">
</t>
    </r>
    <r>
      <rPr>
        <color theme="1" tint="0"/>
        <sz val="11"/>
        <scheme val="minor"/>
      </rPr>
      <t>И тут ко мне идет незримый рой гостей,</t>
    </r>
    <r>
      <t xml:space="preserve">
</t>
    </r>
    <r>
      <rPr>
        <color theme="1" tint="0"/>
        <sz val="11"/>
        <scheme val="minor"/>
      </rPr>
      <t>Знакомцы давние, плоды мечты моей.</t>
    </r>
  </si>
  <si>
    <r>
      <t>И мысли в голове волнуются в отваге,</t>
    </r>
    <r>
      <t xml:space="preserve">
</t>
    </r>
    <r>
      <rPr>
        <color theme="1" tint="0"/>
        <sz val="11"/>
        <scheme val="minor"/>
      </rPr>
      <t>И рифмы легкие навстречу им бегут,</t>
    </r>
    <r>
      <t xml:space="preserve">
</t>
    </r>
    <r>
      <rPr>
        <color theme="1" tint="0"/>
        <sz val="11"/>
        <scheme val="minor"/>
      </rPr>
      <t>И пальцы просятся к перу, перо к бумаге,</t>
    </r>
    <r>
      <t xml:space="preserve">
</t>
    </r>
    <r>
      <rPr>
        <color theme="1" tint="0"/>
        <sz val="11"/>
        <scheme val="minor"/>
      </rPr>
      <t>Минута — и стихи свободно потекут.</t>
    </r>
    <r>
      <t xml:space="preserve">
</t>
    </r>
    <r>
      <rPr>
        <color theme="1" tint="0"/>
        <sz val="11"/>
        <scheme val="minor"/>
      </rPr>
      <t>Так дремлет недвижим корабль в недвижной влаге,</t>
    </r>
    <r>
      <t xml:space="preserve">
</t>
    </r>
    <r>
      <rPr>
        <color theme="1" tint="0"/>
        <sz val="11"/>
        <scheme val="minor"/>
      </rPr>
      <t>Но чу! — матросы вдруг кидаются, ползут</t>
    </r>
    <r>
      <t xml:space="preserve">
</t>
    </r>
    <r>
      <rPr>
        <color theme="1" tint="0"/>
        <sz val="11"/>
        <scheme val="minor"/>
      </rPr>
      <t>Вверх, вниз — и паруса надулись, ветра полны;</t>
    </r>
    <r>
      <t xml:space="preserve">
</t>
    </r>
    <r>
      <rPr>
        <color theme="1" tint="0"/>
        <sz val="11"/>
        <scheme val="minor"/>
      </rPr>
      <t>Громада двинулась и рассекает волны.</t>
    </r>
  </si>
  <si>
    <t>PMO-63</t>
  </si>
  <si>
    <t>API страхование</t>
  </si>
  <si>
    <t>Закрыт</t>
  </si>
  <si>
    <t>Р. Бах</t>
  </si>
  <si>
    <t>ПК №9 от 28.07.2022</t>
  </si>
  <si>
    <t>ПК№12 28.10.2022</t>
  </si>
  <si>
    <t>PMO-99</t>
  </si>
  <si>
    <t>Лизинг</t>
  </si>
  <si>
    <t>Департамент партнерских продаж</t>
  </si>
  <si>
    <t>ПК №01 от 29.04.2021г.</t>
  </si>
  <si>
    <t>ПК№01 от 12.01.23</t>
  </si>
  <si>
    <t>PMO-45</t>
  </si>
  <si>
    <t xml:space="preserve">АЛД </t>
  </si>
  <si>
    <t>М.Воз</t>
  </si>
  <si>
    <t>ПК №03 от 03.03.2022г.</t>
  </si>
  <si>
    <t>CR ПК11 30.09.2022</t>
  </si>
  <si>
    <t>PMO-44 </t>
  </si>
  <si>
    <t>Интеграция со ... части …</t>
  </si>
  <si>
    <t>М. Пог</t>
  </si>
  <si>
    <t>ПК №13 от 27.12.2021г.</t>
  </si>
  <si>
    <t>PMO-46</t>
  </si>
  <si>
    <t>ИФЛ</t>
  </si>
  <si>
    <t>да (в конце 23г)</t>
  </si>
  <si>
    <t>ПК №11 от 25.11.2021 г.</t>
  </si>
  <si>
    <r>
      <t>1. CR ПК5-18.04.2022</t>
    </r>
    <r>
      <t xml:space="preserve">
</t>
    </r>
    <r>
      <rPr>
        <color theme="1" tint="0"/>
        <sz val="11"/>
        <scheme val="minor"/>
      </rPr>
      <t>2. CR ПК11-30.09.2022</t>
    </r>
  </si>
  <si>
    <t>ПК№04 от 25.04.23</t>
  </si>
  <si>
    <t>PMO-60</t>
  </si>
  <si>
    <t xml:space="preserve">Продажа электронных полисов </t>
  </si>
  <si>
    <t>ПК №8 от 07.07.2022</t>
  </si>
  <si>
    <t>ПК№13 от 05.12.2022г.</t>
  </si>
  <si>
    <t>ПК№05 от 25.05.23</t>
  </si>
  <si>
    <t>PMO-39</t>
  </si>
  <si>
    <t>Функционал для тестирования</t>
  </si>
  <si>
    <t>снижение убыточности, повышение сборов</t>
  </si>
  <si>
    <t>Неф</t>
  </si>
  <si>
    <t>ПК №04 от 25.04.2023</t>
  </si>
  <si>
    <t>ПК №05 от 25.05.2023г.</t>
  </si>
  <si>
    <t>PMO-69</t>
  </si>
  <si>
    <t xml:space="preserve">Личный кабинет сайта </t>
  </si>
  <si>
    <t>ПК№08 от 04.09.2023</t>
  </si>
  <si>
    <t>PMO-68</t>
  </si>
  <si>
    <t xml:space="preserve">Распознавание сканов </t>
  </si>
  <si>
    <t>прпр</t>
  </si>
  <si>
    <t>ПК №05 от 25.05.2023г</t>
  </si>
  <si>
    <t>PMO-66</t>
  </si>
  <si>
    <t xml:space="preserve">РСА </t>
  </si>
  <si>
    <t>С. Ко</t>
  </si>
  <si>
    <t>ПК №02 от 20.02.2023</t>
  </si>
  <si>
    <r>
      <t>ПК №04 от 25.04.23</t>
    </r>
    <r>
      <t xml:space="preserve">
</t>
    </r>
    <r>
      <rPr>
        <color theme="1" tint="0"/>
        <sz val="11"/>
        <scheme val="minor"/>
      </rPr>
      <t>ПК №08 04.09.2023</t>
    </r>
    <r>
      <t xml:space="preserve">
</t>
    </r>
    <r>
      <rPr>
        <color theme="1" tint="0"/>
        <sz val="11"/>
        <scheme val="minor"/>
      </rPr>
      <t>ПК №09 от 04.10.23</t>
    </r>
  </si>
  <si>
    <r>
      <t>ПК №08 04.09.2023</t>
    </r>
    <r>
      <t xml:space="preserve">
</t>
    </r>
    <r>
      <rPr>
        <color theme="1" tint="0"/>
        <sz val="11"/>
        <scheme val="minor"/>
      </rPr>
      <t>ПК №09 от 04.10.2023г.</t>
    </r>
  </si>
  <si>
    <r>
      <t>CR ПК№08 04.09.2023</t>
    </r>
    <r>
      <t xml:space="preserve">
</t>
    </r>
    <r>
      <rPr>
        <color theme="1" tint="0"/>
        <sz val="11"/>
        <scheme val="minor"/>
      </rPr>
      <t>Уточнение (дополнение) требований от Регулятора (после открытия проекта и утверждения скоупа), добавление 3-й Услуги «Возможность подписать Соглашение на выплату возмещения «в обход» стандартного процесса урегулирования».</t>
    </r>
    <r>
      <t xml:space="preserve">
</t>
    </r>
  </si>
  <si>
    <t>ПК№11 от 07.12.2023</t>
  </si>
  <si>
    <t>PMO-89</t>
  </si>
  <si>
    <t>Пульт ДПРОН</t>
  </si>
  <si>
    <t>Личный кабинет (4 модуля)</t>
  </si>
  <si>
    <t>PMO-77</t>
  </si>
  <si>
    <t>Новая тарификация</t>
  </si>
  <si>
    <t>ПК №03 от 20.03.2023г</t>
  </si>
  <si>
    <t>ПК№02 от 11.03.2024</t>
  </si>
  <si>
    <t>PMO-78</t>
  </si>
  <si>
    <t>Онлайн (2й этап)</t>
  </si>
  <si>
    <t>ПК №05 от 18.04.2022</t>
  </si>
  <si>
    <t>PMO-79</t>
  </si>
  <si>
    <t xml:space="preserve"> QR-code </t>
  </si>
  <si>
    <t>В.Тим</t>
  </si>
  <si>
    <t>ПК №06 от 27.06.2023г</t>
  </si>
  <si>
    <t>Личный кабинет  (1.5 модуля)</t>
  </si>
  <si>
    <t>ПК№05 25.06.2024</t>
  </si>
  <si>
    <t>PMO-96</t>
  </si>
  <si>
    <t xml:space="preserve">Автопролонгация </t>
  </si>
  <si>
    <t>маркетинг</t>
  </si>
  <si>
    <t>ПК №09 от 28.07.2022г</t>
  </si>
  <si>
    <t>ПК№06 26.07.2024</t>
  </si>
  <si>
    <t>проектная инициатива</t>
  </si>
  <si>
    <t>B2B-6819</t>
  </si>
  <si>
    <t xml:space="preserve">Автоматическое формирование </t>
  </si>
  <si>
    <t>в ожидании</t>
  </si>
  <si>
    <t>Снижение издержек</t>
  </si>
  <si>
    <t>PMO-541</t>
  </si>
  <si>
    <t xml:space="preserve">Интеграция </t>
  </si>
  <si>
    <t>DIS-7888</t>
  </si>
  <si>
    <t xml:space="preserve">Контур </t>
  </si>
  <si>
    <t xml:space="preserve">Поиск альтернативной системы </t>
  </si>
  <si>
    <t>API</t>
  </si>
  <si>
    <t xml:space="preserve"> размещение договоров</t>
  </si>
  <si>
    <t>Инициатива снята</t>
  </si>
  <si>
    <t>Интеграция Диадок и Диасофт</t>
  </si>
  <si>
    <t>Карта офиса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</si>
</sst>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%" formatCode="0%" numFmtId="1001"/>
    <numFmt co:extendedFormatCode="0" formatCode="0" numFmtId="1002"/>
    <numFmt co:extendedFormatCode="#,##0 _₽" formatCode="#,##0 _₽" numFmtId="1003"/>
    <numFmt co:extendedFormatCode="#,##0" formatCode="#,##0" numFmtId="1004"/>
    <numFmt co:extendedFormatCode="#,##0.0 _₽" formatCode="#,##0.0 _₽" numFmtId="1005"/>
    <numFmt co:extendedFormatCode="0.0%" formatCode="0.0%" numFmtId="1006"/>
  </numFmts>
  <fonts count="16">
    <font>
      <name val="Calibri"/>
      <color theme="1" tint="0"/>
      <sz val="11"/>
    </font>
    <font>
      <color theme="1" tint="0"/>
      <sz val="11"/>
      <scheme val="minor"/>
    </font>
    <font>
      <name val="Franklin Gothic Book"/>
      <color theme="1" tint="0"/>
      <sz val="10"/>
    </font>
    <font>
      <name val="Franklin Gothic Book"/>
      <color theme="1" tint="0"/>
      <sz val="9"/>
    </font>
    <font>
      <name val="Franklin Gothic Book"/>
      <b val="true"/>
      <color theme="1" tint="0"/>
      <sz val="10"/>
    </font>
    <font>
      <name val="Franklin Gothic Book"/>
      <b val="true"/>
      <color theme="1" tint="0"/>
      <sz val="9"/>
    </font>
    <font>
      <name val="Franklin Gothic Book"/>
      <color theme="0" tint="0"/>
      <sz val="10"/>
    </font>
    <font>
      <name val="Franklin Gothic Book"/>
      <b val="true"/>
      <sz val="10"/>
    </font>
    <font>
      <name val="Franklin Gothic Book"/>
      <b val="true"/>
      <color rgb="FF0000" tint="0"/>
      <sz val="10"/>
    </font>
    <font>
      <name val="Franklin Gothic Book"/>
      <sz val="10"/>
    </font>
    <font>
      <name val="Franklin Gothic Book"/>
      <sz val="9"/>
    </font>
    <font>
      <color theme="10" tint="0"/>
      <sz val="11"/>
      <u val="single"/>
      <scheme val="minor"/>
    </font>
    <font>
      <name val="Franklin Gothic Book"/>
      <color theme="1" tint="0.249980002641678"/>
      <sz val="9"/>
    </font>
    <font>
      <name val="Franklin Gothic Book"/>
      <color theme="1" tint="0.249980002641678"/>
      <sz val="9"/>
      <u val="single"/>
    </font>
    <font>
      <name val="Franklin Gothic Book"/>
      <color theme="9" tint="-0.499779999256134"/>
      <sz val="9"/>
    </font>
    <font>
      <name val="Franklin Gothic Book"/>
      <color theme="1" tint="0.150000005960464"/>
      <sz val="9"/>
    </font>
  </fonts>
  <fills count="30">
    <fill>
      <patternFill patternType="none"/>
    </fill>
    <fill>
      <patternFill patternType="gray125"/>
    </fill>
    <fill>
      <patternFill patternType="solid">
        <fgColor rgb="FF0000" tint="0"/>
      </patternFill>
    </fill>
    <fill>
      <patternFill patternType="solid">
        <fgColor theme="4" tint="0.599990010261536"/>
      </patternFill>
    </fill>
    <fill>
      <patternFill patternType="solid">
        <fgColor theme="3" tint="0.599990010261536"/>
      </patternFill>
    </fill>
    <fill>
      <patternFill patternType="solid">
        <fgColor theme="0" tint="-0.249779999256134"/>
      </patternFill>
    </fill>
    <fill>
      <patternFill patternType="solid">
        <fgColor theme="9" tint="0.599990010261536"/>
      </patternFill>
    </fill>
    <fill>
      <patternFill patternType="solid">
        <fgColor theme="5" tint="0.399980008602142"/>
      </patternFill>
    </fill>
    <fill>
      <patternFill patternType="solid">
        <fgColor rgb="B5C0CF" tint="0"/>
      </patternFill>
    </fill>
    <fill>
      <patternFill patternType="solid">
        <fgColor rgb="8594D5" tint="0"/>
      </patternFill>
    </fill>
    <fill>
      <patternFill patternType="solid">
        <fgColor theme="4" tint="0.799979984760284"/>
      </patternFill>
    </fill>
    <fill>
      <patternFill patternType="solid">
        <fgColor theme="8" tint="0.799979984760284"/>
      </patternFill>
    </fill>
    <fill>
      <patternFill patternType="solid">
        <fgColor theme="0" tint="-0.149800002574921"/>
      </patternFill>
    </fill>
    <fill>
      <patternFill patternType="solid">
        <fgColor theme="9" tint="0.799979984760284"/>
      </patternFill>
    </fill>
    <fill>
      <patternFill patternType="solid">
        <fgColor rgb="D4FEE8" tint="0"/>
      </patternFill>
    </fill>
    <fill>
      <patternFill patternType="solid">
        <fgColor rgb="D0E3C7" tint="0"/>
      </patternFill>
    </fill>
    <fill>
      <patternFill patternType="solid">
        <fgColor rgb="FCE8DC" tint="0"/>
      </patternFill>
    </fill>
    <fill>
      <patternFill patternType="solid">
        <fgColor rgb="FBE3D5" tint="0"/>
      </patternFill>
    </fill>
    <fill>
      <patternFill patternType="solid">
        <fgColor rgb="F9D4BD" tint="0"/>
      </patternFill>
    </fill>
    <fill>
      <patternFill patternType="solid">
        <fgColor rgb="F7C5A7" tint="0"/>
      </patternFill>
    </fill>
    <fill>
      <patternFill patternType="solid">
        <fgColor rgb="FBDFCD" tint="0"/>
      </patternFill>
    </fill>
    <fill>
      <patternFill patternType="solid">
        <fgColor rgb="E5E9EF" tint="0"/>
      </patternFill>
    </fill>
    <fill>
      <patternFill patternType="solid">
        <fgColor rgb="D9DFE7" tint="0"/>
      </patternFill>
    </fill>
    <fill>
      <patternFill patternType="solid">
        <fgColor rgb="C7D0DB" tint="0"/>
      </patternFill>
    </fill>
    <fill>
      <patternFill patternType="solid">
        <fgColor rgb="D7DDE5" tint="0"/>
      </patternFill>
    </fill>
    <fill>
      <patternFill patternType="solid">
        <fgColor rgb="A1ADDF" tint="0"/>
      </patternFill>
    </fill>
    <fill>
      <patternFill patternType="solid">
        <fgColor rgb="B4BEE6" tint="0"/>
      </patternFill>
    </fill>
    <fill>
      <patternFill patternType="solid">
        <fgColor theme="0" tint="-0.0497899986803532"/>
      </patternFill>
    </fill>
    <fill>
      <patternFill patternType="solid">
        <fgColor rgb="DBDBDB" tint="0"/>
      </patternFill>
    </fill>
    <fill>
      <patternFill patternType="solid">
        <fgColor rgb="EFF6EA" tint="0"/>
      </patternFill>
    </fill>
  </fills>
  <borders count="28">
    <border>
      <left style="none"/>
      <right style="none"/>
      <top style="none"/>
      <bottom style="none"/>
      <diagonal style="none"/>
    </border>
    <border>
      <left style="dotted">
        <color theme="1" tint="0.499980002641678"/>
      </left>
      <right style="dotted">
        <color theme="1" tint="0.499980002641678"/>
      </right>
      <top style="dotted">
        <color theme="1" tint="0.499980002641678"/>
      </top>
      <bottom style="dotted">
        <color theme="1" tint="0.499980002641678"/>
      </bottom>
    </border>
    <border>
      <left style="dotted">
        <color theme="1" tint="0.499980002641678"/>
      </left>
      <right style="dotted">
        <color theme="1" tint="0.499980002641678"/>
      </right>
      <top style="dotted">
        <color theme="1" tint="0.499980002641678"/>
      </top>
      <bottom style="none"/>
    </border>
    <border>
      <left style="dotted">
        <color theme="1" tint="0.499980002641678"/>
      </left>
      <right style="none"/>
      <top style="dotted">
        <color theme="1" tint="0.499980002641678"/>
      </top>
      <bottom style="none"/>
    </border>
    <border>
      <left style="none"/>
      <right style="dotted">
        <color theme="1" tint="0.499980002641678"/>
      </right>
      <top style="dotted">
        <color theme="1" tint="0.499980002641678"/>
      </top>
      <bottom style="none"/>
    </border>
    <border>
      <left style="dotted">
        <color theme="1" tint="0.499980002641678"/>
      </left>
      <right style="none"/>
      <top style="dotted">
        <color theme="1" tint="0.499980002641678"/>
      </top>
      <bottom style="dotted">
        <color theme="1" tint="0.499980002641678"/>
      </bottom>
    </border>
    <border>
      <left style="double">
        <color rgb="000000" tint="0"/>
      </left>
      <right style="dotted">
        <color theme="1" tint="0.499980002641678"/>
      </right>
      <top style="double">
        <color rgb="000000" tint="0"/>
      </top>
      <bottom style="dotted">
        <color theme="1" tint="0.499980002641678"/>
      </bottom>
    </border>
    <border>
      <left style="dotted">
        <color theme="1" tint="0.499980002641678"/>
      </left>
      <right style="dotted">
        <color theme="1" tint="0.499980002641678"/>
      </right>
      <top style="double">
        <color rgb="000000" tint="0"/>
      </top>
      <bottom style="dotted">
        <color theme="1" tint="0.499980002641678"/>
      </bottom>
    </border>
    <border>
      <left style="dotted">
        <color theme="1" tint="0.499980002641678"/>
      </left>
      <right style="double">
        <color rgb="000000" tint="0"/>
      </right>
      <top style="double">
        <color rgb="000000" tint="0"/>
      </top>
      <bottom style="dotted">
        <color theme="1" tint="0.499980002641678"/>
      </bottom>
    </border>
    <border>
      <left style="dotted">
        <color theme="1" tint="0.499980002641678"/>
      </left>
      <right style="none"/>
      <top style="double">
        <color rgb="000000" tint="0"/>
      </top>
      <bottom style="dotted">
        <color theme="1" tint="0.499980002641678"/>
      </bottom>
    </border>
    <border>
      <left style="dotted">
        <color theme="1" tint="0.499980002641678"/>
      </left>
      <right style="double">
        <color theme="1" tint="0.499980002641678"/>
      </right>
      <top style="double">
        <color rgb="000000" tint="0"/>
      </top>
      <bottom style="dotted">
        <color theme="1" tint="0.499980002641678"/>
      </bottom>
    </border>
    <border>
      <left style="none"/>
      <right style="dotted">
        <color theme="1" tint="0.499980002641678"/>
      </right>
      <top style="double">
        <color rgb="000000" tint="0"/>
      </top>
      <bottom style="dotted">
        <color theme="1" tint="0.499980002641678"/>
      </bottom>
    </border>
    <border>
      <left style="none"/>
      <right style="dotted">
        <color theme="1" tint="0.499980002641678"/>
      </right>
      <top style="none"/>
      <bottom style="dotted">
        <color theme="1" tint="0.499980002641678"/>
      </bottom>
    </border>
    <border>
      <left style="none"/>
      <right style="dotted">
        <color theme="1" tint="0.499980002641678"/>
      </right>
      <top style="dotted">
        <color theme="1" tint="0.499980002641678"/>
      </top>
      <bottom style="dotted">
        <color theme="1" tint="0.499980002641678"/>
      </bottom>
    </border>
    <border>
      <left style="double">
        <color rgb="000000" tint="0"/>
      </left>
      <right style="dotted">
        <color theme="1" tint="0.499980002641678"/>
      </right>
      <top style="dotted">
        <color theme="1" tint="0.499980002641678"/>
      </top>
      <bottom style="dotted">
        <color theme="1" tint="0.499980002641678"/>
      </bottom>
    </border>
    <border>
      <left style="dotted">
        <color theme="1" tint="0.499980002641678"/>
      </left>
      <right style="double">
        <color rgb="000000" tint="0"/>
      </right>
      <top style="dotted">
        <color theme="1" tint="0.499980002641678"/>
      </top>
      <bottom style="dotted">
        <color theme="1" tint="0.499980002641678"/>
      </bottom>
    </border>
    <border>
      <top style="dotted">
        <color theme="1" tint="0.499980002641678"/>
      </top>
      <bottom style="dotted">
        <color theme="1" tint="0.499980002641678"/>
      </bottom>
    </border>
    <border>
      <right style="dotted">
        <color theme="1" tint="0.499980002641678"/>
      </right>
      <top style="dotted">
        <color theme="1" tint="0.499980002641678"/>
      </top>
      <bottom style="dotted">
        <color theme="1" tint="0.499980002641678"/>
      </bottom>
    </border>
    <border>
      <left style="dotted">
        <color theme="1" tint="0.499980002641678"/>
      </left>
      <right style="double">
        <color theme="1" tint="0.499980002641678"/>
      </right>
      <top style="dotted">
        <color theme="1" tint="0.499980002641678"/>
      </top>
      <bottom style="dotted">
        <color theme="1" tint="0.499980002641678"/>
      </bottom>
    </border>
    <border>
      <right style="double">
        <color theme="1" tint="0.499980002641678"/>
      </right>
      <top style="dotted">
        <color theme="1" tint="0.499980002641678"/>
      </top>
      <bottom style="dotted">
        <color theme="1" tint="0.499980002641678"/>
      </bottom>
    </border>
    <border>
      <right style="double">
        <color rgb="000000" tint="0"/>
      </right>
      <top style="dotted">
        <color theme="1" tint="0.499980002641678"/>
      </top>
      <bottom style="dotted">
        <color theme="1" tint="0.499980002641678"/>
      </bottom>
    </border>
    <border>
      <left style="dotted">
        <color theme="0" tint="-0.499779999256134"/>
      </left>
      <right style="dotted">
        <color theme="0" tint="-0.499779999256134"/>
      </right>
      <top style="dotted">
        <color theme="0" tint="-0.499779999256134"/>
      </top>
      <bottom style="dotted">
        <color theme="0" tint="-0.499779999256134"/>
      </bottom>
    </border>
    <border>
      <left style="dotted">
        <color theme="1" tint="0.499980002641678"/>
      </left>
      <right style="double">
        <color theme="1" tint="0"/>
      </right>
      <top style="dotted">
        <color theme="1" tint="0.499980002641678"/>
      </top>
      <bottom style="dotted">
        <color theme="1" tint="0.499980002641678"/>
      </bottom>
    </border>
    <border>
      <left style="none"/>
      <right style="dotted">
        <color theme="0" tint="-0.499779999256134"/>
      </right>
      <top style="dotted">
        <color theme="0" tint="-0.499779999256134"/>
      </top>
      <bottom style="dotted">
        <color theme="0" tint="-0.499779999256134"/>
      </bottom>
    </border>
    <border>
      <left style="none"/>
      <right style="double">
        <color theme="1" tint="0"/>
      </right>
      <top style="none"/>
      <bottom style="none"/>
    </border>
    <border>
      <left style="dotted">
        <color theme="1" tint="0.499980002641678"/>
      </left>
      <right style="double">
        <color theme="1" tint="0"/>
      </right>
      <top style="none"/>
      <bottom style="none"/>
    </border>
    <border>
      <left style="double">
        <color rgb="000000" tint="0"/>
      </left>
      <right style="none"/>
      <top style="none"/>
      <bottom style="none"/>
    </border>
    <border>
      <left style="none"/>
      <right style="double">
        <color rgb="000000" tint="0"/>
      </right>
      <top style="none"/>
      <bottom style="none"/>
    </border>
  </borders>
  <cellStyleXfs count="1">
    <xf applyFont="true" applyNumberFormat="true" borderId="0" fillId="0" fontId="1" numFmtId="1000" quotePrefix="false"/>
  </cellStyleXfs>
  <cellXfs count="370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right" vertical="center"/>
    </xf>
    <xf applyAlignment="true" applyFont="true" applyNumberFormat="true" borderId="0" fillId="0" fontId="2" numFmtId="1000" quotePrefix="false">
      <alignment horizontal="center" vertical="center"/>
    </xf>
    <xf applyFont="true" applyNumberFormat="true" borderId="0" fillId="0" fontId="3" numFmtId="1000" quotePrefix="false"/>
    <xf applyAlignment="true" applyFont="true" applyNumberFormat="true" borderId="0" fillId="0" fontId="2" numFmtId="1000" quotePrefix="false">
      <alignment horizontal="left" vertical="top"/>
    </xf>
    <xf applyFont="true" applyNumberFormat="true" borderId="0" fillId="0" fontId="2" numFmtId="1000" quotePrefix="false"/>
    <xf applyAlignment="true" applyFont="true" applyNumberFormat="true" borderId="0" fillId="0" fontId="2" numFmtId="1000" quotePrefix="false">
      <alignment horizontal="center" vertical="top"/>
    </xf>
    <xf applyBorder="true" applyFont="true" applyNumberFormat="true" borderId="1" fillId="0" fontId="2" numFmtId="1000" quotePrefix="false"/>
    <xf applyAlignment="true" applyFont="true" applyNumberFormat="true" borderId="0" fillId="0" fontId="3" numFmtId="1000" quotePrefix="false">
      <alignment horizontal="center" vertical="center"/>
    </xf>
    <xf applyAlignment="true" applyBorder="true" applyFont="true" applyNumberFormat="true" borderId="1" fillId="0" fontId="2" numFmtId="1000" quotePrefix="false">
      <alignment horizontal="right" vertical="center" wrapText="true"/>
    </xf>
    <xf applyAlignment="true" applyBorder="true" applyFont="true" applyNumberFormat="true" borderId="1" fillId="0" fontId="2" numFmtId="1000" quotePrefix="false">
      <alignment wrapText="true"/>
    </xf>
    <xf applyAlignment="true" applyBorder="true" applyFont="true" applyNumberFormat="true" borderId="1" fillId="0" fontId="3" numFmtId="1000" quotePrefix="false">
      <alignment wrapText="true"/>
    </xf>
    <xf applyAlignment="true" applyBorder="true" applyFont="true" applyNumberFormat="true" borderId="2" fillId="0" fontId="2" numFmtId="1000" quotePrefix="false">
      <alignment wrapText="true"/>
    </xf>
    <xf applyBorder="true" applyFont="true" applyNumberFormat="true" borderId="2" fillId="0" fontId="2" numFmtId="1000" quotePrefix="false"/>
    <xf applyAlignment="true" applyBorder="true" applyFont="true" applyNumberFormat="true" borderId="2" fillId="0" fontId="2" numFmtId="1000" quotePrefix="false">
      <alignment horizontal="center" vertical="center"/>
    </xf>
    <xf applyAlignment="true" applyBorder="true" applyFont="true" applyNumberFormat="true" borderId="2" fillId="0" fontId="2" numFmtId="1000" quotePrefix="false">
      <alignment horizontal="center" vertical="top"/>
    </xf>
    <xf applyAlignment="true" applyBorder="true" applyFont="true" applyNumberFormat="true" borderId="2" fillId="0" fontId="2" numFmtId="1000" quotePrefix="false">
      <alignment horizontal="center"/>
    </xf>
    <xf applyBorder="true" applyFill="true" applyFont="true" applyNumberFormat="true" borderId="2" fillId="2" fontId="2" numFmtId="1000" quotePrefix="false"/>
    <xf applyBorder="true" applyFill="true" applyFont="true" applyNumberFormat="true" borderId="3" fillId="2" fontId="2" numFmtId="1000" quotePrefix="false"/>
    <xf applyBorder="true" applyFill="true" applyFont="true" applyNumberFormat="true" borderId="1" fillId="2" fontId="2" numFmtId="1000" quotePrefix="false"/>
    <xf applyBorder="true" applyFill="true" applyFont="true" applyNumberFormat="true" borderId="4" fillId="2" fontId="2" numFmtId="1000" quotePrefix="false"/>
    <xf applyAlignment="true" applyBorder="true" applyFont="true" applyNumberFormat="true" borderId="4" fillId="0" fontId="2" numFmtId="1000" quotePrefix="false">
      <alignment horizontal="center" vertical="center" wrapText="true"/>
    </xf>
    <xf applyAlignment="true" applyBorder="true" applyFont="true" applyNumberFormat="true" borderId="2" fillId="0" fontId="3" numFmtId="1000" quotePrefix="false">
      <alignment horizontal="center" vertical="center" wrapText="true"/>
    </xf>
    <xf applyAlignment="true" applyBorder="true" applyFont="true" applyNumberFormat="true" borderId="2" fillId="0" fontId="2" numFmtId="1000" quotePrefix="false">
      <alignment horizontal="left" wrapText="true"/>
    </xf>
    <xf applyAlignment="true" applyBorder="true" applyFill="true" applyFont="true" applyNumberFormat="true" borderId="2" fillId="2" fontId="2" numFmtId="1000" quotePrefix="false">
      <alignment horizontal="left" wrapText="true"/>
    </xf>
    <xf applyAlignment="true" applyBorder="true" applyFont="true" applyNumberFormat="true" borderId="2" fillId="0" fontId="2" numFmtId="1000" quotePrefix="false">
      <alignment horizontal="center" vertical="center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1" fillId="0" fontId="2" numFmtId="1000" quotePrefix="false">
      <alignment horizontal="center" wrapText="true"/>
    </xf>
    <xf applyAlignment="true" applyBorder="true" applyFont="true" applyNumberFormat="true" borderId="1" fillId="0" fontId="2" numFmtId="1000" quotePrefix="false">
      <alignment horizontal="left" vertical="top" wrapText="true"/>
    </xf>
    <xf applyAlignment="true" applyBorder="true" applyFill="true" applyFont="true" applyNumberFormat="true" borderId="1" fillId="3" fontId="4" numFmtId="1000" quotePrefix="false">
      <alignment horizontal="right" vertical="center"/>
    </xf>
    <xf applyAlignment="true" applyBorder="true" applyFill="true" applyFont="true" applyNumberFormat="true" borderId="1" fillId="3" fontId="4" numFmtId="1000" quotePrefix="false">
      <alignment horizontal="center" vertical="center"/>
    </xf>
    <xf applyAlignment="true" applyBorder="true" applyFill="true" applyFont="true" applyNumberFormat="true" borderId="1" fillId="3" fontId="5" numFmtId="1000" quotePrefix="false">
      <alignment horizontal="center" vertical="top"/>
    </xf>
    <xf applyAlignment="true" applyBorder="true" applyFill="true" applyFont="true" applyNumberFormat="true" borderId="1" fillId="3" fontId="4" numFmtId="1000" quotePrefix="false">
      <alignment horizontal="left" vertical="top"/>
    </xf>
    <xf applyAlignment="true" applyBorder="true" applyFill="true" applyFont="true" applyNumberFormat="true" borderId="5" fillId="3" fontId="4" numFmtId="1000" quotePrefix="false">
      <alignment horizontal="left" vertical="top"/>
    </xf>
    <xf applyAlignment="true" applyBorder="true" applyFill="true" applyFont="true" applyNumberFormat="true" borderId="6" fillId="3" fontId="4" numFmtId="1000" quotePrefix="false">
      <alignment horizontal="center" vertical="center"/>
    </xf>
    <xf applyAlignment="true" applyBorder="true" applyFill="true" applyFont="true" applyNumberFormat="true" borderId="7" fillId="3" fontId="4" numFmtId="1000" quotePrefix="false">
      <alignment horizontal="center" vertical="center" wrapText="true"/>
    </xf>
    <xf applyAlignment="true" applyBorder="true" applyFill="true" applyFont="true" applyNumberFormat="true" borderId="7" fillId="3" fontId="6" numFmtId="1000" quotePrefix="false">
      <alignment horizontal="center" vertical="center"/>
    </xf>
    <xf applyAlignment="true" applyBorder="true" applyFill="true" applyFont="true" applyNumberFormat="true" borderId="8" fillId="3" fontId="4" numFmtId="1000" quotePrefix="false">
      <alignment horizontal="center" vertical="center" wrapText="true"/>
    </xf>
    <xf applyAlignment="true" applyBorder="true" applyFill="true" applyFont="true" applyNumberFormat="true" borderId="6" fillId="4" fontId="4" numFmtId="1000" quotePrefix="false">
      <alignment horizontal="center" vertical="center"/>
    </xf>
    <xf applyAlignment="true" applyBorder="true" applyFill="true" applyFont="true" applyNumberFormat="true" borderId="7" fillId="4" fontId="4" numFmtId="1000" quotePrefix="false">
      <alignment horizontal="center" vertical="center"/>
    </xf>
    <xf applyAlignment="true" applyBorder="true" applyFill="true" applyFont="true" applyNumberFormat="true" borderId="9" fillId="4" fontId="4" numFmtId="1000" quotePrefix="false">
      <alignment horizontal="center" vertical="center"/>
    </xf>
    <xf applyAlignment="true" applyBorder="true" applyFill="true" applyFont="true" applyNumberFormat="true" borderId="8" fillId="4" fontId="4" numFmtId="1000" quotePrefix="false">
      <alignment horizontal="center" vertical="center"/>
    </xf>
    <xf applyAlignment="true" applyBorder="true" applyFill="true" applyFont="true" applyNumberFormat="true" borderId="6" fillId="5" fontId="4" numFmtId="1000" quotePrefix="false">
      <alignment horizontal="center" vertical="center"/>
    </xf>
    <xf applyAlignment="true" applyBorder="true" applyFill="true" applyFont="true" applyNumberFormat="true" borderId="7" fillId="5" fontId="4" numFmtId="1000" quotePrefix="false">
      <alignment horizontal="center" vertical="center"/>
    </xf>
    <xf applyAlignment="true" applyBorder="true" applyFill="true" applyFont="true" applyNumberFormat="true" borderId="8" fillId="5" fontId="4" numFmtId="1000" quotePrefix="false">
      <alignment horizontal="center" vertical="center"/>
    </xf>
    <xf applyAlignment="true" applyBorder="true" applyFill="true" applyFont="true" applyNumberFormat="true" borderId="6" fillId="6" fontId="4" numFmtId="1000" quotePrefix="false">
      <alignment horizontal="center" vertical="center"/>
    </xf>
    <xf applyAlignment="true" applyBorder="true" applyFill="true" applyFont="true" applyNumberFormat="true" borderId="7" fillId="6" fontId="4" numFmtId="1000" quotePrefix="false">
      <alignment horizontal="center" vertical="center"/>
    </xf>
    <xf applyAlignment="true" applyBorder="true" applyFill="true" applyFont="true" applyNumberFormat="true" borderId="10" fillId="6" fontId="4" numFmtId="1000" quotePrefix="false">
      <alignment horizontal="center" vertical="center"/>
    </xf>
    <xf applyAlignment="true" applyBorder="true" applyFill="true" applyFont="true" applyNumberFormat="true" borderId="11" fillId="7" fontId="7" numFmtId="1000" quotePrefix="false">
      <alignment horizontal="center" vertical="center"/>
    </xf>
    <xf applyAlignment="true" applyBorder="true" applyFill="true" applyFont="true" applyNumberFormat="true" borderId="7" fillId="7" fontId="8" numFmtId="1000" quotePrefix="false">
      <alignment horizontal="center" vertical="center"/>
    </xf>
    <xf applyAlignment="true" applyBorder="true" applyFill="true" applyFont="true" applyNumberFormat="true" borderId="9" fillId="7" fontId="8" numFmtId="1000" quotePrefix="false">
      <alignment horizontal="center" vertical="center"/>
    </xf>
    <xf applyAlignment="true" applyBorder="true" applyFill="true" applyFont="true" applyNumberFormat="true" borderId="1" fillId="7" fontId="8" numFmtId="1000" quotePrefix="false">
      <alignment horizontal="center" vertical="center"/>
    </xf>
    <xf applyAlignment="true" applyBorder="true" applyFill="true" applyFont="true" applyNumberFormat="true" borderId="12" fillId="7" fontId="8" numFmtId="1000" quotePrefix="false">
      <alignment horizontal="center" vertical="center"/>
    </xf>
    <xf applyAlignment="true" applyBorder="true" applyFill="true" applyFont="true" applyNumberFormat="true" borderId="11" fillId="8" fontId="4" numFmtId="1000" quotePrefix="false">
      <alignment horizontal="center" vertical="center" wrapText="true"/>
    </xf>
    <xf applyAlignment="true" applyBorder="true" applyFill="true" applyFont="true" applyNumberFormat="true" borderId="7" fillId="8" fontId="5" numFmtId="1000" quotePrefix="false">
      <alignment horizontal="center" vertical="center" wrapText="true"/>
    </xf>
    <xf applyAlignment="true" applyBorder="true" applyFill="true" applyFont="true" applyNumberFormat="true" borderId="7" fillId="8" fontId="4" numFmtId="1000" quotePrefix="false">
      <alignment horizontal="center" vertical="center" wrapText="true"/>
    </xf>
    <xf applyAlignment="true" applyBorder="true" applyFill="true" applyFont="true" applyNumberFormat="true" borderId="8" fillId="8" fontId="4" numFmtId="1000" quotePrefix="false">
      <alignment horizontal="center" vertical="center" wrapText="true"/>
    </xf>
    <xf applyAlignment="true" applyBorder="true" applyFill="true" applyFont="true" applyNumberFormat="true" borderId="6" fillId="9" fontId="4" numFmtId="1000" quotePrefix="false">
      <alignment horizontal="center" vertical="center" wrapText="true"/>
    </xf>
    <xf applyAlignment="true" applyBorder="true" applyFill="true" applyFont="true" applyNumberFormat="true" borderId="7" fillId="9" fontId="4" numFmtId="1000" quotePrefix="false">
      <alignment horizontal="center" vertical="center" wrapText="true"/>
    </xf>
    <xf applyAlignment="true" applyBorder="true" applyFill="true" applyFont="true" applyNumberFormat="true" borderId="7" fillId="9" fontId="6" numFmtId="1000" quotePrefix="false">
      <alignment horizontal="center" vertical="center" wrapText="true"/>
    </xf>
    <xf applyAlignment="true" applyBorder="true" applyFill="true" applyFont="true" applyNumberFormat="true" borderId="8" fillId="9" fontId="4" numFmtId="1000" quotePrefix="false">
      <alignment horizontal="center" vertical="center" wrapText="true"/>
    </xf>
    <xf applyAlignment="true" applyBorder="true" applyFill="true" applyFont="true" applyNumberFormat="true" borderId="13" fillId="3" fontId="4" numFmtId="1000" quotePrefix="false">
      <alignment horizontal="center" vertical="center" wrapText="true"/>
    </xf>
    <xf applyAlignment="true" applyBorder="true" applyFill="true" applyFont="true" applyNumberFormat="true" borderId="1" fillId="3" fontId="4" numFmtId="1000" quotePrefix="false">
      <alignment horizontal="center" vertical="center" wrapText="true"/>
    </xf>
    <xf applyAlignment="true" applyBorder="true" applyFill="true" applyFont="true" applyNumberFormat="true" borderId="1" fillId="3" fontId="6" numFmtId="1000" quotePrefix="false">
      <alignment horizontal="center" vertical="center"/>
    </xf>
    <xf applyAlignment="true" applyBorder="true" applyFill="true" applyFont="true" applyNumberFormat="true" borderId="1" fillId="10" fontId="9" numFmtId="1000" quotePrefix="false">
      <alignment horizontal="right" vertical="center"/>
    </xf>
    <xf applyAlignment="true" applyBorder="true" applyFill="true" applyFont="true" applyNumberFormat="true" borderId="1" fillId="10" fontId="9" numFmtId="1000" quotePrefix="false">
      <alignment horizontal="center" vertical="center"/>
    </xf>
    <xf applyAlignment="true" applyBorder="true" applyFill="true" applyFont="true" applyNumberFormat="true" borderId="2" fillId="10" fontId="10" numFmtId="1000" quotePrefix="false">
      <alignment horizontal="center"/>
    </xf>
    <xf applyAlignment="true" applyBorder="true" applyFill="true" applyFont="true" applyNumberFormat="true" borderId="1" fillId="10" fontId="9" numFmtId="1000" quotePrefix="false">
      <alignment horizontal="left" vertical="top"/>
    </xf>
    <xf applyAlignment="true" applyBorder="true" applyFill="true" applyFont="true" applyNumberFormat="true" borderId="5" fillId="10" fontId="9" numFmtId="1000" quotePrefix="false">
      <alignment horizontal="left" vertical="top"/>
    </xf>
    <xf applyAlignment="true" applyBorder="true" applyFill="true" applyFont="true" applyNumberFormat="true" borderId="14" fillId="10" fontId="9" numFmtId="1000" quotePrefix="false">
      <alignment horizontal="center" wrapText="true"/>
    </xf>
    <xf applyAlignment="true" applyBorder="true" applyFill="true" applyFont="true" applyNumberFormat="true" borderId="1" fillId="10" fontId="9" numFmtId="1000" quotePrefix="false">
      <alignment horizontal="center" wrapText="true"/>
    </xf>
    <xf applyAlignment="true" applyBorder="true" applyFill="true" applyFont="true" applyNumberFormat="true" borderId="1" fillId="10" fontId="9" numFmtId="1000" quotePrefix="false">
      <alignment horizontal="left" vertical="top" wrapText="true"/>
    </xf>
    <xf applyAlignment="true" applyBorder="true" applyFill="true" applyFont="true" applyNumberFormat="true" borderId="15" fillId="10" fontId="9" numFmtId="1000" quotePrefix="false">
      <alignment horizontal="center" wrapText="true"/>
    </xf>
    <xf applyAlignment="true" applyBorder="true" applyFill="true" applyFont="true" applyNumberFormat="true" borderId="13" fillId="11" fontId="9" numFmtId="1000" quotePrefix="false">
      <alignment horizontal="center" vertical="center"/>
    </xf>
    <xf applyAlignment="true" applyBorder="true" applyFill="true" applyFont="true" applyNumberFormat="true" borderId="1" fillId="11" fontId="9" numFmtId="1000" quotePrefix="false">
      <alignment horizontal="center"/>
    </xf>
    <xf applyAlignment="true" applyBorder="true" applyFill="true" applyFont="true" applyNumberFormat="true" borderId="5" fillId="11" fontId="9" numFmtId="1000" quotePrefix="false">
      <alignment horizontal="center"/>
    </xf>
    <xf applyAlignment="true" applyBorder="true" applyFill="true" applyFont="true" applyNumberFormat="true" borderId="15" fillId="11" fontId="9" numFmtId="1000" quotePrefix="false">
      <alignment horizontal="center"/>
    </xf>
    <xf applyAlignment="true" applyBorder="true" applyFill="true" applyFont="true" applyNumberFormat="true" borderId="13" fillId="12" fontId="9" numFmtId="1000" quotePrefix="false">
      <alignment horizontal="center" vertical="center"/>
    </xf>
    <xf applyAlignment="true" applyBorder="true" applyFill="true" applyFont="true" applyNumberFormat="true" borderId="1" fillId="12" fontId="9" numFmtId="1000" quotePrefix="false">
      <alignment horizontal="center" vertical="center"/>
    </xf>
    <xf applyAlignment="true" applyBorder="true" applyFill="true" applyFont="true" applyNumberFormat="true" borderId="1" fillId="12" fontId="9" numFmtId="1000" quotePrefix="false">
      <alignment horizontal="center" vertical="top"/>
    </xf>
    <xf applyAlignment="true" applyBorder="true" applyFill="true" applyFont="true" applyNumberFormat="true" borderId="1" fillId="12" fontId="9" numFmtId="1000" quotePrefix="false">
      <alignment horizontal="center"/>
    </xf>
    <xf applyAlignment="true" applyBorder="true" applyFill="true" applyFont="true" applyNumberFormat="true" borderId="5" fillId="12" fontId="9" numFmtId="1000" quotePrefix="false">
      <alignment horizontal="center"/>
    </xf>
    <xf applyAlignment="true" applyBorder="true" applyFill="true" applyFont="true" applyNumberFormat="true" borderId="14" fillId="13" fontId="9" numFmtId="1000" quotePrefix="false">
      <alignment horizontal="center" wrapText="true"/>
    </xf>
    <xf applyAlignment="true" applyBorder="true" applyFill="true" applyFont="true" applyNumberFormat="true" borderId="16" fillId="13" fontId="9" numFmtId="1000" quotePrefix="false">
      <alignment horizontal="center" wrapText="true"/>
    </xf>
    <xf applyAlignment="true" applyBorder="true" applyFill="true" applyFont="true" applyNumberFormat="true" borderId="17" fillId="13" fontId="9" numFmtId="1000" quotePrefix="false">
      <alignment horizontal="center" wrapText="true"/>
    </xf>
    <xf applyAlignment="true" applyBorder="true" applyFill="true" applyFont="true" applyNumberFormat="true" borderId="1" fillId="6" fontId="9" numFmtId="1000" quotePrefix="false">
      <alignment horizontal="center"/>
    </xf>
    <xf applyAlignment="true" applyBorder="true" applyFill="true" applyFont="true" applyNumberFormat="true" borderId="16" fillId="6" fontId="9" numFmtId="1000" quotePrefix="false">
      <alignment horizontal="center"/>
    </xf>
    <xf applyAlignment="true" applyBorder="true" applyFill="true" applyFont="true" applyNumberFormat="true" borderId="17" fillId="6" fontId="9" numFmtId="1000" quotePrefix="false">
      <alignment horizontal="center"/>
    </xf>
    <xf applyAlignment="true" applyBorder="true" applyFill="true" applyFont="true" applyNumberFormat="true" borderId="1" fillId="14" fontId="9" numFmtId="1000" quotePrefix="false">
      <alignment horizontal="center"/>
    </xf>
    <xf applyAlignment="true" applyBorder="true" applyFill="true" applyFont="true" applyNumberFormat="true" borderId="16" fillId="14" fontId="9" numFmtId="1000" quotePrefix="false">
      <alignment horizontal="center"/>
    </xf>
    <xf applyAlignment="true" applyBorder="true" applyFill="true" applyFont="true" applyNumberFormat="true" borderId="17" fillId="14" fontId="9" numFmtId="1000" quotePrefix="false">
      <alignment horizontal="center"/>
    </xf>
    <xf applyAlignment="true" applyBorder="true" applyFill="true" applyFont="true" applyNumberFormat="true" borderId="18" fillId="15" fontId="9" numFmtId="1000" quotePrefix="false">
      <alignment horizontal="center"/>
    </xf>
    <xf applyAlignment="true" applyBorder="true" applyFill="true" applyFont="true" applyNumberFormat="true" borderId="16" fillId="15" fontId="9" numFmtId="1000" quotePrefix="false">
      <alignment horizontal="center"/>
    </xf>
    <xf applyAlignment="true" applyBorder="true" applyFill="true" applyFont="true" applyNumberFormat="true" borderId="19" fillId="15" fontId="9" numFmtId="1000" quotePrefix="false">
      <alignment horizontal="center"/>
    </xf>
    <xf applyAlignment="true" applyBorder="true" applyFill="true" applyFont="true" applyNumberFormat="true" borderId="13" fillId="16" fontId="9" numFmtId="1000" quotePrefix="false">
      <alignment horizontal="center"/>
    </xf>
    <xf applyAlignment="true" applyBorder="true" applyFill="true" applyFont="true" applyNumberFormat="true" borderId="1" fillId="17" fontId="9" numFmtId="1000" quotePrefix="false">
      <alignment horizontal="center" wrapText="true"/>
    </xf>
    <xf applyAlignment="true" applyBorder="true" applyFill="true" applyFont="true" applyNumberFormat="true" borderId="16" fillId="17" fontId="9" numFmtId="1000" quotePrefix="false">
      <alignment horizontal="center" wrapText="true"/>
    </xf>
    <xf applyAlignment="true" applyBorder="true" applyFill="true" applyFont="true" applyNumberFormat="true" borderId="17" fillId="17" fontId="9" numFmtId="1000" quotePrefix="false">
      <alignment horizontal="center" wrapText="true"/>
    </xf>
    <xf applyAlignment="true" applyBorder="true" applyFill="true" applyFont="true" applyNumberFormat="true" borderId="1" fillId="18" fontId="9" numFmtId="1000" quotePrefix="false">
      <alignment horizontal="center"/>
    </xf>
    <xf applyAlignment="true" applyBorder="true" applyFill="true" applyFont="true" applyNumberFormat="true" borderId="16" fillId="18" fontId="9" numFmtId="1000" quotePrefix="false">
      <alignment horizontal="center"/>
    </xf>
    <xf applyAlignment="true" applyBorder="true" applyFill="true" applyFont="true" applyNumberFormat="true" borderId="17" fillId="18" fontId="9" numFmtId="1000" quotePrefix="false">
      <alignment horizontal="center"/>
    </xf>
    <xf applyAlignment="true" applyBorder="true" applyFill="true" applyFont="true" applyNumberFormat="true" borderId="1" fillId="19" fontId="9" numFmtId="1000" quotePrefix="false">
      <alignment horizontal="center"/>
    </xf>
    <xf applyAlignment="true" applyBorder="true" applyFill="true" applyFont="true" applyNumberFormat="true" borderId="16" fillId="19" fontId="9" numFmtId="1000" quotePrefix="false">
      <alignment horizontal="center"/>
    </xf>
    <xf applyAlignment="true" applyBorder="true" applyFill="true" applyFont="true" applyNumberFormat="true" borderId="17" fillId="19" fontId="9" numFmtId="1000" quotePrefix="false">
      <alignment horizontal="center"/>
    </xf>
    <xf applyAlignment="true" applyBorder="true" applyFill="true" applyFont="true" applyNumberFormat="true" borderId="1" fillId="20" fontId="9" numFmtId="1000" quotePrefix="false">
      <alignment horizontal="center" wrapText="true"/>
    </xf>
    <xf applyAlignment="true" applyBorder="true" applyFill="true" applyFont="true" applyNumberFormat="true" borderId="16" fillId="20" fontId="9" numFmtId="1000" quotePrefix="false">
      <alignment horizontal="center" wrapText="true"/>
    </xf>
    <xf applyAlignment="true" applyBorder="true" applyFill="true" applyFont="true" applyNumberFormat="true" borderId="17" fillId="20" fontId="9" numFmtId="1000" quotePrefix="false">
      <alignment horizontal="center" wrapText="true"/>
    </xf>
    <xf applyAlignment="true" applyBorder="true" applyFill="true" applyFont="true" applyNumberFormat="true" borderId="13" fillId="21" fontId="2" numFmtId="1000" quotePrefix="false">
      <alignment horizontal="center" vertical="center"/>
    </xf>
    <xf applyAlignment="true" applyBorder="true" applyFill="true" applyFont="true" applyNumberFormat="true" borderId="1" fillId="22" fontId="3" numFmtId="1000" quotePrefix="false">
      <alignment horizontal="center" vertical="center"/>
    </xf>
    <xf applyAlignment="true" applyBorder="true" applyFill="true" applyFont="true" applyNumberFormat="true" borderId="1" fillId="23" fontId="9" numFmtId="1000" quotePrefix="false">
      <alignment horizontal="center"/>
    </xf>
    <xf applyAlignment="true" applyBorder="true" applyFill="true" applyFont="true" applyNumberFormat="true" borderId="16" fillId="23" fontId="9" numFmtId="1000" quotePrefix="false">
      <alignment horizontal="center"/>
    </xf>
    <xf applyAlignment="true" applyBorder="true" applyFill="true" applyFont="true" applyNumberFormat="true" borderId="17" fillId="23" fontId="9" numFmtId="1000" quotePrefix="false">
      <alignment horizontal="center"/>
    </xf>
    <xf applyAlignment="true" applyBorder="true" applyFill="true" applyFont="true" applyNumberFormat="true" borderId="1" fillId="24" fontId="9" numFmtId="1000" quotePrefix="false">
      <alignment wrapText="true"/>
    </xf>
    <xf applyAlignment="true" applyBorder="true" applyFill="true" applyFont="true" applyNumberFormat="true" borderId="1" fillId="24" fontId="9" numFmtId="1000" quotePrefix="false">
      <alignment horizontal="center" vertical="center" wrapText="true"/>
    </xf>
    <xf applyAlignment="true" applyBorder="true" applyFill="true" applyFont="true" applyNumberFormat="true" borderId="15" fillId="24" fontId="9" numFmtId="1000" quotePrefix="false">
      <alignment wrapText="true"/>
    </xf>
    <xf applyAlignment="true" applyBorder="true" applyFill="true" applyFont="true" applyNumberFormat="true" borderId="14" fillId="25" fontId="9" numFmtId="1000" quotePrefix="false">
      <alignment horizontal="center" wrapText="true"/>
    </xf>
    <xf applyAlignment="true" applyBorder="true" applyFill="true" applyFont="true" applyNumberFormat="true" borderId="16" fillId="25" fontId="9" numFmtId="1000" quotePrefix="false">
      <alignment horizontal="center" wrapText="true"/>
    </xf>
    <xf applyAlignment="true" applyBorder="true" applyFill="true" applyFont="true" applyNumberFormat="true" borderId="17" fillId="25" fontId="9" numFmtId="1000" quotePrefix="false">
      <alignment horizontal="center" wrapText="true"/>
    </xf>
    <xf applyAlignment="true" applyBorder="true" applyFill="true" applyFont="true" applyNumberFormat="true" borderId="15" fillId="26" fontId="9" numFmtId="1000" quotePrefix="false">
      <alignment horizontal="center" wrapText="true"/>
    </xf>
    <xf applyAlignment="true" applyBorder="true" applyFill="true" applyFont="true" applyNumberFormat="true" borderId="16" fillId="26" fontId="9" numFmtId="1000" quotePrefix="false">
      <alignment horizontal="center" wrapText="true"/>
    </xf>
    <xf applyAlignment="true" applyBorder="true" applyFill="true" applyFont="true" applyNumberFormat="true" borderId="20" fillId="26" fontId="9" numFmtId="1000" quotePrefix="false">
      <alignment horizontal="center" wrapText="true"/>
    </xf>
    <xf applyAlignment="true" applyBorder="true" applyFill="true" applyFont="true" applyNumberFormat="true" borderId="13" fillId="10" fontId="9" numFmtId="1000" quotePrefix="false">
      <alignment horizontal="center" wrapText="true"/>
    </xf>
    <xf applyAlignment="true" applyBorder="true" applyFill="true" applyFont="true" applyNumberFormat="true" borderId="1" fillId="10" fontId="9" numFmtId="1000" quotePrefix="false">
      <alignment horizontal="center"/>
    </xf>
    <xf applyAlignment="true" applyBorder="true" applyFill="true" applyFont="true" applyNumberFormat="true" borderId="1" fillId="10" fontId="9" numFmtId="1000" quotePrefix="false">
      <alignment horizontal="center" vertical="center" wrapText="true"/>
    </xf>
    <xf applyAlignment="true" applyBorder="true" applyFill="true" applyFont="true" applyNumberFormat="true" borderId="5" fillId="10" fontId="9" numFmtId="1000" quotePrefix="false">
      <alignment horizontal="center" vertical="center" wrapText="true"/>
    </xf>
    <xf applyAlignment="true" applyBorder="true" applyFill="true" applyFont="true" applyNumberFormat="true" borderId="21" fillId="10" fontId="10" numFmtId="1000" quotePrefix="false">
      <alignment horizontal="center" vertical="center"/>
    </xf>
    <xf applyAlignment="true" applyBorder="true" applyFill="true" applyFont="true" applyNumberFormat="true" borderId="13" fillId="10" fontId="9" numFmtId="1000" quotePrefix="false">
      <alignment horizontal="center" vertical="center"/>
    </xf>
    <xf applyAlignment="true" applyBorder="true" applyFill="true" applyFont="true" applyNumberFormat="true" borderId="14" fillId="10" fontId="9" numFmtId="1000" quotePrefix="false">
      <alignment horizontal="center" vertical="center" wrapText="true"/>
    </xf>
    <xf applyAlignment="true" applyBorder="true" applyFill="true" applyFont="true" applyNumberFormat="true" borderId="15" fillId="10" fontId="9" numFmtId="1000" quotePrefix="false">
      <alignment horizontal="center" vertical="center" wrapText="true"/>
    </xf>
    <xf applyAlignment="true" applyBorder="true" applyFill="true" applyFont="true" applyNumberFormat="true" borderId="13" fillId="11" fontId="9" numFmtId="1000" quotePrefix="false">
      <alignment horizontal="center" vertical="center" wrapText="true"/>
    </xf>
    <xf applyAlignment="true" applyBorder="true" applyFill="true" applyFont="true" applyNumberFormat="true" borderId="1" fillId="11" fontId="9" numFmtId="1000" quotePrefix="false">
      <alignment horizontal="center" vertical="center" wrapText="true"/>
    </xf>
    <xf applyAlignment="true" applyBorder="true" applyFill="true" applyFont="true" applyNumberFormat="true" borderId="5" fillId="11" fontId="9" numFmtId="1000" quotePrefix="false">
      <alignment horizontal="center" vertical="center" wrapText="true"/>
    </xf>
    <xf applyAlignment="true" applyBorder="true" applyFill="true" applyFont="true" applyNumberFormat="true" borderId="15" fillId="11" fontId="9" numFmtId="1000" quotePrefix="false">
      <alignment horizontal="center" vertical="center" wrapText="true"/>
    </xf>
    <xf applyAlignment="true" applyBorder="true" applyFill="true" applyFont="true" applyNumberFormat="true" borderId="13" fillId="12" fontId="9" numFmtId="1000" quotePrefix="false">
      <alignment horizontal="center" vertical="center" wrapText="true"/>
    </xf>
    <xf applyAlignment="true" applyBorder="true" applyFill="true" applyFont="true" applyNumberFormat="true" borderId="1" fillId="12" fontId="9" numFmtId="1000" quotePrefix="false">
      <alignment horizontal="center" vertical="center" wrapText="true"/>
    </xf>
    <xf applyAlignment="true" applyBorder="true" applyFill="true" applyFont="true" applyNumberFormat="true" borderId="5" fillId="12" fontId="9" numFmtId="1000" quotePrefix="false">
      <alignment horizontal="center" vertical="center" wrapText="true"/>
    </xf>
    <xf applyAlignment="true" applyBorder="true" applyFill="true" applyFont="true" applyNumberFormat="true" borderId="14" fillId="13" fontId="9" numFmtId="1000" quotePrefix="false">
      <alignment horizontal="center" vertical="center" wrapText="true"/>
    </xf>
    <xf applyAlignment="true" applyBorder="true" applyFill="true" applyFont="true" applyNumberFormat="true" borderId="1" fillId="13" fontId="9" numFmtId="1000" quotePrefix="false">
      <alignment horizontal="center" vertical="center" wrapText="true"/>
    </xf>
    <xf applyAlignment="true" applyBorder="true" applyFill="true" applyFont="true" applyNumberFormat="true" borderId="1" fillId="6" fontId="9" numFmtId="1000" quotePrefix="false">
      <alignment horizontal="center" vertical="center" wrapText="true"/>
    </xf>
    <xf applyAlignment="true" applyBorder="true" applyFill="true" applyFont="true" applyNumberFormat="true" borderId="1" fillId="14" fontId="9" numFmtId="1000" quotePrefix="false">
      <alignment horizontal="center" vertical="center" wrapText="true"/>
    </xf>
    <xf applyAlignment="true" applyBorder="true" applyFill="true" applyFont="true" applyNumberFormat="true" borderId="1" fillId="15" fontId="9" numFmtId="1000" quotePrefix="false">
      <alignment horizontal="center" vertical="center" wrapText="true"/>
    </xf>
    <xf applyAlignment="true" applyBorder="true" applyFill="true" applyFont="true" applyNumberFormat="true" borderId="22" fillId="15" fontId="9" numFmtId="1000" quotePrefix="false">
      <alignment horizontal="center" vertical="center" wrapText="true"/>
    </xf>
    <xf applyAlignment="true" applyBorder="true" applyFill="true" applyFont="true" applyNumberFormat="true" borderId="13" fillId="16" fontId="9" numFmtId="1000" quotePrefix="false">
      <alignment horizontal="center" vertical="center" wrapText="true"/>
    </xf>
    <xf applyAlignment="true" applyBorder="true" applyFill="true" applyFont="true" applyNumberFormat="true" borderId="13" fillId="17" fontId="9" numFmtId="1000" quotePrefix="false">
      <alignment horizontal="center" vertical="center" wrapText="true"/>
    </xf>
    <xf applyAlignment="true" applyBorder="true" applyFill="true" applyFont="true" applyNumberFormat="true" borderId="1" fillId="18" fontId="9" numFmtId="1000" quotePrefix="false">
      <alignment horizontal="center" vertical="center" wrapText="true"/>
    </xf>
    <xf applyAlignment="true" applyBorder="true" applyFill="true" applyFont="true" applyNumberFormat="true" borderId="1" fillId="19" fontId="9" numFmtId="1000" quotePrefix="false">
      <alignment horizontal="center" vertical="center" wrapText="true"/>
    </xf>
    <xf applyAlignment="true" applyBorder="true" applyFill="true" applyFont="true" applyNumberFormat="true" borderId="1" fillId="19" fontId="7" numFmtId="1000" quotePrefix="false">
      <alignment horizontal="center" vertical="center" wrapText="true"/>
    </xf>
    <xf applyAlignment="true" applyBorder="true" applyFill="true" applyFont="true" applyNumberFormat="true" borderId="1" fillId="20" fontId="9" numFmtId="1000" quotePrefix="false">
      <alignment horizontal="center" vertical="center" wrapText="true"/>
    </xf>
    <xf applyAlignment="true" applyBorder="true" applyFill="true" applyFont="true" applyNumberFormat="true" borderId="5" fillId="20" fontId="9" numFmtId="1000" quotePrefix="false">
      <alignment horizontal="center" vertical="center" wrapText="true"/>
    </xf>
    <xf applyAlignment="true" applyBorder="true" applyFill="true" applyFont="true" applyNumberFormat="true" borderId="22" fillId="20" fontId="9" numFmtId="1000" quotePrefix="false">
      <alignment horizontal="center" vertical="center" wrapText="true"/>
    </xf>
    <xf applyAlignment="true" applyBorder="true" applyFill="true" applyFont="true" applyNumberFormat="true" borderId="13" fillId="21" fontId="9" numFmtId="1000" quotePrefix="false">
      <alignment horizontal="center" vertical="center" wrapText="true"/>
    </xf>
    <xf applyAlignment="true" applyBorder="true" applyFill="true" applyFont="true" applyNumberFormat="true" borderId="1" fillId="22" fontId="10" numFmtId="1000" quotePrefix="false">
      <alignment horizontal="center" vertical="center" wrapText="true"/>
    </xf>
    <xf applyAlignment="true" applyBorder="true" applyFill="true" applyFont="true" applyNumberFormat="true" borderId="1" fillId="23" fontId="9" numFmtId="1000" quotePrefix="false">
      <alignment horizontal="center" vertical="center" wrapText="true"/>
    </xf>
    <xf applyAlignment="true" applyBorder="true" applyFill="true" applyFont="true" applyNumberFormat="true" borderId="15" fillId="24" fontId="9" numFmtId="1000" quotePrefix="false">
      <alignment horizontal="center" vertical="center" wrapText="true"/>
    </xf>
    <xf applyAlignment="true" applyBorder="true" applyFill="true" applyFont="true" applyNumberFormat="true" borderId="14" fillId="25" fontId="9" numFmtId="1000" quotePrefix="false">
      <alignment horizontal="center" vertical="center" wrapText="true"/>
    </xf>
    <xf applyAlignment="true" applyBorder="true" applyFill="true" applyFont="true" applyNumberFormat="true" borderId="1" fillId="25" fontId="9" numFmtId="1000" quotePrefix="false">
      <alignment horizontal="center" vertical="center" wrapText="true"/>
    </xf>
    <xf applyAlignment="true" applyBorder="true" applyFill="true" applyFont="true" applyNumberFormat="true" borderId="1" fillId="26" fontId="9" numFmtId="1000" quotePrefix="false">
      <alignment horizontal="center" vertical="center" wrapText="true"/>
    </xf>
    <xf applyAlignment="true" applyBorder="true" applyFill="true" applyFont="true" applyNumberFormat="true" borderId="15" fillId="26" fontId="9" numFmtId="1000" quotePrefix="false">
      <alignment horizontal="center" vertical="center" wrapText="true"/>
    </xf>
    <xf applyAlignment="true" applyBorder="true" applyFill="true" applyFont="true" applyNumberFormat="true" borderId="13" fillId="10" fontId="9" numFmtId="1000" quotePrefix="false">
      <alignment horizontal="center" vertical="center" wrapText="true"/>
    </xf>
    <xf applyAlignment="true" applyBorder="true" applyFill="true" applyFont="true" applyNumberFormat="true" borderId="1" fillId="27" fontId="3" numFmtId="1000" quotePrefix="false">
      <alignment horizontal="right" vertical="center"/>
    </xf>
    <xf applyAlignment="true" applyBorder="true" applyFill="true" applyFont="true" applyNumberFormat="true" borderId="5" fillId="27" fontId="3" numFmtId="1000" quotePrefix="false">
      <alignment horizontal="center" vertical="center"/>
    </xf>
    <xf applyAlignment="true" applyBorder="true" applyFill="true" applyFont="true" applyNumberFormat="true" borderId="5" fillId="27" fontId="3" numFmtId="1000" quotePrefix="false">
      <alignment horizontal="left" indent="1" vertical="center"/>
    </xf>
    <xf applyAlignment="true" applyBorder="true" applyFill="true" applyFont="true" applyNumberFormat="true" borderId="14" fillId="27" fontId="3" numFmtId="1000" quotePrefix="false">
      <alignment horizontal="center" vertical="center" wrapText="true"/>
    </xf>
    <xf applyAlignment="true" applyBorder="true" applyFill="true" applyFont="true" applyNumberFormat="true" borderId="1" fillId="27" fontId="3" numFmtId="1000" quotePrefix="false">
      <alignment wrapText="true"/>
    </xf>
    <xf applyAlignment="true" applyBorder="true" applyFill="true" applyFont="true" applyNumberFormat="true" borderId="1" fillId="27" fontId="3" numFmtId="1000" quotePrefix="false">
      <alignment horizontal="center" vertical="top" wrapText="true"/>
    </xf>
    <xf applyAlignment="true" applyBorder="true" applyFill="true" applyFont="true" applyNumberFormat="true" borderId="1" fillId="27" fontId="10" numFmtId="1000" quotePrefix="false">
      <alignment horizontal="left" vertical="top" wrapText="true"/>
    </xf>
    <xf applyAlignment="true" applyBorder="true" applyFill="true" applyFont="true" applyNumberFormat="true" borderId="1" fillId="27" fontId="3" numFmtId="1000" quotePrefix="false">
      <alignment horizontal="center" wrapText="true"/>
    </xf>
    <xf applyAlignment="true" applyBorder="true" applyFill="true" applyFont="true" applyNumberFormat="true" borderId="1" fillId="27" fontId="3" numFmtId="1000" quotePrefix="false">
      <alignment horizontal="left" vertical="top" wrapText="true"/>
    </xf>
    <xf applyAlignment="true" applyBorder="true" applyFill="true" applyFont="true" applyNumberFormat="true" borderId="15" fillId="27" fontId="3" numFmtId="1000" quotePrefix="false">
      <alignment wrapText="true"/>
    </xf>
    <xf applyAlignment="true" applyBorder="true" applyFill="true" applyFont="true" applyNumberFormat="true" borderId="13" fillId="27" fontId="3" numFmtId="1001" quotePrefix="false">
      <alignment horizontal="center" vertical="center"/>
    </xf>
    <xf applyBorder="true" applyFill="true" applyFont="true" applyNumberFormat="true" borderId="1" fillId="27" fontId="3" numFmtId="1000" quotePrefix="false"/>
    <xf applyBorder="true" applyFill="true" applyFont="true" applyNumberFormat="true" borderId="5" fillId="27" fontId="3" numFmtId="1000" quotePrefix="false"/>
    <xf applyBorder="true" applyFill="true" applyFont="true" applyNumberFormat="true" borderId="15" fillId="27" fontId="11" numFmtId="1000" quotePrefix="false"/>
    <xf applyAlignment="true" applyBorder="true" applyFill="true" applyFont="true" applyNumberFormat="true" borderId="21" fillId="27" fontId="3" numFmtId="1000" quotePrefix="false">
      <alignment horizontal="center" vertical="center"/>
    </xf>
    <xf applyAlignment="true" applyBorder="true" applyFill="true" applyFont="true" applyNumberFormat="true" borderId="1" fillId="27" fontId="3" numFmtId="1000" quotePrefix="false">
      <alignment horizontal="center" vertical="center"/>
    </xf>
    <xf applyAlignment="true" applyBorder="true" applyFill="true" applyFont="true" applyNumberFormat="true" borderId="1" fillId="27" fontId="10" numFmtId="1000" quotePrefix="false">
      <alignment horizontal="center" vertical="center" wrapText="true"/>
    </xf>
    <xf applyAlignment="true" applyBorder="true" applyFill="true" applyFont="true" applyNumberFormat="true" borderId="1" fillId="27" fontId="3" numFmtId="1000" quotePrefix="false">
      <alignment horizontal="center"/>
    </xf>
    <xf applyAlignment="true" applyBorder="true" applyFill="true" applyFont="true" applyNumberFormat="true" borderId="1" fillId="27" fontId="3" numFmtId="1000" quotePrefix="false">
      <alignment horizontal="left" vertical="top"/>
    </xf>
    <xf applyAlignment="true" applyBorder="true" applyFill="true" applyFont="true" applyNumberFormat="true" borderId="5" fillId="27" fontId="3" numFmtId="1000" quotePrefix="false">
      <alignment horizontal="left" vertical="top"/>
    </xf>
    <xf applyAlignment="true" applyBorder="true" applyFill="true" applyFont="true" applyNumberFormat="true" borderId="14" fillId="27" fontId="3" numFmtId="14" quotePrefix="false">
      <alignment horizontal="center" vertical="center"/>
    </xf>
    <xf applyAlignment="true" applyBorder="true" applyFill="true" applyFont="true" applyNumberFormat="true" borderId="1" fillId="27" fontId="3" numFmtId="14" quotePrefix="false">
      <alignment horizontal="center" vertical="center"/>
    </xf>
    <xf applyAlignment="true" applyBorder="true" applyFill="true" applyFont="true" applyNumberFormat="true" borderId="1" fillId="27" fontId="10" numFmtId="1000" quotePrefix="false">
      <alignment horizontal="center" vertical="center"/>
    </xf>
    <xf applyAlignment="true" applyBorder="true" applyFill="true" applyFont="true" applyNumberFormat="true" borderId="1" fillId="27" fontId="3" numFmtId="1002" quotePrefix="false">
      <alignment vertical="center"/>
    </xf>
    <xf applyAlignment="true" applyBorder="true" applyFill="true" applyFont="true" applyNumberFormat="true" borderId="22" fillId="27" fontId="3" numFmtId="1000" quotePrefix="false">
      <alignment horizontal="center"/>
    </xf>
    <xf applyAlignment="true" applyBorder="true" applyFill="true" applyFont="true" applyNumberFormat="true" borderId="13" fillId="27" fontId="3" numFmtId="1000" quotePrefix="false">
      <alignment horizontal="center" wrapText="true"/>
    </xf>
    <xf applyAlignment="true" applyBorder="true" applyFill="true" applyFont="true" applyNumberFormat="true" borderId="13" fillId="27" fontId="3" numFmtId="1000" quotePrefix="false">
      <alignment horizontal="center"/>
    </xf>
    <xf applyAlignment="true" applyBorder="true" applyFill="true" applyFont="true" applyNumberFormat="true" borderId="13" fillId="27" fontId="3" numFmtId="1001" quotePrefix="false">
      <alignment horizontal="center"/>
    </xf>
    <xf applyAlignment="true" applyBorder="true" applyFill="true" applyFont="true" applyNumberFormat="true" borderId="1" fillId="27" fontId="3" numFmtId="1003" quotePrefix="false">
      <alignment horizontal="right" vertical="center"/>
    </xf>
    <xf applyAlignment="true" applyBorder="true" applyFill="true" applyFont="true" applyNumberFormat="true" borderId="1" fillId="27" fontId="3" numFmtId="1004" quotePrefix="false">
      <alignment horizontal="right" vertical="center"/>
    </xf>
    <xf applyAlignment="true" applyBorder="true" applyFill="true" applyFont="true" applyNumberFormat="true" borderId="1" fillId="27" fontId="3" numFmtId="1005" quotePrefix="false">
      <alignment horizontal="right" vertical="center"/>
    </xf>
    <xf applyAlignment="true" applyBorder="true" applyFill="true" applyFont="true" applyNumberFormat="true" borderId="1" fillId="27" fontId="3" numFmtId="1006" quotePrefix="false">
      <alignment horizontal="right" vertical="center"/>
    </xf>
    <xf applyBorder="true" applyFill="true" applyFont="true" applyNumberFormat="true" borderId="22" fillId="27" fontId="3" numFmtId="1000" quotePrefix="false"/>
    <xf applyAlignment="true" applyBorder="true" applyFill="true" applyFont="true" applyNumberFormat="true" borderId="13" fillId="27" fontId="3" numFmtId="1000" quotePrefix="false">
      <alignment horizontal="center" vertical="center" wrapText="true"/>
    </xf>
    <xf applyAlignment="true" applyBorder="true" applyFill="true" applyFont="true" applyNumberFormat="true" borderId="1" fillId="27" fontId="3" numFmtId="1000" quotePrefix="false">
      <alignment horizontal="center" vertical="center" wrapText="true"/>
    </xf>
    <xf applyAlignment="true" applyBorder="true" applyFill="true" applyFont="true" applyNumberFormat="true" borderId="1" fillId="27" fontId="3" numFmtId="1000" quotePrefix="false">
      <alignment horizontal="left" wrapText="true"/>
    </xf>
    <xf applyAlignment="true" applyBorder="true" applyFill="true" applyFont="true" applyNumberFormat="true" borderId="15" fillId="27" fontId="3" numFmtId="1000" quotePrefix="false">
      <alignment horizontal="left"/>
    </xf>
    <xf applyAlignment="true" applyBorder="true" applyFill="true" applyFont="true" applyNumberFormat="true" borderId="14" fillId="27" fontId="3" numFmtId="1000" quotePrefix="false">
      <alignment horizontal="center" vertical="top" wrapText="true"/>
    </xf>
    <xf applyAlignment="true" applyBorder="true" applyFill="true" applyFont="true" applyNumberFormat="true" borderId="1" fillId="27" fontId="3" numFmtId="1000" quotePrefix="false">
      <alignment vertical="top" wrapText="true"/>
    </xf>
    <xf applyAlignment="true" applyBorder="true" applyFill="true" applyFont="true" applyNumberFormat="true" borderId="5" fillId="27" fontId="3" numFmtId="1000" quotePrefix="false">
      <alignment horizontal="left" indent="2" vertical="center"/>
    </xf>
    <xf applyAlignment="true" applyBorder="true" applyFill="true" applyFont="true" applyNumberFormat="true" borderId="21" fillId="27" fontId="3" numFmtId="1000" quotePrefix="false">
      <alignment horizontal="center" vertical="center" wrapText="true"/>
    </xf>
    <xf applyAlignment="true" applyBorder="true" applyFill="true" applyFont="true" applyNumberFormat="true" borderId="5" fillId="27" fontId="3" numFmtId="1000" quotePrefix="false">
      <alignment horizontal="left" vertical="top" wrapText="true"/>
    </xf>
    <xf applyAlignment="true" applyBorder="true" applyFill="true" applyFont="true" applyNumberFormat="true" borderId="1" fillId="27" fontId="3" numFmtId="14" quotePrefix="false">
      <alignment horizontal="center" vertical="center" wrapText="true"/>
    </xf>
    <xf applyAlignment="true" applyBorder="true" applyFill="true" applyFont="true" applyNumberFormat="true" borderId="1" fillId="2" fontId="3" numFmtId="14" quotePrefix="false">
      <alignment horizontal="center" vertical="center" wrapText="true"/>
    </xf>
    <xf applyAlignment="true" applyBorder="true" applyFill="true" applyFont="true" applyNumberFormat="true" borderId="1" fillId="2" fontId="3" numFmtId="14" quotePrefix="false">
      <alignment horizontal="center" vertical="center"/>
    </xf>
    <xf applyAlignment="true" applyBorder="true" applyFill="true" applyFont="true" applyNumberFormat="true" borderId="14" fillId="27" fontId="3" numFmtId="14" quotePrefix="false">
      <alignment horizontal="center" vertical="center" wrapText="true"/>
    </xf>
    <xf applyAlignment="true" applyBorder="true" applyFont="true" applyNumberFormat="true" borderId="1" fillId="0" fontId="3" numFmtId="14" quotePrefix="false">
      <alignment horizontal="center" vertical="center" wrapText="true"/>
    </xf>
    <xf applyAlignment="true" applyBorder="true" applyFill="true" applyFont="true" applyNumberFormat="true" borderId="23" fillId="27" fontId="3" numFmtId="1000" quotePrefix="false">
      <alignment horizontal="center" vertical="center" wrapText="true"/>
    </xf>
    <xf applyAlignment="true" applyFont="true" applyNumberFormat="true" borderId="0" fillId="0" fontId="2" numFmtId="1000" quotePrefix="false">
      <alignment vertical="top"/>
    </xf>
    <xf applyAlignment="true" applyFont="true" applyNumberFormat="true" borderId="0" fillId="0" fontId="2" numFmtId="1000" quotePrefix="false">
      <alignment vertical="top" wrapText="true"/>
    </xf>
    <xf applyAlignment="true" applyBorder="true" applyFill="true" applyFont="true" applyNumberFormat="true" borderId="1" fillId="24" fontId="3" numFmtId="1000" quotePrefix="false">
      <alignment horizontal="right" vertical="center"/>
    </xf>
    <xf applyAlignment="true" applyBorder="true" applyFill="true" applyFont="true" applyNumberFormat="true" borderId="5" fillId="24" fontId="3" numFmtId="1000" quotePrefix="false">
      <alignment horizontal="center" vertical="center"/>
    </xf>
    <xf applyAlignment="true" applyBorder="true" applyFill="true" applyFont="true" applyNumberFormat="true" borderId="5" fillId="24" fontId="3" numFmtId="1000" quotePrefix="false">
      <alignment horizontal="left" indent="1" vertical="center"/>
    </xf>
    <xf applyAlignment="true" applyBorder="true" applyFill="true" applyFont="true" applyNumberFormat="true" borderId="14" fillId="24" fontId="3" numFmtId="1000" quotePrefix="false">
      <alignment horizontal="center" vertical="center" wrapText="true"/>
    </xf>
    <xf applyAlignment="true" applyBorder="true" applyFill="true" applyFont="true" applyNumberFormat="true" borderId="1" fillId="24" fontId="3" numFmtId="1000" quotePrefix="false">
      <alignment wrapText="true"/>
    </xf>
    <xf applyAlignment="true" applyBorder="true" applyFill="true" applyFont="true" applyNumberFormat="true" borderId="1" fillId="24" fontId="3" numFmtId="1000" quotePrefix="false">
      <alignment horizontal="center" vertical="center" wrapText="true"/>
    </xf>
    <xf applyAlignment="true" applyBorder="true" applyFill="true" applyFont="true" applyNumberFormat="true" borderId="1" fillId="24" fontId="10" numFmtId="1000" quotePrefix="false">
      <alignment horizontal="left" vertical="top" wrapText="true"/>
    </xf>
    <xf applyAlignment="true" applyBorder="true" applyFill="true" applyFont="true" applyNumberFormat="true" borderId="1" fillId="24" fontId="3" numFmtId="1000" quotePrefix="false">
      <alignment horizontal="center" wrapText="true"/>
    </xf>
    <xf applyAlignment="true" applyBorder="true" applyFill="true" applyFont="true" applyNumberFormat="true" borderId="1" fillId="24" fontId="3" numFmtId="1000" quotePrefix="false">
      <alignment horizontal="left" vertical="top" wrapText="true"/>
    </xf>
    <xf applyAlignment="true" applyBorder="true" applyFill="true" applyFont="true" applyNumberFormat="true" borderId="15" fillId="24" fontId="3" numFmtId="1000" quotePrefix="false">
      <alignment wrapText="true"/>
    </xf>
    <xf applyAlignment="true" applyBorder="true" applyFill="true" applyFont="true" applyNumberFormat="true" borderId="13" fillId="24" fontId="3" numFmtId="1001" quotePrefix="false">
      <alignment horizontal="center" vertical="center"/>
    </xf>
    <xf applyBorder="true" applyFill="true" applyFont="true" applyNumberFormat="true" borderId="1" fillId="24" fontId="3" numFmtId="1000" quotePrefix="false"/>
    <xf applyBorder="true" applyFill="true" applyFont="true" applyNumberFormat="true" borderId="5" fillId="24" fontId="3" numFmtId="1000" quotePrefix="false"/>
    <xf applyBorder="true" applyFill="true" applyFont="true" applyNumberFormat="true" borderId="15" fillId="24" fontId="3" numFmtId="1000" quotePrefix="false"/>
    <xf applyAlignment="true" applyBorder="true" applyFill="true" applyFont="true" applyNumberFormat="true" borderId="1" fillId="24" fontId="3" numFmtId="1000" quotePrefix="false">
      <alignment horizontal="center" vertical="center"/>
    </xf>
    <xf applyAlignment="true" applyBorder="true" applyFill="true" applyFont="true" applyNumberFormat="true" borderId="1" fillId="24" fontId="10" numFmtId="1000" quotePrefix="false">
      <alignment horizontal="center" vertical="top"/>
    </xf>
    <xf applyAlignment="true" applyBorder="true" applyFill="true" applyFont="true" applyNumberFormat="true" borderId="1" fillId="24" fontId="3" numFmtId="1000" quotePrefix="false">
      <alignment horizontal="left" vertical="center"/>
    </xf>
    <xf applyAlignment="true" applyBorder="true" applyFill="true" applyFont="true" applyNumberFormat="true" borderId="1" fillId="24" fontId="3" numFmtId="1000" quotePrefix="false">
      <alignment horizontal="center" vertical="top" wrapText="true"/>
    </xf>
    <xf applyAlignment="true" applyBorder="true" applyFill="true" applyFont="true" applyNumberFormat="true" borderId="1" fillId="24" fontId="10" numFmtId="1000" quotePrefix="false">
      <alignment horizontal="center" vertical="center" wrapText="true"/>
    </xf>
    <xf applyAlignment="true" applyBorder="true" applyFill="true" applyFont="true" applyNumberFormat="true" borderId="1" fillId="24" fontId="3" numFmtId="1000" quotePrefix="false">
      <alignment horizontal="center"/>
    </xf>
    <xf applyAlignment="true" applyBorder="true" applyFill="true" applyFont="true" applyNumberFormat="true" borderId="1" fillId="24" fontId="3" numFmtId="1000" quotePrefix="false">
      <alignment horizontal="left" vertical="top"/>
    </xf>
    <xf applyAlignment="true" applyBorder="true" applyFill="true" applyFont="true" applyNumberFormat="true" borderId="5" fillId="24" fontId="3" numFmtId="1000" quotePrefix="false">
      <alignment horizontal="left" vertical="top"/>
    </xf>
    <xf applyAlignment="true" applyBorder="true" applyFill="true" applyFont="true" applyNumberFormat="true" borderId="14" fillId="24" fontId="3" numFmtId="14" quotePrefix="false">
      <alignment horizontal="center" vertical="center"/>
    </xf>
    <xf applyAlignment="true" applyBorder="true" applyFill="true" applyFont="true" applyNumberFormat="true" borderId="1" fillId="24" fontId="3" numFmtId="14" quotePrefix="false">
      <alignment horizontal="center" vertical="center"/>
    </xf>
    <xf applyAlignment="true" applyBorder="true" applyFill="true" applyFont="true" applyNumberFormat="true" borderId="1" fillId="24" fontId="10" numFmtId="1000" quotePrefix="false">
      <alignment horizontal="center" vertical="center"/>
    </xf>
    <xf applyAlignment="true" applyBorder="true" applyFill="true" applyFont="true" applyNumberFormat="true" borderId="1" fillId="24" fontId="3" numFmtId="1000" quotePrefix="false">
      <alignment vertical="center"/>
    </xf>
    <xf applyAlignment="true" applyBorder="true" applyFill="true" applyFont="true" applyNumberFormat="true" borderId="22" fillId="24" fontId="3" numFmtId="1000" quotePrefix="false">
      <alignment horizontal="center"/>
    </xf>
    <xf applyAlignment="true" applyBorder="true" applyFill="true" applyFont="true" applyNumberFormat="true" borderId="13" fillId="24" fontId="3" numFmtId="1000" quotePrefix="false">
      <alignment horizontal="left" vertical="top" wrapText="true"/>
    </xf>
    <xf applyAlignment="true" applyBorder="true" applyFill="true" applyFont="true" applyNumberFormat="true" borderId="13" fillId="24" fontId="3" numFmtId="1000" quotePrefix="false">
      <alignment horizontal="center"/>
    </xf>
    <xf applyBorder="true" applyFill="true" applyFont="true" applyNumberFormat="true" borderId="1" fillId="24" fontId="3" numFmtId="1003" quotePrefix="false"/>
    <xf applyBorder="true" applyFill="true" applyFont="true" applyNumberFormat="true" borderId="1" fillId="24" fontId="3" numFmtId="1005" quotePrefix="false"/>
    <xf applyAlignment="true" applyBorder="true" applyFill="true" applyFont="true" applyNumberFormat="true" borderId="1" fillId="24" fontId="3" numFmtId="1005" quotePrefix="false">
      <alignment horizontal="center"/>
    </xf>
    <xf applyAlignment="true" applyBorder="true" applyFill="true" applyFont="true" applyNumberFormat="true" borderId="1" fillId="24" fontId="3" numFmtId="1001" quotePrefix="false">
      <alignment horizontal="center" vertical="center"/>
    </xf>
    <xf applyBorder="true" applyFill="true" applyFont="true" applyNumberFormat="true" borderId="22" fillId="24" fontId="3" numFmtId="1000" quotePrefix="false"/>
    <xf applyAlignment="true" applyBorder="true" applyFill="true" applyFont="true" applyNumberFormat="true" borderId="13" fillId="24" fontId="3" numFmtId="1000" quotePrefix="false">
      <alignment horizontal="center" vertical="center" wrapText="true"/>
    </xf>
    <xf applyAlignment="true" applyBorder="true" applyFill="true" applyFont="true" applyNumberFormat="true" borderId="1" fillId="24" fontId="3" numFmtId="1000" quotePrefix="false">
      <alignment horizontal="left" wrapText="true"/>
    </xf>
    <xf applyAlignment="true" applyBorder="true" applyFill="true" applyFont="true" applyNumberFormat="true" borderId="15" fillId="24" fontId="3" numFmtId="1000" quotePrefix="false">
      <alignment horizontal="left"/>
    </xf>
    <xf applyAlignment="true" applyBorder="true" applyFill="true" applyFont="true" applyNumberFormat="true" borderId="14" fillId="24" fontId="3" numFmtId="1000" quotePrefix="false">
      <alignment horizontal="left" vertical="top" wrapText="true"/>
    </xf>
    <xf applyAlignment="true" applyBorder="true" applyFill="true" applyFont="true" applyNumberFormat="true" borderId="1" fillId="24" fontId="3" numFmtId="1000" quotePrefix="false">
      <alignment vertical="top" wrapText="true"/>
    </xf>
    <xf applyAlignment="true" applyBorder="true" applyFill="true" applyFont="true" applyNumberFormat="true" borderId="13" fillId="24" fontId="3" numFmtId="1000" quotePrefix="false">
      <alignment horizontal="center" wrapText="true"/>
    </xf>
    <xf applyAlignment="true" applyBorder="true" applyFill="true" applyFont="true" applyNumberFormat="true" borderId="13" fillId="24" fontId="3" numFmtId="1000" quotePrefix="false">
      <alignment horizontal="center" vertical="center"/>
    </xf>
    <xf applyAlignment="true" applyBorder="true" applyFill="true" applyFont="true" applyNumberFormat="true" borderId="22" fillId="24" fontId="3" numFmtId="1000" quotePrefix="false">
      <alignment horizontal="left" vertical="top"/>
    </xf>
    <xf applyAlignment="true" applyBorder="true" applyFill="true" applyFont="true" applyNumberFormat="true" borderId="13" fillId="24" fontId="3" numFmtId="1004" quotePrefix="false">
      <alignment horizontal="center"/>
    </xf>
    <xf applyAlignment="true" applyFill="true" applyFont="true" applyNumberFormat="true" borderId="0" fillId="24" fontId="3" numFmtId="1000" quotePrefix="false">
      <alignment horizontal="center" vertical="center"/>
    </xf>
    <xf applyAlignment="true" applyFill="true" applyFont="true" applyNumberFormat="true" borderId="0" fillId="24" fontId="3" numFmtId="1000" quotePrefix="false">
      <alignment horizontal="center" vertical="center" wrapText="true"/>
    </xf>
    <xf applyAlignment="true" applyFill="true" applyFont="true" applyNumberFormat="true" borderId="0" fillId="24" fontId="10" numFmtId="1000" quotePrefix="false">
      <alignment horizontal="center" vertical="top"/>
    </xf>
    <xf applyAlignment="true" applyFill="true" applyFont="true" applyNumberFormat="true" borderId="0" fillId="24" fontId="3" numFmtId="1000" quotePrefix="false">
      <alignment horizontal="left" vertical="center"/>
    </xf>
    <xf applyAlignment="true" applyFill="true" applyFont="true" applyNumberFormat="true" borderId="0" fillId="24" fontId="3" numFmtId="1000" quotePrefix="false">
      <alignment horizontal="center" vertical="top" wrapText="true"/>
    </xf>
    <xf applyAlignment="true" applyFill="true" applyFont="true" applyNumberFormat="true" borderId="0" fillId="24" fontId="10" numFmtId="1000" quotePrefix="false">
      <alignment horizontal="center" vertical="center" wrapText="true"/>
    </xf>
    <xf applyAlignment="true" applyFill="true" applyFont="true" applyNumberFormat="true" borderId="0" fillId="24" fontId="3" numFmtId="1000" quotePrefix="false">
      <alignment horizontal="center"/>
    </xf>
    <xf applyFill="true" applyFont="true" applyNumberFormat="true" borderId="0" fillId="24" fontId="3" numFmtId="1000" quotePrefix="false"/>
    <xf applyAlignment="true" applyFill="true" applyFont="true" applyNumberFormat="true" borderId="0" fillId="24" fontId="3" numFmtId="1000" quotePrefix="false">
      <alignment horizontal="left" vertical="top"/>
    </xf>
    <xf applyAlignment="true" applyBorder="true" applyFill="true" applyFont="true" applyNumberFormat="true" borderId="24" fillId="24" fontId="3" numFmtId="1000" quotePrefix="false">
      <alignment horizontal="left" vertical="top"/>
    </xf>
    <xf applyAlignment="true" applyFill="true" applyFont="true" applyNumberFormat="true" borderId="0" fillId="24" fontId="3" numFmtId="14" quotePrefix="false">
      <alignment horizontal="center" vertical="center" wrapText="true"/>
    </xf>
    <xf applyAlignment="true" applyFill="true" applyFont="true" applyNumberFormat="true" borderId="0" fillId="24" fontId="3" numFmtId="14" quotePrefix="false">
      <alignment horizontal="center" vertical="center"/>
    </xf>
    <xf applyAlignment="true" applyFill="true" applyFont="true" applyNumberFormat="true" borderId="0" fillId="24" fontId="10" numFmtId="1000" quotePrefix="false">
      <alignment horizontal="center" vertical="center"/>
    </xf>
    <xf applyAlignment="true" applyBorder="true" applyFill="true" applyFont="true" applyNumberFormat="true" borderId="24" fillId="24" fontId="3" numFmtId="1000" quotePrefix="false">
      <alignment horizontal="center"/>
    </xf>
    <xf applyFill="true" applyFont="true" applyNumberFormat="true" borderId="0" fillId="24" fontId="3" numFmtId="1003" quotePrefix="false"/>
    <xf applyFill="true" applyFont="true" applyNumberFormat="true" borderId="0" fillId="24" fontId="3" numFmtId="1005" quotePrefix="false"/>
    <xf applyAlignment="true" applyFill="true" applyFont="true" applyNumberFormat="true" borderId="0" fillId="24" fontId="3" numFmtId="1005" quotePrefix="false">
      <alignment horizontal="center"/>
    </xf>
    <xf applyAlignment="true" applyFill="true" applyFont="true" applyNumberFormat="true" borderId="0" fillId="24" fontId="3" numFmtId="1001" quotePrefix="false">
      <alignment horizontal="center" vertical="center"/>
    </xf>
    <xf applyBorder="true" applyFill="true" applyFont="true" applyNumberFormat="true" borderId="25" fillId="24" fontId="3" numFmtId="1000" quotePrefix="false"/>
    <xf applyFont="true" applyNumberFormat="true" borderId="0" fillId="0" fontId="12" numFmtId="1000" quotePrefix="false"/>
    <xf applyAlignment="true" applyBorder="true" applyFill="true" applyFont="true" applyNumberFormat="true" borderId="1" fillId="12" fontId="12" numFmtId="1000" quotePrefix="false">
      <alignment horizontal="right" vertical="center"/>
    </xf>
    <xf applyAlignment="true" applyBorder="true" applyFill="true" applyFont="true" applyNumberFormat="true" borderId="5" fillId="12" fontId="12" numFmtId="1000" quotePrefix="false">
      <alignment horizontal="center" vertical="center"/>
    </xf>
    <xf applyAlignment="true" applyBorder="true" applyFill="true" applyFont="true" applyNumberFormat="true" borderId="5" fillId="28" fontId="3" numFmtId="1000" quotePrefix="false">
      <alignment horizontal="center" vertical="center"/>
    </xf>
    <xf applyAlignment="true" applyBorder="true" applyFill="true" applyFont="true" applyNumberFormat="true" borderId="5" fillId="12" fontId="12" numFmtId="1000" quotePrefix="false">
      <alignment horizontal="left" indent="1" vertical="center"/>
    </xf>
    <xf applyAlignment="true" applyBorder="true" applyFill="true" applyFont="true" applyNumberFormat="true" borderId="14" fillId="12" fontId="12" numFmtId="1000" quotePrefix="false">
      <alignment horizontal="center" vertical="center" wrapText="true"/>
    </xf>
    <xf applyAlignment="true" applyBorder="true" applyFill="true" applyFont="true" applyNumberFormat="true" borderId="1" fillId="12" fontId="12" numFmtId="1000" quotePrefix="false">
      <alignment horizontal="left" vertical="top" wrapText="true"/>
    </xf>
    <xf applyAlignment="true" applyBorder="true" applyFill="true" applyFont="true" applyNumberFormat="true" borderId="1" fillId="12" fontId="12" numFmtId="1000" quotePrefix="false">
      <alignment wrapText="true"/>
    </xf>
    <xf applyAlignment="true" applyBorder="true" applyFill="true" applyFont="true" applyNumberFormat="true" borderId="1" fillId="12" fontId="12" numFmtId="1000" quotePrefix="false">
      <alignment horizontal="center" vertical="top" wrapText="true"/>
    </xf>
    <xf applyAlignment="true" applyBorder="true" applyFill="true" applyFont="true" applyNumberFormat="true" borderId="1" fillId="12" fontId="12" numFmtId="1000" quotePrefix="false">
      <alignment horizontal="center" wrapText="true"/>
    </xf>
    <xf applyAlignment="true" applyBorder="true" applyFill="true" applyFont="true" applyNumberFormat="true" borderId="15" fillId="12" fontId="12" numFmtId="1000" quotePrefix="false">
      <alignment wrapText="true"/>
    </xf>
    <xf applyAlignment="true" applyBorder="true" applyFill="true" applyFont="true" applyNumberFormat="true" borderId="13" fillId="12" fontId="12" numFmtId="1001" quotePrefix="false">
      <alignment horizontal="center" vertical="center"/>
    </xf>
    <xf applyBorder="true" applyFill="true" applyFont="true" applyNumberFormat="true" borderId="1" fillId="12" fontId="12" numFmtId="1000" quotePrefix="false"/>
    <xf applyBorder="true" applyFill="true" applyFont="true" applyNumberFormat="true" borderId="5" fillId="12" fontId="12" numFmtId="1000" quotePrefix="false"/>
    <xf applyBorder="true" applyFill="true" applyFont="true" applyNumberFormat="true" borderId="15" fillId="12" fontId="12" numFmtId="1000" quotePrefix="false"/>
    <xf applyAlignment="true" applyBorder="true" applyFill="true" applyFont="true" applyNumberFormat="true" borderId="13" fillId="12" fontId="12" numFmtId="1000" quotePrefix="false">
      <alignment horizontal="center" vertical="center"/>
    </xf>
    <xf applyAlignment="true" applyBorder="true" applyFill="true" applyFont="true" applyNumberFormat="true" borderId="1" fillId="12" fontId="12" numFmtId="1000" quotePrefix="false">
      <alignment horizontal="center" vertical="center"/>
    </xf>
    <xf applyAlignment="true" applyBorder="true" applyFill="true" applyFont="true" applyNumberFormat="true" borderId="1" fillId="12" fontId="12" numFmtId="1000" quotePrefix="false">
      <alignment horizontal="center" vertical="top"/>
    </xf>
    <xf applyAlignment="true" applyBorder="true" applyFill="true" applyFont="true" applyNumberFormat="true" borderId="1" fillId="12" fontId="12" numFmtId="1000" quotePrefix="false">
      <alignment horizontal="center" vertical="center" wrapText="true"/>
    </xf>
    <xf applyAlignment="true" applyBorder="true" applyFill="true" applyFont="true" applyNumberFormat="true" borderId="1" fillId="12" fontId="12" numFmtId="1000" quotePrefix="false">
      <alignment horizontal="center"/>
    </xf>
    <xf applyAlignment="true" applyBorder="true" applyFill="true" applyFont="true" applyNumberFormat="true" borderId="1" fillId="12" fontId="12" numFmtId="1000" quotePrefix="false">
      <alignment horizontal="left" vertical="top"/>
    </xf>
    <xf applyAlignment="true" applyBorder="true" applyFill="true" applyFont="true" applyNumberFormat="true" borderId="14" fillId="12" fontId="12" numFmtId="14" quotePrefix="false">
      <alignment horizontal="center" vertical="center"/>
    </xf>
    <xf applyAlignment="true" applyBorder="true" applyFill="true" applyFont="true" applyNumberFormat="true" borderId="1" fillId="12" fontId="12" numFmtId="14" quotePrefix="false">
      <alignment horizontal="center" vertical="center"/>
    </xf>
    <xf applyAlignment="true" applyBorder="true" applyFill="true" applyFont="true" applyNumberFormat="true" borderId="1" fillId="12" fontId="12" numFmtId="1000" quotePrefix="false">
      <alignment vertical="center"/>
    </xf>
    <xf applyAlignment="true" applyBorder="true" applyFill="true" applyFont="true" applyNumberFormat="true" borderId="5" fillId="12" fontId="12" numFmtId="1000" quotePrefix="false">
      <alignment horizontal="center"/>
    </xf>
    <xf applyAlignment="true" applyBorder="true" applyFill="true" applyFont="true" applyNumberFormat="true" borderId="13" fillId="12" fontId="12" numFmtId="1000" quotePrefix="false">
      <alignment horizontal="center"/>
    </xf>
    <xf applyBorder="true" applyFill="true" applyFont="true" applyNumberFormat="true" borderId="1" fillId="12" fontId="12" numFmtId="1003" quotePrefix="false"/>
    <xf applyBorder="true" applyFill="true" applyFont="true" applyNumberFormat="true" borderId="1" fillId="12" fontId="12" numFmtId="1005" quotePrefix="false"/>
    <xf applyAlignment="true" applyBorder="true" applyFill="true" applyFont="true" applyNumberFormat="true" borderId="1" fillId="12" fontId="12" numFmtId="1005" quotePrefix="false">
      <alignment horizontal="center"/>
    </xf>
    <xf applyAlignment="true" applyBorder="true" applyFill="true" applyFont="true" applyNumberFormat="true" borderId="1" fillId="12" fontId="12" numFmtId="1001" quotePrefix="false">
      <alignment horizontal="center" vertical="center"/>
    </xf>
    <xf applyBorder="true" applyFill="true" applyFont="true" applyNumberFormat="true" borderId="1" fillId="12" fontId="12" numFmtId="1004" quotePrefix="false"/>
    <xf applyBorder="true" applyFill="true" applyFont="true" applyNumberFormat="true" borderId="13" fillId="12" fontId="12" numFmtId="1001" quotePrefix="false"/>
    <xf applyAlignment="true" applyBorder="true" applyFill="true" applyFont="true" applyNumberFormat="true" borderId="13" fillId="12" fontId="12" numFmtId="1000" quotePrefix="false">
      <alignment horizontal="center" vertical="center" wrapText="true"/>
    </xf>
    <xf applyAlignment="true" applyBorder="true" applyFill="true" applyFont="true" applyNumberFormat="true" borderId="1" fillId="12" fontId="12" numFmtId="1000" quotePrefix="false">
      <alignment horizontal="left" wrapText="true"/>
    </xf>
    <xf applyAlignment="true" applyBorder="true" applyFill="true" applyFont="true" applyNumberFormat="true" borderId="15" fillId="12" fontId="12" numFmtId="1000" quotePrefix="false">
      <alignment horizontal="left" vertical="top" wrapText="true"/>
    </xf>
    <xf applyAlignment="true" applyBorder="true" applyFill="true" applyFont="true" applyNumberFormat="true" borderId="14" fillId="12" fontId="12" numFmtId="1000" quotePrefix="false">
      <alignment horizontal="left" vertical="top" wrapText="true"/>
    </xf>
    <xf applyAlignment="true" applyBorder="true" applyFill="true" applyFont="true" applyNumberFormat="true" borderId="1" fillId="12" fontId="12" numFmtId="1001" quotePrefix="false">
      <alignment wrapText="true"/>
    </xf>
    <xf applyAlignment="true" applyBorder="true" applyFill="true" applyFont="true" applyNumberFormat="true" borderId="1" fillId="12" fontId="12" numFmtId="1000" quotePrefix="false">
      <alignment vertical="top" wrapText="true"/>
    </xf>
    <xf applyAlignment="true" applyBorder="true" applyFill="true" applyFont="true" applyNumberFormat="true" borderId="15" fillId="12" fontId="12" numFmtId="1001" quotePrefix="false">
      <alignment wrapText="true"/>
    </xf>
    <xf applyAlignment="true" applyBorder="true" applyFill="true" applyFont="true" applyNumberFormat="true" borderId="13" fillId="12" fontId="12" numFmtId="1000" quotePrefix="false">
      <alignment horizontal="center" wrapText="true"/>
    </xf>
    <xf applyAlignment="true" applyBorder="true" applyFill="true" applyFont="true" applyNumberFormat="true" borderId="15" fillId="12" fontId="12" numFmtId="1000" quotePrefix="false">
      <alignment horizontal="left" vertical="top"/>
    </xf>
    <xf applyAlignment="true" applyBorder="true" applyFill="true" applyFont="true" applyNumberFormat="true" borderId="13" fillId="12" fontId="12" numFmtId="1000" quotePrefix="false">
      <alignment horizontal="left"/>
    </xf>
    <xf applyAlignment="true" applyBorder="true" applyFill="true" applyFont="true" applyNumberFormat="true" borderId="13" fillId="12" fontId="12" numFmtId="1000" quotePrefix="false">
      <alignment horizontal="left" vertical="top"/>
    </xf>
    <xf applyAlignment="true" applyBorder="true" applyFill="true" applyFont="true" applyNumberFormat="true" borderId="15" fillId="12" fontId="12" numFmtId="1000" quotePrefix="false">
      <alignment horizontal="left" wrapText="true"/>
    </xf>
    <xf applyAlignment="true" applyBorder="true" applyFill="true" applyFont="true" applyNumberFormat="true" borderId="13" fillId="12" fontId="12" numFmtId="1000" quotePrefix="false">
      <alignment horizontal="center" vertical="top" wrapText="true"/>
    </xf>
    <xf applyAlignment="true" applyBorder="true" applyFill="true" applyFont="true" applyNumberFormat="true" borderId="1" fillId="12" fontId="12" numFmtId="1000" quotePrefix="false">
      <alignment horizontal="left"/>
    </xf>
    <xf applyAlignment="true" applyBorder="true" applyFill="true" applyFont="true" applyNumberFormat="true" borderId="14" fillId="12" fontId="12" numFmtId="1000" quotePrefix="false">
      <alignment horizontal="left" indent="1" vertical="top" wrapText="true"/>
    </xf>
    <xf applyAlignment="true" applyFill="true" applyFont="true" applyNumberFormat="true" borderId="0" fillId="12" fontId="12" numFmtId="1000" quotePrefix="false">
      <alignment horizontal="right" vertical="center"/>
    </xf>
    <xf applyAlignment="true" applyFill="true" applyFont="true" applyNumberFormat="true" borderId="0" fillId="12" fontId="12" numFmtId="1000" quotePrefix="false">
      <alignment horizontal="center" vertical="center"/>
    </xf>
    <xf applyAlignment="true" applyFill="true" applyFont="true" applyNumberFormat="true" borderId="0" fillId="12" fontId="13" numFmtId="1000" quotePrefix="false">
      <alignment horizontal="center" vertical="center" wrapText="true"/>
    </xf>
    <xf applyAlignment="true" applyFill="true" applyFont="true" applyNumberFormat="true" borderId="0" fillId="12" fontId="12" numFmtId="1000" quotePrefix="false">
      <alignment horizontal="left" indent="1" vertical="center"/>
    </xf>
    <xf applyAlignment="true" applyFill="true" applyFont="true" applyNumberFormat="true" borderId="0" fillId="12" fontId="12" numFmtId="1000" quotePrefix="false">
      <alignment horizontal="center"/>
    </xf>
    <xf applyFill="true" applyFont="true" applyNumberFormat="true" borderId="0" fillId="12" fontId="12" numFmtId="1003" quotePrefix="false"/>
    <xf applyFill="true" applyFont="true" applyNumberFormat="true" borderId="0" fillId="12" fontId="12" numFmtId="1005" quotePrefix="false"/>
    <xf applyAlignment="true" applyFill="true" applyFont="true" applyNumberFormat="true" borderId="0" fillId="12" fontId="12" numFmtId="1005" quotePrefix="false">
      <alignment horizontal="center"/>
    </xf>
    <xf applyAlignment="true" applyFill="true" applyFont="true" applyNumberFormat="true" borderId="0" fillId="12" fontId="12" numFmtId="1001" quotePrefix="false">
      <alignment horizontal="center" vertical="center"/>
    </xf>
    <xf applyFill="true" applyFont="true" applyNumberFormat="true" borderId="0" fillId="12" fontId="12" numFmtId="1000" quotePrefix="false"/>
    <xf applyFill="true" applyFont="true" applyNumberFormat="true" borderId="0" fillId="12" fontId="12" numFmtId="1001" quotePrefix="false"/>
    <xf applyAlignment="true" applyFill="true" applyFont="true" applyNumberFormat="true" borderId="0" fillId="12" fontId="12" numFmtId="1000" quotePrefix="false">
      <alignment horizontal="left" indent="1" vertical="top" wrapText="true"/>
    </xf>
    <xf applyAlignment="true" applyFill="true" applyFont="true" applyNumberFormat="true" borderId="0" fillId="12" fontId="12" numFmtId="1000" quotePrefix="false">
      <alignment horizontal="center" wrapText="true"/>
    </xf>
    <xf applyAlignment="true" applyFill="true" applyFont="true" applyNumberFormat="true" borderId="0" fillId="12" fontId="12" numFmtId="1000" quotePrefix="false">
      <alignment wrapText="true"/>
    </xf>
    <xf applyAlignment="true" applyFill="true" applyFont="true" applyNumberFormat="true" borderId="0" fillId="12" fontId="12" numFmtId="1000" quotePrefix="false">
      <alignment horizontal="left" vertical="top" wrapText="true"/>
    </xf>
    <xf applyFont="true" applyNumberFormat="true" borderId="0" fillId="0" fontId="14" numFmtId="1000" quotePrefix="false"/>
    <xf applyAlignment="true" applyBorder="true" applyFill="true" applyFont="true" applyNumberFormat="true" borderId="1" fillId="13" fontId="14" numFmtId="1000" quotePrefix="false">
      <alignment horizontal="right" vertical="center"/>
    </xf>
    <xf applyAlignment="true" applyBorder="true" applyFill="true" applyFont="true" applyNumberFormat="true" borderId="21" fillId="13" fontId="15" numFmtId="1000" quotePrefix="false">
      <alignment horizontal="center" vertical="center"/>
    </xf>
    <xf applyAlignment="true" applyBorder="true" applyFill="true" applyFont="true" applyNumberFormat="true" borderId="21" fillId="13" fontId="14" numFmtId="1000" quotePrefix="false">
      <alignment horizontal="center" vertical="center" wrapText="true"/>
    </xf>
    <xf applyAlignment="true" applyBorder="true" applyFill="true" applyFont="true" applyNumberFormat="true" borderId="21" fillId="13" fontId="15" numFmtId="1000" quotePrefix="false">
      <alignment horizontal="left" indent="1" vertical="top" wrapText="true"/>
    </xf>
    <xf applyAlignment="true" applyBorder="true" applyFill="true" applyFont="true" applyNumberFormat="true" borderId="14" fillId="13" fontId="14" numFmtId="1000" quotePrefix="false">
      <alignment horizontal="center" vertical="center" wrapText="true"/>
    </xf>
    <xf applyAlignment="true" applyBorder="true" applyFill="true" applyFont="true" applyNumberFormat="true" borderId="1" fillId="29" fontId="14" numFmtId="1000" quotePrefix="false">
      <alignment wrapText="true"/>
    </xf>
    <xf applyAlignment="true" applyBorder="true" applyFill="true" applyFont="true" applyNumberFormat="true" borderId="1" fillId="29" fontId="14" numFmtId="1000" quotePrefix="false">
      <alignment horizontal="left" vertical="top" wrapText="true"/>
    </xf>
    <xf applyAlignment="true" applyBorder="true" applyFill="true" applyFont="true" applyNumberFormat="true" borderId="1" fillId="29" fontId="14" numFmtId="1000" quotePrefix="false">
      <alignment horizontal="center" wrapText="true"/>
    </xf>
    <xf applyAlignment="true" applyBorder="true" applyFill="true" applyFont="true" applyNumberFormat="true" borderId="15" fillId="29" fontId="14" numFmtId="1000" quotePrefix="false">
      <alignment wrapText="true"/>
    </xf>
    <xf applyAlignment="true" applyBorder="true" applyFill="true" applyFont="true" applyNumberFormat="true" borderId="13" fillId="29" fontId="14" numFmtId="1000" quotePrefix="false">
      <alignment horizontal="center" vertical="center"/>
    </xf>
    <xf applyBorder="true" applyFill="true" applyFont="true" applyNumberFormat="true" borderId="1" fillId="29" fontId="14" numFmtId="1000" quotePrefix="false"/>
    <xf applyBorder="true" applyFill="true" applyFont="true" applyNumberFormat="true" borderId="5" fillId="29" fontId="14" numFmtId="1000" quotePrefix="false"/>
    <xf applyBorder="true" applyFill="true" applyFont="true" applyNumberFormat="true" borderId="15" fillId="29" fontId="14" numFmtId="1000" quotePrefix="false"/>
    <xf applyAlignment="true" applyBorder="true" applyFill="true" applyFont="true" applyNumberFormat="true" borderId="1" fillId="29" fontId="14" numFmtId="1000" quotePrefix="false">
      <alignment horizontal="center" vertical="center"/>
    </xf>
    <xf applyAlignment="true" applyBorder="true" applyFill="true" applyFont="true" applyNumberFormat="true" borderId="1" fillId="29" fontId="14" numFmtId="1000" quotePrefix="false">
      <alignment horizontal="center" vertical="top"/>
    </xf>
    <xf applyAlignment="true" applyBorder="true" applyFill="true" applyFont="true" applyNumberFormat="true" borderId="1" fillId="29" fontId="14" numFmtId="1000" quotePrefix="false">
      <alignment vertical="top"/>
    </xf>
    <xf applyAlignment="true" applyBorder="true" applyFill="true" applyFont="true" applyNumberFormat="true" borderId="1" fillId="29" fontId="14" numFmtId="1000" quotePrefix="false">
      <alignment horizontal="center" vertical="center" wrapText="true"/>
    </xf>
    <xf applyAlignment="true" applyBorder="true" applyFill="true" applyFont="true" applyNumberFormat="true" borderId="1" fillId="29" fontId="14" numFmtId="1000" quotePrefix="false">
      <alignment horizontal="center"/>
    </xf>
    <xf applyAlignment="true" applyBorder="true" applyFill="true" applyFont="true" applyNumberFormat="true" borderId="1" fillId="29" fontId="14" numFmtId="1000" quotePrefix="false">
      <alignment horizontal="left" vertical="top"/>
    </xf>
    <xf applyAlignment="true" applyBorder="true" applyFill="true" applyFont="true" applyNumberFormat="true" borderId="14" fillId="29" fontId="14" numFmtId="1000" quotePrefix="false">
      <alignment horizontal="center" vertical="center"/>
    </xf>
    <xf applyAlignment="true" applyBorder="true" applyFill="true" applyFont="true" applyNumberFormat="true" borderId="1" fillId="29" fontId="14" numFmtId="1002" quotePrefix="false">
      <alignment horizontal="center" vertical="center"/>
    </xf>
    <xf applyAlignment="true" applyBorder="true" applyFill="true" applyFont="true" applyNumberFormat="true" borderId="5" fillId="29" fontId="14" numFmtId="1000" quotePrefix="false">
      <alignment vertical="center"/>
    </xf>
    <xf applyAlignment="true" applyBorder="true" applyFill="true" applyFont="true" applyNumberFormat="true" borderId="13" fillId="29" fontId="14" numFmtId="14" quotePrefix="false">
      <alignment horizontal="center" vertical="center"/>
    </xf>
    <xf applyAlignment="true" applyBorder="true" applyFill="true" applyFont="true" applyNumberFormat="true" borderId="1" fillId="29" fontId="14" numFmtId="14" quotePrefix="false">
      <alignment horizontal="center" vertical="center"/>
    </xf>
    <xf applyAlignment="true" applyBorder="true" applyFill="true" applyFont="true" applyNumberFormat="true" borderId="5" fillId="29" fontId="14" numFmtId="1000" quotePrefix="false">
      <alignment horizontal="center"/>
    </xf>
    <xf applyAlignment="true" applyBorder="true" applyFill="true" applyFont="true" applyNumberFormat="true" borderId="14" fillId="29" fontId="14" numFmtId="1000" quotePrefix="false">
      <alignment horizontal="center"/>
    </xf>
    <xf applyAlignment="true" applyBorder="true" applyFill="true" applyFont="true" applyNumberFormat="true" borderId="13" fillId="29" fontId="14" numFmtId="1000" quotePrefix="false">
      <alignment horizontal="center"/>
    </xf>
    <xf applyBorder="true" applyFill="true" applyFont="true" applyNumberFormat="true" borderId="13" fillId="29" fontId="14" numFmtId="1000" quotePrefix="false"/>
    <xf applyAlignment="true" applyBorder="true" applyFill="true" applyFont="true" applyNumberFormat="true" borderId="13" fillId="29" fontId="14" numFmtId="1000" quotePrefix="false">
      <alignment horizontal="center" vertical="center" wrapText="true"/>
    </xf>
    <xf applyAlignment="true" applyBorder="true" applyFill="true" applyFont="true" applyNumberFormat="true" borderId="1" fillId="29" fontId="14" numFmtId="1000" quotePrefix="false">
      <alignment horizontal="left" wrapText="true"/>
    </xf>
    <xf applyAlignment="true" applyBorder="true" applyFill="true" applyFont="true" applyNumberFormat="true" borderId="15" fillId="29" fontId="14" numFmtId="1000" quotePrefix="false">
      <alignment horizontal="left" wrapText="true"/>
    </xf>
    <xf applyAlignment="true" applyBorder="true" applyFill="true" applyFont="true" applyNumberFormat="true" borderId="14" fillId="29" fontId="14" numFmtId="1000" quotePrefix="false">
      <alignment horizontal="center" wrapText="true"/>
    </xf>
    <xf applyAlignment="true" applyBorder="true" applyFill="true" applyFont="true" applyNumberFormat="true" borderId="13" fillId="29" fontId="14" numFmtId="1000" quotePrefix="false">
      <alignment horizontal="center" wrapText="true"/>
    </xf>
    <xf applyAlignment="true" applyFont="true" applyNumberFormat="true" borderId="0" fillId="0" fontId="3" numFmtId="1000" quotePrefix="false">
      <alignment horizontal="center" vertical="top"/>
    </xf>
    <xf applyBorder="true" applyFont="true" applyNumberFormat="true" borderId="26" fillId="0" fontId="2" numFmtId="1000" quotePrefix="false"/>
    <xf applyBorder="true" applyFont="true" applyNumberFormat="true" borderId="27" fillId="0" fontId="2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http://www.ya.ru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P68"/>
  <sheetViews>
    <sheetView showZeros="true" workbookViewId="0">
      <pane activePane="bottomRight" state="frozen" topLeftCell="F5" xSplit="5" ySplit="4"/>
    </sheetView>
  </sheetViews>
  <sheetFormatPr baseColWidth="8" customHeight="false" defaultColWidth="9.14285694952436" defaultRowHeight="13.8000001907349" zeroHeight="false"/>
  <cols>
    <col customWidth="true" max="1" min="1" outlineLevel="0" style="1" width="11.9999993233353"/>
    <col customWidth="true" max="2" min="2" outlineLevel="0" style="2" width="19.8571432196418"/>
    <col bestFit="true" customWidth="true" max="3" min="3" outlineLevel="0" style="3" width="10.0000003383324"/>
    <col customWidth="true" max="4" min="4" outlineLevel="0" style="4" width="53.1428549195302"/>
    <col customWidth="true" max="5" min="5" outlineLevel="0" style="4" width="18.4285713560716"/>
    <col customWidth="true" max="6" min="6" outlineLevel="0" style="5" width="13.1428576261891"/>
    <col customWidth="true" max="7" min="7" outlineLevel="1" style="5" width="9.42857118690545"/>
    <col customWidth="true" max="8" min="8" outlineLevel="1" style="5" width="12.8571427121433"/>
    <col customWidth="true" max="9" min="9" outlineLevel="1" style="4" width="15.4285715252378"/>
    <col customWidth="true" max="10" min="10" outlineLevel="1" style="4" width="10.1428571186905"/>
    <col customWidth="true" max="11" min="11" outlineLevel="1" style="5" width="12.5714291514269"/>
    <col customWidth="true" max="12" min="12" outlineLevel="1" style="5" width="6.42857135607164"/>
    <col customWidth="true" max="13" min="13" outlineLevel="1" style="5" width="58.5714274597651"/>
    <col customWidth="true" max="14" min="14" outlineLevel="1" style="5" width="9.14285694952436"/>
    <col customWidth="true" max="15" min="15" outlineLevel="0" style="2" width="13.9999996616676"/>
    <col customWidth="true" max="17" min="16" outlineLevel="1" style="5" width="9.42857118690545"/>
    <col customWidth="true" max="18" min="18" outlineLevel="1" style="5" width="9.57142864392836"/>
    <col customWidth="true" max="19" min="19" outlineLevel="1" style="5" width="9.14285694952436"/>
    <col customWidth="true" max="20" min="20" outlineLevel="1" style="5" width="12.1428567803582"/>
    <col customWidth="true" max="21" min="21" outlineLevel="1" style="5" width="13.4285711869055"/>
    <col customWidth="true" max="22" min="22" outlineLevel="0" style="2" width="18.5714288130945"/>
    <col customWidth="true" max="23" min="23" outlineLevel="1" style="2" width="11.1428572878567"/>
    <col customWidth="true" max="24" min="24" outlineLevel="1" style="2" width="14.4285720327364"/>
    <col customWidth="true" max="26" min="25" outlineLevel="1" style="6" width="15.5714289822607"/>
    <col customWidth="true" max="28" min="27" outlineLevel="1" style="5" width="12.5714291514269"/>
    <col customWidth="true" max="29" min="29" outlineLevel="1" style="5" width="10.5714288130945"/>
    <col customWidth="true" max="30" min="30" outlineLevel="1" style="5" width="19.8571432196418"/>
    <col customWidth="true" max="31" min="31" outlineLevel="1" style="5" width="9.42857118690545"/>
    <col customWidth="true" max="32" min="32" outlineLevel="1" style="5" width="16.4285710177393"/>
    <col customWidth="true" max="33" min="33" outlineLevel="1" style="5" width="14.4285720327364"/>
    <col bestFit="true" customWidth="true" max="34" min="34" outlineLevel="0" style="5" width="11.1428572878567"/>
    <col customWidth="true" max="35" min="35" outlineLevel="1" style="5" width="11.1428572878567"/>
    <col customWidth="true" max="36" min="36" outlineLevel="1" style="5" width="12.5714291514269"/>
    <col customWidth="true" max="37" min="37" outlineLevel="1" style="5" width="11.8571432196418"/>
    <col customWidth="true" max="38" min="38" outlineLevel="1" style="5" width="11.4285708485731"/>
    <col customWidth="true" max="39" min="39" outlineLevel="1" style="5" width="11.1428572878567"/>
    <col customWidth="true" max="40" min="40" outlineLevel="1" style="5" width="12.5714291514269"/>
    <col customWidth="true" max="44" min="41" outlineLevel="1" style="5" width="11.1428572878567"/>
    <col customWidth="true" max="45" min="45" outlineLevel="1" style="5" width="13.4285711869055"/>
    <col customWidth="true" max="46" min="46" outlineLevel="1" style="5" width="12.5714291514269"/>
    <col customWidth="true" max="47" min="47" outlineLevel="1" style="5" width="9.42857118690545"/>
    <col customWidth="true" max="48" min="48" outlineLevel="1" style="5" width="9.14285694952436"/>
    <col customWidth="true" max="49" min="49" outlineLevel="0" style="5" width="15.0000005074985"/>
    <col customWidth="true" max="54" min="50" outlineLevel="1" style="5" width="12.5714291514269"/>
    <col customWidth="true" max="55" min="55" outlineLevel="2" style="5" width="12.5714291514269"/>
    <col customWidth="true" max="56" min="56" outlineLevel="2" style="2" width="12.8571427121433"/>
    <col customWidth="true" max="58" min="57" outlineLevel="2" style="5" width="12.5714291514269"/>
    <col customWidth="true" max="59" min="59" outlineLevel="2" style="5" width="11.9999993233353"/>
    <col customWidth="true" max="61" min="60" outlineLevel="2" style="5" width="12.5714291514269"/>
    <col customWidth="true" max="62" min="62" outlineLevel="2" style="2" width="9.00000016916618"/>
    <col customWidth="true" max="65" min="63" outlineLevel="2" style="5" width="12.5714291514269"/>
    <col customWidth="true" max="66" min="66" outlineLevel="2" style="7" width="12.5714291514269"/>
    <col customWidth="true" max="67" min="67" outlineLevel="2" style="5" width="12.5714291514269"/>
    <col bestFit="true" customWidth="true" max="68" min="68" outlineLevel="0" style="2" width="24.4285710177393"/>
    <col customWidth="true" max="69" min="69" outlineLevel="1" style="8" width="23.5714289822607"/>
    <col customWidth="true" max="75" min="70" outlineLevel="1" style="5" width="20.5714291514269"/>
    <col customWidth="true" max="77" min="76" outlineLevel="1" style="5" width="18.5714288130945"/>
    <col customWidth="true" max="78" min="78" outlineLevel="1" style="2" width="21.1428576261891"/>
    <col customWidth="true" max="79" min="79" outlineLevel="1" style="5" width="16.9999994925015"/>
    <col customWidth="true" max="80" min="80" outlineLevel="0" style="5" width="35.1428559345273"/>
    <col customWidth="true" max="81" min="81" outlineLevel="1" style="5" width="27.5714296589255"/>
    <col customWidth="true" max="82" min="82" outlineLevel="1" style="5" width="9.14285694952436"/>
    <col customWidth="true" max="83" min="83" outlineLevel="1" style="5" width="28.5714291514269"/>
    <col customWidth="true" max="84" min="84" outlineLevel="1" style="5" width="25.4285705102407"/>
    <col customWidth="true" max="85" min="85" outlineLevel="1" style="5" width="9.14285694952436"/>
    <col customWidth="true" max="86" min="86" outlineLevel="0" style="5" width="20.428571694404"/>
    <col customWidth="true" max="91" min="87" outlineLevel="1" style="5" width="9.14285694952436"/>
    <col customWidth="true" max="92" min="92" outlineLevel="0" style="5" width="13.8571422046447"/>
    <col bestFit="true" customWidth="true" max="16384" min="93" outlineLevel="0" style="5" width="9.14285694952436"/>
  </cols>
  <sheetData>
    <row customHeight="true" ht="15.75" outlineLevel="0" r="1">
      <c r="A1" s="9" t="n"/>
      <c r="B1" s="10" t="s">
        <v>0</v>
      </c>
      <c r="C1" s="11" t="s">
        <v>1</v>
      </c>
      <c r="D1" s="10" t="s">
        <v>2</v>
      </c>
      <c r="E1" s="10" t="s">
        <v>3</v>
      </c>
      <c r="F1" s="12" t="s">
        <v>4</v>
      </c>
      <c r="G1" s="12" t="n"/>
      <c r="H1" s="12" t="n"/>
      <c r="I1" s="12" t="s">
        <v>5</v>
      </c>
      <c r="J1" s="12" t="s">
        <v>6</v>
      </c>
      <c r="K1" s="13" t="s">
        <v>7</v>
      </c>
      <c r="L1" s="13" t="s">
        <v>8</v>
      </c>
      <c r="M1" s="12" t="s">
        <v>9</v>
      </c>
      <c r="N1" s="12" t="n"/>
      <c r="O1" s="14" t="s">
        <v>10</v>
      </c>
      <c r="P1" s="13" t="n"/>
      <c r="Q1" s="13" t="n"/>
      <c r="R1" s="13" t="n"/>
      <c r="S1" s="13" t="n"/>
      <c r="T1" s="13" t="n"/>
      <c r="U1" s="13" t="n"/>
      <c r="V1" s="14" t="s">
        <v>11</v>
      </c>
      <c r="W1" s="14" t="s">
        <v>12</v>
      </c>
      <c r="X1" s="14" t="s">
        <v>13</v>
      </c>
      <c r="Y1" s="15" t="s">
        <v>14</v>
      </c>
      <c r="Z1" s="15" t="n"/>
      <c r="AA1" s="13" t="s">
        <v>15</v>
      </c>
      <c r="AB1" s="13" t="s">
        <v>16</v>
      </c>
      <c r="AC1" s="13" t="s">
        <v>17</v>
      </c>
      <c r="AD1" s="16" t="s">
        <v>18</v>
      </c>
      <c r="AE1" s="13" t="s">
        <v>19</v>
      </c>
      <c r="AF1" s="13" t="s">
        <v>20</v>
      </c>
      <c r="AG1" s="13" t="s">
        <v>21</v>
      </c>
      <c r="AH1" s="16" t="n"/>
      <c r="AI1" s="16" t="s">
        <v>22</v>
      </c>
      <c r="AJ1" s="16" t="n"/>
      <c r="AK1" s="16" t="s">
        <v>23</v>
      </c>
      <c r="AL1" s="13" t="n"/>
      <c r="AM1" s="13" t="s">
        <v>24</v>
      </c>
      <c r="AN1" s="13" t="s">
        <v>25</v>
      </c>
      <c r="AO1" s="13" t="n"/>
      <c r="AP1" s="13" t="n"/>
      <c r="AQ1" s="16" t="n"/>
      <c r="AR1" s="16" t="n"/>
      <c r="AS1" s="17" t="s">
        <v>26</v>
      </c>
      <c r="AT1" s="13" t="n"/>
      <c r="AU1" s="16" t="n"/>
      <c r="AV1" s="16" t="n"/>
      <c r="AW1" s="16" t="s">
        <v>27</v>
      </c>
      <c r="AX1" s="16" t="n"/>
      <c r="AY1" s="16" t="n"/>
      <c r="AZ1" s="16" t="n"/>
      <c r="BA1" s="16" t="n"/>
      <c r="BB1" s="16" t="n"/>
      <c r="BC1" s="13" t="s">
        <v>28</v>
      </c>
      <c r="BD1" s="14" t="n"/>
      <c r="BE1" s="16" t="s">
        <v>29</v>
      </c>
      <c r="BF1" s="13" t="s">
        <v>30</v>
      </c>
      <c r="BG1" s="13" t="n"/>
      <c r="BH1" s="16" t="s">
        <v>31</v>
      </c>
      <c r="BI1" s="16" t="n"/>
      <c r="BJ1" s="14" t="n"/>
      <c r="BK1" s="17" t="s">
        <v>32</v>
      </c>
      <c r="BL1" s="17" t="s">
        <v>33</v>
      </c>
      <c r="BM1" s="18" t="n"/>
      <c r="BN1" s="19" t="n"/>
      <c r="BO1" s="20" t="n"/>
      <c r="BP1" s="21" t="s">
        <v>34</v>
      </c>
      <c r="BQ1" s="22" t="s">
        <v>35</v>
      </c>
      <c r="BR1" s="23" t="s">
        <v>36</v>
      </c>
      <c r="BS1" s="24" t="s">
        <v>37</v>
      </c>
      <c r="BT1" s="23" t="s">
        <v>38</v>
      </c>
      <c r="BU1" s="24" t="s">
        <v>39</v>
      </c>
      <c r="BV1" s="23" t="s">
        <v>40</v>
      </c>
      <c r="BW1" s="24" t="s">
        <v>41</v>
      </c>
      <c r="BX1" s="23" t="s">
        <v>42</v>
      </c>
      <c r="BY1" s="23" t="s">
        <v>43</v>
      </c>
      <c r="BZ1" s="25" t="s">
        <v>44</v>
      </c>
      <c r="CA1" s="23" t="s">
        <v>45</v>
      </c>
      <c r="CB1" s="12" t="s">
        <v>46</v>
      </c>
      <c r="CC1" s="12" t="s">
        <v>47</v>
      </c>
      <c r="CD1" s="12" t="s">
        <v>48</v>
      </c>
      <c r="CE1" s="12" t="s">
        <v>49</v>
      </c>
      <c r="CF1" s="26" t="s">
        <v>50</v>
      </c>
      <c r="CG1" s="12" t="s">
        <v>51</v>
      </c>
      <c r="CH1" s="27" t="s">
        <v>52</v>
      </c>
      <c r="CI1" s="27" t="n"/>
      <c r="CJ1" s="27" t="s">
        <v>53</v>
      </c>
      <c r="CK1" s="28" t="n"/>
      <c r="CL1" s="10" t="s">
        <v>54</v>
      </c>
      <c r="CM1" s="10" t="s">
        <v>55</v>
      </c>
      <c r="CN1" s="7" t="n"/>
    </row>
    <row customHeight="true" ht="15.75" outlineLevel="0" r="2">
      <c r="A2" s="29" t="n"/>
      <c r="B2" s="30" t="n"/>
      <c r="C2" s="31" t="n"/>
      <c r="D2" s="32" t="n"/>
      <c r="E2" s="33" t="n"/>
      <c r="F2" s="34" t="s">
        <v>56</v>
      </c>
      <c r="G2" s="35" t="n"/>
      <c r="H2" s="35" t="n"/>
      <c r="I2" s="35" t="n"/>
      <c r="J2" s="35" t="n"/>
      <c r="K2" s="35" t="n"/>
      <c r="L2" s="35" t="n"/>
      <c r="M2" s="36" t="n"/>
      <c r="N2" s="37" t="n"/>
      <c r="O2" s="38" t="s">
        <v>57</v>
      </c>
      <c r="P2" s="39" t="n"/>
      <c r="Q2" s="39" t="n"/>
      <c r="R2" s="39" t="n"/>
      <c r="S2" s="39" t="n"/>
      <c r="T2" s="40" t="n"/>
      <c r="U2" s="41" t="n"/>
      <c r="V2" s="42" t="s">
        <v>58</v>
      </c>
      <c r="W2" s="43" t="n"/>
      <c r="X2" s="43" t="n"/>
      <c r="Y2" s="43" t="n"/>
      <c r="Z2" s="43" t="n"/>
      <c r="AA2" s="43" t="n"/>
      <c r="AB2" s="43" t="n"/>
      <c r="AC2" s="43" t="n"/>
      <c r="AD2" s="43" t="n"/>
      <c r="AE2" s="43" t="n"/>
      <c r="AF2" s="43" t="n"/>
      <c r="AG2" s="44" t="n"/>
      <c r="AH2" s="45" t="s">
        <v>59</v>
      </c>
      <c r="AI2" s="46" t="n"/>
      <c r="AJ2" s="46" t="n"/>
      <c r="AK2" s="46" t="n"/>
      <c r="AL2" s="46" t="n"/>
      <c r="AM2" s="46" t="n"/>
      <c r="AN2" s="46" t="n"/>
      <c r="AO2" s="46" t="n"/>
      <c r="AP2" s="46" t="n"/>
      <c r="AQ2" s="46" t="n"/>
      <c r="AR2" s="46" t="n"/>
      <c r="AS2" s="46" t="n"/>
      <c r="AT2" s="46" t="n"/>
      <c r="AU2" s="46" t="n"/>
      <c r="AV2" s="47" t="n"/>
      <c r="AW2" s="48" t="s">
        <v>60</v>
      </c>
      <c r="AX2" s="48" t="n"/>
      <c r="AY2" s="48" t="n"/>
      <c r="AZ2" s="48" t="n"/>
      <c r="BA2" s="48" t="n"/>
      <c r="BB2" s="48" t="n"/>
      <c r="BC2" s="49" t="n"/>
      <c r="BD2" s="49" t="n"/>
      <c r="BE2" s="49" t="n"/>
      <c r="BF2" s="49" t="n"/>
      <c r="BG2" s="49" t="n"/>
      <c r="BH2" s="49" t="n"/>
      <c r="BI2" s="49" t="n"/>
      <c r="BJ2" s="49" t="n"/>
      <c r="BK2" s="49" t="n"/>
      <c r="BL2" s="49" t="n"/>
      <c r="BM2" s="50" t="n"/>
      <c r="BN2" s="51" t="n"/>
      <c r="BO2" s="52" t="n"/>
      <c r="BP2" s="53" t="s">
        <v>61</v>
      </c>
      <c r="BQ2" s="54" t="n"/>
      <c r="BR2" s="55" t="n"/>
      <c r="BS2" s="55" t="n"/>
      <c r="BT2" s="55" t="n"/>
      <c r="BU2" s="55" t="n"/>
      <c r="BV2" s="55" t="n"/>
      <c r="BW2" s="55" t="n"/>
      <c r="BX2" s="55" t="n"/>
      <c r="BY2" s="55" t="n"/>
      <c r="BZ2" s="55" t="n"/>
      <c r="CA2" s="56" t="n"/>
      <c r="CB2" s="57" t="s">
        <v>62</v>
      </c>
      <c r="CC2" s="58" t="n"/>
      <c r="CD2" s="58" t="n"/>
      <c r="CE2" s="59" t="n"/>
      <c r="CF2" s="58" t="n"/>
      <c r="CG2" s="60" t="n"/>
      <c r="CH2" s="61" t="s">
        <v>63</v>
      </c>
      <c r="CI2" s="62" t="n"/>
      <c r="CJ2" s="62" t="n"/>
      <c r="CK2" s="62" t="n"/>
      <c r="CL2" s="62" t="n"/>
      <c r="CM2" s="63" t="s">
        <v>64</v>
      </c>
      <c r="CN2" s="30" t="s">
        <v>65</v>
      </c>
    </row>
    <row customHeight="true" ht="15" outlineLevel="0" r="3">
      <c r="A3" s="64" t="n"/>
      <c r="B3" s="65" t="n"/>
      <c r="C3" s="66" t="n"/>
      <c r="D3" s="67" t="n"/>
      <c r="E3" s="68" t="n"/>
      <c r="F3" s="69" t="n"/>
      <c r="G3" s="70" t="n"/>
      <c r="H3" s="70" t="n"/>
      <c r="I3" s="71" t="n"/>
      <c r="J3" s="71" t="n"/>
      <c r="K3" s="70" t="n"/>
      <c r="L3" s="70" t="n"/>
      <c r="M3" s="70" t="n"/>
      <c r="N3" s="72" t="n"/>
      <c r="O3" s="73" t="n"/>
      <c r="P3" s="74" t="n"/>
      <c r="Q3" s="74" t="n"/>
      <c r="R3" s="74" t="n"/>
      <c r="S3" s="74" t="n"/>
      <c r="T3" s="75" t="n"/>
      <c r="U3" s="76" t="n"/>
      <c r="V3" s="77" t="n"/>
      <c r="W3" s="78" t="n"/>
      <c r="X3" s="78" t="n"/>
      <c r="Y3" s="79" t="n"/>
      <c r="Z3" s="79" t="n"/>
      <c r="AA3" s="80" t="n"/>
      <c r="AB3" s="80" t="n"/>
      <c r="AC3" s="78" t="n"/>
      <c r="AD3" s="80" t="n"/>
      <c r="AE3" s="80" t="n"/>
      <c r="AF3" s="80" t="n"/>
      <c r="AG3" s="81" t="n"/>
      <c r="AH3" s="82" t="s">
        <v>66</v>
      </c>
      <c r="AI3" s="83" t="s"/>
      <c r="AJ3" s="83" t="s"/>
      <c r="AK3" s="83" t="s"/>
      <c r="AL3" s="84" t="s"/>
      <c r="AM3" s="85" t="s">
        <v>67</v>
      </c>
      <c r="AN3" s="86" t="s"/>
      <c r="AO3" s="87" t="s"/>
      <c r="AP3" s="88" t="s">
        <v>68</v>
      </c>
      <c r="AQ3" s="89" t="s"/>
      <c r="AR3" s="90" t="s"/>
      <c r="AS3" s="91" t="s">
        <v>69</v>
      </c>
      <c r="AT3" s="92" t="s"/>
      <c r="AU3" s="92" t="s"/>
      <c r="AV3" s="93" t="s"/>
      <c r="AW3" s="94" t="n"/>
      <c r="AX3" s="95" t="s">
        <v>70</v>
      </c>
      <c r="AY3" s="96" t="s"/>
      <c r="AZ3" s="96" t="s"/>
      <c r="BA3" s="96" t="s"/>
      <c r="BB3" s="97" t="s"/>
      <c r="BC3" s="98" t="s">
        <v>71</v>
      </c>
      <c r="BD3" s="99" t="s"/>
      <c r="BE3" s="100" t="s"/>
      <c r="BF3" s="101" t="s">
        <v>72</v>
      </c>
      <c r="BG3" s="102" t="s"/>
      <c r="BH3" s="102" t="s"/>
      <c r="BI3" s="102" t="s"/>
      <c r="BJ3" s="103" t="s"/>
      <c r="BK3" s="104" t="s">
        <v>73</v>
      </c>
      <c r="BL3" s="105" t="s"/>
      <c r="BM3" s="105" t="s"/>
      <c r="BN3" s="105" t="s"/>
      <c r="BO3" s="106" t="s"/>
      <c r="BP3" s="107" t="n"/>
      <c r="BQ3" s="108" t="n"/>
      <c r="BR3" s="109" t="s">
        <v>74</v>
      </c>
      <c r="BS3" s="110" t="s"/>
      <c r="BT3" s="110" t="s"/>
      <c r="BU3" s="110" t="s"/>
      <c r="BV3" s="110" t="s"/>
      <c r="BW3" s="111" t="s"/>
      <c r="BX3" s="112" t="n"/>
      <c r="BY3" s="112" t="n"/>
      <c r="BZ3" s="113" t="n"/>
      <c r="CA3" s="114" t="n"/>
      <c r="CB3" s="115" t="s">
        <v>75</v>
      </c>
      <c r="CC3" s="116" t="s"/>
      <c r="CD3" s="117" t="s"/>
      <c r="CE3" s="118" t="s">
        <v>76</v>
      </c>
      <c r="CF3" s="119" t="s"/>
      <c r="CG3" s="120" t="s"/>
      <c r="CH3" s="121" t="n"/>
      <c r="CI3" s="70" t="n"/>
      <c r="CJ3" s="70" t="n"/>
      <c r="CK3" s="71" t="n"/>
      <c r="CL3" s="70" t="n"/>
      <c r="CM3" s="70" t="n"/>
      <c r="CN3" s="122" t="n"/>
    </row>
    <row customFormat="true" customHeight="true" ht="53.25" outlineLevel="0" r="4" s="2">
      <c r="A4" s="123" t="s">
        <v>77</v>
      </c>
      <c r="B4" s="124" t="s">
        <v>3</v>
      </c>
      <c r="C4" s="125" t="s">
        <v>78</v>
      </c>
      <c r="D4" s="126" t="s">
        <v>2</v>
      </c>
      <c r="E4" s="124" t="s">
        <v>79</v>
      </c>
      <c r="F4" s="127" t="s">
        <v>4</v>
      </c>
      <c r="G4" s="123" t="s">
        <v>80</v>
      </c>
      <c r="H4" s="123" t="s">
        <v>81</v>
      </c>
      <c r="I4" s="123" t="s">
        <v>5</v>
      </c>
      <c r="J4" s="123" t="s">
        <v>6</v>
      </c>
      <c r="K4" s="123" t="s">
        <v>82</v>
      </c>
      <c r="L4" s="123" t="s">
        <v>83</v>
      </c>
      <c r="M4" s="123" t="s">
        <v>84</v>
      </c>
      <c r="N4" s="128" t="s">
        <v>85</v>
      </c>
      <c r="O4" s="129" t="s">
        <v>10</v>
      </c>
      <c r="P4" s="130" t="s">
        <v>86</v>
      </c>
      <c r="Q4" s="130" t="s">
        <v>49</v>
      </c>
      <c r="R4" s="130" t="s">
        <v>87</v>
      </c>
      <c r="S4" s="130" t="s">
        <v>88</v>
      </c>
      <c r="T4" s="131" t="s">
        <v>89</v>
      </c>
      <c r="U4" s="132" t="s">
        <v>90</v>
      </c>
      <c r="V4" s="133" t="s">
        <v>11</v>
      </c>
      <c r="W4" s="134" t="s">
        <v>91</v>
      </c>
      <c r="X4" s="134" t="s">
        <v>92</v>
      </c>
      <c r="Y4" s="134" t="s">
        <v>14</v>
      </c>
      <c r="Z4" s="134" t="s">
        <v>93</v>
      </c>
      <c r="AA4" s="134" t="s">
        <v>15</v>
      </c>
      <c r="AB4" s="134" t="s">
        <v>94</v>
      </c>
      <c r="AC4" s="134" t="s">
        <v>95</v>
      </c>
      <c r="AD4" s="134" t="s">
        <v>18</v>
      </c>
      <c r="AE4" s="134" t="n"/>
      <c r="AF4" s="134" t="s">
        <v>20</v>
      </c>
      <c r="AG4" s="135" t="s">
        <v>96</v>
      </c>
      <c r="AH4" s="136" t="s">
        <v>97</v>
      </c>
      <c r="AI4" s="137" t="s">
        <v>98</v>
      </c>
      <c r="AJ4" s="137" t="s">
        <v>99</v>
      </c>
      <c r="AK4" s="137" t="s">
        <v>100</v>
      </c>
      <c r="AL4" s="137" t="s">
        <v>101</v>
      </c>
      <c r="AM4" s="138" t="s">
        <v>102</v>
      </c>
      <c r="AN4" s="138" t="s">
        <v>103</v>
      </c>
      <c r="AO4" s="138" t="s">
        <v>104</v>
      </c>
      <c r="AP4" s="139" t="s">
        <v>102</v>
      </c>
      <c r="AQ4" s="139" t="s">
        <v>103</v>
      </c>
      <c r="AR4" s="139" t="s">
        <v>105</v>
      </c>
      <c r="AS4" s="140" t="s">
        <v>106</v>
      </c>
      <c r="AT4" s="140" t="s">
        <v>107</v>
      </c>
      <c r="AU4" s="140" t="s">
        <v>108</v>
      </c>
      <c r="AV4" s="141" t="s">
        <v>109</v>
      </c>
      <c r="AW4" s="142" t="s">
        <v>27</v>
      </c>
      <c r="AX4" s="143" t="s">
        <v>110</v>
      </c>
      <c r="AY4" s="143" t="s">
        <v>111</v>
      </c>
      <c r="AZ4" s="143" t="s">
        <v>112</v>
      </c>
      <c r="BA4" s="143" t="s">
        <v>113</v>
      </c>
      <c r="BB4" s="143" t="s">
        <v>114</v>
      </c>
      <c r="BC4" s="144" t="s">
        <v>110</v>
      </c>
      <c r="BD4" s="144" t="s">
        <v>115</v>
      </c>
      <c r="BE4" s="144" t="s">
        <v>112</v>
      </c>
      <c r="BF4" s="145" t="s">
        <v>110</v>
      </c>
      <c r="BG4" s="145" t="s">
        <v>115</v>
      </c>
      <c r="BH4" s="145" t="s">
        <v>112</v>
      </c>
      <c r="BI4" s="145" t="s">
        <v>116</v>
      </c>
      <c r="BJ4" s="146" t="s">
        <v>117</v>
      </c>
      <c r="BK4" s="147" t="s">
        <v>110</v>
      </c>
      <c r="BL4" s="147" t="s">
        <v>115</v>
      </c>
      <c r="BM4" s="148" t="s">
        <v>112</v>
      </c>
      <c r="BN4" s="147" t="s">
        <v>116</v>
      </c>
      <c r="BO4" s="149" t="s">
        <v>117</v>
      </c>
      <c r="BP4" s="150" t="s">
        <v>118</v>
      </c>
      <c r="BQ4" s="151" t="s">
        <v>119</v>
      </c>
      <c r="BR4" s="152" t="s">
        <v>87</v>
      </c>
      <c r="BS4" s="152" t="s">
        <v>120</v>
      </c>
      <c r="BT4" s="152" t="s">
        <v>88</v>
      </c>
      <c r="BU4" s="152" t="s">
        <v>121</v>
      </c>
      <c r="BV4" s="152" t="s">
        <v>89</v>
      </c>
      <c r="BW4" s="152" t="s">
        <v>122</v>
      </c>
      <c r="BX4" s="113" t="s">
        <v>123</v>
      </c>
      <c r="BY4" s="113" t="s">
        <v>124</v>
      </c>
      <c r="BZ4" s="113" t="s">
        <v>125</v>
      </c>
      <c r="CA4" s="153" t="s">
        <v>126</v>
      </c>
      <c r="CB4" s="154" t="s">
        <v>75</v>
      </c>
      <c r="CC4" s="155" t="s">
        <v>127</v>
      </c>
      <c r="CD4" s="155" t="s">
        <v>128</v>
      </c>
      <c r="CE4" s="156" t="s">
        <v>129</v>
      </c>
      <c r="CF4" s="156" t="s">
        <v>130</v>
      </c>
      <c r="CG4" s="157" t="s">
        <v>131</v>
      </c>
      <c r="CH4" s="158" t="s">
        <v>132</v>
      </c>
      <c r="CI4" s="123" t="s">
        <v>133</v>
      </c>
      <c r="CJ4" s="123" t="s">
        <v>134</v>
      </c>
      <c r="CK4" s="123" t="s">
        <v>135</v>
      </c>
      <c r="CL4" s="123" t="s">
        <v>136</v>
      </c>
      <c r="CM4" s="123" t="s">
        <v>137</v>
      </c>
      <c r="CN4" s="123" t="s">
        <v>138</v>
      </c>
    </row>
    <row customFormat="true" customHeight="true" ht="13.5" outlineLevel="0" r="5" s="3">
      <c r="A5" s="159" t="s">
        <v>139</v>
      </c>
      <c r="B5" s="160" t="s">
        <v>140</v>
      </c>
      <c r="C5" s="160" t="s">
        <v>141</v>
      </c>
      <c r="D5" s="161" t="s">
        <v>142</v>
      </c>
      <c r="E5" s="160" t="s">
        <v>143</v>
      </c>
      <c r="F5" s="162" t="n">
        <v>3.2</v>
      </c>
      <c r="G5" s="163" t="s">
        <v>144</v>
      </c>
      <c r="H5" s="163" t="s">
        <v>145</v>
      </c>
      <c r="I5" s="164" t="s">
        <v>146</v>
      </c>
      <c r="J5" s="165" t="s">
        <v>147</v>
      </c>
      <c r="K5" s="166" t="s">
        <v>144</v>
      </c>
      <c r="L5" s="166" t="s">
        <v>148</v>
      </c>
      <c r="M5" s="167" t="s">
        <v>149</v>
      </c>
      <c r="N5" s="168" t="s">
        <v>150</v>
      </c>
      <c r="O5" s="169" t="n">
        <v>0.12</v>
      </c>
      <c r="P5" s="170" t="n">
        <v>0</v>
      </c>
      <c r="Q5" s="170" t="n">
        <v>0</v>
      </c>
      <c r="R5" s="170" t="n">
        <v>1</v>
      </c>
      <c r="S5" s="170" t="n">
        <v>2</v>
      </c>
      <c r="T5" s="171" t="n">
        <v>0</v>
      </c>
      <c r="U5" s="172" t="s">
        <v>151</v>
      </c>
      <c r="V5" s="173" t="s">
        <v>152</v>
      </c>
      <c r="W5" s="174" t="s">
        <v>153</v>
      </c>
      <c r="X5" s="174" t="s">
        <v>154</v>
      </c>
      <c r="Y5" s="164" t="s">
        <v>155</v>
      </c>
      <c r="Z5" s="174" t="s">
        <v>156</v>
      </c>
      <c r="AA5" s="170" t="s">
        <v>157</v>
      </c>
      <c r="AB5" s="164" t="s">
        <v>158</v>
      </c>
      <c r="AC5" s="175" t="s">
        <v>159</v>
      </c>
      <c r="AD5" s="176" t="s">
        <v>160</v>
      </c>
      <c r="AE5" s="170" t="n"/>
      <c r="AF5" s="177" t="s">
        <v>161</v>
      </c>
      <c r="AG5" s="178" t="n"/>
      <c r="AH5" s="179" t="n"/>
      <c r="AI5" s="180" t="n"/>
      <c r="AJ5" s="181" t="e">
        <f aca="false" ca="false" dt2D="false" dtr="false" t="normal">DATEDIF(AH5, AI5, "m")</f>
        <v>#NAME?</v>
      </c>
      <c r="AK5" s="180" t="n"/>
      <c r="AL5" s="182" t="n">
        <f aca="false" ca="false" dt2D="false" dtr="false" t="normal">AK5-AI5</f>
        <v>0</v>
      </c>
      <c r="AM5" s="180" t="n">
        <v>44749</v>
      </c>
      <c r="AN5" s="180" t="n">
        <v>45381</v>
      </c>
      <c r="AO5" s="181" t="e">
        <f aca="false" ca="false" dt2D="false" dtr="false" t="normal">DATEDIF(AM5, AN5, "m")</f>
        <v>#NAME?</v>
      </c>
      <c r="AP5" s="180" t="n">
        <v>44749</v>
      </c>
      <c r="AQ5" s="180" t="n">
        <v>45032</v>
      </c>
      <c r="AR5" s="181" t="n">
        <f aca="false" ca="false" dt2D="false" dtr="false" t="normal">AQ5-AN5</f>
        <v>-349</v>
      </c>
      <c r="AS5" s="180" t="n">
        <v>45032</v>
      </c>
      <c r="AT5" s="181" t="n">
        <f aca="false" ca="false" dt2D="false" dtr="false" t="normal">AS5-AN5</f>
        <v>-349</v>
      </c>
      <c r="AU5" s="176" t="n">
        <v>2022</v>
      </c>
      <c r="AV5" s="183" t="n">
        <v>2023</v>
      </c>
      <c r="AW5" s="184" t="s">
        <v>150</v>
      </c>
      <c r="AX5" s="185" t="n">
        <v>246</v>
      </c>
      <c r="AY5" s="185" t="n">
        <v>146.2</v>
      </c>
      <c r="AZ5" s="185" t="n">
        <v>0</v>
      </c>
      <c r="BA5" s="185" t="n">
        <v>165</v>
      </c>
      <c r="BB5" s="186" t="n">
        <f aca="false" ca="false" dt2D="false" dtr="false" t="normal">BA5/AX5</f>
        <v>0.6707317073170732</v>
      </c>
      <c r="BC5" s="187" t="n">
        <v>22984</v>
      </c>
      <c r="BD5" s="188" t="n">
        <v>4700</v>
      </c>
      <c r="BE5" s="189" t="n">
        <v>0</v>
      </c>
      <c r="BF5" s="187" t="n">
        <v>22984</v>
      </c>
      <c r="BG5" s="188" t="n">
        <v>4700</v>
      </c>
      <c r="BH5" s="189" t="n">
        <v>0</v>
      </c>
      <c r="BI5" s="189" t="n">
        <f aca="false" ca="false" dt2D="false" dtr="false" t="normal">BF5-BC5</f>
        <v>0</v>
      </c>
      <c r="BJ5" s="190" t="n">
        <f aca="false" ca="false" dt2D="false" dtr="false" t="normal">BC5*100%/BF5</f>
        <v>1</v>
      </c>
      <c r="BK5" s="170" t="n"/>
      <c r="BL5" s="170" t="n"/>
      <c r="BM5" s="171" t="n"/>
      <c r="BN5" s="170" t="n"/>
      <c r="BO5" s="191" t="n"/>
      <c r="BP5" s="192" t="n"/>
      <c r="BQ5" s="192" t="s">
        <v>162</v>
      </c>
      <c r="BR5" s="193" t="s">
        <v>163</v>
      </c>
      <c r="BS5" s="164" t="s">
        <v>164</v>
      </c>
      <c r="BT5" s="167" t="s">
        <v>165</v>
      </c>
      <c r="BU5" s="164" t="s">
        <v>164</v>
      </c>
      <c r="BV5" s="167" t="s">
        <v>166</v>
      </c>
      <c r="BW5" s="194" t="n"/>
      <c r="BX5" s="194" t="n"/>
      <c r="BY5" s="174" t="n"/>
      <c r="BZ5" s="174" t="n"/>
      <c r="CA5" s="195" t="n"/>
      <c r="CB5" s="196" t="s">
        <v>167</v>
      </c>
      <c r="CC5" s="164" t="s">
        <v>168</v>
      </c>
      <c r="CD5" s="163" t="n"/>
      <c r="CE5" s="164" t="s">
        <v>168</v>
      </c>
      <c r="CF5" s="197" t="s">
        <v>169</v>
      </c>
      <c r="CG5" s="168" t="n"/>
      <c r="CH5" s="184" t="s">
        <v>144</v>
      </c>
      <c r="CI5" s="166" t="n"/>
      <c r="CJ5" s="166" t="n"/>
      <c r="CK5" s="167" t="n"/>
      <c r="CL5" s="163" t="n"/>
      <c r="CM5" s="163" t="n"/>
      <c r="CN5" s="174" t="s">
        <v>170</v>
      </c>
    </row>
    <row customFormat="true" customHeight="true" ht="13.5" outlineLevel="0" r="6" s="3">
      <c r="A6" s="159" t="s">
        <v>139</v>
      </c>
      <c r="B6" s="160" t="s">
        <v>140</v>
      </c>
      <c r="C6" s="160" t="s">
        <v>171</v>
      </c>
      <c r="D6" s="161" t="s">
        <v>172</v>
      </c>
      <c r="E6" s="160" t="s">
        <v>143</v>
      </c>
      <c r="F6" s="162" t="n">
        <v>3.2</v>
      </c>
      <c r="G6" s="163" t="s">
        <v>144</v>
      </c>
      <c r="H6" s="163" t="s">
        <v>173</v>
      </c>
      <c r="I6" s="164" t="s">
        <v>146</v>
      </c>
      <c r="J6" s="165" t="s">
        <v>150</v>
      </c>
      <c r="K6" s="166" t="s">
        <v>144</v>
      </c>
      <c r="L6" s="166" t="s">
        <v>148</v>
      </c>
      <c r="M6" s="167" t="s">
        <v>174</v>
      </c>
      <c r="N6" s="168" t="s">
        <v>150</v>
      </c>
      <c r="O6" s="169" t="n">
        <v>0.13</v>
      </c>
      <c r="P6" s="170" t="n">
        <v>1</v>
      </c>
      <c r="Q6" s="170" t="n">
        <v>0</v>
      </c>
      <c r="R6" s="170" t="n">
        <v>1</v>
      </c>
      <c r="S6" s="170" t="n">
        <v>2</v>
      </c>
      <c r="T6" s="171" t="n">
        <v>0</v>
      </c>
      <c r="U6" s="172" t="s">
        <v>151</v>
      </c>
      <c r="V6" s="173" t="s">
        <v>175</v>
      </c>
      <c r="W6" s="174" t="s">
        <v>176</v>
      </c>
      <c r="X6" s="174" t="s">
        <v>177</v>
      </c>
      <c r="Y6" s="164" t="s">
        <v>178</v>
      </c>
      <c r="Z6" s="174" t="s">
        <v>179</v>
      </c>
      <c r="AA6" s="170" t="s">
        <v>157</v>
      </c>
      <c r="AB6" s="164" t="s">
        <v>180</v>
      </c>
      <c r="AC6" s="175" t="s">
        <v>181</v>
      </c>
      <c r="AD6" s="176" t="s">
        <v>160</v>
      </c>
      <c r="AE6" s="170" t="n"/>
      <c r="AF6" s="177" t="n"/>
      <c r="AG6" s="178" t="n"/>
      <c r="AH6" s="179" t="n">
        <v>44749</v>
      </c>
      <c r="AI6" s="180" t="n">
        <v>45102</v>
      </c>
      <c r="AJ6" s="181" t="e">
        <f aca="false" ca="false" dt2D="false" dtr="false" t="normal">DATEDIF(AH6, AI6, "m")</f>
        <v>#NAME?</v>
      </c>
      <c r="AK6" s="180" t="n">
        <v>44819</v>
      </c>
      <c r="AL6" s="182" t="n">
        <f aca="false" ca="false" dt2D="false" dtr="false" t="normal">AK6-AI6</f>
        <v>-283</v>
      </c>
      <c r="AM6" s="180" t="n">
        <v>45104</v>
      </c>
      <c r="AN6" s="180" t="n">
        <v>45628</v>
      </c>
      <c r="AO6" s="181" t="e">
        <f aca="false" ca="false" dt2D="false" dtr="false" t="normal">DATEDIF(AM6, AN6, "m")</f>
        <v>#NAME?</v>
      </c>
      <c r="AP6" s="180" t="n">
        <v>45104</v>
      </c>
      <c r="AQ6" s="180" t="n">
        <v>45628</v>
      </c>
      <c r="AR6" s="181" t="n">
        <f aca="false" ca="false" dt2D="false" dtr="false" t="normal">AQ6-AN6</f>
        <v>0</v>
      </c>
      <c r="AS6" s="180" t="n">
        <v>45448</v>
      </c>
      <c r="AT6" s="181" t="n">
        <f aca="false" ca="false" dt2D="false" dtr="false" t="normal">AS6-AQ6</f>
        <v>-180</v>
      </c>
      <c r="AU6" s="176" t="n">
        <v>2023</v>
      </c>
      <c r="AV6" s="183" t="n">
        <v>2024</v>
      </c>
      <c r="AW6" s="184" t="s">
        <v>144</v>
      </c>
      <c r="AX6" s="185" t="n">
        <v>852</v>
      </c>
      <c r="AY6" s="185" t="n">
        <v>806.8</v>
      </c>
      <c r="AZ6" s="185" t="n">
        <v>194.8</v>
      </c>
      <c r="BA6" s="185" t="n">
        <v>123</v>
      </c>
      <c r="BB6" s="186" t="n">
        <f aca="false" ca="false" dt2D="false" dtr="false" t="normal">BA6/AX6</f>
        <v>0.1443661971830986</v>
      </c>
      <c r="BC6" s="187" t="n">
        <v>4042</v>
      </c>
      <c r="BD6" s="188" t="n">
        <v>3161</v>
      </c>
      <c r="BE6" s="189" t="n">
        <v>0</v>
      </c>
      <c r="BF6" s="187" t="n">
        <v>4042</v>
      </c>
      <c r="BG6" s="188" t="n">
        <v>3161</v>
      </c>
      <c r="BH6" s="189" t="n">
        <v>0</v>
      </c>
      <c r="BI6" s="189" t="n">
        <f aca="false" ca="false" dt2D="false" dtr="false" t="normal">BF6-BC6</f>
        <v>0</v>
      </c>
      <c r="BJ6" s="190" t="n">
        <f aca="false" ca="false" dt2D="false" dtr="false" t="normal">BC6*100%/BF6</f>
        <v>1</v>
      </c>
      <c r="BK6" s="170" t="n"/>
      <c r="BL6" s="170" t="n"/>
      <c r="BM6" s="171" t="n"/>
      <c r="BN6" s="170" t="n"/>
      <c r="BO6" s="191" t="n"/>
      <c r="BP6" s="192" t="n"/>
      <c r="BQ6" s="192" t="s">
        <v>182</v>
      </c>
      <c r="BR6" s="193" t="s">
        <v>183</v>
      </c>
      <c r="BS6" s="164" t="s">
        <v>184</v>
      </c>
      <c r="BT6" s="167" t="s">
        <v>185</v>
      </c>
      <c r="BU6" s="194" t="s">
        <v>186</v>
      </c>
      <c r="BV6" s="194" t="s">
        <v>187</v>
      </c>
      <c r="BW6" s="194" t="s">
        <v>188</v>
      </c>
      <c r="BX6" s="194" t="s">
        <v>189</v>
      </c>
      <c r="BY6" s="174" t="n"/>
      <c r="BZ6" s="174" t="n"/>
      <c r="CA6" s="195" t="n"/>
      <c r="CB6" s="196" t="s">
        <v>167</v>
      </c>
      <c r="CC6" s="164" t="s">
        <v>168</v>
      </c>
      <c r="CD6" s="163" t="n"/>
      <c r="CE6" s="164" t="s">
        <v>168</v>
      </c>
      <c r="CF6" s="197" t="s">
        <v>169</v>
      </c>
      <c r="CG6" s="168" t="n"/>
      <c r="CH6" s="184" t="s">
        <v>144</v>
      </c>
      <c r="CI6" s="166" t="n"/>
      <c r="CJ6" s="166" t="n"/>
      <c r="CK6" s="167" t="n"/>
      <c r="CL6" s="163" t="n"/>
      <c r="CM6" s="163" t="n"/>
      <c r="CN6" s="174" t="s">
        <v>170</v>
      </c>
    </row>
    <row customFormat="true" customHeight="true" ht="13.5" outlineLevel="0" r="7" s="3">
      <c r="A7" s="159" t="n">
        <v>23.24</v>
      </c>
      <c r="B7" s="160" t="s">
        <v>140</v>
      </c>
      <c r="C7" s="160" t="s">
        <v>190</v>
      </c>
      <c r="D7" s="161" t="s">
        <v>191</v>
      </c>
      <c r="E7" s="160" t="s">
        <v>143</v>
      </c>
      <c r="F7" s="162" t="n">
        <v>2</v>
      </c>
      <c r="G7" s="163" t="s">
        <v>144</v>
      </c>
      <c r="H7" s="163" t="s">
        <v>192</v>
      </c>
      <c r="I7" s="164" t="s">
        <v>193</v>
      </c>
      <c r="J7" s="165" t="s">
        <v>150</v>
      </c>
      <c r="K7" s="166" t="s">
        <v>144</v>
      </c>
      <c r="L7" s="166" t="s">
        <v>148</v>
      </c>
      <c r="M7" s="167" t="s">
        <v>194</v>
      </c>
      <c r="N7" s="168" t="s">
        <v>150</v>
      </c>
      <c r="O7" s="169" t="n">
        <v>0.15</v>
      </c>
      <c r="P7" s="170" t="n">
        <v>2</v>
      </c>
      <c r="Q7" s="170" t="n">
        <v>0</v>
      </c>
      <c r="R7" s="170" t="n">
        <v>1</v>
      </c>
      <c r="S7" s="170" t="n">
        <v>2</v>
      </c>
      <c r="T7" s="171" t="n">
        <v>0</v>
      </c>
      <c r="U7" s="172" t="s">
        <v>151</v>
      </c>
      <c r="V7" s="173" t="s">
        <v>195</v>
      </c>
      <c r="W7" s="174" t="s">
        <v>196</v>
      </c>
      <c r="X7" s="174" t="s">
        <v>197</v>
      </c>
      <c r="Y7" s="164" t="s">
        <v>198</v>
      </c>
      <c r="Z7" s="174" t="s">
        <v>179</v>
      </c>
      <c r="AA7" s="170" t="s">
        <v>199</v>
      </c>
      <c r="AB7" s="164" t="s">
        <v>200</v>
      </c>
      <c r="AC7" s="175" t="s">
        <v>201</v>
      </c>
      <c r="AD7" s="176" t="s">
        <v>160</v>
      </c>
      <c r="AE7" s="170" t="n"/>
      <c r="AF7" s="177" t="s">
        <v>202</v>
      </c>
      <c r="AG7" s="178" t="s">
        <v>203</v>
      </c>
      <c r="AH7" s="179" t="n">
        <v>45229</v>
      </c>
      <c r="AI7" s="180" t="n">
        <v>45311</v>
      </c>
      <c r="AJ7" s="181" t="e">
        <f aca="false" ca="false" dt2D="false" dtr="false" t="normal">DATEDIF(AH7, AI7, "m")</f>
        <v>#NAME?</v>
      </c>
      <c r="AK7" s="180" t="n">
        <v>45311</v>
      </c>
      <c r="AL7" s="182" t="n">
        <f aca="false" ca="false" dt2D="false" dtr="false" t="normal">AK7-AI7</f>
        <v>0</v>
      </c>
      <c r="AM7" s="180" t="n">
        <v>45348</v>
      </c>
      <c r="AN7" s="180" t="n">
        <v>45651</v>
      </c>
      <c r="AO7" s="181" t="e">
        <f aca="false" ca="false" dt2D="false" dtr="false" t="normal">DATEDIF(AM7, AN7, "m")</f>
        <v>#NAME?</v>
      </c>
      <c r="AP7" s="180" t="n">
        <v>45348</v>
      </c>
      <c r="AQ7" s="180" t="n">
        <v>45651</v>
      </c>
      <c r="AR7" s="181" t="n">
        <f aca="false" ca="false" dt2D="false" dtr="false" t="normal">AQ7-AN7</f>
        <v>0</v>
      </c>
      <c r="AS7" s="180" t="n">
        <v>45651</v>
      </c>
      <c r="AT7" s="181" t="n">
        <f aca="false" ca="false" dt2D="false" dtr="false" t="normal">AS7-AQ7</f>
        <v>0</v>
      </c>
      <c r="AU7" s="176" t="n">
        <v>2024</v>
      </c>
      <c r="AV7" s="183" t="n">
        <v>2024</v>
      </c>
      <c r="AW7" s="184" t="s">
        <v>144</v>
      </c>
      <c r="AX7" s="185" t="n">
        <v>1458</v>
      </c>
      <c r="AY7" s="185" t="n">
        <v>1467.4</v>
      </c>
      <c r="AZ7" s="185" t="n">
        <v>389.6</v>
      </c>
      <c r="BA7" s="185" t="n">
        <v>81</v>
      </c>
      <c r="BB7" s="186" t="n">
        <f aca="false" ca="false" dt2D="false" dtr="false" t="normal">BA7/AX7</f>
        <v>0.05555555555555555</v>
      </c>
      <c r="BC7" s="187" t="n">
        <v>566</v>
      </c>
      <c r="BD7" s="188" t="n">
        <v>1538</v>
      </c>
      <c r="BE7" s="189" t="n">
        <v>0</v>
      </c>
      <c r="BF7" s="187" t="n">
        <v>566</v>
      </c>
      <c r="BG7" s="188" t="n">
        <v>1538</v>
      </c>
      <c r="BH7" s="189" t="n">
        <v>0</v>
      </c>
      <c r="BI7" s="189" t="n">
        <f aca="false" ca="false" dt2D="false" dtr="false" t="normal">BF7-BC7</f>
        <v>0</v>
      </c>
      <c r="BJ7" s="190" t="n">
        <f aca="false" ca="false" dt2D="false" dtr="false" t="normal">BC7*100%/BF7</f>
        <v>1</v>
      </c>
      <c r="BK7" s="170" t="n"/>
      <c r="BL7" s="170" t="n"/>
      <c r="BM7" s="171" t="n"/>
      <c r="BN7" s="170" t="n"/>
      <c r="BO7" s="191" t="n"/>
      <c r="BP7" s="192" t="n"/>
      <c r="BQ7" s="192" t="s">
        <v>204</v>
      </c>
      <c r="BR7" s="193" t="s">
        <v>205</v>
      </c>
      <c r="BS7" s="164" t="n"/>
      <c r="BT7" s="167" t="n"/>
      <c r="BU7" s="194" t="n"/>
      <c r="BV7" s="194" t="n"/>
      <c r="BW7" s="194" t="n"/>
      <c r="BX7" s="194" t="n"/>
      <c r="BY7" s="174" t="n"/>
      <c r="BZ7" s="174" t="n"/>
      <c r="CA7" s="195" t="n"/>
      <c r="CB7" s="196" t="s">
        <v>167</v>
      </c>
      <c r="CC7" s="164" t="s">
        <v>168</v>
      </c>
      <c r="CD7" s="163" t="n"/>
      <c r="CE7" s="164" t="s">
        <v>168</v>
      </c>
      <c r="CF7" s="197" t="s">
        <v>169</v>
      </c>
      <c r="CG7" s="168" t="n"/>
      <c r="CH7" s="184" t="s">
        <v>144</v>
      </c>
      <c r="CI7" s="166" t="n"/>
      <c r="CJ7" s="166" t="n"/>
      <c r="CK7" s="167" t="n"/>
      <c r="CL7" s="163" t="n"/>
      <c r="CM7" s="163" t="n"/>
      <c r="CN7" s="174" t="s">
        <v>170</v>
      </c>
    </row>
    <row customFormat="true" customHeight="true" ht="13.5" outlineLevel="0" r="8" s="3">
      <c r="A8" s="159" t="s">
        <v>206</v>
      </c>
      <c r="B8" s="160" t="s">
        <v>140</v>
      </c>
      <c r="C8" s="160" t="s">
        <v>207</v>
      </c>
      <c r="D8" s="161" t="s">
        <v>208</v>
      </c>
      <c r="E8" s="160" t="s">
        <v>143</v>
      </c>
      <c r="F8" s="162" t="n">
        <v>1</v>
      </c>
      <c r="G8" s="163" t="s">
        <v>144</v>
      </c>
      <c r="H8" s="163" t="s">
        <v>209</v>
      </c>
      <c r="I8" s="164" t="s">
        <v>210</v>
      </c>
      <c r="J8" s="165" t="s">
        <v>150</v>
      </c>
      <c r="K8" s="166" t="s">
        <v>144</v>
      </c>
      <c r="L8" s="166" t="s">
        <v>148</v>
      </c>
      <c r="M8" s="167" t="s">
        <v>211</v>
      </c>
      <c r="N8" s="168" t="s">
        <v>150</v>
      </c>
      <c r="O8" s="169" t="n">
        <v>0.163333333333333</v>
      </c>
      <c r="P8" s="170" t="n">
        <v>0</v>
      </c>
      <c r="Q8" s="170" t="n">
        <v>0</v>
      </c>
      <c r="R8" s="170" t="n">
        <v>1</v>
      </c>
      <c r="S8" s="170" t="n">
        <v>2</v>
      </c>
      <c r="T8" s="171" t="n">
        <v>0</v>
      </c>
      <c r="U8" s="172" t="s">
        <v>151</v>
      </c>
      <c r="V8" s="173" t="s">
        <v>212</v>
      </c>
      <c r="W8" s="174" t="s">
        <v>213</v>
      </c>
      <c r="X8" s="174" t="s">
        <v>214</v>
      </c>
      <c r="Y8" s="164" t="s">
        <v>198</v>
      </c>
      <c r="Z8" s="174" t="s">
        <v>215</v>
      </c>
      <c r="AA8" s="170" t="s">
        <v>216</v>
      </c>
      <c r="AB8" s="164" t="s">
        <v>217</v>
      </c>
      <c r="AC8" s="175" t="s">
        <v>150</v>
      </c>
      <c r="AD8" s="176" t="s">
        <v>150</v>
      </c>
      <c r="AE8" s="170" t="n"/>
      <c r="AF8" s="177" t="s">
        <v>218</v>
      </c>
      <c r="AG8" s="178" t="s">
        <v>219</v>
      </c>
      <c r="AH8" s="179" t="n">
        <v>45173</v>
      </c>
      <c r="AI8" s="180" t="n">
        <v>45271</v>
      </c>
      <c r="AJ8" s="181" t="e">
        <f aca="false" ca="false" dt2D="false" dtr="false" t="normal">DATEDIF(AH8, AI8, "m")</f>
        <v>#NAME?</v>
      </c>
      <c r="AK8" s="180" t="n">
        <v>45271</v>
      </c>
      <c r="AL8" s="182" t="n">
        <f aca="false" ca="false" dt2D="false" dtr="false" t="normal">AK8-AI8</f>
        <v>0</v>
      </c>
      <c r="AM8" s="180" t="n">
        <v>45310</v>
      </c>
      <c r="AN8" s="180" t="n">
        <v>45873</v>
      </c>
      <c r="AO8" s="181" t="e">
        <f aca="false" ca="false" dt2D="false" dtr="false" t="normal">DATEDIF(AM8, AN8, "m")</f>
        <v>#NAME?</v>
      </c>
      <c r="AP8" s="180" t="n">
        <v>45310</v>
      </c>
      <c r="AQ8" s="180" t="n">
        <v>45873</v>
      </c>
      <c r="AR8" s="181" t="n">
        <f aca="false" ca="false" dt2D="false" dtr="false" t="normal">AQ8-AN8</f>
        <v>0</v>
      </c>
      <c r="AS8" s="180" t="n">
        <v>45873</v>
      </c>
      <c r="AT8" s="181" t="n">
        <f aca="false" ca="false" dt2D="false" dtr="false" t="normal">AS8-AQ8</f>
        <v>0</v>
      </c>
      <c r="AU8" s="176" t="n">
        <v>2024</v>
      </c>
      <c r="AV8" s="183" t="n">
        <v>2026</v>
      </c>
      <c r="AW8" s="184" t="s">
        <v>150</v>
      </c>
      <c r="AX8" s="185" t="n">
        <v>2064</v>
      </c>
      <c r="AY8" s="185" t="n">
        <v>2128</v>
      </c>
      <c r="AZ8" s="185" t="n">
        <v>584.4</v>
      </c>
      <c r="BA8" s="185" t="n">
        <v>39</v>
      </c>
      <c r="BB8" s="186" t="n">
        <f aca="false" ca="false" dt2D="false" dtr="false" t="normal">BA8/AX8</f>
        <v>0.0188953488372093</v>
      </c>
      <c r="BC8" s="187" t="n">
        <v>16924</v>
      </c>
      <c r="BD8" s="188" t="n">
        <v>4250</v>
      </c>
      <c r="BE8" s="189" t="n">
        <v>0</v>
      </c>
      <c r="BF8" s="187" t="n">
        <v>16924</v>
      </c>
      <c r="BG8" s="188" t="n">
        <v>4250</v>
      </c>
      <c r="BH8" s="189" t="n">
        <v>0</v>
      </c>
      <c r="BI8" s="189" t="n">
        <f aca="false" ca="false" dt2D="false" dtr="false" t="normal">BF8-BC8</f>
        <v>0</v>
      </c>
      <c r="BJ8" s="190" t="n">
        <f aca="false" ca="false" dt2D="false" dtr="false" t="normal">BC8*100%/BF8</f>
        <v>1</v>
      </c>
      <c r="BK8" s="170" t="n"/>
      <c r="BL8" s="170" t="n"/>
      <c r="BM8" s="171" t="n"/>
      <c r="BN8" s="170" t="n"/>
      <c r="BO8" s="191" t="n"/>
      <c r="BP8" s="192" t="n"/>
      <c r="BQ8" s="192" t="s">
        <v>220</v>
      </c>
      <c r="BR8" s="193" t="s">
        <v>205</v>
      </c>
      <c r="BS8" s="164" t="s">
        <v>221</v>
      </c>
      <c r="BT8" s="167" t="n"/>
      <c r="BU8" s="194" t="s">
        <v>221</v>
      </c>
      <c r="BV8" s="194" t="n"/>
      <c r="BW8" s="194" t="s">
        <v>221</v>
      </c>
      <c r="BX8" s="194" t="n"/>
      <c r="BY8" s="174" t="n"/>
      <c r="BZ8" s="174" t="n"/>
      <c r="CA8" s="195" t="n"/>
      <c r="CB8" s="196" t="s">
        <v>167</v>
      </c>
      <c r="CC8" s="164" t="s">
        <v>168</v>
      </c>
      <c r="CD8" s="163" t="n"/>
      <c r="CE8" s="164" t="s">
        <v>168</v>
      </c>
      <c r="CF8" s="197" t="s">
        <v>169</v>
      </c>
      <c r="CG8" s="168" t="n"/>
      <c r="CH8" s="184" t="s">
        <v>144</v>
      </c>
      <c r="CI8" s="166" t="n"/>
      <c r="CJ8" s="166" t="n"/>
      <c r="CK8" s="167" t="n"/>
      <c r="CL8" s="163" t="n"/>
      <c r="CM8" s="163" t="n"/>
      <c r="CN8" s="174" t="s">
        <v>170</v>
      </c>
    </row>
    <row customFormat="true" customHeight="true" ht="13.5" outlineLevel="0" r="9" s="3">
      <c r="A9" s="159" t="s">
        <v>206</v>
      </c>
      <c r="B9" s="160" t="s">
        <v>140</v>
      </c>
      <c r="C9" s="160" t="s">
        <v>207</v>
      </c>
      <c r="D9" s="198" t="s">
        <v>222</v>
      </c>
      <c r="E9" s="160" t="s">
        <v>143</v>
      </c>
      <c r="F9" s="162" t="n">
        <v>1</v>
      </c>
      <c r="G9" s="163" t="s">
        <v>144</v>
      </c>
      <c r="H9" s="163" t="s">
        <v>209</v>
      </c>
      <c r="I9" s="164" t="s">
        <v>210</v>
      </c>
      <c r="J9" s="165" t="s">
        <v>150</v>
      </c>
      <c r="K9" s="166" t="s">
        <v>144</v>
      </c>
      <c r="L9" s="166" t="s">
        <v>148</v>
      </c>
      <c r="M9" s="167" t="s">
        <v>223</v>
      </c>
      <c r="N9" s="168" t="s">
        <v>150</v>
      </c>
      <c r="O9" s="169" t="n">
        <v>0.178333333333333</v>
      </c>
      <c r="P9" s="170" t="n">
        <v>1</v>
      </c>
      <c r="Q9" s="170" t="n">
        <v>0</v>
      </c>
      <c r="R9" s="170" t="n">
        <v>1</v>
      </c>
      <c r="S9" s="170" t="n">
        <v>2</v>
      </c>
      <c r="T9" s="171" t="n">
        <v>0</v>
      </c>
      <c r="U9" s="172" t="s">
        <v>151</v>
      </c>
      <c r="V9" s="173" t="s">
        <v>212</v>
      </c>
      <c r="W9" s="174" t="s">
        <v>213</v>
      </c>
      <c r="X9" s="174" t="s">
        <v>214</v>
      </c>
      <c r="Y9" s="164" t="s">
        <v>198</v>
      </c>
      <c r="Z9" s="174" t="s">
        <v>215</v>
      </c>
      <c r="AA9" s="170" t="s">
        <v>216</v>
      </c>
      <c r="AB9" s="164" t="s">
        <v>217</v>
      </c>
      <c r="AC9" s="175" t="s">
        <v>150</v>
      </c>
      <c r="AD9" s="176" t="s">
        <v>150</v>
      </c>
      <c r="AE9" s="170" t="n"/>
      <c r="AF9" s="177" t="s">
        <v>218</v>
      </c>
      <c r="AG9" s="178" t="s">
        <v>219</v>
      </c>
      <c r="AH9" s="179" t="n">
        <v>45173</v>
      </c>
      <c r="AI9" s="180" t="n">
        <v>45271</v>
      </c>
      <c r="AJ9" s="181" t="e">
        <f aca="false" ca="false" dt2D="false" dtr="false" t="normal">DATEDIF(AH9, AI9, "m")</f>
        <v>#NAME?</v>
      </c>
      <c r="AK9" s="180" t="n">
        <v>45271</v>
      </c>
      <c r="AL9" s="182" t="n">
        <f aca="false" ca="false" dt2D="false" dtr="false" t="normal">AK9-AI9</f>
        <v>0</v>
      </c>
      <c r="AM9" s="180" t="n">
        <v>45327</v>
      </c>
      <c r="AN9" s="180" t="n">
        <v>45740</v>
      </c>
      <c r="AO9" s="181" t="e">
        <f aca="false" ca="false" dt2D="false" dtr="false" t="normal">DATEDIF(AM9, AN9, "m")</f>
        <v>#NAME?</v>
      </c>
      <c r="AP9" s="180" t="n">
        <v>45327</v>
      </c>
      <c r="AQ9" s="180" t="n">
        <v>45740</v>
      </c>
      <c r="AR9" s="181" t="n">
        <f aca="false" ca="false" dt2D="false" dtr="false" t="normal">AQ9-AN9</f>
        <v>0</v>
      </c>
      <c r="AS9" s="180" t="n">
        <v>45740</v>
      </c>
      <c r="AT9" s="181" t="n">
        <f aca="false" ca="false" dt2D="false" dtr="false" t="normal">AS9-AQ9</f>
        <v>0</v>
      </c>
      <c r="AU9" s="176" t="n">
        <v>2024</v>
      </c>
      <c r="AV9" s="183" t="n">
        <v>2025</v>
      </c>
      <c r="AW9" s="184" t="s">
        <v>144</v>
      </c>
      <c r="AX9" s="185" t="n">
        <v>2670</v>
      </c>
      <c r="AY9" s="185" t="n">
        <v>2788.6</v>
      </c>
      <c r="AZ9" s="185" t="n">
        <v>779.2</v>
      </c>
      <c r="BA9" s="185" t="n">
        <v>3</v>
      </c>
      <c r="BB9" s="186" t="n">
        <f aca="false" ca="false" dt2D="false" dtr="false" t="normal">BA9/AX9</f>
        <v>0.0011235955056179776</v>
      </c>
      <c r="BC9" s="187" t="n">
        <v>4602.8</v>
      </c>
      <c r="BD9" s="188" t="n">
        <v>180</v>
      </c>
      <c r="BE9" s="189" t="n">
        <v>0</v>
      </c>
      <c r="BF9" s="187" t="n">
        <v>4602.8</v>
      </c>
      <c r="BG9" s="188" t="n">
        <v>180</v>
      </c>
      <c r="BH9" s="189" t="n">
        <v>0</v>
      </c>
      <c r="BI9" s="189" t="n">
        <f aca="false" ca="false" dt2D="false" dtr="false" t="normal">BF9-BC9</f>
        <v>0</v>
      </c>
      <c r="BJ9" s="190" t="n">
        <f aca="false" ca="false" dt2D="false" dtr="false" t="normal">BC9*100%/BF9</f>
        <v>1</v>
      </c>
      <c r="BK9" s="170" t="n"/>
      <c r="BL9" s="170" t="n"/>
      <c r="BM9" s="171" t="n"/>
      <c r="BN9" s="170" t="n"/>
      <c r="BO9" s="191" t="n"/>
      <c r="BP9" s="192" t="n"/>
      <c r="BQ9" s="192" t="n"/>
      <c r="BR9" s="193" t="n"/>
      <c r="BS9" s="164" t="n"/>
      <c r="BT9" s="167" t="n"/>
      <c r="BU9" s="194" t="n"/>
      <c r="BV9" s="194" t="n"/>
      <c r="BW9" s="194" t="n"/>
      <c r="BX9" s="194" t="n"/>
      <c r="BY9" s="174" t="n"/>
      <c r="BZ9" s="174" t="n"/>
      <c r="CA9" s="195" t="n"/>
      <c r="CB9" s="196" t="s">
        <v>167</v>
      </c>
      <c r="CC9" s="164" t="s">
        <v>168</v>
      </c>
      <c r="CD9" s="163" t="n"/>
      <c r="CE9" s="164" t="s">
        <v>168</v>
      </c>
      <c r="CF9" s="197" t="s">
        <v>169</v>
      </c>
      <c r="CG9" s="168" t="n"/>
      <c r="CH9" s="184" t="s">
        <v>144</v>
      </c>
      <c r="CI9" s="166" t="n"/>
      <c r="CJ9" s="166" t="n"/>
      <c r="CK9" s="167" t="n"/>
      <c r="CL9" s="163" t="n"/>
      <c r="CM9" s="163" t="n"/>
      <c r="CN9" s="174" t="s">
        <v>170</v>
      </c>
    </row>
    <row customFormat="true" customHeight="true" ht="13.5" outlineLevel="0" r="10" s="3">
      <c r="A10" s="159" t="s">
        <v>206</v>
      </c>
      <c r="B10" s="160" t="s">
        <v>140</v>
      </c>
      <c r="C10" s="160" t="s">
        <v>207</v>
      </c>
      <c r="D10" s="198" t="s">
        <v>224</v>
      </c>
      <c r="E10" s="160" t="s">
        <v>143</v>
      </c>
      <c r="F10" s="162" t="n">
        <v>1</v>
      </c>
      <c r="G10" s="163" t="s">
        <v>144</v>
      </c>
      <c r="H10" s="163" t="s">
        <v>209</v>
      </c>
      <c r="I10" s="164" t="s">
        <v>210</v>
      </c>
      <c r="J10" s="165" t="s">
        <v>150</v>
      </c>
      <c r="K10" s="166" t="s">
        <v>144</v>
      </c>
      <c r="L10" s="166" t="s">
        <v>148</v>
      </c>
      <c r="M10" s="167" t="s">
        <v>225</v>
      </c>
      <c r="N10" s="168" t="s">
        <v>150</v>
      </c>
      <c r="O10" s="169" t="n">
        <v>0.193333333333333</v>
      </c>
      <c r="P10" s="170" t="n">
        <v>2</v>
      </c>
      <c r="Q10" s="170" t="n">
        <v>0</v>
      </c>
      <c r="R10" s="170" t="n">
        <v>1</v>
      </c>
      <c r="S10" s="170" t="n">
        <v>2</v>
      </c>
      <c r="T10" s="171" t="n">
        <v>0</v>
      </c>
      <c r="U10" s="172" t="s">
        <v>151</v>
      </c>
      <c r="V10" s="173" t="s">
        <v>212</v>
      </c>
      <c r="W10" s="174" t="s">
        <v>213</v>
      </c>
      <c r="X10" s="174" t="s">
        <v>214</v>
      </c>
      <c r="Y10" s="164" t="s">
        <v>198</v>
      </c>
      <c r="Z10" s="174" t="s">
        <v>215</v>
      </c>
      <c r="AA10" s="170" t="s">
        <v>216</v>
      </c>
      <c r="AB10" s="164" t="s">
        <v>217</v>
      </c>
      <c r="AC10" s="175" t="s">
        <v>150</v>
      </c>
      <c r="AD10" s="176" t="s">
        <v>150</v>
      </c>
      <c r="AE10" s="170" t="n"/>
      <c r="AF10" s="177" t="s">
        <v>218</v>
      </c>
      <c r="AG10" s="178" t="s">
        <v>219</v>
      </c>
      <c r="AH10" s="179" t="n">
        <v>45173</v>
      </c>
      <c r="AI10" s="180" t="n">
        <v>45271</v>
      </c>
      <c r="AJ10" s="181" t="e">
        <f aca="false" ca="false" dt2D="false" dtr="false" t="normal">DATEDIF(AH10, AI10, "m")</f>
        <v>#NAME?</v>
      </c>
      <c r="AK10" s="180" t="n">
        <v>45271</v>
      </c>
      <c r="AL10" s="182" t="n">
        <f aca="false" ca="false" dt2D="false" dtr="false" t="normal">AK10-AI10</f>
        <v>0</v>
      </c>
      <c r="AM10" s="180" t="n">
        <v>45310</v>
      </c>
      <c r="AN10" s="180" t="n">
        <v>45826</v>
      </c>
      <c r="AO10" s="181" t="e">
        <f aca="false" ca="false" dt2D="false" dtr="false" t="normal">DATEDIF(AM10, AN10, "m")</f>
        <v>#NAME?</v>
      </c>
      <c r="AP10" s="180" t="n">
        <v>45310</v>
      </c>
      <c r="AQ10" s="180" t="n">
        <v>45826</v>
      </c>
      <c r="AR10" s="181" t="n">
        <f aca="false" ca="false" dt2D="false" dtr="false" t="normal">AQ10-AN10</f>
        <v>0</v>
      </c>
      <c r="AS10" s="180" t="n">
        <v>45826</v>
      </c>
      <c r="AT10" s="181" t="n">
        <f aca="false" ca="false" dt2D="false" dtr="false" t="normal">AS10-AQ10</f>
        <v>0</v>
      </c>
      <c r="AU10" s="176" t="n">
        <v>2024</v>
      </c>
      <c r="AV10" s="183" t="n">
        <v>2025</v>
      </c>
      <c r="AW10" s="184" t="s">
        <v>144</v>
      </c>
      <c r="AX10" s="185" t="n">
        <v>3276</v>
      </c>
      <c r="AY10" s="185" t="n">
        <v>3449.2</v>
      </c>
      <c r="AZ10" s="185" t="n">
        <v>974</v>
      </c>
      <c r="BA10" s="185" t="n">
        <v>45</v>
      </c>
      <c r="BB10" s="186" t="n">
        <f aca="false" ca="false" dt2D="false" dtr="false" t="normal">BA10/AX10</f>
        <v>0.013736263736263736</v>
      </c>
      <c r="BC10" s="187" t="n">
        <v>743</v>
      </c>
      <c r="BD10" s="188" t="n">
        <v>4812</v>
      </c>
      <c r="BE10" s="189" t="n">
        <v>0</v>
      </c>
      <c r="BF10" s="187" t="n">
        <v>743</v>
      </c>
      <c r="BG10" s="188" t="n">
        <v>4812</v>
      </c>
      <c r="BH10" s="189" t="n">
        <v>0</v>
      </c>
      <c r="BI10" s="189" t="n">
        <f aca="false" ca="false" dt2D="false" dtr="false" t="normal">BF10-BC10</f>
        <v>0</v>
      </c>
      <c r="BJ10" s="190" t="n">
        <f aca="false" ca="false" dt2D="false" dtr="false" t="normal">BC10*100%/BF10</f>
        <v>1</v>
      </c>
      <c r="BK10" s="170" t="n"/>
      <c r="BL10" s="170" t="n"/>
      <c r="BM10" s="171" t="n"/>
      <c r="BN10" s="170" t="n"/>
      <c r="BO10" s="191" t="n"/>
      <c r="BP10" s="192" t="n"/>
      <c r="BQ10" s="192" t="n"/>
      <c r="BR10" s="193" t="n"/>
      <c r="BS10" s="164" t="n"/>
      <c r="BT10" s="167" t="n"/>
      <c r="BU10" s="194" t="n"/>
      <c r="BV10" s="194" t="n"/>
      <c r="BW10" s="194" t="n"/>
      <c r="BX10" s="194" t="n"/>
      <c r="BY10" s="174" t="n"/>
      <c r="BZ10" s="174" t="n"/>
      <c r="CA10" s="195" t="n"/>
      <c r="CB10" s="196" t="s">
        <v>167</v>
      </c>
      <c r="CC10" s="164" t="s">
        <v>168</v>
      </c>
      <c r="CD10" s="163" t="n"/>
      <c r="CE10" s="164" t="s">
        <v>168</v>
      </c>
      <c r="CF10" s="197" t="s">
        <v>169</v>
      </c>
      <c r="CG10" s="168" t="n"/>
      <c r="CH10" s="184" t="s">
        <v>144</v>
      </c>
      <c r="CI10" s="166" t="n"/>
      <c r="CJ10" s="166" t="n"/>
      <c r="CK10" s="167" t="n"/>
      <c r="CL10" s="163" t="n"/>
      <c r="CM10" s="163" t="n"/>
      <c r="CN10" s="174" t="s">
        <v>170</v>
      </c>
    </row>
    <row customFormat="true" customHeight="true" ht="13.5" outlineLevel="0" r="11" s="3">
      <c r="A11" s="159" t="s">
        <v>206</v>
      </c>
      <c r="B11" s="160" t="s">
        <v>140</v>
      </c>
      <c r="C11" s="160" t="s">
        <v>207</v>
      </c>
      <c r="D11" s="198" t="s">
        <v>226</v>
      </c>
      <c r="E11" s="160" t="s">
        <v>143</v>
      </c>
      <c r="F11" s="162" t="n">
        <v>1</v>
      </c>
      <c r="G11" s="163" t="s">
        <v>144</v>
      </c>
      <c r="H11" s="163" t="s">
        <v>209</v>
      </c>
      <c r="I11" s="164" t="s">
        <v>210</v>
      </c>
      <c r="J11" s="165" t="s">
        <v>150</v>
      </c>
      <c r="K11" s="166" t="s">
        <v>144</v>
      </c>
      <c r="L11" s="166" t="s">
        <v>148</v>
      </c>
      <c r="M11" s="167" t="s">
        <v>227</v>
      </c>
      <c r="N11" s="168" t="s">
        <v>150</v>
      </c>
      <c r="O11" s="169" t="n">
        <v>0.208333333333333</v>
      </c>
      <c r="P11" s="170" t="n">
        <v>0</v>
      </c>
      <c r="Q11" s="170" t="n">
        <v>0</v>
      </c>
      <c r="R11" s="170" t="n">
        <v>1</v>
      </c>
      <c r="S11" s="170" t="n">
        <v>2</v>
      </c>
      <c r="T11" s="171" t="n">
        <v>0</v>
      </c>
      <c r="U11" s="172" t="s">
        <v>151</v>
      </c>
      <c r="V11" s="173" t="s">
        <v>212</v>
      </c>
      <c r="W11" s="174" t="s">
        <v>213</v>
      </c>
      <c r="X11" s="174" t="s">
        <v>214</v>
      </c>
      <c r="Y11" s="164" t="s">
        <v>198</v>
      </c>
      <c r="Z11" s="174" t="s">
        <v>215</v>
      </c>
      <c r="AA11" s="170" t="s">
        <v>216</v>
      </c>
      <c r="AB11" s="164" t="s">
        <v>217</v>
      </c>
      <c r="AC11" s="175" t="s">
        <v>150</v>
      </c>
      <c r="AD11" s="176" t="s">
        <v>150</v>
      </c>
      <c r="AE11" s="170" t="n"/>
      <c r="AF11" s="177" t="s">
        <v>218</v>
      </c>
      <c r="AG11" s="178" t="s">
        <v>219</v>
      </c>
      <c r="AH11" s="179" t="n">
        <v>45173</v>
      </c>
      <c r="AI11" s="180" t="n">
        <v>45271</v>
      </c>
      <c r="AJ11" s="181" t="e">
        <f aca="false" ca="false" dt2D="false" dtr="false" t="normal">DATEDIF(AH11, AI11, "m")</f>
        <v>#NAME?</v>
      </c>
      <c r="AK11" s="180" t="n">
        <v>45271</v>
      </c>
      <c r="AL11" s="182" t="n">
        <f aca="false" ca="false" dt2D="false" dtr="false" t="normal">AK11-AI11</f>
        <v>0</v>
      </c>
      <c r="AM11" s="180" t="n">
        <v>45369</v>
      </c>
      <c r="AN11" s="180" t="n">
        <v>45699</v>
      </c>
      <c r="AO11" s="181" t="e">
        <f aca="false" ca="false" dt2D="false" dtr="false" t="normal">DATEDIF(AM11, AN11, "m")</f>
        <v>#NAME?</v>
      </c>
      <c r="AP11" s="180" t="n">
        <v>45369</v>
      </c>
      <c r="AQ11" s="180" t="n">
        <v>45699</v>
      </c>
      <c r="AR11" s="181" t="n">
        <f aca="false" ca="false" dt2D="false" dtr="false" t="normal">AQ11-AN11</f>
        <v>0</v>
      </c>
      <c r="AS11" s="180" t="n">
        <v>45699</v>
      </c>
      <c r="AT11" s="181" t="n">
        <f aca="false" ca="false" dt2D="false" dtr="false" t="normal">AS11-AQ11</f>
        <v>0</v>
      </c>
      <c r="AU11" s="176" t="n">
        <v>2024</v>
      </c>
      <c r="AV11" s="183" t="n">
        <v>2025</v>
      </c>
      <c r="AW11" s="184" t="s">
        <v>150</v>
      </c>
      <c r="AX11" s="185" t="n">
        <v>3882</v>
      </c>
      <c r="AY11" s="185" t="n">
        <v>4109.8</v>
      </c>
      <c r="AZ11" s="185" t="n">
        <v>1168.8</v>
      </c>
      <c r="BA11" s="185" t="n">
        <v>87</v>
      </c>
      <c r="BB11" s="186" t="n">
        <f aca="false" ca="false" dt2D="false" dtr="false" t="normal">BA11/AX11</f>
        <v>0.02241112828438949</v>
      </c>
      <c r="BC11" s="187" t="n">
        <v>1006</v>
      </c>
      <c r="BD11" s="188" t="n">
        <v>2539.73333333333</v>
      </c>
      <c r="BE11" s="189" t="n">
        <v>0</v>
      </c>
      <c r="BF11" s="187" t="n">
        <v>1006</v>
      </c>
      <c r="BG11" s="188" t="n">
        <v>2539.73333333333</v>
      </c>
      <c r="BH11" s="189" t="n">
        <v>0</v>
      </c>
      <c r="BI11" s="189" t="n">
        <f aca="false" ca="false" dt2D="false" dtr="false" t="normal">BF11-BC11</f>
        <v>0</v>
      </c>
      <c r="BJ11" s="190" t="n">
        <f aca="false" ca="false" dt2D="false" dtr="false" t="normal">BC11*100%/BF11</f>
        <v>1</v>
      </c>
      <c r="BK11" s="170" t="n"/>
      <c r="BL11" s="170" t="n"/>
      <c r="BM11" s="171" t="n"/>
      <c r="BN11" s="170" t="n"/>
      <c r="BO11" s="191" t="n"/>
      <c r="BP11" s="192" t="n"/>
      <c r="BQ11" s="192" t="n"/>
      <c r="BR11" s="193" t="n"/>
      <c r="BS11" s="164" t="n"/>
      <c r="BT11" s="167" t="n"/>
      <c r="BU11" s="194" t="n"/>
      <c r="BV11" s="194" t="n"/>
      <c r="BW11" s="194" t="n"/>
      <c r="BX11" s="194" t="n"/>
      <c r="BY11" s="174" t="n"/>
      <c r="BZ11" s="174" t="n"/>
      <c r="CA11" s="195" t="n"/>
      <c r="CB11" s="196" t="s">
        <v>167</v>
      </c>
      <c r="CC11" s="164" t="s">
        <v>168</v>
      </c>
      <c r="CD11" s="163" t="n"/>
      <c r="CE11" s="164" t="s">
        <v>168</v>
      </c>
      <c r="CF11" s="197" t="s">
        <v>169</v>
      </c>
      <c r="CG11" s="168" t="n"/>
      <c r="CH11" s="184" t="s">
        <v>144</v>
      </c>
      <c r="CI11" s="166" t="n"/>
      <c r="CJ11" s="166" t="n"/>
      <c r="CK11" s="167" t="n"/>
      <c r="CL11" s="163" t="n"/>
      <c r="CM11" s="163" t="n"/>
      <c r="CN11" s="174" t="s">
        <v>170</v>
      </c>
    </row>
    <row customFormat="true" customHeight="true" ht="13.5" outlineLevel="0" r="12" s="3">
      <c r="A12" s="159" t="s">
        <v>206</v>
      </c>
      <c r="B12" s="160" t="s">
        <v>140</v>
      </c>
      <c r="C12" s="160" t="s">
        <v>207</v>
      </c>
      <c r="D12" s="198" t="s">
        <v>228</v>
      </c>
      <c r="E12" s="160" t="s">
        <v>143</v>
      </c>
      <c r="F12" s="162" t="n">
        <v>1</v>
      </c>
      <c r="G12" s="163" t="s">
        <v>144</v>
      </c>
      <c r="H12" s="163" t="s">
        <v>209</v>
      </c>
      <c r="I12" s="164" t="s">
        <v>210</v>
      </c>
      <c r="J12" s="165" t="s">
        <v>150</v>
      </c>
      <c r="K12" s="166" t="s">
        <v>144</v>
      </c>
      <c r="L12" s="166" t="s">
        <v>148</v>
      </c>
      <c r="M12" s="167" t="s">
        <v>229</v>
      </c>
      <c r="N12" s="168" t="s">
        <v>150</v>
      </c>
      <c r="O12" s="169" t="n">
        <v>0.223333333333333</v>
      </c>
      <c r="P12" s="170" t="n">
        <v>1</v>
      </c>
      <c r="Q12" s="170" t="n">
        <v>0</v>
      </c>
      <c r="R12" s="170" t="n">
        <v>1</v>
      </c>
      <c r="S12" s="170" t="n">
        <v>2</v>
      </c>
      <c r="T12" s="171" t="n">
        <v>0</v>
      </c>
      <c r="U12" s="172" t="s">
        <v>151</v>
      </c>
      <c r="V12" s="173" t="s">
        <v>212</v>
      </c>
      <c r="W12" s="174" t="s">
        <v>213</v>
      </c>
      <c r="X12" s="174" t="s">
        <v>214</v>
      </c>
      <c r="Y12" s="164" t="s">
        <v>198</v>
      </c>
      <c r="Z12" s="174" t="s">
        <v>215</v>
      </c>
      <c r="AA12" s="170" t="s">
        <v>216</v>
      </c>
      <c r="AB12" s="164" t="s">
        <v>217</v>
      </c>
      <c r="AC12" s="175" t="s">
        <v>150</v>
      </c>
      <c r="AD12" s="176" t="s">
        <v>150</v>
      </c>
      <c r="AE12" s="170" t="n"/>
      <c r="AF12" s="177" t="s">
        <v>218</v>
      </c>
      <c r="AG12" s="178" t="s">
        <v>219</v>
      </c>
      <c r="AH12" s="179" t="n">
        <v>45173</v>
      </c>
      <c r="AI12" s="180" t="n">
        <v>45271</v>
      </c>
      <c r="AJ12" s="181" t="e">
        <f aca="false" ca="false" dt2D="false" dtr="false" t="normal">DATEDIF(AH12, AI12, "m")</f>
        <v>#NAME?</v>
      </c>
      <c r="AK12" s="180" t="n">
        <v>45271</v>
      </c>
      <c r="AL12" s="182" t="n">
        <f aca="false" ca="false" dt2D="false" dtr="false" t="normal">AK12-AI12</f>
        <v>0</v>
      </c>
      <c r="AM12" s="180" t="n">
        <v>45376</v>
      </c>
      <c r="AN12" s="180" t="n">
        <v>45562</v>
      </c>
      <c r="AO12" s="181" t="e">
        <f aca="false" ca="false" dt2D="false" dtr="false" t="normal">DATEDIF(AM12, AN12, "m")</f>
        <v>#NAME?</v>
      </c>
      <c r="AP12" s="180" t="n">
        <v>45376</v>
      </c>
      <c r="AQ12" s="180" t="n">
        <v>45562</v>
      </c>
      <c r="AR12" s="181" t="n">
        <f aca="false" ca="false" dt2D="false" dtr="false" t="normal">AQ12-AN12</f>
        <v>0</v>
      </c>
      <c r="AS12" s="180" t="n">
        <v>45562</v>
      </c>
      <c r="AT12" s="181" t="n">
        <f aca="false" ca="false" dt2D="false" dtr="false" t="normal">AS12-AQ12</f>
        <v>0</v>
      </c>
      <c r="AU12" s="176" t="n">
        <v>2024</v>
      </c>
      <c r="AV12" s="183" t="n">
        <v>2024</v>
      </c>
      <c r="AW12" s="184" t="s">
        <v>144</v>
      </c>
      <c r="AX12" s="185" t="n">
        <v>4488</v>
      </c>
      <c r="AY12" s="185" t="n">
        <v>4770.4</v>
      </c>
      <c r="AZ12" s="185" t="n">
        <v>1363.6</v>
      </c>
      <c r="BA12" s="185" t="n">
        <v>129</v>
      </c>
      <c r="BB12" s="186" t="n">
        <f aca="false" ca="false" dt2D="false" dtr="false" t="normal">BA12/AX12</f>
        <v>0.02874331550802139</v>
      </c>
      <c r="BC12" s="187" t="n">
        <v>3668</v>
      </c>
      <c r="BD12" s="188" t="n">
        <v>2377.70476190476</v>
      </c>
      <c r="BE12" s="189" t="n">
        <v>0</v>
      </c>
      <c r="BF12" s="187" t="n">
        <v>3668</v>
      </c>
      <c r="BG12" s="188" t="n">
        <v>2377.70476190476</v>
      </c>
      <c r="BH12" s="189" t="n">
        <v>0</v>
      </c>
      <c r="BI12" s="189" t="n">
        <f aca="false" ca="false" dt2D="false" dtr="false" t="normal">BF12-BC12</f>
        <v>0</v>
      </c>
      <c r="BJ12" s="190" t="n">
        <f aca="false" ca="false" dt2D="false" dtr="false" t="normal">BC12*100%/BF12</f>
        <v>1</v>
      </c>
      <c r="BK12" s="170" t="n"/>
      <c r="BL12" s="170" t="n"/>
      <c r="BM12" s="171" t="n"/>
      <c r="BN12" s="170" t="n"/>
      <c r="BO12" s="191" t="n"/>
      <c r="BP12" s="192" t="n"/>
      <c r="BQ12" s="192" t="n"/>
      <c r="BR12" s="193" t="n"/>
      <c r="BS12" s="164" t="n"/>
      <c r="BT12" s="167" t="n"/>
      <c r="BU12" s="194" t="n"/>
      <c r="BV12" s="194" t="n"/>
      <c r="BW12" s="194" t="n"/>
      <c r="BX12" s="194" t="n"/>
      <c r="BY12" s="174" t="n"/>
      <c r="BZ12" s="174" t="n"/>
      <c r="CA12" s="195" t="n"/>
      <c r="CB12" s="196" t="s">
        <v>167</v>
      </c>
      <c r="CC12" s="164" t="s">
        <v>168</v>
      </c>
      <c r="CD12" s="163" t="n"/>
      <c r="CE12" s="164" t="s">
        <v>168</v>
      </c>
      <c r="CF12" s="197" t="s">
        <v>169</v>
      </c>
      <c r="CG12" s="168" t="n"/>
      <c r="CH12" s="184" t="s">
        <v>144</v>
      </c>
      <c r="CI12" s="166" t="n"/>
      <c r="CJ12" s="166" t="n"/>
      <c r="CK12" s="167" t="n"/>
      <c r="CL12" s="163" t="n"/>
      <c r="CM12" s="163" t="n"/>
      <c r="CN12" s="174" t="s">
        <v>170</v>
      </c>
    </row>
    <row customFormat="true" customHeight="true" ht="13.5" outlineLevel="0" r="13" s="3">
      <c r="A13" s="159" t="s">
        <v>206</v>
      </c>
      <c r="B13" s="160" t="s">
        <v>140</v>
      </c>
      <c r="C13" s="160" t="s">
        <v>207</v>
      </c>
      <c r="D13" s="198" t="s">
        <v>230</v>
      </c>
      <c r="E13" s="160" t="s">
        <v>143</v>
      </c>
      <c r="F13" s="162" t="n">
        <v>1</v>
      </c>
      <c r="G13" s="163" t="s">
        <v>144</v>
      </c>
      <c r="H13" s="163" t="s">
        <v>209</v>
      </c>
      <c r="I13" s="164" t="s">
        <v>210</v>
      </c>
      <c r="J13" s="165" t="s">
        <v>150</v>
      </c>
      <c r="K13" s="166" t="s">
        <v>144</v>
      </c>
      <c r="L13" s="166" t="s">
        <v>148</v>
      </c>
      <c r="M13" s="167" t="s">
        <v>231</v>
      </c>
      <c r="N13" s="168" t="s">
        <v>150</v>
      </c>
      <c r="O13" s="169" t="n">
        <v>0.238333333333333</v>
      </c>
      <c r="P13" s="170" t="n">
        <v>2</v>
      </c>
      <c r="Q13" s="170" t="n">
        <v>0</v>
      </c>
      <c r="R13" s="170" t="n">
        <v>1</v>
      </c>
      <c r="S13" s="170" t="n">
        <v>2</v>
      </c>
      <c r="T13" s="171" t="n">
        <v>0</v>
      </c>
      <c r="U13" s="172" t="s">
        <v>151</v>
      </c>
      <c r="V13" s="173" t="s">
        <v>212</v>
      </c>
      <c r="W13" s="174" t="s">
        <v>213</v>
      </c>
      <c r="X13" s="174" t="s">
        <v>214</v>
      </c>
      <c r="Y13" s="164" t="s">
        <v>198</v>
      </c>
      <c r="Z13" s="174" t="s">
        <v>215</v>
      </c>
      <c r="AA13" s="170" t="s">
        <v>216</v>
      </c>
      <c r="AB13" s="164" t="s">
        <v>217</v>
      </c>
      <c r="AC13" s="175" t="s">
        <v>150</v>
      </c>
      <c r="AD13" s="176" t="s">
        <v>150</v>
      </c>
      <c r="AE13" s="170" t="n"/>
      <c r="AF13" s="177" t="s">
        <v>218</v>
      </c>
      <c r="AG13" s="178" t="s">
        <v>219</v>
      </c>
      <c r="AH13" s="179" t="n">
        <v>45173</v>
      </c>
      <c r="AI13" s="180" t="n">
        <v>45271</v>
      </c>
      <c r="AJ13" s="181" t="e">
        <f aca="false" ca="false" dt2D="false" dtr="false" t="normal">DATEDIF(AH13, AI13, "m")</f>
        <v>#NAME?</v>
      </c>
      <c r="AK13" s="180" t="n">
        <v>45271</v>
      </c>
      <c r="AL13" s="182" t="n">
        <f aca="false" ca="false" dt2D="false" dtr="false" t="normal">AK13-AI13</f>
        <v>0</v>
      </c>
      <c r="AM13" s="180" t="n">
        <v>45391</v>
      </c>
      <c r="AN13" s="180" t="n">
        <v>45510</v>
      </c>
      <c r="AO13" s="181" t="e">
        <f aca="false" ca="false" dt2D="false" dtr="false" t="normal">DATEDIF(AM13, AN13, "m")</f>
        <v>#NAME?</v>
      </c>
      <c r="AP13" s="180" t="n">
        <v>45391</v>
      </c>
      <c r="AQ13" s="180" t="n">
        <v>45510</v>
      </c>
      <c r="AR13" s="181" t="n">
        <f aca="false" ca="false" dt2D="false" dtr="false" t="normal">AQ13-AN13</f>
        <v>0</v>
      </c>
      <c r="AS13" s="180" t="n">
        <v>45510</v>
      </c>
      <c r="AT13" s="181" t="n">
        <f aca="false" ca="false" dt2D="false" dtr="false" t="normal">AS13-AQ13</f>
        <v>0</v>
      </c>
      <c r="AU13" s="176" t="n">
        <v>2024</v>
      </c>
      <c r="AV13" s="183" t="n">
        <v>2024</v>
      </c>
      <c r="AW13" s="184" t="s">
        <v>144</v>
      </c>
      <c r="AX13" s="185" t="n">
        <v>5094</v>
      </c>
      <c r="AY13" s="185" t="n">
        <v>5431</v>
      </c>
      <c r="AZ13" s="185" t="n">
        <v>1558.4</v>
      </c>
      <c r="BA13" s="185" t="n">
        <v>171</v>
      </c>
      <c r="BB13" s="186" t="n">
        <f aca="false" ca="false" dt2D="false" dtr="false" t="normal">BA13/AX13</f>
        <v>0.03356890459363958</v>
      </c>
      <c r="BC13" s="187" t="n">
        <v>6329</v>
      </c>
      <c r="BD13" s="188" t="n">
        <v>2215.67619047619</v>
      </c>
      <c r="BE13" s="189" t="n">
        <v>0</v>
      </c>
      <c r="BF13" s="187" t="n">
        <v>6329.8</v>
      </c>
      <c r="BG13" s="188" t="n">
        <v>2215.67619047619</v>
      </c>
      <c r="BH13" s="189" t="n">
        <v>0</v>
      </c>
      <c r="BI13" s="189" t="n">
        <f aca="false" ca="false" dt2D="false" dtr="false" t="normal">BF13-BC13</f>
        <v>0.8000000000001819</v>
      </c>
      <c r="BJ13" s="190" t="n">
        <f aca="false" ca="false" dt2D="false" dtr="false" t="normal">BC13*100%/BF13</f>
        <v>0.9998736137002748</v>
      </c>
      <c r="BK13" s="170" t="n"/>
      <c r="BL13" s="170" t="n"/>
      <c r="BM13" s="171" t="n"/>
      <c r="BN13" s="170" t="n"/>
      <c r="BO13" s="191" t="n"/>
      <c r="BP13" s="192" t="n"/>
      <c r="BQ13" s="192" t="n"/>
      <c r="BR13" s="193" t="n"/>
      <c r="BS13" s="164" t="n"/>
      <c r="BT13" s="167" t="n"/>
      <c r="BU13" s="194" t="n"/>
      <c r="BV13" s="194" t="n"/>
      <c r="BW13" s="194" t="n"/>
      <c r="BX13" s="194" t="n"/>
      <c r="BY13" s="174" t="n"/>
      <c r="BZ13" s="174" t="n"/>
      <c r="CA13" s="195" t="n"/>
      <c r="CB13" s="196" t="s">
        <v>167</v>
      </c>
      <c r="CC13" s="164" t="s">
        <v>168</v>
      </c>
      <c r="CD13" s="163" t="n"/>
      <c r="CE13" s="164" t="s">
        <v>168</v>
      </c>
      <c r="CF13" s="197" t="s">
        <v>169</v>
      </c>
      <c r="CG13" s="168" t="n"/>
      <c r="CH13" s="184" t="s">
        <v>144</v>
      </c>
      <c r="CI13" s="166" t="n"/>
      <c r="CJ13" s="166" t="n"/>
      <c r="CK13" s="167" t="n"/>
      <c r="CL13" s="163" t="n"/>
      <c r="CM13" s="163" t="n"/>
      <c r="CN13" s="174" t="s">
        <v>170</v>
      </c>
    </row>
    <row customFormat="true" customHeight="true" ht="13.5" outlineLevel="0" r="14" s="3">
      <c r="A14" s="159" t="s">
        <v>206</v>
      </c>
      <c r="B14" s="160" t="s">
        <v>140</v>
      </c>
      <c r="C14" s="160" t="s">
        <v>207</v>
      </c>
      <c r="D14" s="198" t="s">
        <v>232</v>
      </c>
      <c r="E14" s="160" t="s">
        <v>143</v>
      </c>
      <c r="F14" s="162" t="n">
        <v>1</v>
      </c>
      <c r="G14" s="163" t="n"/>
      <c r="H14" s="163" t="n"/>
      <c r="I14" s="164" t="n"/>
      <c r="J14" s="165" t="n"/>
      <c r="K14" s="166" t="n"/>
      <c r="L14" s="166" t="n"/>
      <c r="M14" s="167" t="s">
        <v>233</v>
      </c>
      <c r="N14" s="168" t="s">
        <v>150</v>
      </c>
      <c r="O14" s="169" t="n">
        <v>0.253333333333333</v>
      </c>
      <c r="P14" s="170" t="n">
        <v>0</v>
      </c>
      <c r="Q14" s="170" t="n">
        <v>0</v>
      </c>
      <c r="R14" s="170" t="n">
        <v>1</v>
      </c>
      <c r="S14" s="170" t="n">
        <v>2</v>
      </c>
      <c r="T14" s="171" t="n">
        <v>0</v>
      </c>
      <c r="U14" s="172" t="s">
        <v>151</v>
      </c>
      <c r="V14" s="173" t="s">
        <v>212</v>
      </c>
      <c r="W14" s="174" t="s">
        <v>213</v>
      </c>
      <c r="X14" s="174" t="s">
        <v>214</v>
      </c>
      <c r="Y14" s="164" t="s">
        <v>198</v>
      </c>
      <c r="Z14" s="174" t="s">
        <v>215</v>
      </c>
      <c r="AA14" s="170" t="s">
        <v>216</v>
      </c>
      <c r="AB14" s="164" t="s">
        <v>217</v>
      </c>
      <c r="AC14" s="175" t="s">
        <v>150</v>
      </c>
      <c r="AD14" s="176" t="s">
        <v>150</v>
      </c>
      <c r="AE14" s="170" t="n"/>
      <c r="AF14" s="177" t="s">
        <v>218</v>
      </c>
      <c r="AG14" s="178" t="s">
        <v>219</v>
      </c>
      <c r="AH14" s="179" t="n">
        <v>45173</v>
      </c>
      <c r="AI14" s="180" t="n">
        <v>45271</v>
      </c>
      <c r="AJ14" s="181" t="e">
        <f aca="false" ca="false" dt2D="false" dtr="false" t="normal">DATEDIF(AH14, AI14, "m")</f>
        <v>#NAME?</v>
      </c>
      <c r="AK14" s="180" t="n">
        <v>45271</v>
      </c>
      <c r="AL14" s="182" t="n">
        <f aca="false" ca="false" dt2D="false" dtr="false" t="normal">AK14-AI14</f>
        <v>0</v>
      </c>
      <c r="AM14" s="180" t="n">
        <v>45369</v>
      </c>
      <c r="AN14" s="180" t="n">
        <v>45713</v>
      </c>
      <c r="AO14" s="181" t="e">
        <f aca="false" ca="false" dt2D="false" dtr="false" t="normal">DATEDIF(AM14, AN14, "m")</f>
        <v>#NAME?</v>
      </c>
      <c r="AP14" s="180" t="n">
        <v>45369</v>
      </c>
      <c r="AQ14" s="180" t="n">
        <v>45713</v>
      </c>
      <c r="AR14" s="181" t="n">
        <f aca="false" ca="false" dt2D="false" dtr="false" t="normal">AQ14-AN14</f>
        <v>0</v>
      </c>
      <c r="AS14" s="180" t="n">
        <v>45713</v>
      </c>
      <c r="AT14" s="181" t="n">
        <f aca="false" ca="false" dt2D="false" dtr="false" t="normal">AS14-AQ14</f>
        <v>0</v>
      </c>
      <c r="AU14" s="176" t="n">
        <v>2024</v>
      </c>
      <c r="AV14" s="183" t="n">
        <v>2025</v>
      </c>
      <c r="AW14" s="184" t="s">
        <v>150</v>
      </c>
      <c r="AX14" s="185" t="n">
        <v>5700</v>
      </c>
      <c r="AY14" s="185" t="n">
        <v>6091.6</v>
      </c>
      <c r="AZ14" s="185" t="n">
        <v>1753.2</v>
      </c>
      <c r="BA14" s="185" t="n">
        <v>213</v>
      </c>
      <c r="BB14" s="186" t="n">
        <f aca="false" ca="false" dt2D="false" dtr="false" t="normal">BA14/AX14</f>
        <v>0.03736842105263158</v>
      </c>
      <c r="BC14" s="187" t="n">
        <v>8991</v>
      </c>
      <c r="BD14" s="188" t="n">
        <v>2053.64761904762</v>
      </c>
      <c r="BE14" s="189" t="n">
        <v>0</v>
      </c>
      <c r="BF14" s="187" t="n">
        <v>8991</v>
      </c>
      <c r="BG14" s="188" t="n">
        <v>2053.64761904762</v>
      </c>
      <c r="BH14" s="189" t="n">
        <v>0</v>
      </c>
      <c r="BI14" s="189" t="n">
        <f aca="false" ca="false" dt2D="false" dtr="false" t="normal">BF14-BC14</f>
        <v>0</v>
      </c>
      <c r="BJ14" s="190" t="n">
        <f aca="false" ca="false" dt2D="false" dtr="false" t="normal">BC14*100%/BF14</f>
        <v>1</v>
      </c>
      <c r="BK14" s="170" t="n"/>
      <c r="BL14" s="170" t="n"/>
      <c r="BM14" s="171" t="n"/>
      <c r="BN14" s="170" t="n"/>
      <c r="BO14" s="191" t="n"/>
      <c r="BP14" s="192" t="n"/>
      <c r="BQ14" s="192" t="n"/>
      <c r="BR14" s="193" t="n"/>
      <c r="BS14" s="164" t="n"/>
      <c r="BT14" s="167" t="n"/>
      <c r="BU14" s="194" t="n"/>
      <c r="BV14" s="194" t="n"/>
      <c r="BW14" s="194" t="n"/>
      <c r="BX14" s="194" t="n"/>
      <c r="BY14" s="174" t="n"/>
      <c r="BZ14" s="174" t="n"/>
      <c r="CA14" s="195" t="n"/>
      <c r="CB14" s="196" t="s">
        <v>167</v>
      </c>
      <c r="CC14" s="164" t="s">
        <v>168</v>
      </c>
      <c r="CD14" s="163" t="n"/>
      <c r="CE14" s="164" t="s">
        <v>168</v>
      </c>
      <c r="CF14" s="197" t="s">
        <v>169</v>
      </c>
      <c r="CG14" s="168" t="n"/>
      <c r="CH14" s="184" t="s">
        <v>144</v>
      </c>
      <c r="CI14" s="166" t="n"/>
      <c r="CJ14" s="166" t="n"/>
      <c r="CK14" s="167" t="n"/>
      <c r="CL14" s="163" t="n"/>
      <c r="CM14" s="163" t="n"/>
      <c r="CN14" s="174" t="s">
        <v>170</v>
      </c>
    </row>
    <row customFormat="true" customHeight="true" ht="13.5" outlineLevel="0" r="15" s="3">
      <c r="A15" s="159" t="s">
        <v>206</v>
      </c>
      <c r="B15" s="160" t="s">
        <v>140</v>
      </c>
      <c r="C15" s="160" t="s">
        <v>207</v>
      </c>
      <c r="D15" s="198" t="s">
        <v>234</v>
      </c>
      <c r="E15" s="160" t="s">
        <v>143</v>
      </c>
      <c r="F15" s="162" t="n">
        <v>1</v>
      </c>
      <c r="G15" s="163" t="n"/>
      <c r="H15" s="163" t="n"/>
      <c r="I15" s="164" t="n"/>
      <c r="J15" s="165" t="n"/>
      <c r="K15" s="166" t="n"/>
      <c r="L15" s="166" t="n"/>
      <c r="M15" s="167" t="s">
        <v>233</v>
      </c>
      <c r="N15" s="168" t="s">
        <v>150</v>
      </c>
      <c r="O15" s="169" t="n">
        <v>0.268333333333333</v>
      </c>
      <c r="P15" s="170" t="n">
        <v>1</v>
      </c>
      <c r="Q15" s="170" t="n">
        <v>0</v>
      </c>
      <c r="R15" s="170" t="n">
        <v>1</v>
      </c>
      <c r="S15" s="170" t="n">
        <v>2</v>
      </c>
      <c r="T15" s="171" t="n">
        <v>0</v>
      </c>
      <c r="U15" s="172" t="s">
        <v>151</v>
      </c>
      <c r="V15" s="173" t="s">
        <v>212</v>
      </c>
      <c r="W15" s="174" t="s">
        <v>213</v>
      </c>
      <c r="X15" s="174" t="s">
        <v>214</v>
      </c>
      <c r="Y15" s="164" t="s">
        <v>198</v>
      </c>
      <c r="Z15" s="174" t="s">
        <v>215</v>
      </c>
      <c r="AA15" s="170" t="s">
        <v>216</v>
      </c>
      <c r="AB15" s="164" t="s">
        <v>217</v>
      </c>
      <c r="AC15" s="175" t="s">
        <v>150</v>
      </c>
      <c r="AD15" s="176" t="s">
        <v>150</v>
      </c>
      <c r="AE15" s="170" t="n"/>
      <c r="AF15" s="177" t="s">
        <v>218</v>
      </c>
      <c r="AG15" s="178" t="s">
        <v>219</v>
      </c>
      <c r="AH15" s="179" t="n">
        <v>45173</v>
      </c>
      <c r="AI15" s="180" t="n">
        <v>45271</v>
      </c>
      <c r="AJ15" s="181" t="e">
        <f aca="false" ca="false" dt2D="false" dtr="false" t="normal">DATEDIF(AH15, AI15, "m")</f>
        <v>#NAME?</v>
      </c>
      <c r="AK15" s="180" t="n">
        <v>45271</v>
      </c>
      <c r="AL15" s="182" t="n">
        <f aca="false" ca="false" dt2D="false" dtr="false" t="normal">AK15-AI15</f>
        <v>0</v>
      </c>
      <c r="AM15" s="180" t="n">
        <v>45667</v>
      </c>
      <c r="AN15" s="180" t="n">
        <v>45873</v>
      </c>
      <c r="AO15" s="181" t="e">
        <f aca="false" ca="false" dt2D="false" dtr="false" t="normal">DATEDIF(AM15, AN15, "m")</f>
        <v>#NAME?</v>
      </c>
      <c r="AP15" s="180" t="n">
        <v>45667</v>
      </c>
      <c r="AQ15" s="180" t="n">
        <v>45873</v>
      </c>
      <c r="AR15" s="181" t="n">
        <f aca="false" ca="false" dt2D="false" dtr="false" t="normal">AQ15-AN15</f>
        <v>0</v>
      </c>
      <c r="AS15" s="180" t="n">
        <v>45873</v>
      </c>
      <c r="AT15" s="181" t="n">
        <f aca="false" ca="false" dt2D="false" dtr="false" t="normal">AS15-AQ15</f>
        <v>0</v>
      </c>
      <c r="AU15" s="176" t="n">
        <v>2025</v>
      </c>
      <c r="AV15" s="183" t="n">
        <v>2025</v>
      </c>
      <c r="AW15" s="184" t="s">
        <v>144</v>
      </c>
      <c r="AX15" s="185" t="n">
        <v>6306</v>
      </c>
      <c r="AY15" s="185" t="n">
        <v>6752.2</v>
      </c>
      <c r="AZ15" s="185" t="n">
        <v>1948</v>
      </c>
      <c r="BA15" s="185" t="n">
        <v>255</v>
      </c>
      <c r="BB15" s="186" t="n">
        <f aca="false" ca="false" dt2D="false" dtr="false" t="normal">BA15/AX15</f>
        <v>0.04043767840152236</v>
      </c>
      <c r="BC15" s="187" t="n">
        <v>11653</v>
      </c>
      <c r="BD15" s="188" t="n">
        <v>1891.61904761905</v>
      </c>
      <c r="BE15" s="189" t="n">
        <v>0</v>
      </c>
      <c r="BF15" s="187" t="n">
        <v>11653</v>
      </c>
      <c r="BG15" s="188" t="n">
        <v>1891.61904761905</v>
      </c>
      <c r="BH15" s="189" t="n">
        <v>0</v>
      </c>
      <c r="BI15" s="189" t="n">
        <f aca="false" ca="false" dt2D="false" dtr="false" t="normal">BF15-BC15</f>
        <v>0</v>
      </c>
      <c r="BJ15" s="190" t="n">
        <f aca="false" ca="false" dt2D="false" dtr="false" t="normal">BC15*100%/BF15</f>
        <v>1</v>
      </c>
      <c r="BK15" s="170" t="n"/>
      <c r="BL15" s="170" t="n"/>
      <c r="BM15" s="171" t="n"/>
      <c r="BN15" s="170" t="n"/>
      <c r="BO15" s="191" t="n"/>
      <c r="BP15" s="192" t="n"/>
      <c r="BQ15" s="192" t="s">
        <v>162</v>
      </c>
      <c r="BR15" s="164" t="s">
        <v>235</v>
      </c>
      <c r="BS15" s="164" t="n"/>
      <c r="BT15" s="167" t="n"/>
      <c r="BU15" s="194" t="n"/>
      <c r="BV15" s="194" t="n"/>
      <c r="BW15" s="194" t="n"/>
      <c r="BX15" s="194" t="n"/>
      <c r="BY15" s="174" t="s">
        <v>236</v>
      </c>
      <c r="BZ15" s="174" t="s">
        <v>237</v>
      </c>
      <c r="CA15" s="195" t="n"/>
      <c r="CB15" s="196" t="s">
        <v>167</v>
      </c>
      <c r="CC15" s="164" t="s">
        <v>168</v>
      </c>
      <c r="CD15" s="163" t="n"/>
      <c r="CE15" s="164" t="s">
        <v>168</v>
      </c>
      <c r="CF15" s="197" t="s">
        <v>169</v>
      </c>
      <c r="CG15" s="168" t="n"/>
      <c r="CH15" s="184" t="s">
        <v>144</v>
      </c>
      <c r="CI15" s="166" t="n"/>
      <c r="CJ15" s="166" t="n"/>
      <c r="CK15" s="167" t="n"/>
      <c r="CL15" s="163" t="n"/>
      <c r="CM15" s="163" t="n"/>
      <c r="CN15" s="174" t="s">
        <v>170</v>
      </c>
    </row>
    <row customFormat="true" customHeight="true" ht="13.5" outlineLevel="0" r="16" s="3">
      <c r="A16" s="159" t="n">
        <v>23.24</v>
      </c>
      <c r="B16" s="160" t="s">
        <v>140</v>
      </c>
      <c r="C16" s="160" t="s">
        <v>238</v>
      </c>
      <c r="D16" s="161" t="s">
        <v>239</v>
      </c>
      <c r="E16" s="160" t="s">
        <v>143</v>
      </c>
      <c r="F16" s="162" t="n">
        <v>3.7</v>
      </c>
      <c r="G16" s="163" t="n"/>
      <c r="H16" s="163" t="s">
        <v>240</v>
      </c>
      <c r="I16" s="164" t="s">
        <v>241</v>
      </c>
      <c r="J16" s="165" t="n"/>
      <c r="K16" s="166" t="n"/>
      <c r="L16" s="166" t="s">
        <v>148</v>
      </c>
      <c r="M16" s="167" t="s">
        <v>233</v>
      </c>
      <c r="N16" s="168" t="s">
        <v>150</v>
      </c>
      <c r="O16" s="169" t="n">
        <v>0.283333333333333</v>
      </c>
      <c r="P16" s="170" t="n">
        <v>0</v>
      </c>
      <c r="Q16" s="170" t="n">
        <v>0</v>
      </c>
      <c r="R16" s="170" t="n">
        <v>1</v>
      </c>
      <c r="S16" s="170" t="n">
        <v>2</v>
      </c>
      <c r="T16" s="171" t="n">
        <v>0</v>
      </c>
      <c r="U16" s="172" t="s">
        <v>151</v>
      </c>
      <c r="V16" s="199" t="s">
        <v>242</v>
      </c>
      <c r="W16" s="174" t="n"/>
      <c r="X16" s="174" t="s">
        <v>154</v>
      </c>
      <c r="Y16" s="164" t="n"/>
      <c r="Z16" s="174" t="n"/>
      <c r="AA16" s="163" t="n"/>
      <c r="AB16" s="164" t="n"/>
      <c r="AC16" s="175" t="n"/>
      <c r="AD16" s="176" t="n"/>
      <c r="AE16" s="170" t="n"/>
      <c r="AF16" s="177" t="n"/>
      <c r="AG16" s="200" t="n"/>
      <c r="AH16" s="179" t="n">
        <v>45104</v>
      </c>
      <c r="AI16" s="180" t="n">
        <v>45468</v>
      </c>
      <c r="AJ16" s="181" t="e">
        <f aca="false" ca="false" dt2D="false" dtr="false" t="normal">DATEDIF(AH16, AI16, "m")</f>
        <v>#NAME?</v>
      </c>
      <c r="AK16" s="180" t="n">
        <v>45173</v>
      </c>
      <c r="AL16" s="182" t="n">
        <f aca="false" ca="false" dt2D="false" dtr="false" t="normal">AK16-AI16</f>
        <v>-295</v>
      </c>
      <c r="AM16" s="180" t="n">
        <v>45468</v>
      </c>
      <c r="AN16" s="180" t="n">
        <v>45618</v>
      </c>
      <c r="AO16" s="181" t="e">
        <f aca="false" ca="false" dt2D="false" dtr="false" t="normal">DATEDIF(AM16, AN16, "m")</f>
        <v>#NAME?</v>
      </c>
      <c r="AP16" s="180" t="n">
        <v>45468</v>
      </c>
      <c r="AQ16" s="180" t="n">
        <v>45618</v>
      </c>
      <c r="AR16" s="181" t="n">
        <f aca="false" ca="false" dt2D="false" dtr="false" t="normal">AQ16-AN16</f>
        <v>0</v>
      </c>
      <c r="AS16" s="180" t="n">
        <v>45618</v>
      </c>
      <c r="AT16" s="181" t="n">
        <f aca="false" ca="false" dt2D="false" dtr="false" t="normal">AS16-AN16</f>
        <v>0</v>
      </c>
      <c r="AU16" s="176" t="n">
        <v>2024</v>
      </c>
      <c r="AV16" s="183" t="n">
        <v>2024</v>
      </c>
      <c r="AW16" s="184" t="s">
        <v>144</v>
      </c>
      <c r="AX16" s="185" t="n">
        <v>6912</v>
      </c>
      <c r="AY16" s="185" t="n">
        <v>7412.8</v>
      </c>
      <c r="AZ16" s="185" t="n">
        <v>2142.8</v>
      </c>
      <c r="BA16" s="185" t="n">
        <v>297</v>
      </c>
      <c r="BB16" s="186" t="n">
        <f aca="false" ca="false" dt2D="false" dtr="false" t="normal">BA16/AX16</f>
        <v>0.04296875</v>
      </c>
      <c r="BC16" s="187" t="n">
        <v>14315</v>
      </c>
      <c r="BD16" s="188" t="n">
        <v>1729.59047619047</v>
      </c>
      <c r="BE16" s="189" t="n">
        <v>0</v>
      </c>
      <c r="BF16" s="187" t="n">
        <v>14315.3</v>
      </c>
      <c r="BG16" s="188" t="n">
        <v>1729.59047619047</v>
      </c>
      <c r="BH16" s="189" t="n">
        <v>0</v>
      </c>
      <c r="BI16" s="189" t="n">
        <f aca="false" ca="false" dt2D="false" dtr="false" t="normal">BF16-BC16</f>
        <v>0.2999999999992724</v>
      </c>
      <c r="BJ16" s="190" t="n">
        <f aca="false" ca="false" dt2D="false" dtr="false" t="normal">BC16*100%/BF16</f>
        <v>0.9999790434011163</v>
      </c>
      <c r="BK16" s="170" t="n"/>
      <c r="BL16" s="170" t="n"/>
      <c r="BM16" s="171" t="n"/>
      <c r="BN16" s="170" t="n"/>
      <c r="BO16" s="191" t="n"/>
      <c r="BP16" s="192" t="n"/>
      <c r="BQ16" s="192" t="s">
        <v>221</v>
      </c>
      <c r="BR16" s="193" t="s">
        <v>243</v>
      </c>
      <c r="BS16" s="164" t="n"/>
      <c r="BT16" s="167" t="n"/>
      <c r="BU16" s="194" t="n"/>
      <c r="BV16" s="194" t="n"/>
      <c r="BW16" s="194" t="n"/>
      <c r="BX16" s="194" t="n"/>
      <c r="BY16" s="174" t="n"/>
      <c r="BZ16" s="174" t="n"/>
      <c r="CA16" s="195" t="n"/>
      <c r="CB16" s="196" t="s">
        <v>167</v>
      </c>
      <c r="CC16" s="164" t="s">
        <v>168</v>
      </c>
      <c r="CD16" s="163" t="n"/>
      <c r="CE16" s="164" t="s">
        <v>168</v>
      </c>
      <c r="CF16" s="197" t="s">
        <v>169</v>
      </c>
      <c r="CG16" s="168" t="n"/>
      <c r="CH16" s="184" t="s">
        <v>144</v>
      </c>
      <c r="CI16" s="166" t="n"/>
      <c r="CJ16" s="166" t="n"/>
      <c r="CK16" s="167" t="n"/>
      <c r="CL16" s="163" t="n"/>
      <c r="CM16" s="163" t="n"/>
      <c r="CN16" s="174" t="s">
        <v>170</v>
      </c>
    </row>
    <row customFormat="true" customHeight="true" ht="13.5" outlineLevel="0" r="17" s="3">
      <c r="A17" s="159" t="n">
        <v>24.25</v>
      </c>
      <c r="B17" s="160" t="s">
        <v>140</v>
      </c>
      <c r="C17" s="160" t="s">
        <v>244</v>
      </c>
      <c r="D17" s="161" t="s">
        <v>245</v>
      </c>
      <c r="E17" s="160" t="s">
        <v>143</v>
      </c>
      <c r="F17" s="162" t="n">
        <v>3.7</v>
      </c>
      <c r="G17" s="163" t="n"/>
      <c r="H17" s="163" t="n"/>
      <c r="I17" s="164" t="s">
        <v>246</v>
      </c>
      <c r="J17" s="165" t="n"/>
      <c r="K17" s="166" t="n"/>
      <c r="L17" s="166" t="s">
        <v>148</v>
      </c>
      <c r="M17" s="167" t="s">
        <v>233</v>
      </c>
      <c r="N17" s="168" t="s">
        <v>150</v>
      </c>
      <c r="O17" s="169" t="n">
        <v>0.298333333333333</v>
      </c>
      <c r="P17" s="170" t="n">
        <v>0</v>
      </c>
      <c r="Q17" s="170" t="n">
        <v>0</v>
      </c>
      <c r="R17" s="170" t="n">
        <v>1</v>
      </c>
      <c r="S17" s="170" t="n">
        <v>2</v>
      </c>
      <c r="T17" s="171" t="n">
        <v>0</v>
      </c>
      <c r="U17" s="172" t="s">
        <v>151</v>
      </c>
      <c r="V17" s="199" t="s">
        <v>195</v>
      </c>
      <c r="W17" s="174" t="n"/>
      <c r="X17" s="174" t="s">
        <v>197</v>
      </c>
      <c r="Y17" s="164" t="n"/>
      <c r="Z17" s="174" t="n"/>
      <c r="AA17" s="163" t="n"/>
      <c r="AB17" s="164" t="n"/>
      <c r="AC17" s="175" t="n"/>
      <c r="AD17" s="176" t="n"/>
      <c r="AE17" s="170" t="n"/>
      <c r="AF17" s="177" t="n"/>
      <c r="AG17" s="200" t="n"/>
      <c r="AH17" s="179" t="n"/>
      <c r="AI17" s="180" t="n"/>
      <c r="AJ17" s="181" t="e">
        <f aca="false" ca="false" dt2D="false" dtr="false" t="normal">DATEDIF(AH17, AI17, "m")</f>
        <v>#NAME?</v>
      </c>
      <c r="AK17" s="180" t="n"/>
      <c r="AL17" s="182" t="n">
        <f aca="false" ca="false" dt2D="false" dtr="false" t="normal">AK17-AI17</f>
        <v>0</v>
      </c>
      <c r="AM17" s="180" t="n">
        <v>45467</v>
      </c>
      <c r="AN17" s="201" t="n">
        <v>45772</v>
      </c>
      <c r="AO17" s="181" t="e">
        <f aca="false" ca="false" dt2D="false" dtr="false" t="normal">DATEDIF(AM17, AN17, "m")</f>
        <v>#NAME?</v>
      </c>
      <c r="AP17" s="180" t="n">
        <v>45467</v>
      </c>
      <c r="AQ17" s="180" t="n">
        <v>45772</v>
      </c>
      <c r="AR17" s="181" t="n">
        <f aca="false" ca="false" dt2D="false" dtr="false" t="normal">AQ17-AN17</f>
        <v>0</v>
      </c>
      <c r="AS17" s="180" t="n">
        <v>45772</v>
      </c>
      <c r="AT17" s="181" t="n">
        <f aca="false" ca="false" dt2D="false" dtr="false" t="normal">AS17-AN17</f>
        <v>0</v>
      </c>
      <c r="AU17" s="176" t="n">
        <v>2024</v>
      </c>
      <c r="AV17" s="183" t="n">
        <v>2025</v>
      </c>
      <c r="AW17" s="184" t="n"/>
      <c r="AX17" s="185" t="n"/>
      <c r="AY17" s="185" t="n"/>
      <c r="AZ17" s="185" t="n"/>
      <c r="BA17" s="185" t="n"/>
      <c r="BB17" s="186" t="n"/>
      <c r="BC17" s="187" t="n"/>
      <c r="BD17" s="188" t="n"/>
      <c r="BE17" s="189" t="n"/>
      <c r="BF17" s="187" t="n"/>
      <c r="BG17" s="188" t="n"/>
      <c r="BH17" s="189" t="n"/>
      <c r="BI17" s="189" t="n"/>
      <c r="BJ17" s="190" t="n"/>
      <c r="BK17" s="170" t="n"/>
      <c r="BL17" s="170" t="n"/>
      <c r="BM17" s="171" t="n"/>
      <c r="BN17" s="170" t="n"/>
      <c r="BO17" s="191" t="n"/>
      <c r="BP17" s="192" t="n"/>
      <c r="BQ17" s="192" t="n"/>
      <c r="BR17" s="193" t="s">
        <v>243</v>
      </c>
      <c r="BS17" s="164" t="n"/>
      <c r="BT17" s="167" t="n"/>
      <c r="BU17" s="194" t="n"/>
      <c r="BV17" s="194" t="n"/>
      <c r="BW17" s="194" t="n"/>
      <c r="BX17" s="194" t="n"/>
      <c r="BY17" s="174" t="n"/>
      <c r="BZ17" s="174" t="n"/>
      <c r="CA17" s="195" t="n"/>
      <c r="CB17" s="196" t="s">
        <v>167</v>
      </c>
      <c r="CC17" s="164" t="s">
        <v>168</v>
      </c>
      <c r="CD17" s="163" t="n"/>
      <c r="CE17" s="164" t="s">
        <v>168</v>
      </c>
      <c r="CF17" s="197" t="s">
        <v>169</v>
      </c>
      <c r="CG17" s="168" t="n"/>
      <c r="CH17" s="184" t="s">
        <v>144</v>
      </c>
      <c r="CI17" s="166" t="n"/>
      <c r="CJ17" s="166" t="n"/>
      <c r="CK17" s="167" t="n"/>
      <c r="CL17" s="163" t="n"/>
      <c r="CM17" s="163" t="n"/>
      <c r="CN17" s="174" t="s">
        <v>170</v>
      </c>
    </row>
    <row customFormat="true" customHeight="true" ht="13.5" outlineLevel="0" r="18" s="3">
      <c r="A18" s="159" t="n">
        <v>24</v>
      </c>
      <c r="B18" s="160" t="s">
        <v>140</v>
      </c>
      <c r="C18" s="160" t="s">
        <v>247</v>
      </c>
      <c r="D18" s="161" t="s">
        <v>248</v>
      </c>
      <c r="E18" s="160" t="s">
        <v>143</v>
      </c>
      <c r="F18" s="162" t="n"/>
      <c r="G18" s="163" t="n"/>
      <c r="H18" s="167" t="s">
        <v>249</v>
      </c>
      <c r="I18" s="164" t="s">
        <v>210</v>
      </c>
      <c r="J18" s="165" t="s">
        <v>144</v>
      </c>
      <c r="K18" s="166" t="s">
        <v>144</v>
      </c>
      <c r="L18" s="166" t="s">
        <v>250</v>
      </c>
      <c r="M18" s="167" t="s">
        <v>233</v>
      </c>
      <c r="N18" s="168" t="s">
        <v>150</v>
      </c>
      <c r="O18" s="169" t="n">
        <v>0.313333333333333</v>
      </c>
      <c r="P18" s="170" t="n">
        <v>0</v>
      </c>
      <c r="Q18" s="170" t="n">
        <v>0</v>
      </c>
      <c r="R18" s="170" t="n">
        <v>1</v>
      </c>
      <c r="S18" s="170" t="n">
        <v>2</v>
      </c>
      <c r="T18" s="171" t="n">
        <v>0</v>
      </c>
      <c r="U18" s="172" t="s">
        <v>151</v>
      </c>
      <c r="V18" s="199" t="s">
        <v>212</v>
      </c>
      <c r="W18" s="174" t="s">
        <v>251</v>
      </c>
      <c r="X18" s="174" t="s">
        <v>197</v>
      </c>
      <c r="Y18" s="164" t="n"/>
      <c r="Z18" s="174" t="n"/>
      <c r="AA18" s="163" t="n"/>
      <c r="AB18" s="164" t="n"/>
      <c r="AC18" s="175" t="n"/>
      <c r="AD18" s="176" t="n"/>
      <c r="AE18" s="170" t="n"/>
      <c r="AF18" s="177" t="n"/>
      <c r="AG18" s="200" t="n"/>
      <c r="AH18" s="179" t="n">
        <v>45394</v>
      </c>
      <c r="AI18" s="180" t="n">
        <v>45498</v>
      </c>
      <c r="AJ18" s="181" t="e">
        <f aca="false" ca="false" dt2D="false" dtr="false" t="normal">DATEDIF(AH18, AI18, "m")</f>
        <v>#NAME?</v>
      </c>
      <c r="AK18" s="180" t="n">
        <v>45455</v>
      </c>
      <c r="AL18" s="182" t="n">
        <f aca="false" ca="false" dt2D="false" dtr="false" t="normal">AK18-AI18</f>
        <v>-43</v>
      </c>
      <c r="AM18" s="180" t="n">
        <v>45499</v>
      </c>
      <c r="AN18" s="202" t="n"/>
      <c r="AO18" s="181" t="n"/>
      <c r="AP18" s="180" t="n">
        <v>45499</v>
      </c>
      <c r="AQ18" s="203" t="n"/>
      <c r="AR18" s="181" t="n"/>
      <c r="AS18" s="203" t="n"/>
      <c r="AT18" s="181" t="n"/>
      <c r="AU18" s="176" t="n">
        <v>2024</v>
      </c>
      <c r="AV18" s="183" t="n">
        <v>2025</v>
      </c>
      <c r="AW18" s="184" t="n"/>
      <c r="AX18" s="185" t="n"/>
      <c r="AY18" s="185" t="n"/>
      <c r="AZ18" s="185" t="n"/>
      <c r="BA18" s="185" t="n"/>
      <c r="BB18" s="186" t="n"/>
      <c r="BC18" s="187" t="n"/>
      <c r="BD18" s="188" t="n"/>
      <c r="BE18" s="189" t="n"/>
      <c r="BF18" s="187" t="n"/>
      <c r="BG18" s="188" t="n"/>
      <c r="BH18" s="189" t="n"/>
      <c r="BI18" s="189" t="n"/>
      <c r="BJ18" s="190" t="n"/>
      <c r="BK18" s="170" t="n"/>
      <c r="BL18" s="170" t="n"/>
      <c r="BM18" s="171" t="n"/>
      <c r="BN18" s="170" t="n"/>
      <c r="BO18" s="191" t="n"/>
      <c r="BP18" s="192" t="n"/>
      <c r="BQ18" s="192" t="n"/>
      <c r="BR18" s="193" t="s">
        <v>243</v>
      </c>
      <c r="BS18" s="164" t="n"/>
      <c r="BT18" s="167" t="n"/>
      <c r="BU18" s="194" t="n"/>
      <c r="BV18" s="194" t="n"/>
      <c r="BW18" s="194" t="n"/>
      <c r="BX18" s="194" t="n"/>
      <c r="BY18" s="174" t="n"/>
      <c r="BZ18" s="174" t="n"/>
      <c r="CA18" s="195" t="n"/>
      <c r="CB18" s="196" t="s">
        <v>167</v>
      </c>
      <c r="CC18" s="164" t="s">
        <v>168</v>
      </c>
      <c r="CD18" s="163" t="n"/>
      <c r="CE18" s="164" t="s">
        <v>168</v>
      </c>
      <c r="CF18" s="197" t="s">
        <v>169</v>
      </c>
      <c r="CG18" s="168" t="n"/>
      <c r="CH18" s="184" t="s">
        <v>144</v>
      </c>
      <c r="CI18" s="166" t="n"/>
      <c r="CJ18" s="166" t="n"/>
      <c r="CK18" s="167" t="n"/>
      <c r="CL18" s="163" t="n"/>
      <c r="CM18" s="163" t="n"/>
      <c r="CN18" s="174" t="s">
        <v>170</v>
      </c>
    </row>
    <row customFormat="true" customHeight="true" ht="13.5" outlineLevel="0" r="19" s="3">
      <c r="A19" s="159" t="n">
        <v>24</v>
      </c>
      <c r="B19" s="160" t="s">
        <v>140</v>
      </c>
      <c r="C19" s="160" t="s">
        <v>252</v>
      </c>
      <c r="D19" s="161" t="s">
        <v>253</v>
      </c>
      <c r="E19" s="160" t="s">
        <v>143</v>
      </c>
      <c r="F19" s="162" t="n">
        <v>3.7</v>
      </c>
      <c r="G19" s="163" t="n"/>
      <c r="H19" s="167" t="n"/>
      <c r="I19" s="164" t="s">
        <v>246</v>
      </c>
      <c r="J19" s="165" t="n"/>
      <c r="K19" s="166" t="n"/>
      <c r="L19" s="166" t="s">
        <v>148</v>
      </c>
      <c r="M19" s="167" t="s">
        <v>233</v>
      </c>
      <c r="N19" s="168" t="s">
        <v>150</v>
      </c>
      <c r="O19" s="169" t="n">
        <v>0.328333333333333</v>
      </c>
      <c r="P19" s="170" t="n">
        <v>0</v>
      </c>
      <c r="Q19" s="170" t="n">
        <v>0</v>
      </c>
      <c r="R19" s="170" t="n">
        <v>1</v>
      </c>
      <c r="S19" s="170" t="n">
        <v>2</v>
      </c>
      <c r="T19" s="171" t="n">
        <v>0</v>
      </c>
      <c r="U19" s="172" t="s">
        <v>151</v>
      </c>
      <c r="V19" s="199" t="s">
        <v>152</v>
      </c>
      <c r="W19" s="174" t="n"/>
      <c r="X19" s="174" t="s">
        <v>177</v>
      </c>
      <c r="Y19" s="164" t="n"/>
      <c r="Z19" s="174" t="n"/>
      <c r="AA19" s="163" t="n"/>
      <c r="AB19" s="164" t="n"/>
      <c r="AC19" s="175" t="n"/>
      <c r="AD19" s="176" t="n"/>
      <c r="AE19" s="170" t="n"/>
      <c r="AF19" s="177" t="n"/>
      <c r="AG19" s="200" t="n"/>
      <c r="AH19" s="204" t="n">
        <v>45397</v>
      </c>
      <c r="AI19" s="180" t="n">
        <v>45498</v>
      </c>
      <c r="AJ19" s="181" t="e">
        <f aca="false" ca="false" dt2D="false" dtr="false" t="normal">DATEDIF(AH19, AI19, "m")</f>
        <v>#NAME?</v>
      </c>
      <c r="AK19" s="180" t="n">
        <v>45498</v>
      </c>
      <c r="AL19" s="182" t="n">
        <f aca="false" ca="false" dt2D="false" dtr="false" t="normal">AK19-AI19</f>
        <v>0</v>
      </c>
      <c r="AM19" s="180" t="n">
        <v>45499</v>
      </c>
      <c r="AN19" s="205" t="n">
        <v>45651</v>
      </c>
      <c r="AO19" s="181" t="e">
        <f aca="false" ca="false" dt2D="false" dtr="false" t="normal">DATEDIF(AM19, AN19, "m")</f>
        <v>#NAME?</v>
      </c>
      <c r="AP19" s="180" t="n">
        <v>45499</v>
      </c>
      <c r="AQ19" s="205" t="n">
        <v>45651</v>
      </c>
      <c r="AR19" s="181" t="n">
        <f aca="false" ca="false" dt2D="false" dtr="false" t="normal">AQ19-AN19</f>
        <v>0</v>
      </c>
      <c r="AS19" s="205" t="n">
        <v>45651</v>
      </c>
      <c r="AT19" s="181" t="n">
        <f aca="false" ca="false" dt2D="false" dtr="false" t="normal">AS19-AN19</f>
        <v>0</v>
      </c>
      <c r="AU19" s="176" t="n">
        <v>2024</v>
      </c>
      <c r="AV19" s="183" t="n">
        <v>2024</v>
      </c>
      <c r="AW19" s="184" t="n"/>
      <c r="AX19" s="185" t="n"/>
      <c r="AY19" s="185" t="n"/>
      <c r="AZ19" s="185" t="n"/>
      <c r="BA19" s="185" t="n"/>
      <c r="BB19" s="186" t="n"/>
      <c r="BC19" s="187" t="n"/>
      <c r="BD19" s="188" t="n"/>
      <c r="BE19" s="189" t="n"/>
      <c r="BF19" s="187" t="n"/>
      <c r="BG19" s="188" t="n"/>
      <c r="BH19" s="189" t="n"/>
      <c r="BI19" s="189" t="n"/>
      <c r="BJ19" s="190" t="n"/>
      <c r="BK19" s="170" t="n"/>
      <c r="BL19" s="170" t="n"/>
      <c r="BM19" s="171" t="n"/>
      <c r="BN19" s="170" t="n"/>
      <c r="BO19" s="191" t="n"/>
      <c r="BP19" s="192" t="n"/>
      <c r="BQ19" s="192" t="s">
        <v>162</v>
      </c>
      <c r="BR19" s="193" t="s">
        <v>243</v>
      </c>
      <c r="BS19" s="164" t="n"/>
      <c r="BT19" s="167" t="n"/>
      <c r="BU19" s="164" t="n"/>
      <c r="BV19" s="167" t="n"/>
      <c r="BW19" s="194" t="n"/>
      <c r="BX19" s="194" t="n"/>
      <c r="BY19" s="174" t="n"/>
      <c r="BZ19" s="174" t="n"/>
      <c r="CA19" s="195" t="n"/>
      <c r="CB19" s="196" t="n"/>
      <c r="CC19" s="164" t="n"/>
      <c r="CD19" s="163" t="n"/>
      <c r="CE19" s="167" t="n"/>
      <c r="CF19" s="167" t="n"/>
      <c r="CG19" s="168" t="n"/>
      <c r="CH19" s="184" t="n"/>
      <c r="CI19" s="166" t="n"/>
      <c r="CJ19" s="166" t="n"/>
      <c r="CK19" s="167" t="n"/>
      <c r="CL19" s="163" t="n"/>
      <c r="CM19" s="163" t="n"/>
      <c r="CN19" s="170" t="n"/>
    </row>
    <row customHeight="true" ht="15" outlineLevel="0" r="20">
      <c r="A20" s="159" t="n">
        <v>24.25</v>
      </c>
      <c r="B20" s="160" t="s">
        <v>140</v>
      </c>
      <c r="C20" s="160" t="s">
        <v>254</v>
      </c>
      <c r="D20" s="161" t="s">
        <v>255</v>
      </c>
      <c r="E20" s="160" t="s">
        <v>143</v>
      </c>
      <c r="F20" s="162" t="n">
        <v>4.7</v>
      </c>
      <c r="G20" s="163" t="n"/>
      <c r="H20" s="167" t="n"/>
      <c r="I20" s="164" t="s">
        <v>246</v>
      </c>
      <c r="J20" s="165" t="n"/>
      <c r="K20" s="166" t="n"/>
      <c r="L20" s="166" t="s">
        <v>148</v>
      </c>
      <c r="M20" s="167" t="s">
        <v>233</v>
      </c>
      <c r="N20" s="168" t="s">
        <v>150</v>
      </c>
      <c r="O20" s="169" t="n">
        <v>0.343333333333333</v>
      </c>
      <c r="P20" s="170" t="n">
        <v>0</v>
      </c>
      <c r="Q20" s="170" t="n">
        <v>0</v>
      </c>
      <c r="R20" s="170" t="n">
        <v>1</v>
      </c>
      <c r="S20" s="170" t="n">
        <v>2</v>
      </c>
      <c r="T20" s="171" t="n">
        <v>0</v>
      </c>
      <c r="U20" s="172" t="s">
        <v>151</v>
      </c>
      <c r="V20" s="206" t="s">
        <v>175</v>
      </c>
      <c r="W20" s="174" t="n"/>
      <c r="X20" s="174" t="n"/>
      <c r="Y20" s="164" t="n"/>
      <c r="Z20" s="174" t="n"/>
      <c r="AA20" s="163" t="n"/>
      <c r="AB20" s="164" t="n"/>
      <c r="AC20" s="175" t="n"/>
      <c r="AD20" s="176" t="n"/>
      <c r="AE20" s="170" t="n"/>
      <c r="AF20" s="177" t="n"/>
      <c r="AG20" s="200" t="n"/>
      <c r="AH20" s="204" t="n"/>
      <c r="AI20" s="180" t="n"/>
      <c r="AJ20" s="181" t="n"/>
      <c r="AK20" s="180" t="n"/>
      <c r="AL20" s="182" t="n"/>
      <c r="AM20" s="180" t="n">
        <v>45499</v>
      </c>
      <c r="AN20" s="201" t="n">
        <v>45772</v>
      </c>
      <c r="AO20" s="181" t="e">
        <f aca="false" ca="false" dt2D="false" dtr="false" t="normal">DATEDIF(AM20, AN20, "m")</f>
        <v>#NAME?</v>
      </c>
      <c r="AP20" s="180" t="n">
        <v>45499</v>
      </c>
      <c r="AQ20" s="201" t="n">
        <v>45772</v>
      </c>
      <c r="AR20" s="181" t="n">
        <f aca="false" ca="false" dt2D="false" dtr="false" t="normal">AQ20-AN20</f>
        <v>0</v>
      </c>
      <c r="AS20" s="180" t="n">
        <v>45772</v>
      </c>
      <c r="AT20" s="181" t="n">
        <f aca="false" ca="false" dt2D="false" dtr="false" t="normal">AS20-AN20</f>
        <v>0</v>
      </c>
      <c r="AU20" s="176" t="n">
        <v>2024</v>
      </c>
      <c r="AV20" s="183" t="n">
        <v>2025</v>
      </c>
      <c r="AW20" s="184" t="n"/>
      <c r="AX20" s="185" t="n"/>
      <c r="AY20" s="185" t="n"/>
      <c r="AZ20" s="185" t="n"/>
      <c r="BA20" s="185" t="n"/>
      <c r="BB20" s="186" t="n"/>
      <c r="BC20" s="187" t="n"/>
      <c r="BD20" s="188" t="n"/>
      <c r="BE20" s="189" t="n"/>
      <c r="BF20" s="187" t="n"/>
      <c r="BG20" s="188" t="n"/>
      <c r="BH20" s="189" t="n"/>
      <c r="BI20" s="189" t="n"/>
      <c r="BJ20" s="190" t="n"/>
      <c r="BK20" s="170" t="n"/>
      <c r="BL20" s="170" t="n"/>
      <c r="BM20" s="171" t="n"/>
      <c r="BN20" s="170" t="n"/>
      <c r="BO20" s="191" t="n"/>
      <c r="BP20" s="192" t="n"/>
      <c r="BQ20" s="192" t="s">
        <v>205</v>
      </c>
      <c r="BR20" s="193" t="s">
        <v>256</v>
      </c>
      <c r="BS20" s="164" t="n"/>
      <c r="BT20" s="167" t="n"/>
      <c r="BU20" s="164" t="n"/>
      <c r="BV20" s="167" t="n"/>
      <c r="BW20" s="194" t="n"/>
      <c r="BX20" s="194" t="n"/>
      <c r="BY20" s="174" t="n"/>
      <c r="BZ20" s="174" t="n"/>
      <c r="CA20" s="195" t="n"/>
      <c r="CB20" s="196" t="n"/>
      <c r="CC20" s="164" t="n"/>
      <c r="CD20" s="163" t="n"/>
      <c r="CE20" s="167" t="n"/>
      <c r="CF20" s="167" t="n"/>
      <c r="CG20" s="168" t="n"/>
      <c r="CH20" s="184" t="n"/>
      <c r="CI20" s="166" t="n"/>
      <c r="CJ20" s="166" t="n"/>
      <c r="CK20" s="167" t="n"/>
      <c r="CL20" s="163" t="n"/>
      <c r="CM20" s="163" t="n"/>
      <c r="CN20" s="170" t="n"/>
    </row>
    <row customFormat="true" customHeight="true" ht="13.5" outlineLevel="0" r="21" s="3">
      <c r="A21" s="159" t="n">
        <v>24.25</v>
      </c>
      <c r="B21" s="160" t="s">
        <v>140</v>
      </c>
      <c r="C21" s="160" t="s">
        <v>141</v>
      </c>
      <c r="D21" s="161" t="s">
        <v>257</v>
      </c>
      <c r="E21" s="160" t="s">
        <v>143</v>
      </c>
      <c r="F21" s="162" t="n">
        <v>3.2</v>
      </c>
      <c r="G21" s="163" t="n"/>
      <c r="H21" s="163" t="n"/>
      <c r="I21" s="164" t="s">
        <v>146</v>
      </c>
      <c r="J21" s="165" t="s">
        <v>147</v>
      </c>
      <c r="K21" s="166" t="n"/>
      <c r="L21" s="166" t="s">
        <v>148</v>
      </c>
      <c r="M21" s="167" t="s">
        <v>233</v>
      </c>
      <c r="N21" s="168" t="s">
        <v>150</v>
      </c>
      <c r="O21" s="169" t="n">
        <v>0.358333333333333</v>
      </c>
      <c r="P21" s="170" t="n">
        <v>0</v>
      </c>
      <c r="Q21" s="170" t="n">
        <v>0</v>
      </c>
      <c r="R21" s="170" t="n">
        <v>1</v>
      </c>
      <c r="S21" s="170" t="n">
        <v>2</v>
      </c>
      <c r="T21" s="171" t="n">
        <v>0</v>
      </c>
      <c r="U21" s="172" t="s">
        <v>151</v>
      </c>
      <c r="V21" s="173" t="s">
        <v>175</v>
      </c>
      <c r="W21" s="174" t="n"/>
      <c r="X21" s="174" t="s">
        <v>154</v>
      </c>
      <c r="Y21" s="164" t="n"/>
      <c r="Z21" s="174" t="n"/>
      <c r="AA21" s="170" t="n"/>
      <c r="AB21" s="164" t="n"/>
      <c r="AC21" s="175" t="n"/>
      <c r="AD21" s="176" t="n"/>
      <c r="AE21" s="170" t="n"/>
      <c r="AF21" s="177" t="n"/>
      <c r="AG21" s="178" t="n"/>
      <c r="AH21" s="179" t="n"/>
      <c r="AI21" s="180" t="n"/>
      <c r="AJ21" s="181" t="e">
        <f aca="false" ca="false" dt2D="false" dtr="false" t="normal">DATEDIF(AH21, AI21, "m")</f>
        <v>#NAME?</v>
      </c>
      <c r="AK21" s="180" t="n"/>
      <c r="AL21" s="182" t="n">
        <f aca="false" ca="false" dt2D="false" dtr="false" t="normal">AK21-AI21</f>
        <v>0</v>
      </c>
      <c r="AM21" s="180" t="n">
        <v>45499</v>
      </c>
      <c r="AN21" s="180" t="n">
        <v>45776</v>
      </c>
      <c r="AO21" s="181" t="e">
        <f aca="false" ca="false" dt2D="false" dtr="false" t="normal">DATEDIF(AM21, AN21, "m")</f>
        <v>#NAME?</v>
      </c>
      <c r="AP21" s="180" t="n">
        <v>45499</v>
      </c>
      <c r="AQ21" s="180" t="n">
        <v>45776</v>
      </c>
      <c r="AR21" s="181" t="n">
        <f aca="false" ca="false" dt2D="false" dtr="false" t="normal">AQ21-AN21</f>
        <v>0</v>
      </c>
      <c r="AS21" s="201" t="n">
        <v>45776</v>
      </c>
      <c r="AT21" s="181" t="n">
        <f aca="false" ca="false" dt2D="false" dtr="false" t="normal">AS21-AN21</f>
        <v>0</v>
      </c>
      <c r="AU21" s="176" t="n">
        <v>2024</v>
      </c>
      <c r="AV21" s="183" t="n">
        <v>2025</v>
      </c>
      <c r="AW21" s="184" t="n"/>
      <c r="AX21" s="185" t="n"/>
      <c r="AY21" s="185" t="n"/>
      <c r="AZ21" s="185" t="n"/>
      <c r="BA21" s="185" t="n"/>
      <c r="BB21" s="185" t="n"/>
      <c r="BC21" s="187" t="n"/>
      <c r="BD21" s="188" t="n"/>
      <c r="BE21" s="189" t="n"/>
      <c r="BF21" s="187" t="n"/>
      <c r="BG21" s="188" t="n"/>
      <c r="BH21" s="189" t="n"/>
      <c r="BI21" s="189" t="n"/>
      <c r="BJ21" s="190" t="n"/>
      <c r="BK21" s="170" t="n"/>
      <c r="BL21" s="170" t="n"/>
      <c r="BM21" s="171" t="n"/>
      <c r="BN21" s="170" t="n"/>
      <c r="BO21" s="191" t="n"/>
      <c r="BP21" s="192" t="n"/>
      <c r="BQ21" s="193" t="n"/>
      <c r="BR21" s="164" t="n"/>
      <c r="BS21" s="167" t="n"/>
      <c r="BT21" s="164" t="n"/>
      <c r="BU21" s="167" t="n"/>
      <c r="BV21" s="194" t="n"/>
      <c r="BW21" s="194" t="n"/>
      <c r="BX21" s="174" t="n"/>
      <c r="BY21" s="174" t="n"/>
      <c r="BZ21" s="174" t="n"/>
      <c r="CA21" s="195" t="n"/>
      <c r="CB21" s="196" t="n"/>
      <c r="CC21" s="164" t="n"/>
      <c r="CD21" s="163" t="n"/>
      <c r="CE21" s="164" t="n"/>
      <c r="CF21" s="197" t="n"/>
      <c r="CG21" s="168" t="n"/>
      <c r="CH21" s="184" t="n"/>
      <c r="CI21" s="166" t="n"/>
      <c r="CJ21" s="166" t="n"/>
      <c r="CK21" s="167" t="n"/>
      <c r="CL21" s="163" t="n"/>
      <c r="CM21" s="163" t="n"/>
      <c r="CN21" s="170" t="n"/>
    </row>
    <row customHeight="true" ht="11.25" outlineLevel="0" r="22">
      <c r="A22" s="1" t="n"/>
      <c r="B22" s="2" t="n"/>
      <c r="C22" s="3" t="n"/>
      <c r="D22" s="4" t="n"/>
      <c r="E22" s="4" t="n"/>
      <c r="AC22" s="2" t="n"/>
      <c r="CB22" s="207" t="n"/>
      <c r="CC22" s="207" t="n"/>
      <c r="CE22" s="208" t="n"/>
      <c r="CF22" s="208" t="n"/>
    </row>
    <row customHeight="true" ht="15" outlineLevel="0" r="23">
      <c r="A23" s="209" t="n">
        <v>23.24</v>
      </c>
      <c r="B23" s="210" t="s">
        <v>140</v>
      </c>
      <c r="C23" s="210" t="s">
        <v>258</v>
      </c>
      <c r="D23" s="211" t="s">
        <v>259</v>
      </c>
      <c r="E23" s="210" t="s">
        <v>260</v>
      </c>
      <c r="F23" s="212" t="n"/>
      <c r="G23" s="213" t="n"/>
      <c r="H23" s="213" t="n"/>
      <c r="I23" s="214" t="s">
        <v>241</v>
      </c>
      <c r="J23" s="215" t="n"/>
      <c r="K23" s="216" t="n"/>
      <c r="L23" s="216" t="s">
        <v>148</v>
      </c>
      <c r="M23" s="217" t="s">
        <v>233</v>
      </c>
      <c r="N23" s="218" t="n"/>
      <c r="O23" s="219" t="n">
        <v>0.67</v>
      </c>
      <c r="P23" s="220" t="n"/>
      <c r="Q23" s="220" t="n"/>
      <c r="R23" s="220" t="n"/>
      <c r="S23" s="220" t="n"/>
      <c r="T23" s="221" t="n"/>
      <c r="U23" s="222" t="n"/>
      <c r="V23" s="223" t="s">
        <v>152</v>
      </c>
      <c r="W23" s="223" t="n"/>
      <c r="X23" s="214" t="s">
        <v>261</v>
      </c>
      <c r="Y23" s="224" t="n"/>
      <c r="Z23" s="223" t="n"/>
      <c r="AA23" s="225" t="n"/>
      <c r="AB23" s="226" t="n"/>
      <c r="AC23" s="227" t="n"/>
      <c r="AD23" s="228" t="n"/>
      <c r="AE23" s="220" t="n"/>
      <c r="AF23" s="229" t="n"/>
      <c r="AG23" s="230" t="n"/>
      <c r="AH23" s="231" t="n">
        <v>45138</v>
      </c>
      <c r="AI23" s="232" t="n">
        <v>45331</v>
      </c>
      <c r="AJ23" s="233" t="e">
        <f aca="false" ca="false" dt2D="false" dtr="false" t="normal">DATEDIF(AH23, AI23, "m")</f>
        <v>#NAME?</v>
      </c>
      <c r="AK23" s="232" t="n">
        <v>45244</v>
      </c>
      <c r="AL23" s="234" t="n">
        <f aca="false" ca="false" dt2D="false" dtr="false" t="normal">AK23-AI23</f>
        <v>-87</v>
      </c>
      <c r="AM23" s="223" t="n"/>
      <c r="AN23" s="232" t="n"/>
      <c r="AO23" s="233" t="e">
        <f aca="false" ca="false" dt2D="false" dtr="false" t="normal">DATEDIF(AM23, AN23, "m")</f>
        <v>#NAME?</v>
      </c>
      <c r="AP23" s="223" t="n"/>
      <c r="AQ23" s="223" t="n"/>
      <c r="AR23" s="233" t="n">
        <f aca="false" ca="false" dt2D="false" dtr="false" t="normal">AQ23-AN23</f>
        <v>0</v>
      </c>
      <c r="AS23" s="232" t="n"/>
      <c r="AT23" s="233" t="n">
        <f aca="false" ca="false" dt2D="false" dtr="false" t="normal">AS23-AN23</f>
        <v>0</v>
      </c>
      <c r="AU23" s="228" t="n"/>
      <c r="AV23" s="235" t="n"/>
      <c r="AW23" s="236" t="n"/>
      <c r="AX23" s="237" t="n">
        <v>6589</v>
      </c>
      <c r="AY23" s="237" t="n">
        <v>2589</v>
      </c>
      <c r="AZ23" s="237" t="n">
        <v>2589</v>
      </c>
      <c r="BA23" s="237" t="n">
        <v>258</v>
      </c>
      <c r="BB23" s="237" t="n">
        <f aca="false" ca="false" dt2D="false" dtr="false" t="normal">AX23-BA23</f>
        <v>6331</v>
      </c>
      <c r="BC23" s="238" t="n"/>
      <c r="BD23" s="223" t="n"/>
      <c r="BE23" s="228" t="n"/>
      <c r="BF23" s="239" t="n"/>
      <c r="BG23" s="239" t="n"/>
      <c r="BH23" s="240" t="n"/>
      <c r="BI23" s="240" t="n"/>
      <c r="BJ23" s="241" t="n"/>
      <c r="BK23" s="220" t="n"/>
      <c r="BL23" s="220" t="n"/>
      <c r="BM23" s="221" t="n"/>
      <c r="BN23" s="220" t="n"/>
      <c r="BO23" s="242" t="n"/>
      <c r="BP23" s="243" t="n"/>
      <c r="BQ23" s="214" t="n"/>
      <c r="BR23" s="214" t="n"/>
      <c r="BS23" s="217" t="n"/>
      <c r="BT23" s="214" t="n"/>
      <c r="BU23" s="217" t="n"/>
      <c r="BV23" s="244" t="n"/>
      <c r="BW23" s="244" t="n"/>
      <c r="BX23" s="223" t="n"/>
      <c r="BY23" s="223" t="n"/>
      <c r="BZ23" s="223" t="n"/>
      <c r="CA23" s="245" t="n"/>
      <c r="CB23" s="246" t="s">
        <v>262</v>
      </c>
      <c r="CC23" s="226" t="s">
        <v>263</v>
      </c>
      <c r="CD23" s="213" t="n"/>
      <c r="CE23" s="217" t="s">
        <v>264</v>
      </c>
      <c r="CF23" s="247" t="s">
        <v>265</v>
      </c>
      <c r="CG23" s="218" t="n"/>
      <c r="CH23" s="248" t="n"/>
      <c r="CI23" s="216" t="n"/>
      <c r="CJ23" s="216" t="n"/>
      <c r="CK23" s="217" t="n"/>
      <c r="CL23" s="213" t="n"/>
      <c r="CM23" s="213" t="n"/>
      <c r="CN23" s="220" t="n"/>
    </row>
    <row customHeight="true" ht="15" outlineLevel="0" r="24">
      <c r="A24" s="209" t="n">
        <v>24</v>
      </c>
      <c r="B24" s="210" t="s">
        <v>140</v>
      </c>
      <c r="C24" s="210" t="s">
        <v>266</v>
      </c>
      <c r="D24" s="211" t="s">
        <v>267</v>
      </c>
      <c r="E24" s="210" t="s">
        <v>260</v>
      </c>
      <c r="F24" s="212" t="n"/>
      <c r="G24" s="213" t="n"/>
      <c r="H24" s="213" t="n"/>
      <c r="I24" s="214" t="s">
        <v>241</v>
      </c>
      <c r="J24" s="215" t="n"/>
      <c r="K24" s="216" t="n"/>
      <c r="L24" s="216" t="s">
        <v>148</v>
      </c>
      <c r="M24" s="217" t="s">
        <v>233</v>
      </c>
      <c r="N24" s="218" t="n"/>
      <c r="O24" s="219" t="n">
        <v>0.68</v>
      </c>
      <c r="P24" s="220" t="n"/>
      <c r="Q24" s="220" t="n"/>
      <c r="R24" s="220" t="n"/>
      <c r="S24" s="220" t="n"/>
      <c r="T24" s="221" t="n"/>
      <c r="U24" s="242" t="n"/>
      <c r="V24" s="249" t="s">
        <v>175</v>
      </c>
      <c r="W24" s="223" t="n"/>
      <c r="X24" s="214" t="s">
        <v>261</v>
      </c>
      <c r="Y24" s="224" t="n"/>
      <c r="Z24" s="223" t="n"/>
      <c r="AA24" s="225" t="n"/>
      <c r="AB24" s="226" t="n"/>
      <c r="AC24" s="227" t="n"/>
      <c r="AD24" s="228" t="n"/>
      <c r="AE24" s="220" t="n"/>
      <c r="AF24" s="229" t="n"/>
      <c r="AG24" s="250" t="n"/>
      <c r="AH24" s="231" t="n">
        <v>45362</v>
      </c>
      <c r="AI24" s="232" t="n"/>
      <c r="AJ24" s="233" t="e">
        <f aca="false" ca="false" dt2D="false" dtr="false" t="normal">DATEDIF(AH24, AI24, "m")</f>
        <v>#NAME?</v>
      </c>
      <c r="AK24" s="232" t="n"/>
      <c r="AL24" s="234" t="n">
        <f aca="false" ca="false" dt2D="false" dtr="false" t="normal">AK24-AI24</f>
        <v>0</v>
      </c>
      <c r="AM24" s="223" t="n"/>
      <c r="AN24" s="232" t="n"/>
      <c r="AO24" s="233" t="n"/>
      <c r="AP24" s="223" t="n"/>
      <c r="AQ24" s="223" t="n"/>
      <c r="AR24" s="233" t="n"/>
      <c r="AS24" s="232" t="n"/>
      <c r="AT24" s="233" t="n"/>
      <c r="AU24" s="228" t="n"/>
      <c r="AV24" s="235" t="n"/>
      <c r="AW24" s="236" t="n"/>
      <c r="AX24" s="237" t="n">
        <v>5624</v>
      </c>
      <c r="AY24" s="251" t="n">
        <v>4563</v>
      </c>
      <c r="AZ24" s="237" t="n">
        <v>25</v>
      </c>
      <c r="BA24" s="237" t="n">
        <v>452</v>
      </c>
      <c r="BB24" s="237" t="n">
        <f aca="false" ca="false" dt2D="false" dtr="false" t="normal">AX24-BA24</f>
        <v>5172</v>
      </c>
      <c r="BC24" s="238" t="n"/>
      <c r="BD24" s="223" t="n"/>
      <c r="BE24" s="228" t="n"/>
      <c r="BF24" s="239" t="n"/>
      <c r="BG24" s="239" t="n"/>
      <c r="BH24" s="240" t="n"/>
      <c r="BI24" s="240" t="n"/>
      <c r="BJ24" s="241" t="n"/>
      <c r="BK24" s="220" t="n"/>
      <c r="BL24" s="220" t="n"/>
      <c r="BM24" s="221" t="n"/>
      <c r="BN24" s="220" t="n"/>
      <c r="BO24" s="242" t="n"/>
      <c r="BP24" s="243" t="n"/>
      <c r="BQ24" s="214" t="n"/>
      <c r="BR24" s="214" t="n"/>
      <c r="BS24" s="217" t="n"/>
      <c r="BT24" s="214" t="n"/>
      <c r="BU24" s="217" t="n"/>
      <c r="BV24" s="244" t="n"/>
      <c r="BW24" s="244" t="n"/>
      <c r="BX24" s="223" t="n"/>
      <c r="BY24" s="223" t="n"/>
      <c r="BZ24" s="223" t="n"/>
      <c r="CA24" s="245" t="n"/>
      <c r="CB24" s="246" t="s">
        <v>262</v>
      </c>
      <c r="CC24" s="226" t="s">
        <v>263</v>
      </c>
      <c r="CD24" s="213" t="n"/>
      <c r="CE24" s="217" t="s">
        <v>264</v>
      </c>
      <c r="CF24" s="247" t="s">
        <v>265</v>
      </c>
      <c r="CG24" s="218" t="n"/>
      <c r="CH24" s="248" t="n"/>
      <c r="CI24" s="216" t="n"/>
      <c r="CJ24" s="216" t="n"/>
      <c r="CK24" s="217" t="n"/>
      <c r="CL24" s="213" t="n"/>
      <c r="CM24" s="213" t="n"/>
      <c r="CN24" s="220" t="n"/>
    </row>
    <row customHeight="true" ht="15" outlineLevel="0" r="25">
      <c r="A25" s="209" t="n">
        <v>24</v>
      </c>
      <c r="B25" s="210" t="s">
        <v>140</v>
      </c>
      <c r="C25" s="210" t="s">
        <v>268</v>
      </c>
      <c r="D25" s="211" t="s">
        <v>269</v>
      </c>
      <c r="E25" s="210" t="s">
        <v>260</v>
      </c>
      <c r="F25" s="212" t="n"/>
      <c r="G25" s="213" t="n"/>
      <c r="H25" s="213" t="n"/>
      <c r="I25" s="214" t="s">
        <v>270</v>
      </c>
      <c r="J25" s="215" t="n"/>
      <c r="K25" s="216" t="n"/>
      <c r="L25" s="216" t="s">
        <v>148</v>
      </c>
      <c r="M25" s="217" t="s">
        <v>233</v>
      </c>
      <c r="N25" s="218" t="n"/>
      <c r="O25" s="219" t="n">
        <v>0.69</v>
      </c>
      <c r="P25" s="220" t="n"/>
      <c r="Q25" s="220" t="n"/>
      <c r="R25" s="220" t="n"/>
      <c r="S25" s="220" t="n"/>
      <c r="T25" s="221" t="n"/>
      <c r="U25" s="242" t="n"/>
      <c r="V25" s="249" t="s">
        <v>271</v>
      </c>
      <c r="W25" s="252" t="n"/>
      <c r="X25" s="253" t="s">
        <v>272</v>
      </c>
      <c r="Y25" s="254" t="n"/>
      <c r="Z25" s="252" t="n"/>
      <c r="AA25" s="255" t="n"/>
      <c r="AB25" s="256" t="n"/>
      <c r="AC25" s="257" t="n"/>
      <c r="AD25" s="258" t="n"/>
      <c r="AE25" s="259" t="n"/>
      <c r="AF25" s="260" t="n"/>
      <c r="AG25" s="261" t="n"/>
      <c r="AH25" s="231" t="n">
        <v>45499</v>
      </c>
      <c r="AI25" s="262" t="n">
        <v>45562</v>
      </c>
      <c r="AJ25" s="233" t="e">
        <f aca="false" ca="false" dt2D="false" dtr="false" t="normal">DATEDIF(AH25, AI25, "m")</f>
        <v>#NAME?</v>
      </c>
      <c r="AK25" s="262" t="n">
        <v>45562</v>
      </c>
      <c r="AL25" s="234" t="n">
        <f aca="false" ca="false" dt2D="false" dtr="false" t="normal">AK25-AI25</f>
        <v>0</v>
      </c>
      <c r="AM25" s="252" t="n"/>
      <c r="AN25" s="263" t="n"/>
      <c r="AO25" s="264" t="n"/>
      <c r="AP25" s="252" t="n"/>
      <c r="AQ25" s="252" t="n"/>
      <c r="AR25" s="264" t="n"/>
      <c r="AS25" s="263" t="n"/>
      <c r="AT25" s="264" t="n"/>
      <c r="AU25" s="258" t="n"/>
      <c r="AV25" s="265" t="n"/>
      <c r="AW25" s="237" t="n"/>
      <c r="AX25" s="237" t="n">
        <v>4578</v>
      </c>
      <c r="AY25" s="237" t="n">
        <v>7412</v>
      </c>
      <c r="AZ25" s="237" t="n">
        <v>456</v>
      </c>
      <c r="BA25" s="237" t="n">
        <v>4574</v>
      </c>
      <c r="BB25" s="237" t="n">
        <f aca="false" ca="false" dt2D="false" dtr="false" t="normal">AX25-BA25</f>
        <v>4</v>
      </c>
      <c r="BC25" s="266" t="n"/>
      <c r="BD25" s="252" t="n"/>
      <c r="BE25" s="258" t="n"/>
      <c r="BF25" s="267" t="n"/>
      <c r="BG25" s="267" t="n"/>
      <c r="BH25" s="268" t="n"/>
      <c r="BI25" s="268" t="n"/>
      <c r="BJ25" s="269" t="n"/>
      <c r="BK25" s="259" t="n"/>
      <c r="BL25" s="259" t="n"/>
      <c r="BM25" s="259" t="n"/>
      <c r="BN25" s="220" t="n"/>
      <c r="BO25" s="270" t="n"/>
      <c r="BP25" s="243" t="n"/>
      <c r="BQ25" s="214" t="n"/>
      <c r="BR25" s="214" t="n"/>
      <c r="BS25" s="217" t="n"/>
      <c r="BT25" s="214" t="n"/>
      <c r="BU25" s="217" t="n"/>
      <c r="BV25" s="244" t="n"/>
      <c r="BW25" s="244" t="n"/>
      <c r="BX25" s="223" t="n"/>
      <c r="BY25" s="223" t="n"/>
      <c r="BZ25" s="223" t="n"/>
      <c r="CA25" s="245" t="n"/>
      <c r="CB25" s="246" t="s">
        <v>262</v>
      </c>
      <c r="CC25" s="226" t="s">
        <v>263</v>
      </c>
      <c r="CD25" s="213" t="n"/>
      <c r="CE25" s="217" t="s">
        <v>264</v>
      </c>
      <c r="CF25" s="247" t="s">
        <v>265</v>
      </c>
      <c r="CG25" s="218" t="n"/>
      <c r="CH25" s="248" t="n"/>
      <c r="CI25" s="216" t="n"/>
      <c r="CJ25" s="216" t="n"/>
      <c r="CK25" s="217" t="n"/>
      <c r="CL25" s="213" t="n"/>
      <c r="CM25" s="213" t="n"/>
      <c r="CN25" s="220" t="n"/>
    </row>
    <row outlineLevel="0" r="26">
      <c r="A26" s="1" t="n"/>
      <c r="B26" s="2" t="n"/>
      <c r="C26" s="3" t="n"/>
      <c r="D26" s="4" t="n"/>
      <c r="E26" s="4" t="n"/>
      <c r="F26" s="5" t="n"/>
      <c r="G26" s="5" t="n"/>
      <c r="H26" s="5" t="n"/>
      <c r="I26" s="4" t="n"/>
      <c r="J26" s="4" t="n"/>
      <c r="K26" s="5" t="n"/>
      <c r="L26" s="5" t="n"/>
      <c r="M26" s="5" t="n"/>
      <c r="N26" s="5" t="n"/>
      <c r="O26" s="2" t="n"/>
      <c r="P26" s="5" t="n"/>
      <c r="Q26" s="5" t="n"/>
      <c r="R26" s="5" t="n"/>
      <c r="S26" s="5" t="n"/>
      <c r="T26" s="5" t="n"/>
      <c r="U26" s="5" t="n"/>
      <c r="V26" s="2" t="n"/>
      <c r="W26" s="2" t="n"/>
      <c r="X26" s="2" t="n"/>
      <c r="Y26" s="6" t="n"/>
      <c r="Z26" s="6" t="n"/>
      <c r="AA26" s="5" t="n"/>
      <c r="AB26" s="5" t="n"/>
      <c r="AC26" s="2" t="n"/>
      <c r="AD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2" t="n"/>
      <c r="BE26" s="5" t="n"/>
      <c r="BF26" s="5" t="n"/>
      <c r="BG26" s="5" t="n"/>
      <c r="BH26" s="5" t="n"/>
      <c r="BI26" s="5" t="n"/>
      <c r="BJ26" s="2" t="n"/>
      <c r="BK26" s="5" t="n"/>
      <c r="BL26" s="5" t="n"/>
      <c r="BM26" s="5" t="n"/>
      <c r="BN26" s="7" t="n"/>
      <c r="BO26" s="5" t="n"/>
      <c r="BP26" s="2" t="n"/>
      <c r="BQ26" s="8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2" t="n"/>
      <c r="CA26" s="5" t="n"/>
      <c r="CB26" s="207" t="n"/>
      <c r="CC26" s="207" t="n"/>
      <c r="CD26" s="5" t="n"/>
      <c r="CE26" s="208" t="n"/>
      <c r="CF26" s="208" t="n"/>
      <c r="CG26" s="5" t="n"/>
      <c r="CH26" s="5" t="n"/>
      <c r="CI26" s="5" t="n"/>
      <c r="CJ26" s="5" t="n"/>
      <c r="CK26" s="5" t="n"/>
      <c r="CL26" s="5" t="n"/>
      <c r="CM26" s="5" t="n"/>
      <c r="CN26" s="5" t="n"/>
    </row>
    <row customFormat="true" customHeight="true" ht="13.5" outlineLevel="0" r="27" s="271">
      <c r="A27" s="272" t="n">
        <v>22</v>
      </c>
      <c r="B27" s="273" t="s">
        <v>273</v>
      </c>
      <c r="C27" s="274" t="s">
        <v>274</v>
      </c>
      <c r="D27" s="275" t="s">
        <v>275</v>
      </c>
      <c r="E27" s="273" t="s">
        <v>276</v>
      </c>
      <c r="F27" s="276" t="n">
        <v>3</v>
      </c>
      <c r="G27" s="277" t="s">
        <v>144</v>
      </c>
      <c r="H27" s="278" t="n"/>
      <c r="I27" s="279" t="s">
        <v>146</v>
      </c>
      <c r="J27" s="277" t="n"/>
      <c r="K27" s="280" t="n"/>
      <c r="L27" s="280" t="s">
        <v>148</v>
      </c>
      <c r="M27" s="277" t="s">
        <v>233</v>
      </c>
      <c r="N27" s="281" t="n"/>
      <c r="O27" s="282" t="n">
        <v>1</v>
      </c>
      <c r="P27" s="283" t="n"/>
      <c r="Q27" s="283" t="n"/>
      <c r="R27" s="283" t="n"/>
      <c r="S27" s="283" t="n"/>
      <c r="T27" s="284" t="n"/>
      <c r="U27" s="285" t="n"/>
      <c r="V27" s="286" t="s">
        <v>152</v>
      </c>
      <c r="W27" s="287" t="n"/>
      <c r="X27" s="287" t="s">
        <v>261</v>
      </c>
      <c r="Y27" s="288" t="n"/>
      <c r="Z27" s="287" t="n"/>
      <c r="AA27" s="283" t="n"/>
      <c r="AB27" s="279" t="n"/>
      <c r="AC27" s="289" t="n"/>
      <c r="AD27" s="290" t="n"/>
      <c r="AE27" s="283" t="n"/>
      <c r="AF27" s="291" t="n"/>
      <c r="AG27" s="284" t="n"/>
      <c r="AH27" s="292" t="n"/>
      <c r="AI27" s="293" t="n"/>
      <c r="AJ27" s="287" t="e">
        <f aca="false" ca="false" dt2D="false" dtr="false" t="normal">DATEDIF(AH27, AI27, "m")</f>
        <v>#NAME?</v>
      </c>
      <c r="AK27" s="293" t="n"/>
      <c r="AL27" s="294" t="n">
        <f aca="false" ca="false" dt2D="false" dtr="false" t="normal">AK27-AI27</f>
        <v>0</v>
      </c>
      <c r="AM27" s="293" t="n">
        <v>44419</v>
      </c>
      <c r="AN27" s="293" t="n">
        <v>44900</v>
      </c>
      <c r="AO27" s="287" t="e">
        <f aca="false" ca="false" dt2D="false" dtr="false" t="normal">DATEDIF(AM27, AN27, "m")</f>
        <v>#NAME?</v>
      </c>
      <c r="AP27" s="293" t="n">
        <v>44419</v>
      </c>
      <c r="AQ27" s="293" t="n">
        <v>44895</v>
      </c>
      <c r="AR27" s="287" t="n">
        <f aca="false" ca="false" dt2D="false" dtr="false" t="normal">AQ27-AN27</f>
        <v>-5</v>
      </c>
      <c r="AS27" s="293" t="n">
        <v>44771</v>
      </c>
      <c r="AT27" s="287" t="n">
        <f aca="false" ca="false" dt2D="false" dtr="false" t="normal">AS27-AN27</f>
        <v>-129</v>
      </c>
      <c r="AU27" s="290" t="n">
        <v>2021</v>
      </c>
      <c r="AV27" s="295" t="n">
        <v>2022</v>
      </c>
      <c r="AW27" s="296" t="n"/>
      <c r="AX27" s="296" t="n"/>
      <c r="AY27" s="296" t="n"/>
      <c r="AZ27" s="296" t="n"/>
      <c r="BA27" s="296" t="n"/>
      <c r="BB27" s="296" t="n"/>
      <c r="BC27" s="297" t="n">
        <v>3000</v>
      </c>
      <c r="BD27" s="287" t="n">
        <v>2000</v>
      </c>
      <c r="BE27" s="290" t="n">
        <v>0</v>
      </c>
      <c r="BF27" s="298" t="n">
        <v>3000</v>
      </c>
      <c r="BG27" s="298" t="n">
        <v>2000</v>
      </c>
      <c r="BH27" s="299" t="n">
        <v>0</v>
      </c>
      <c r="BI27" s="299" t="n">
        <f aca="false" ca="false" dt2D="false" dtr="false" t="normal">BF27-BK27</f>
        <v>603</v>
      </c>
      <c r="BJ27" s="300" t="n">
        <f aca="false" ca="false" dt2D="false" dtr="false" t="normal">BC27*100%/BF27</f>
        <v>1</v>
      </c>
      <c r="BK27" s="283" t="n">
        <v>2397</v>
      </c>
      <c r="BL27" s="283" t="n">
        <v>644</v>
      </c>
      <c r="BM27" s="284" t="n">
        <v>0</v>
      </c>
      <c r="BN27" s="301" t="n">
        <f aca="false" ca="false" dt2D="false" dtr="false" t="normal">BC27-BK27</f>
        <v>603</v>
      </c>
      <c r="BO27" s="302" t="n">
        <f aca="false" ca="false" dt2D="false" dtr="false" t="normal">BK27*100%/BC27</f>
        <v>0.799</v>
      </c>
      <c r="BP27" s="303" t="s">
        <v>162</v>
      </c>
      <c r="BQ27" s="289" t="s">
        <v>277</v>
      </c>
      <c r="BR27" s="279" t="s">
        <v>278</v>
      </c>
      <c r="BS27" s="279" t="s">
        <v>279</v>
      </c>
      <c r="BT27" s="279" t="s">
        <v>280</v>
      </c>
      <c r="BU27" s="304" t="n"/>
      <c r="BV27" s="279" t="s">
        <v>281</v>
      </c>
      <c r="BW27" s="304" t="n"/>
      <c r="BX27" s="287" t="n"/>
      <c r="BY27" s="287" t="n"/>
      <c r="BZ27" s="287" t="s">
        <v>282</v>
      </c>
      <c r="CA27" s="305" t="s">
        <v>279</v>
      </c>
      <c r="CB27" s="306" t="s">
        <v>283</v>
      </c>
      <c r="CC27" s="279" t="s">
        <v>284</v>
      </c>
      <c r="CD27" s="307" t="n">
        <v>1</v>
      </c>
      <c r="CE27" s="279" t="s">
        <v>285</v>
      </c>
      <c r="CF27" s="308" t="s">
        <v>286</v>
      </c>
      <c r="CG27" s="309" t="n">
        <v>1</v>
      </c>
      <c r="CH27" s="310" t="n"/>
      <c r="CI27" s="280" t="n"/>
      <c r="CJ27" s="280" t="n"/>
      <c r="CK27" s="277" t="n"/>
      <c r="CL27" s="278" t="n"/>
      <c r="CM27" s="278" t="n"/>
      <c r="CN27" s="283" t="n"/>
    </row>
    <row customFormat="true" customHeight="true" ht="13.5" outlineLevel="0" r="28" s="271">
      <c r="A28" s="272" t="n">
        <v>22</v>
      </c>
      <c r="B28" s="273" t="s">
        <v>273</v>
      </c>
      <c r="C28" s="274" t="s">
        <v>287</v>
      </c>
      <c r="D28" s="275" t="s">
        <v>288</v>
      </c>
      <c r="E28" s="273" t="s">
        <v>289</v>
      </c>
      <c r="F28" s="276" t="n">
        <v>2.7</v>
      </c>
      <c r="G28" s="277" t="n"/>
      <c r="H28" s="278" t="n"/>
      <c r="I28" s="279" t="s">
        <v>146</v>
      </c>
      <c r="J28" s="277" t="n"/>
      <c r="K28" s="280" t="n"/>
      <c r="L28" s="280" t="s">
        <v>250</v>
      </c>
      <c r="M28" s="277" t="s">
        <v>233</v>
      </c>
      <c r="N28" s="281" t="n"/>
      <c r="O28" s="282" t="n"/>
      <c r="P28" s="283" t="n"/>
      <c r="Q28" s="283" t="n"/>
      <c r="R28" s="283" t="n"/>
      <c r="S28" s="283" t="n"/>
      <c r="T28" s="284" t="n"/>
      <c r="U28" s="285" t="n"/>
      <c r="V28" s="286" t="s">
        <v>175</v>
      </c>
      <c r="W28" s="287" t="n"/>
      <c r="X28" s="287" t="s">
        <v>290</v>
      </c>
      <c r="Y28" s="288" t="n"/>
      <c r="Z28" s="287" t="n"/>
      <c r="AA28" s="283" t="n"/>
      <c r="AB28" s="279" t="n"/>
      <c r="AC28" s="289" t="n"/>
      <c r="AD28" s="290" t="n"/>
      <c r="AE28" s="283" t="n"/>
      <c r="AF28" s="291" t="n"/>
      <c r="AG28" s="284" t="n"/>
      <c r="AH28" s="292" t="n">
        <v>44770</v>
      </c>
      <c r="AI28" s="293" t="n">
        <v>44862</v>
      </c>
      <c r="AJ28" s="287" t="e">
        <f aca="false" ca="false" dt2D="false" dtr="false" t="normal">DATEDIF(AH28, AI28, "m")</f>
        <v>#NAME?</v>
      </c>
      <c r="AK28" s="293" t="n">
        <v>44832</v>
      </c>
      <c r="AL28" s="294" t="n">
        <f aca="false" ca="false" dt2D="false" dtr="false" t="normal">AK28-AI28</f>
        <v>-30</v>
      </c>
      <c r="AM28" s="293" t="n"/>
      <c r="AN28" s="293" t="n"/>
      <c r="AO28" s="287" t="e">
        <f aca="false" ca="false" dt2D="false" dtr="false" t="normal">DATEDIF(AM28, AN28, "m")</f>
        <v>#NAME?</v>
      </c>
      <c r="AP28" s="293" t="n"/>
      <c r="AQ28" s="293" t="n"/>
      <c r="AR28" s="287" t="n"/>
      <c r="AS28" s="293" t="n"/>
      <c r="AT28" s="287" t="n">
        <f aca="false" ca="false" dt2D="false" dtr="false" t="normal">AS28-AN28</f>
        <v>0</v>
      </c>
      <c r="AU28" s="290" t="n"/>
      <c r="AV28" s="295" t="n"/>
      <c r="AW28" s="296" t="n"/>
      <c r="AX28" s="296" t="n"/>
      <c r="AY28" s="296" t="n"/>
      <c r="AZ28" s="296" t="n"/>
      <c r="BA28" s="296" t="n"/>
      <c r="BB28" s="296" t="n"/>
      <c r="BC28" s="296" t="n"/>
      <c r="BD28" s="296" t="n"/>
      <c r="BE28" s="296" t="n"/>
      <c r="BF28" s="296" t="n"/>
      <c r="BG28" s="296" t="n"/>
      <c r="BH28" s="296" t="n"/>
      <c r="BI28" s="296" t="n"/>
      <c r="BJ28" s="296" t="n"/>
      <c r="BK28" s="296" t="n"/>
      <c r="BL28" s="296" t="n"/>
      <c r="BM28" s="296" t="n"/>
      <c r="BN28" s="296" t="n"/>
      <c r="BO28" s="296" t="n"/>
      <c r="BP28" s="303" t="s">
        <v>291</v>
      </c>
      <c r="BQ28" s="289" t="n"/>
      <c r="BR28" s="279" t="n"/>
      <c r="BS28" s="279" t="n"/>
      <c r="BT28" s="279" t="n"/>
      <c r="BU28" s="304" t="n"/>
      <c r="BV28" s="279" t="n"/>
      <c r="BW28" s="304" t="n"/>
      <c r="BX28" s="287" t="n"/>
      <c r="BY28" s="287" t="n"/>
      <c r="BZ28" s="287" t="s">
        <v>292</v>
      </c>
      <c r="CA28" s="305" t="s">
        <v>279</v>
      </c>
      <c r="CB28" s="306" t="s">
        <v>283</v>
      </c>
      <c r="CC28" s="279" t="s">
        <v>284</v>
      </c>
      <c r="CD28" s="307" t="n">
        <v>1</v>
      </c>
      <c r="CE28" s="279" t="s">
        <v>285</v>
      </c>
      <c r="CF28" s="308" t="s">
        <v>286</v>
      </c>
      <c r="CG28" s="309" t="n">
        <v>1</v>
      </c>
      <c r="CH28" s="310" t="n"/>
      <c r="CI28" s="280" t="n"/>
      <c r="CJ28" s="280" t="n"/>
      <c r="CK28" s="277" t="n"/>
      <c r="CL28" s="278" t="n"/>
      <c r="CM28" s="278" t="n"/>
      <c r="CN28" s="283" t="n"/>
    </row>
    <row customFormat="true" customHeight="true" ht="13.5" outlineLevel="0" r="29" s="271">
      <c r="A29" s="272" t="n">
        <v>22</v>
      </c>
      <c r="B29" s="273" t="s">
        <v>273</v>
      </c>
      <c r="C29" s="274" t="s">
        <v>293</v>
      </c>
      <c r="D29" s="275" t="s">
        <v>294</v>
      </c>
      <c r="E29" s="273" t="s">
        <v>276</v>
      </c>
      <c r="F29" s="276" t="n">
        <v>3.7</v>
      </c>
      <c r="G29" s="277" t="s">
        <v>144</v>
      </c>
      <c r="H29" s="278" t="s">
        <v>295</v>
      </c>
      <c r="I29" s="279" t="s">
        <v>146</v>
      </c>
      <c r="J29" s="277" t="n"/>
      <c r="K29" s="280" t="n"/>
      <c r="L29" s="280" t="s">
        <v>148</v>
      </c>
      <c r="M29" s="277" t="s">
        <v>233</v>
      </c>
      <c r="N29" s="281" t="n"/>
      <c r="O29" s="282" t="n">
        <v>1</v>
      </c>
      <c r="P29" s="283" t="n"/>
      <c r="Q29" s="283" t="n"/>
      <c r="R29" s="283" t="n"/>
      <c r="S29" s="283" t="n"/>
      <c r="T29" s="284" t="n"/>
      <c r="U29" s="285" t="n"/>
      <c r="V29" s="286" t="s">
        <v>271</v>
      </c>
      <c r="W29" s="287" t="n"/>
      <c r="X29" s="287" t="s">
        <v>177</v>
      </c>
      <c r="Y29" s="288" t="n"/>
      <c r="Z29" s="287" t="n"/>
      <c r="AA29" s="283" t="n"/>
      <c r="AB29" s="279" t="n"/>
      <c r="AC29" s="289" t="n"/>
      <c r="AD29" s="290" t="n"/>
      <c r="AE29" s="283" t="n"/>
      <c r="AF29" s="291" t="n"/>
      <c r="AG29" s="284" t="n"/>
      <c r="AH29" s="292" t="n"/>
      <c r="AI29" s="293" t="n"/>
      <c r="AJ29" s="287" t="e">
        <f aca="false" ca="false" dt2D="false" dtr="false" t="normal">DATEDIF(AH29, AI29, "m")</f>
        <v>#NAME?</v>
      </c>
      <c r="AK29" s="293" t="n"/>
      <c r="AL29" s="294" t="n">
        <f aca="false" ca="false" dt2D="false" dtr="false" t="normal">AK29-AI29</f>
        <v>0</v>
      </c>
      <c r="AM29" s="293" t="n">
        <v>44316</v>
      </c>
      <c r="AN29" s="293" t="n">
        <v>44938</v>
      </c>
      <c r="AO29" s="287" t="e">
        <f aca="false" ca="false" dt2D="false" dtr="false" t="normal">DATEDIF(AM29, AN29, "m")</f>
        <v>#NAME?</v>
      </c>
      <c r="AP29" s="293" t="n">
        <v>44316</v>
      </c>
      <c r="AQ29" s="293" t="n">
        <v>44916</v>
      </c>
      <c r="AR29" s="287" t="n">
        <f aca="false" ca="false" dt2D="false" dtr="false" t="normal">AQ29-AN29</f>
        <v>-22</v>
      </c>
      <c r="AS29" s="293" t="n">
        <v>44407</v>
      </c>
      <c r="AT29" s="287" t="n">
        <f aca="false" ca="false" dt2D="false" dtr="false" t="normal">AS29-AN29</f>
        <v>-531</v>
      </c>
      <c r="AU29" s="290" t="n">
        <v>2021</v>
      </c>
      <c r="AV29" s="295" t="n">
        <v>2022</v>
      </c>
      <c r="AW29" s="296" t="n"/>
      <c r="AX29" s="296" t="n"/>
      <c r="AY29" s="296" t="n"/>
      <c r="AZ29" s="296" t="n"/>
      <c r="BA29" s="296" t="n"/>
      <c r="BB29" s="296" t="n"/>
      <c r="BC29" s="297" t="n">
        <v>4235</v>
      </c>
      <c r="BD29" s="287" t="n">
        <v>330</v>
      </c>
      <c r="BE29" s="290" t="n">
        <v>150</v>
      </c>
      <c r="BF29" s="298" t="n">
        <v>4235</v>
      </c>
      <c r="BG29" s="298" t="n">
        <v>330</v>
      </c>
      <c r="BH29" s="299" t="n">
        <v>150</v>
      </c>
      <c r="BI29" s="299" t="n">
        <f aca="false" ca="false" dt2D="false" dtr="false" t="normal">BF29-BC29</f>
        <v>0</v>
      </c>
      <c r="BJ29" s="300" t="n">
        <f aca="false" ca="false" dt2D="false" dtr="false" t="normal">BC29*100%/BF29</f>
        <v>1</v>
      </c>
      <c r="BK29" s="283" t="n">
        <v>4223</v>
      </c>
      <c r="BL29" s="283" t="n">
        <v>291.9</v>
      </c>
      <c r="BM29" s="284" t="n"/>
      <c r="BN29" s="301" t="n">
        <f aca="false" ca="false" dt2D="false" dtr="false" t="normal">BC29-BK29</f>
        <v>12</v>
      </c>
      <c r="BO29" s="302" t="n">
        <f aca="false" ca="false" dt2D="false" dtr="false" t="normal">BK29*100%/BC29</f>
        <v>0.9971664698937426</v>
      </c>
      <c r="BP29" s="303" t="s">
        <v>162</v>
      </c>
      <c r="BQ29" s="289" t="s">
        <v>296</v>
      </c>
      <c r="BR29" s="279" t="s">
        <v>278</v>
      </c>
      <c r="BS29" s="279" t="s">
        <v>279</v>
      </c>
      <c r="BT29" s="279" t="s">
        <v>278</v>
      </c>
      <c r="BU29" s="279" t="s">
        <v>279</v>
      </c>
      <c r="BV29" s="279" t="s">
        <v>278</v>
      </c>
      <c r="BW29" s="279" t="s">
        <v>279</v>
      </c>
      <c r="BX29" s="279" t="n"/>
      <c r="BY29" s="279" t="n"/>
      <c r="BZ29" s="287" t="s">
        <v>297</v>
      </c>
      <c r="CA29" s="311" t="n"/>
      <c r="CB29" s="306" t="s">
        <v>283</v>
      </c>
      <c r="CC29" s="279" t="s">
        <v>284</v>
      </c>
      <c r="CD29" s="307" t="n">
        <v>1</v>
      </c>
      <c r="CE29" s="279" t="s">
        <v>285</v>
      </c>
      <c r="CF29" s="308" t="s">
        <v>286</v>
      </c>
      <c r="CG29" s="309" t="n">
        <v>1</v>
      </c>
      <c r="CH29" s="310" t="n"/>
      <c r="CI29" s="280" t="n"/>
      <c r="CJ29" s="280" t="n"/>
      <c r="CK29" s="277" t="n"/>
      <c r="CL29" s="278" t="n"/>
      <c r="CM29" s="278" t="n"/>
      <c r="CN29" s="283" t="n"/>
    </row>
    <row customFormat="true" customHeight="true" ht="13.5" outlineLevel="0" r="30" s="271">
      <c r="A30" s="272" t="n">
        <v>22</v>
      </c>
      <c r="B30" s="273" t="s">
        <v>273</v>
      </c>
      <c r="C30" s="274" t="s">
        <v>298</v>
      </c>
      <c r="D30" s="275" t="s">
        <v>299</v>
      </c>
      <c r="E30" s="273" t="s">
        <v>276</v>
      </c>
      <c r="F30" s="276" t="n">
        <v>3.2</v>
      </c>
      <c r="G30" s="277" t="s">
        <v>144</v>
      </c>
      <c r="H30" s="278" t="n"/>
      <c r="I30" s="279" t="s">
        <v>146</v>
      </c>
      <c r="J30" s="277" t="n"/>
      <c r="K30" s="280" t="n"/>
      <c r="L30" s="280" t="s">
        <v>148</v>
      </c>
      <c r="M30" s="277" t="s">
        <v>233</v>
      </c>
      <c r="N30" s="281" t="n"/>
      <c r="O30" s="282" t="n">
        <v>1</v>
      </c>
      <c r="P30" s="283" t="n"/>
      <c r="Q30" s="283" t="n"/>
      <c r="R30" s="283" t="n"/>
      <c r="S30" s="283" t="n"/>
      <c r="T30" s="284" t="n"/>
      <c r="U30" s="285" t="n"/>
      <c r="V30" s="286" t="s">
        <v>271</v>
      </c>
      <c r="W30" s="287" t="n"/>
      <c r="X30" s="287" t="s">
        <v>300</v>
      </c>
      <c r="Y30" s="288" t="n"/>
      <c r="Z30" s="287" t="n"/>
      <c r="AA30" s="283" t="n"/>
      <c r="AB30" s="279" t="n"/>
      <c r="AC30" s="289" t="n"/>
      <c r="AD30" s="290" t="n"/>
      <c r="AE30" s="283" t="n"/>
      <c r="AF30" s="291" t="n"/>
      <c r="AG30" s="284" t="n"/>
      <c r="AH30" s="292" t="n"/>
      <c r="AI30" s="293" t="n"/>
      <c r="AJ30" s="287" t="e">
        <f aca="false" ca="false" dt2D="false" dtr="false" t="normal">DATEDIF(AH30, AI30, "m")</f>
        <v>#NAME?</v>
      </c>
      <c r="AK30" s="293" t="n"/>
      <c r="AL30" s="294" t="n">
        <f aca="false" ca="false" dt2D="false" dtr="false" t="normal">AK30-AI30</f>
        <v>0</v>
      </c>
      <c r="AM30" s="293" t="n">
        <v>44557</v>
      </c>
      <c r="AN30" s="293" t="n">
        <v>44938</v>
      </c>
      <c r="AO30" s="287" t="e">
        <f aca="false" ca="false" dt2D="false" dtr="false" t="normal">DATEDIF(AM30, AN30, "m")</f>
        <v>#NAME?</v>
      </c>
      <c r="AP30" s="293" t="n">
        <v>44557</v>
      </c>
      <c r="AQ30" s="293" t="n">
        <v>44923</v>
      </c>
      <c r="AR30" s="287" t="n">
        <f aca="false" ca="false" dt2D="false" dtr="false" t="normal">AQ30-AN30</f>
        <v>-15</v>
      </c>
      <c r="AS30" s="293" t="n">
        <v>44742</v>
      </c>
      <c r="AT30" s="287" t="n">
        <f aca="false" ca="false" dt2D="false" dtr="false" t="normal">AS30-AN30</f>
        <v>-196</v>
      </c>
      <c r="AU30" s="290" t="n">
        <v>2022</v>
      </c>
      <c r="AV30" s="295" t="n">
        <v>2022</v>
      </c>
      <c r="AW30" s="296" t="n"/>
      <c r="AX30" s="296" t="n"/>
      <c r="AY30" s="296" t="n"/>
      <c r="AZ30" s="296" t="n"/>
      <c r="BA30" s="296" t="n"/>
      <c r="BB30" s="296" t="n"/>
      <c r="BC30" s="297" t="n">
        <v>0</v>
      </c>
      <c r="BD30" s="287" t="n">
        <v>1202</v>
      </c>
      <c r="BE30" s="290" t="n">
        <v>0</v>
      </c>
      <c r="BF30" s="298" t="n">
        <v>0</v>
      </c>
      <c r="BG30" s="298" t="n">
        <v>1202</v>
      </c>
      <c r="BH30" s="299" t="n">
        <v>0</v>
      </c>
      <c r="BI30" s="299" t="n">
        <f aca="false" ca="false" dt2D="false" dtr="false" t="normal">BF30-BK30</f>
        <v>0</v>
      </c>
      <c r="BJ30" s="300" t="e">
        <f aca="false" ca="false" dt2D="false" dtr="false" t="normal">BC30*100%/BF30</f>
        <v>#DIV/0!</v>
      </c>
      <c r="BK30" s="283" t="n">
        <v>0</v>
      </c>
      <c r="BL30" s="283" t="n">
        <v>161.5</v>
      </c>
      <c r="BM30" s="284" t="n">
        <v>0</v>
      </c>
      <c r="BN30" s="301" t="n">
        <f aca="false" ca="false" dt2D="false" dtr="false" t="normal">BC30-BK30</f>
        <v>0</v>
      </c>
      <c r="BO30" s="302" t="e">
        <f aca="false" ca="false" dt2D="false" dtr="false" t="normal">BK30*100%/BC30</f>
        <v>#DIV/0!</v>
      </c>
      <c r="BP30" s="303" t="s">
        <v>162</v>
      </c>
      <c r="BQ30" s="289" t="s">
        <v>301</v>
      </c>
      <c r="BR30" s="279" t="s">
        <v>302</v>
      </c>
      <c r="BS30" s="279" t="s">
        <v>279</v>
      </c>
      <c r="BT30" s="279" t="s">
        <v>280</v>
      </c>
      <c r="BU30" s="279" t="n"/>
      <c r="BV30" s="279" t="s">
        <v>302</v>
      </c>
      <c r="BW30" s="279" t="s">
        <v>279</v>
      </c>
      <c r="BX30" s="279" t="n"/>
      <c r="BY30" s="279" t="n"/>
      <c r="BZ30" s="287" t="s">
        <v>297</v>
      </c>
      <c r="CA30" s="311" t="n"/>
      <c r="CB30" s="306" t="s">
        <v>283</v>
      </c>
      <c r="CC30" s="279" t="s">
        <v>284</v>
      </c>
      <c r="CD30" s="307" t="n">
        <v>1</v>
      </c>
      <c r="CE30" s="279" t="s">
        <v>285</v>
      </c>
      <c r="CF30" s="308" t="s">
        <v>286</v>
      </c>
      <c r="CG30" s="309" t="n">
        <v>1</v>
      </c>
      <c r="CH30" s="310" t="n"/>
      <c r="CI30" s="280" t="n"/>
      <c r="CJ30" s="280" t="n"/>
      <c r="CK30" s="277" t="n"/>
      <c r="CL30" s="278" t="n"/>
      <c r="CM30" s="278" t="n"/>
      <c r="CN30" s="283" t="n"/>
    </row>
    <row customFormat="true" customHeight="true" ht="13.5" outlineLevel="0" r="31" s="271">
      <c r="A31" s="272" t="n">
        <v>22</v>
      </c>
      <c r="B31" s="273" t="s">
        <v>273</v>
      </c>
      <c r="C31" s="274" t="s">
        <v>303</v>
      </c>
      <c r="D31" s="275" t="s">
        <v>304</v>
      </c>
      <c r="E31" s="273" t="s">
        <v>276</v>
      </c>
      <c r="F31" s="276" t="n">
        <v>2.4</v>
      </c>
      <c r="G31" s="277" t="s">
        <v>144</v>
      </c>
      <c r="H31" s="278" t="n"/>
      <c r="I31" s="279" t="s">
        <v>146</v>
      </c>
      <c r="J31" s="277" t="n"/>
      <c r="K31" s="280" t="n"/>
      <c r="L31" s="280" t="s">
        <v>148</v>
      </c>
      <c r="M31" s="277" t="s">
        <v>233</v>
      </c>
      <c r="N31" s="281" t="n"/>
      <c r="O31" s="282" t="n">
        <v>1</v>
      </c>
      <c r="P31" s="283" t="n"/>
      <c r="Q31" s="283" t="n"/>
      <c r="R31" s="283" t="n"/>
      <c r="S31" s="283" t="n"/>
      <c r="T31" s="284" t="n"/>
      <c r="U31" s="285" t="n"/>
      <c r="V31" s="286" t="s">
        <v>242</v>
      </c>
      <c r="W31" s="287" t="n"/>
      <c r="X31" s="287" t="s">
        <v>305</v>
      </c>
      <c r="Y31" s="288" t="n"/>
      <c r="Z31" s="287" t="n"/>
      <c r="AA31" s="283" t="n"/>
      <c r="AB31" s="279" t="n"/>
      <c r="AC31" s="289" t="n"/>
      <c r="AD31" s="290" t="n"/>
      <c r="AE31" s="283" t="n"/>
      <c r="AF31" s="291" t="n"/>
      <c r="AG31" s="284" t="n"/>
      <c r="AH31" s="292" t="n"/>
      <c r="AI31" s="293" t="n"/>
      <c r="AJ31" s="287" t="e">
        <f aca="false" ca="false" dt2D="false" dtr="false" t="normal">DATEDIF(AH31, AI31, "m")</f>
        <v>#NAME?</v>
      </c>
      <c r="AK31" s="293" t="n"/>
      <c r="AL31" s="294" t="n">
        <f aca="false" ca="false" dt2D="false" dtr="false" t="normal">AK31-AI31</f>
        <v>0</v>
      </c>
      <c r="AM31" s="293" t="n">
        <v>44557</v>
      </c>
      <c r="AN31" s="293" t="n">
        <v>44938</v>
      </c>
      <c r="AO31" s="287" t="e">
        <f aca="false" ca="false" dt2D="false" dtr="false" t="normal">DATEDIF(AM31, AN31, "m")</f>
        <v>#NAME?</v>
      </c>
      <c r="AP31" s="293" t="n">
        <v>44557</v>
      </c>
      <c r="AQ31" s="293" t="n">
        <v>44924</v>
      </c>
      <c r="AR31" s="287" t="n">
        <f aca="false" ca="false" dt2D="false" dtr="false" t="normal">AQ31-AN31</f>
        <v>-14</v>
      </c>
      <c r="AS31" s="293" t="n">
        <v>44680</v>
      </c>
      <c r="AT31" s="287" t="n">
        <f aca="false" ca="false" dt2D="false" dtr="false" t="normal">AS31-AN31</f>
        <v>-258</v>
      </c>
      <c r="AU31" s="290" t="n">
        <v>2022</v>
      </c>
      <c r="AV31" s="295" t="n">
        <v>2022</v>
      </c>
      <c r="AW31" s="296" t="n"/>
      <c r="AX31" s="296" t="n"/>
      <c r="AY31" s="296" t="n"/>
      <c r="AZ31" s="296" t="n"/>
      <c r="BA31" s="296" t="n"/>
      <c r="BB31" s="296" t="n"/>
      <c r="BC31" s="297" t="n">
        <v>1947</v>
      </c>
      <c r="BD31" s="287" t="n">
        <v>2864</v>
      </c>
      <c r="BE31" s="290" t="n">
        <v>150</v>
      </c>
      <c r="BF31" s="298" t="n">
        <v>1884</v>
      </c>
      <c r="BG31" s="298" t="n">
        <v>2090</v>
      </c>
      <c r="BH31" s="299" t="n">
        <v>150</v>
      </c>
      <c r="BI31" s="299" t="n">
        <f aca="false" ca="false" dt2D="false" dtr="false" t="normal">BF31-BC31</f>
        <v>-63</v>
      </c>
      <c r="BJ31" s="300" t="n">
        <f aca="false" ca="false" dt2D="false" dtr="false" t="normal">BC31*100%/BF31</f>
        <v>1.03343949044586</v>
      </c>
      <c r="BK31" s="283" t="n">
        <v>2092</v>
      </c>
      <c r="BL31" s="283" t="n">
        <v>3189</v>
      </c>
      <c r="BM31" s="284" t="n">
        <v>120</v>
      </c>
      <c r="BN31" s="301" t="n">
        <f aca="false" ca="false" dt2D="false" dtr="false" t="normal">BC31-BK31</f>
        <v>-145</v>
      </c>
      <c r="BO31" s="302" t="n">
        <f aca="false" ca="false" dt2D="false" dtr="false" t="normal">BK31*100%/BC31</f>
        <v>1.0744735490498203</v>
      </c>
      <c r="BP31" s="303" t="s">
        <v>162</v>
      </c>
      <c r="BQ31" s="289" t="s">
        <v>306</v>
      </c>
      <c r="BR31" s="279" t="n"/>
      <c r="BS31" s="279" t="n"/>
      <c r="BT31" s="279" t="n"/>
      <c r="BU31" s="279" t="n"/>
      <c r="BV31" s="279" t="n"/>
      <c r="BW31" s="279" t="n"/>
      <c r="BX31" s="279" t="n"/>
      <c r="BY31" s="279" t="n"/>
      <c r="BZ31" s="287" t="s">
        <v>297</v>
      </c>
      <c r="CA31" s="311" t="n"/>
      <c r="CB31" s="306" t="s">
        <v>283</v>
      </c>
      <c r="CC31" s="279" t="s">
        <v>284</v>
      </c>
      <c r="CD31" s="307" t="n">
        <v>1</v>
      </c>
      <c r="CE31" s="279" t="s">
        <v>285</v>
      </c>
      <c r="CF31" s="308" t="s">
        <v>286</v>
      </c>
      <c r="CG31" s="309" t="n">
        <v>1</v>
      </c>
      <c r="CH31" s="310" t="n"/>
      <c r="CI31" s="280" t="n"/>
      <c r="CJ31" s="280" t="n"/>
      <c r="CK31" s="277" t="n"/>
      <c r="CL31" s="278" t="n"/>
      <c r="CM31" s="278" t="n"/>
      <c r="CN31" s="283" t="n"/>
    </row>
    <row customFormat="true" customHeight="true" ht="13.5" outlineLevel="0" r="32" s="271">
      <c r="A32" s="272" t="n">
        <v>22.23</v>
      </c>
      <c r="B32" s="273" t="s">
        <v>273</v>
      </c>
      <c r="C32" s="274" t="s">
        <v>307</v>
      </c>
      <c r="D32" s="275" t="s">
        <v>308</v>
      </c>
      <c r="E32" s="273" t="s">
        <v>276</v>
      </c>
      <c r="F32" s="276" t="n">
        <v>2.6</v>
      </c>
      <c r="G32" s="277" t="s">
        <v>309</v>
      </c>
      <c r="H32" s="278" t="n"/>
      <c r="I32" s="279" t="s">
        <v>246</v>
      </c>
      <c r="J32" s="277" t="n"/>
      <c r="K32" s="280" t="n"/>
      <c r="L32" s="280" t="s">
        <v>148</v>
      </c>
      <c r="M32" s="277" t="s">
        <v>233</v>
      </c>
      <c r="N32" s="281" t="n"/>
      <c r="O32" s="282" t="n">
        <v>1</v>
      </c>
      <c r="P32" s="283" t="n"/>
      <c r="Q32" s="283" t="n"/>
      <c r="R32" s="283" t="n"/>
      <c r="S32" s="283" t="n"/>
      <c r="T32" s="284" t="n"/>
      <c r="U32" s="285" t="n"/>
      <c r="V32" s="286" t="s">
        <v>195</v>
      </c>
      <c r="W32" s="287" t="n"/>
      <c r="X32" s="287" t="s">
        <v>177</v>
      </c>
      <c r="Y32" s="288" t="n"/>
      <c r="Z32" s="287" t="n"/>
      <c r="AA32" s="283" t="n"/>
      <c r="AB32" s="279" t="n"/>
      <c r="AC32" s="289" t="n"/>
      <c r="AD32" s="290" t="n"/>
      <c r="AE32" s="283" t="n"/>
      <c r="AF32" s="291" t="n"/>
      <c r="AG32" s="284" t="n"/>
      <c r="AH32" s="292" t="n">
        <v>44524</v>
      </c>
      <c r="AI32" s="293" t="n">
        <v>44557</v>
      </c>
      <c r="AJ32" s="287" t="e">
        <f aca="false" ca="false" dt2D="false" dtr="false" t="normal">DATEDIF(AH32, AI32, "m")</f>
        <v>#NAME?</v>
      </c>
      <c r="AK32" s="293" t="n">
        <v>44550</v>
      </c>
      <c r="AL32" s="294" t="n">
        <f aca="false" ca="false" dt2D="false" dtr="false" t="normal">AK32-AI32</f>
        <v>-7</v>
      </c>
      <c r="AM32" s="293" t="n">
        <v>44557</v>
      </c>
      <c r="AN32" s="293" t="n">
        <v>45041</v>
      </c>
      <c r="AO32" s="287" t="e">
        <f aca="false" ca="false" dt2D="false" dtr="false" t="normal">DATEDIF(AM32, AN32, "m")</f>
        <v>#NAME?</v>
      </c>
      <c r="AP32" s="293" t="n">
        <v>44557</v>
      </c>
      <c r="AQ32" s="293" t="n">
        <v>45016</v>
      </c>
      <c r="AR32" s="287" t="n">
        <f aca="false" ca="false" dt2D="false" dtr="false" t="normal">AQ32-AN32</f>
        <v>-25</v>
      </c>
      <c r="AS32" s="293" t="n">
        <v>44673</v>
      </c>
      <c r="AT32" s="287" t="n">
        <f aca="false" ca="false" dt2D="false" dtr="false" t="normal">AS32-AN32</f>
        <v>-368</v>
      </c>
      <c r="AU32" s="290" t="n">
        <v>2022</v>
      </c>
      <c r="AV32" s="295" t="n">
        <v>2023</v>
      </c>
      <c r="AW32" s="296" t="n"/>
      <c r="AX32" s="296" t="n"/>
      <c r="AY32" s="296" t="n"/>
      <c r="AZ32" s="296" t="n"/>
      <c r="BA32" s="296" t="n"/>
      <c r="BB32" s="296" t="n"/>
      <c r="BC32" s="297" t="n">
        <v>4000</v>
      </c>
      <c r="BD32" s="287" t="n">
        <v>459</v>
      </c>
      <c r="BE32" s="290" t="n">
        <v>0</v>
      </c>
      <c r="BF32" s="298" t="n">
        <v>4000</v>
      </c>
      <c r="BG32" s="298" t="n">
        <v>459</v>
      </c>
      <c r="BH32" s="299" t="n">
        <v>0</v>
      </c>
      <c r="BI32" s="299" t="n">
        <f aca="false" ca="false" dt2D="false" dtr="false" t="normal">BF32-BC32</f>
        <v>0</v>
      </c>
      <c r="BJ32" s="300" t="n">
        <f aca="false" ca="false" dt2D="false" dtr="false" t="normal">BC32*100%/BF32</f>
        <v>1</v>
      </c>
      <c r="BK32" s="283" t="n"/>
      <c r="BL32" s="283" t="n"/>
      <c r="BM32" s="284" t="n"/>
      <c r="BN32" s="301" t="n">
        <f aca="false" ca="false" dt2D="false" dtr="false" t="normal">BC32-BK32</f>
        <v>4000</v>
      </c>
      <c r="BO32" s="302" t="n">
        <f aca="false" ca="false" dt2D="false" dtr="false" t="normal">BK32*100%/BC32</f>
        <v>0</v>
      </c>
      <c r="BP32" s="303" t="s">
        <v>310</v>
      </c>
      <c r="BQ32" s="289" t="s">
        <v>306</v>
      </c>
      <c r="BR32" s="279" t="s">
        <v>311</v>
      </c>
      <c r="BS32" s="279" t="s">
        <v>279</v>
      </c>
      <c r="BT32" s="279" t="s">
        <v>311</v>
      </c>
      <c r="BU32" s="279" t="s">
        <v>279</v>
      </c>
      <c r="BV32" s="279" t="s">
        <v>311</v>
      </c>
      <c r="BW32" s="279" t="s">
        <v>279</v>
      </c>
      <c r="BX32" s="279" t="n"/>
      <c r="BY32" s="279" t="n"/>
      <c r="BZ32" s="287" t="s">
        <v>312</v>
      </c>
      <c r="CA32" s="311" t="n"/>
      <c r="CB32" s="306" t="s">
        <v>283</v>
      </c>
      <c r="CC32" s="279" t="s">
        <v>284</v>
      </c>
      <c r="CD32" s="307" t="n">
        <v>1</v>
      </c>
      <c r="CE32" s="279" t="s">
        <v>285</v>
      </c>
      <c r="CF32" s="308" t="s">
        <v>286</v>
      </c>
      <c r="CG32" s="309" t="n">
        <v>1</v>
      </c>
      <c r="CH32" s="310" t="n"/>
      <c r="CI32" s="280" t="n"/>
      <c r="CJ32" s="280" t="n"/>
      <c r="CK32" s="277" t="n"/>
      <c r="CL32" s="278" t="n"/>
      <c r="CM32" s="278" t="n"/>
      <c r="CN32" s="283" t="n"/>
    </row>
    <row customFormat="true" customHeight="true" ht="13.5" outlineLevel="0" r="33" s="271">
      <c r="A33" s="272" t="n">
        <v>22.23</v>
      </c>
      <c r="B33" s="273" t="s">
        <v>273</v>
      </c>
      <c r="C33" s="274" t="s">
        <v>313</v>
      </c>
      <c r="D33" s="275" t="s">
        <v>314</v>
      </c>
      <c r="E33" s="273" t="s">
        <v>276</v>
      </c>
      <c r="F33" s="276" t="n">
        <v>3</v>
      </c>
      <c r="G33" s="277" t="s">
        <v>309</v>
      </c>
      <c r="H33" s="278" t="n"/>
      <c r="I33" s="279" t="s">
        <v>246</v>
      </c>
      <c r="J33" s="277" t="n"/>
      <c r="K33" s="280" t="n"/>
      <c r="L33" s="280" t="s">
        <v>148</v>
      </c>
      <c r="M33" s="277" t="s">
        <v>233</v>
      </c>
      <c r="N33" s="281" t="n"/>
      <c r="O33" s="282" t="n">
        <v>1</v>
      </c>
      <c r="P33" s="283" t="n"/>
      <c r="Q33" s="283" t="n"/>
      <c r="R33" s="283" t="n"/>
      <c r="S33" s="283" t="n"/>
      <c r="T33" s="284" t="n"/>
      <c r="U33" s="285" t="n"/>
      <c r="V33" s="286" t="s">
        <v>212</v>
      </c>
      <c r="W33" s="287" t="n"/>
      <c r="X33" s="287" t="s">
        <v>177</v>
      </c>
      <c r="Y33" s="288" t="n"/>
      <c r="Z33" s="287" t="n"/>
      <c r="AA33" s="283" t="n"/>
      <c r="AB33" s="279" t="n"/>
      <c r="AC33" s="289" t="n"/>
      <c r="AD33" s="290" t="n"/>
      <c r="AE33" s="283" t="n"/>
      <c r="AF33" s="291" t="n"/>
      <c r="AG33" s="284" t="n"/>
      <c r="AH33" s="292" t="n">
        <v>44749</v>
      </c>
      <c r="AI33" s="293" t="n">
        <v>44900</v>
      </c>
      <c r="AJ33" s="287" t="e">
        <f aca="false" ca="false" dt2D="false" dtr="false" t="normal">DATEDIF(AH33, AI33, "m")</f>
        <v>#NAME?</v>
      </c>
      <c r="AK33" s="293" t="n">
        <v>44804</v>
      </c>
      <c r="AL33" s="294" t="n">
        <f aca="false" ca="false" dt2D="false" dtr="false" t="normal">AK33-AI33</f>
        <v>-96</v>
      </c>
      <c r="AM33" s="293" t="n">
        <v>44900</v>
      </c>
      <c r="AN33" s="293" t="n">
        <v>45076</v>
      </c>
      <c r="AO33" s="287" t="e">
        <f aca="false" ca="false" dt2D="false" dtr="false" t="normal">DATEDIF(AM33, AN33, "m")</f>
        <v>#NAME?</v>
      </c>
      <c r="AP33" s="293" t="n">
        <v>44900</v>
      </c>
      <c r="AQ33" s="293" t="n">
        <v>45107</v>
      </c>
      <c r="AR33" s="287" t="n">
        <f aca="false" ca="false" dt2D="false" dtr="false" t="normal">AQ33-AN33</f>
        <v>31</v>
      </c>
      <c r="AS33" s="293" t="n">
        <v>45107</v>
      </c>
      <c r="AT33" s="287" t="n">
        <f aca="false" ca="false" dt2D="false" dtr="false" t="normal">AS33-AN33</f>
        <v>31</v>
      </c>
      <c r="AU33" s="290" t="n">
        <v>2022</v>
      </c>
      <c r="AV33" s="295" t="n">
        <v>2023</v>
      </c>
      <c r="AW33" s="312" t="n"/>
      <c r="AX33" s="296" t="n"/>
      <c r="AY33" s="296" t="n"/>
      <c r="AZ33" s="296" t="n"/>
      <c r="BA33" s="296" t="n"/>
      <c r="BB33" s="296" t="n"/>
      <c r="BC33" s="297" t="n">
        <v>751</v>
      </c>
      <c r="BD33" s="287" t="n">
        <v>982</v>
      </c>
      <c r="BE33" s="290" t="n">
        <v>0</v>
      </c>
      <c r="BF33" s="298" t="n">
        <v>751</v>
      </c>
      <c r="BG33" s="298" t="n">
        <v>982</v>
      </c>
      <c r="BH33" s="299" t="n">
        <v>0</v>
      </c>
      <c r="BI33" s="299" t="n">
        <f aca="false" ca="false" dt2D="false" dtr="false" t="normal">BF33-BC33</f>
        <v>0</v>
      </c>
      <c r="BJ33" s="300" t="n">
        <f aca="false" ca="false" dt2D="false" dtr="false" t="normal">BC33*100%/BF33</f>
        <v>1</v>
      </c>
      <c r="BK33" s="301" t="n">
        <v>637</v>
      </c>
      <c r="BL33" s="301" t="n">
        <v>798</v>
      </c>
      <c r="BM33" s="284" t="n">
        <v>0</v>
      </c>
      <c r="BN33" s="301" t="n">
        <f aca="false" ca="false" dt2D="false" dtr="false" t="normal">BC33-BK33</f>
        <v>114</v>
      </c>
      <c r="BO33" s="302" t="n">
        <f aca="false" ca="false" dt2D="false" dtr="false" t="normal">BK33*100%/BC33</f>
        <v>0.848202396804261</v>
      </c>
      <c r="BP33" s="303" t="s">
        <v>315</v>
      </c>
      <c r="BQ33" s="289" t="s">
        <v>316</v>
      </c>
      <c r="BR33" s="279" t="n"/>
      <c r="BS33" s="279" t="n"/>
      <c r="BT33" s="279" t="n"/>
      <c r="BU33" s="279" t="n"/>
      <c r="BV33" s="279" t="n"/>
      <c r="BW33" s="279" t="n"/>
      <c r="BX33" s="279" t="n"/>
      <c r="BY33" s="279" t="n"/>
      <c r="BZ33" s="287" t="s">
        <v>317</v>
      </c>
      <c r="CA33" s="311" t="n"/>
      <c r="CB33" s="306" t="s">
        <v>283</v>
      </c>
      <c r="CC33" s="279" t="s">
        <v>284</v>
      </c>
      <c r="CD33" s="307" t="n">
        <v>1</v>
      </c>
      <c r="CE33" s="279" t="s">
        <v>285</v>
      </c>
      <c r="CF33" s="308" t="s">
        <v>286</v>
      </c>
      <c r="CG33" s="309" t="n">
        <v>1</v>
      </c>
      <c r="CH33" s="310" t="n"/>
      <c r="CI33" s="280" t="n"/>
      <c r="CJ33" s="280" t="n"/>
      <c r="CK33" s="277" t="n"/>
      <c r="CL33" s="278" t="n"/>
      <c r="CM33" s="278" t="n"/>
      <c r="CN33" s="283" t="n"/>
    </row>
    <row customFormat="true" customHeight="true" ht="13.5" outlineLevel="0" r="34" s="271">
      <c r="A34" s="272" t="n">
        <v>23</v>
      </c>
      <c r="B34" s="273" t="s">
        <v>273</v>
      </c>
      <c r="C34" s="274" t="s">
        <v>318</v>
      </c>
      <c r="D34" s="275" t="s">
        <v>319</v>
      </c>
      <c r="E34" s="273" t="s">
        <v>276</v>
      </c>
      <c r="F34" s="276" t="n">
        <v>3.2</v>
      </c>
      <c r="G34" s="277" t="n"/>
      <c r="H34" s="278" t="n"/>
      <c r="I34" s="279" t="s">
        <v>320</v>
      </c>
      <c r="J34" s="277" t="n"/>
      <c r="K34" s="280" t="n"/>
      <c r="L34" s="280" t="s">
        <v>148</v>
      </c>
      <c r="M34" s="277" t="s">
        <v>233</v>
      </c>
      <c r="N34" s="281" t="n"/>
      <c r="O34" s="282" t="n">
        <v>1</v>
      </c>
      <c r="P34" s="283" t="n"/>
      <c r="Q34" s="283" t="n"/>
      <c r="R34" s="283" t="n"/>
      <c r="S34" s="283" t="n"/>
      <c r="T34" s="284" t="n"/>
      <c r="U34" s="285" t="n"/>
      <c r="V34" s="286" t="s">
        <v>152</v>
      </c>
      <c r="W34" s="287" t="n"/>
      <c r="X34" s="287" t="s">
        <v>321</v>
      </c>
      <c r="Y34" s="288" t="n"/>
      <c r="Z34" s="287" t="n"/>
      <c r="AA34" s="283" t="n"/>
      <c r="AB34" s="279" t="n"/>
      <c r="AC34" s="289" t="n"/>
      <c r="AD34" s="290" t="n"/>
      <c r="AE34" s="283" t="n"/>
      <c r="AF34" s="291" t="n"/>
      <c r="AG34" s="284" t="n"/>
      <c r="AH34" s="292" t="n">
        <v>45041</v>
      </c>
      <c r="AI34" s="293" t="n">
        <v>45071</v>
      </c>
      <c r="AJ34" s="287" t="e">
        <f aca="false" ca="false" dt2D="false" dtr="false" t="normal">DATEDIF(AH34, AI34, "m")</f>
        <v>#NAME?</v>
      </c>
      <c r="AK34" s="293" t="n">
        <v>45097</v>
      </c>
      <c r="AL34" s="294" t="n">
        <f aca="false" ca="false" dt2D="false" dtr="false" t="normal">AK34-AI34</f>
        <v>26</v>
      </c>
      <c r="AM34" s="293" t="n">
        <v>45071</v>
      </c>
      <c r="AN34" s="293" t="n">
        <v>45138</v>
      </c>
      <c r="AO34" s="287" t="e">
        <f aca="false" ca="false" dt2D="false" dtr="false" t="normal">DATEDIF(AM34, AN34, "m")</f>
        <v>#NAME?</v>
      </c>
      <c r="AP34" s="293" t="n">
        <v>45071</v>
      </c>
      <c r="AQ34" s="293" t="n">
        <v>45239</v>
      </c>
      <c r="AR34" s="287" t="n">
        <f aca="false" ca="false" dt2D="false" dtr="false" t="normal">AQ34-AN34</f>
        <v>101</v>
      </c>
      <c r="AS34" s="293" t="n">
        <v>45239</v>
      </c>
      <c r="AT34" s="287" t="n">
        <f aca="false" ca="false" dt2D="false" dtr="false" t="normal">AS34-AN34</f>
        <v>101</v>
      </c>
      <c r="AU34" s="290" t="n">
        <v>2023</v>
      </c>
      <c r="AV34" s="295" t="n">
        <v>2023</v>
      </c>
      <c r="AW34" s="296" t="n"/>
      <c r="AX34" s="296" t="n"/>
      <c r="AY34" s="296" t="n"/>
      <c r="AZ34" s="296" t="n"/>
      <c r="BA34" s="296" t="n"/>
      <c r="BB34" s="296" t="n"/>
      <c r="BC34" s="297" t="n">
        <v>0</v>
      </c>
      <c r="BD34" s="287" t="n">
        <v>2965.5</v>
      </c>
      <c r="BE34" s="290" t="n">
        <v>0</v>
      </c>
      <c r="BF34" s="298" t="n">
        <v>0</v>
      </c>
      <c r="BG34" s="298" t="n">
        <v>2965.5</v>
      </c>
      <c r="BH34" s="299" t="n">
        <v>0</v>
      </c>
      <c r="BI34" s="299" t="n">
        <f aca="false" ca="false" dt2D="false" dtr="false" t="normal">BF34-BC34</f>
        <v>0</v>
      </c>
      <c r="BJ34" s="300" t="e">
        <f aca="false" ca="false" dt2D="false" dtr="false" t="normal">BC34*100%/BF34</f>
        <v>#DIV/0!</v>
      </c>
      <c r="BK34" s="283" t="n">
        <v>0</v>
      </c>
      <c r="BL34" s="283" t="n">
        <v>1332</v>
      </c>
      <c r="BM34" s="284" t="n"/>
      <c r="BN34" s="301" t="n">
        <f aca="false" ca="false" dt2D="false" dtr="false" t="normal">BC34-BK34</f>
        <v>0</v>
      </c>
      <c r="BO34" s="302" t="e">
        <f aca="false" ca="false" dt2D="false" dtr="false" t="normal">BK34*100%/BC34</f>
        <v>#DIV/0!</v>
      </c>
      <c r="BP34" s="303" t="s">
        <v>322</v>
      </c>
      <c r="BQ34" s="289" t="s">
        <v>323</v>
      </c>
      <c r="BR34" s="279" t="n"/>
      <c r="BS34" s="279" t="n"/>
      <c r="BT34" s="279" t="n"/>
      <c r="BU34" s="279" t="n"/>
      <c r="BV34" s="279" t="n"/>
      <c r="BW34" s="279" t="n"/>
      <c r="BX34" s="279" t="n"/>
      <c r="BY34" s="279" t="n"/>
      <c r="BZ34" s="287" t="n"/>
      <c r="CA34" s="311" t="n"/>
      <c r="CB34" s="306" t="s">
        <v>283</v>
      </c>
      <c r="CC34" s="279" t="s">
        <v>284</v>
      </c>
      <c r="CD34" s="307" t="n">
        <v>1</v>
      </c>
      <c r="CE34" s="279" t="s">
        <v>285</v>
      </c>
      <c r="CF34" s="308" t="s">
        <v>286</v>
      </c>
      <c r="CG34" s="309" t="n">
        <v>1</v>
      </c>
      <c r="CH34" s="310" t="n"/>
      <c r="CI34" s="280" t="n"/>
      <c r="CJ34" s="280" t="n"/>
      <c r="CK34" s="277" t="n"/>
      <c r="CL34" s="278" t="n"/>
      <c r="CM34" s="278" t="n"/>
      <c r="CN34" s="283" t="n"/>
    </row>
    <row customFormat="true" customHeight="true" ht="13.5" outlineLevel="0" r="35" s="271">
      <c r="A35" s="272" t="n">
        <v>23</v>
      </c>
      <c r="B35" s="273" t="s">
        <v>273</v>
      </c>
      <c r="C35" s="274" t="s">
        <v>324</v>
      </c>
      <c r="D35" s="275" t="s">
        <v>325</v>
      </c>
      <c r="E35" s="273" t="s">
        <v>276</v>
      </c>
      <c r="F35" s="276" t="n">
        <v>2.9</v>
      </c>
      <c r="G35" s="277" t="s">
        <v>144</v>
      </c>
      <c r="H35" s="278" t="n"/>
      <c r="I35" s="279" t="s">
        <v>241</v>
      </c>
      <c r="J35" s="277" t="n"/>
      <c r="K35" s="280" t="n"/>
      <c r="L35" s="280" t="s">
        <v>148</v>
      </c>
      <c r="M35" s="277" t="s">
        <v>233</v>
      </c>
      <c r="N35" s="281" t="n"/>
      <c r="O35" s="282" t="n">
        <v>1</v>
      </c>
      <c r="P35" s="283" t="n"/>
      <c r="Q35" s="283" t="n"/>
      <c r="R35" s="283" t="n"/>
      <c r="S35" s="283" t="n"/>
      <c r="T35" s="284" t="n"/>
      <c r="U35" s="285" t="n"/>
      <c r="V35" s="286" t="s">
        <v>175</v>
      </c>
      <c r="W35" s="287" t="n"/>
      <c r="X35" s="287" t="s">
        <v>261</v>
      </c>
      <c r="Y35" s="288" t="n"/>
      <c r="Z35" s="287" t="n"/>
      <c r="AA35" s="283" t="n"/>
      <c r="AB35" s="279" t="n"/>
      <c r="AC35" s="289" t="n"/>
      <c r="AD35" s="290" t="n"/>
      <c r="AE35" s="283" t="n"/>
      <c r="AF35" s="291" t="n"/>
      <c r="AG35" s="284" t="n"/>
      <c r="AH35" s="292" t="n">
        <v>45041</v>
      </c>
      <c r="AI35" s="293" t="n">
        <v>45071</v>
      </c>
      <c r="AJ35" s="287" t="e">
        <f aca="false" ca="false" dt2D="false" dtr="false" t="normal">DATEDIF(AH35, AI35, "m")</f>
        <v>#NAME?</v>
      </c>
      <c r="AK35" s="293" t="n">
        <v>45068</v>
      </c>
      <c r="AL35" s="294" t="n">
        <f aca="false" ca="false" dt2D="false" dtr="false" t="normal">AK35-AI35</f>
        <v>-3</v>
      </c>
      <c r="AM35" s="293" t="n">
        <v>45072</v>
      </c>
      <c r="AN35" s="293" t="n">
        <v>45164</v>
      </c>
      <c r="AO35" s="287" t="e">
        <f aca="false" ca="false" dt2D="false" dtr="false" t="normal">DATEDIF(AM35, AN35, "m")</f>
        <v>#NAME?</v>
      </c>
      <c r="AP35" s="293" t="n">
        <v>45072</v>
      </c>
      <c r="AQ35" s="293" t="n">
        <v>45164</v>
      </c>
      <c r="AR35" s="287" t="n">
        <f aca="false" ca="false" dt2D="false" dtr="false" t="normal">AQ35-AN35</f>
        <v>0</v>
      </c>
      <c r="AS35" s="293" t="n">
        <v>45164</v>
      </c>
      <c r="AT35" s="287" t="n">
        <f aca="false" ca="false" dt2D="false" dtr="false" t="normal">AS35-AN35</f>
        <v>0</v>
      </c>
      <c r="AU35" s="290" t="n">
        <v>2023</v>
      </c>
      <c r="AV35" s="295" t="n">
        <v>2023</v>
      </c>
      <c r="AW35" s="296" t="n"/>
      <c r="AX35" s="296" t="n"/>
      <c r="AY35" s="296" t="n"/>
      <c r="AZ35" s="296" t="n"/>
      <c r="BA35" s="296" t="n"/>
      <c r="BB35" s="296" t="n"/>
      <c r="BC35" s="297" t="n">
        <v>3939.18</v>
      </c>
      <c r="BD35" s="287" t="n"/>
      <c r="BE35" s="290" t="n"/>
      <c r="BF35" s="298" t="n">
        <v>3939.18</v>
      </c>
      <c r="BG35" s="298" t="n"/>
      <c r="BH35" s="299" t="n"/>
      <c r="BI35" s="299" t="n">
        <f aca="false" ca="false" dt2D="false" dtr="false" t="normal">BF35-BC35</f>
        <v>0</v>
      </c>
      <c r="BJ35" s="300" t="n">
        <f aca="false" ca="false" dt2D="false" dtr="false" t="normal">BC35*100%/BF35</f>
        <v>1</v>
      </c>
      <c r="BK35" s="301" t="n">
        <v>2435.89</v>
      </c>
      <c r="BL35" s="301" t="n"/>
      <c r="BM35" s="284" t="n"/>
      <c r="BN35" s="301" t="n">
        <f aca="false" ca="false" dt2D="false" dtr="false" t="normal">BC35-BK35</f>
        <v>1503.29</v>
      </c>
      <c r="BO35" s="302" t="n">
        <f aca="false" ca="false" dt2D="false" dtr="false" t="normal">BK35*100%/BC35</f>
        <v>0.6183748902055758</v>
      </c>
      <c r="BP35" s="303" t="s">
        <v>322</v>
      </c>
      <c r="BQ35" s="289" t="s">
        <v>323</v>
      </c>
      <c r="BR35" s="279" t="n"/>
      <c r="BS35" s="279" t="n"/>
      <c r="BT35" s="279" t="n"/>
      <c r="BU35" s="279" t="n"/>
      <c r="BV35" s="279" t="n"/>
      <c r="BW35" s="279" t="n"/>
      <c r="BX35" s="279" t="n"/>
      <c r="BY35" s="279" t="n"/>
      <c r="BZ35" s="287" t="s">
        <v>326</v>
      </c>
      <c r="CA35" s="311" t="n"/>
      <c r="CB35" s="306" t="s">
        <v>283</v>
      </c>
      <c r="CC35" s="279" t="s">
        <v>284</v>
      </c>
      <c r="CD35" s="307" t="n">
        <v>1</v>
      </c>
      <c r="CE35" s="279" t="s">
        <v>285</v>
      </c>
      <c r="CF35" s="308" t="s">
        <v>286</v>
      </c>
      <c r="CG35" s="309" t="n">
        <v>1</v>
      </c>
      <c r="CH35" s="310" t="n"/>
      <c r="CI35" s="280" t="n"/>
      <c r="CJ35" s="280" t="n"/>
      <c r="CK35" s="277" t="n"/>
      <c r="CL35" s="278" t="n"/>
      <c r="CM35" s="278" t="n"/>
      <c r="CN35" s="283" t="n"/>
    </row>
    <row customFormat="true" customHeight="true" ht="13.5" outlineLevel="0" r="36" s="271">
      <c r="A36" s="272" t="n">
        <v>23</v>
      </c>
      <c r="B36" s="273" t="s">
        <v>273</v>
      </c>
      <c r="C36" s="274" t="s">
        <v>327</v>
      </c>
      <c r="D36" s="275" t="s">
        <v>328</v>
      </c>
      <c r="E36" s="273" t="s">
        <v>289</v>
      </c>
      <c r="F36" s="276" t="n"/>
      <c r="G36" s="277" t="n"/>
      <c r="H36" s="278" t="n"/>
      <c r="I36" s="279" t="s">
        <v>241</v>
      </c>
      <c r="J36" s="277" t="n"/>
      <c r="K36" s="280" t="n"/>
      <c r="L36" s="280" t="s">
        <v>148</v>
      </c>
      <c r="M36" s="277" t="s">
        <v>233</v>
      </c>
      <c r="N36" s="281" t="n"/>
      <c r="O36" s="282" t="n"/>
      <c r="P36" s="283" t="n"/>
      <c r="Q36" s="283" t="n"/>
      <c r="R36" s="283" t="n"/>
      <c r="S36" s="283" t="n"/>
      <c r="T36" s="284" t="n"/>
      <c r="U36" s="285" t="n"/>
      <c r="V36" s="286" t="s">
        <v>175</v>
      </c>
      <c r="W36" s="287" t="s">
        <v>329</v>
      </c>
      <c r="X36" s="287" t="s">
        <v>197</v>
      </c>
      <c r="Y36" s="288" t="n"/>
      <c r="Z36" s="287" t="n"/>
      <c r="AA36" s="283" t="n"/>
      <c r="AB36" s="279" t="n"/>
      <c r="AC36" s="289" t="n"/>
      <c r="AD36" s="290" t="n"/>
      <c r="AE36" s="283" t="n"/>
      <c r="AF36" s="291" t="n"/>
      <c r="AG36" s="284" t="n"/>
      <c r="AH36" s="292" t="n">
        <v>45071</v>
      </c>
      <c r="AI36" s="293" t="n">
        <v>45173</v>
      </c>
      <c r="AJ36" s="287" t="e">
        <f aca="false" ca="false" dt2D="false" dtr="false" t="normal">DATEDIF(AH36, AI36, "m")</f>
        <v>#NAME?</v>
      </c>
      <c r="AK36" s="293" t="n">
        <v>45239</v>
      </c>
      <c r="AL36" s="294" t="n">
        <f aca="false" ca="false" dt2D="false" dtr="false" t="normal">AK36-AI36</f>
        <v>66</v>
      </c>
      <c r="AM36" s="293" t="n"/>
      <c r="AN36" s="293" t="n"/>
      <c r="AO36" s="287" t="e">
        <f aca="false" ca="false" dt2D="false" dtr="false" t="normal">DATEDIF(AM36, AN36, "m")</f>
        <v>#NAME?</v>
      </c>
      <c r="AP36" s="293" t="n"/>
      <c r="AQ36" s="293" t="n"/>
      <c r="AR36" s="287" t="n"/>
      <c r="AS36" s="293" t="n"/>
      <c r="AT36" s="287" t="n"/>
      <c r="AU36" s="290" t="n"/>
      <c r="AV36" s="295" t="n"/>
      <c r="AW36" s="313" t="n"/>
      <c r="AX36" s="296" t="n"/>
      <c r="AY36" s="296" t="n"/>
      <c r="AZ36" s="296" t="n"/>
      <c r="BA36" s="296" t="n"/>
      <c r="BB36" s="296" t="n"/>
      <c r="BC36" s="296" t="n"/>
      <c r="BD36" s="296" t="n"/>
      <c r="BE36" s="296" t="n"/>
      <c r="BF36" s="296" t="n"/>
      <c r="BG36" s="296" t="n"/>
      <c r="BH36" s="296" t="n"/>
      <c r="BI36" s="296" t="n"/>
      <c r="BJ36" s="296" t="n"/>
      <c r="BK36" s="296" t="n"/>
      <c r="BL36" s="296" t="n"/>
      <c r="BM36" s="296" t="n"/>
      <c r="BN36" s="296" t="n"/>
      <c r="BO36" s="296" t="n"/>
      <c r="BP36" s="303" t="s">
        <v>330</v>
      </c>
      <c r="BQ36" s="289" t="n"/>
      <c r="BR36" s="279" t="n"/>
      <c r="BS36" s="279" t="n"/>
      <c r="BT36" s="279" t="n"/>
      <c r="BU36" s="279" t="n"/>
      <c r="BV36" s="279" t="n"/>
      <c r="BW36" s="279" t="n"/>
      <c r="BX36" s="279" t="n"/>
      <c r="BY36" s="279" t="n"/>
      <c r="BZ36" s="287" t="s">
        <v>326</v>
      </c>
      <c r="CA36" s="305" t="s">
        <v>279</v>
      </c>
      <c r="CB36" s="306" t="s">
        <v>283</v>
      </c>
      <c r="CC36" s="279" t="s">
        <v>284</v>
      </c>
      <c r="CD36" s="307" t="n">
        <v>1</v>
      </c>
      <c r="CE36" s="279" t="s">
        <v>285</v>
      </c>
      <c r="CF36" s="308" t="s">
        <v>286</v>
      </c>
      <c r="CG36" s="309" t="n">
        <v>1</v>
      </c>
      <c r="CH36" s="310" t="n"/>
      <c r="CI36" s="280" t="n"/>
      <c r="CJ36" s="280" t="n"/>
      <c r="CK36" s="277" t="n"/>
      <c r="CL36" s="278" t="n"/>
      <c r="CM36" s="278" t="n"/>
      <c r="CN36" s="283" t="n"/>
    </row>
    <row customFormat="true" customHeight="true" ht="13.5" outlineLevel="0" r="37" s="271">
      <c r="A37" s="272" t="n">
        <v>23</v>
      </c>
      <c r="B37" s="273" t="s">
        <v>273</v>
      </c>
      <c r="C37" s="274" t="s">
        <v>331</v>
      </c>
      <c r="D37" s="275" t="s">
        <v>332</v>
      </c>
      <c r="E37" s="273" t="s">
        <v>276</v>
      </c>
      <c r="F37" s="276" t="n">
        <v>2.9</v>
      </c>
      <c r="G37" s="277" t="s">
        <v>144</v>
      </c>
      <c r="H37" s="278" t="n"/>
      <c r="I37" s="279" t="s">
        <v>246</v>
      </c>
      <c r="J37" s="277" t="n"/>
      <c r="K37" s="280" t="n"/>
      <c r="L37" s="280" t="s">
        <v>148</v>
      </c>
      <c r="M37" s="277" t="s">
        <v>233</v>
      </c>
      <c r="N37" s="281" t="n"/>
      <c r="O37" s="282" t="n">
        <v>1</v>
      </c>
      <c r="P37" s="283" t="n"/>
      <c r="Q37" s="283" t="n"/>
      <c r="R37" s="283" t="n"/>
      <c r="S37" s="283" t="n"/>
      <c r="T37" s="284" t="n"/>
      <c r="U37" s="285" t="n"/>
      <c r="V37" s="286" t="s">
        <v>271</v>
      </c>
      <c r="W37" s="287" t="n"/>
      <c r="X37" s="287" t="s">
        <v>333</v>
      </c>
      <c r="Y37" s="288" t="n"/>
      <c r="Z37" s="287" t="n"/>
      <c r="AA37" s="283" t="n"/>
      <c r="AB37" s="279" t="n"/>
      <c r="AC37" s="289" t="n"/>
      <c r="AD37" s="290" t="n"/>
      <c r="AE37" s="283" t="n"/>
      <c r="AF37" s="291" t="n"/>
      <c r="AG37" s="284" t="n"/>
      <c r="AH37" s="292" t="n">
        <v>44977</v>
      </c>
      <c r="AI37" s="293" t="n">
        <v>45071</v>
      </c>
      <c r="AJ37" s="287" t="e">
        <f aca="false" ca="false" dt2D="false" dtr="false" t="normal">DATEDIF(AH37, AI37, "m")</f>
        <v>#NAME?</v>
      </c>
      <c r="AK37" s="293" t="n">
        <v>45044</v>
      </c>
      <c r="AL37" s="294" t="n">
        <f aca="false" ca="false" dt2D="false" dtr="false" t="normal">AK37-AI37</f>
        <v>-27</v>
      </c>
      <c r="AM37" s="293" t="n">
        <v>45071</v>
      </c>
      <c r="AN37" s="293" t="n">
        <v>45260</v>
      </c>
      <c r="AO37" s="287" t="e">
        <f aca="false" ca="false" dt2D="false" dtr="false" t="normal">DATEDIF(AM37, AN37, "m")</f>
        <v>#NAME?</v>
      </c>
      <c r="AP37" s="293" t="n">
        <v>45071</v>
      </c>
      <c r="AQ37" s="293" t="n">
        <v>45260</v>
      </c>
      <c r="AR37" s="287" t="n">
        <f aca="false" ca="false" dt2D="false" dtr="false" t="normal">AQ37-AN37</f>
        <v>0</v>
      </c>
      <c r="AS37" s="293" t="n">
        <v>45163</v>
      </c>
      <c r="AT37" s="287" t="n">
        <f aca="false" ca="false" dt2D="false" dtr="false" t="normal">AS37-AQ37</f>
        <v>-97</v>
      </c>
      <c r="AU37" s="290" t="n">
        <v>2023</v>
      </c>
      <c r="AV37" s="295" t="n">
        <v>2023</v>
      </c>
      <c r="AW37" s="313" t="n"/>
      <c r="AX37" s="296" t="n"/>
      <c r="AY37" s="296" t="n"/>
      <c r="AZ37" s="296" t="n"/>
      <c r="BA37" s="296" t="n"/>
      <c r="BB37" s="296" t="n"/>
      <c r="BC37" s="297" t="n">
        <v>7194</v>
      </c>
      <c r="BD37" s="287" t="n">
        <v>2528</v>
      </c>
      <c r="BE37" s="290" t="n">
        <v>0</v>
      </c>
      <c r="BF37" s="298" t="n">
        <v>6170</v>
      </c>
      <c r="BG37" s="298" t="n">
        <v>2528</v>
      </c>
      <c r="BH37" s="299" t="n">
        <v>0</v>
      </c>
      <c r="BI37" s="299" t="n">
        <f aca="false" ca="false" dt2D="false" dtr="false" t="normal">BF37-BC37</f>
        <v>-1024</v>
      </c>
      <c r="BJ37" s="300" t="n">
        <f aca="false" ca="false" dt2D="false" dtr="false" t="normal">BC37*100%/BF37</f>
        <v>1.1659643435980551</v>
      </c>
      <c r="BK37" s="301" t="n">
        <v>4961</v>
      </c>
      <c r="BL37" s="301" t="n">
        <v>3405</v>
      </c>
      <c r="BM37" s="284" t="n">
        <v>0</v>
      </c>
      <c r="BN37" s="301" t="n">
        <f aca="false" ca="false" dt2D="false" dtr="false" t="normal">BC37-BK37</f>
        <v>2233</v>
      </c>
      <c r="BO37" s="302" t="n">
        <f aca="false" ca="false" dt2D="false" dtr="false" t="normal">BK37*100%/BC37</f>
        <v>0.6896024464831805</v>
      </c>
      <c r="BP37" s="303" t="s">
        <v>334</v>
      </c>
      <c r="BQ37" s="289" t="s">
        <v>323</v>
      </c>
      <c r="BR37" s="279" t="s">
        <v>335</v>
      </c>
      <c r="BS37" s="279" t="s">
        <v>279</v>
      </c>
      <c r="BT37" s="279" t="s">
        <v>336</v>
      </c>
      <c r="BU37" s="279" t="s">
        <v>279</v>
      </c>
      <c r="BV37" s="279" t="s">
        <v>337</v>
      </c>
      <c r="BW37" s="279" t="s">
        <v>279</v>
      </c>
      <c r="BX37" s="279" t="n"/>
      <c r="BY37" s="279" t="n"/>
      <c r="BZ37" s="287" t="s">
        <v>338</v>
      </c>
      <c r="CA37" s="305" t="n"/>
      <c r="CB37" s="306" t="s">
        <v>283</v>
      </c>
      <c r="CC37" s="279" t="s">
        <v>284</v>
      </c>
      <c r="CD37" s="307" t="n">
        <v>1</v>
      </c>
      <c r="CE37" s="279" t="s">
        <v>285</v>
      </c>
      <c r="CF37" s="308" t="s">
        <v>286</v>
      </c>
      <c r="CG37" s="309" t="n">
        <v>1</v>
      </c>
      <c r="CH37" s="310" t="n"/>
      <c r="CI37" s="280" t="n"/>
      <c r="CJ37" s="280" t="n"/>
      <c r="CK37" s="277" t="n"/>
      <c r="CL37" s="278" t="n"/>
      <c r="CM37" s="278" t="n"/>
      <c r="CN37" s="283" t="n"/>
    </row>
    <row customFormat="true" customHeight="true" ht="13.5" outlineLevel="0" r="38" s="271">
      <c r="A38" s="272" t="n">
        <v>23</v>
      </c>
      <c r="B38" s="273" t="s">
        <v>273</v>
      </c>
      <c r="C38" s="274" t="s">
        <v>339</v>
      </c>
      <c r="D38" s="275" t="s">
        <v>340</v>
      </c>
      <c r="E38" s="273" t="s">
        <v>276</v>
      </c>
      <c r="F38" s="276" t="n">
        <v>2.1</v>
      </c>
      <c r="G38" s="277" t="s">
        <v>144</v>
      </c>
      <c r="H38" s="278" t="n"/>
      <c r="I38" s="279" t="n"/>
      <c r="J38" s="277" t="n"/>
      <c r="K38" s="280" t="n"/>
      <c r="L38" s="280" t="s">
        <v>148</v>
      </c>
      <c r="M38" s="277" t="s">
        <v>233</v>
      </c>
      <c r="N38" s="281" t="n"/>
      <c r="O38" s="282" t="n">
        <v>1</v>
      </c>
      <c r="P38" s="283" t="n"/>
      <c r="Q38" s="283" t="n"/>
      <c r="R38" s="283" t="n"/>
      <c r="S38" s="283" t="n"/>
      <c r="T38" s="284" t="n"/>
      <c r="U38" s="285" t="n"/>
      <c r="V38" s="286" t="s">
        <v>242</v>
      </c>
      <c r="W38" s="287" t="n"/>
      <c r="X38" s="287" t="s">
        <v>214</v>
      </c>
      <c r="Y38" s="288" t="n"/>
      <c r="Z38" s="287" t="n"/>
      <c r="AA38" s="283" t="n"/>
      <c r="AB38" s="279" t="n"/>
      <c r="AC38" s="289" t="n"/>
      <c r="AD38" s="290" t="n"/>
      <c r="AE38" s="283" t="n"/>
      <c r="AF38" s="291" t="n"/>
      <c r="AG38" s="284" t="n"/>
      <c r="AH38" s="292" t="n"/>
      <c r="AI38" s="293" t="n"/>
      <c r="AJ38" s="287" t="n"/>
      <c r="AK38" s="293" t="n"/>
      <c r="AL38" s="294" t="n"/>
      <c r="AM38" s="293" t="n">
        <v>45149</v>
      </c>
      <c r="AN38" s="293" t="n">
        <v>45286</v>
      </c>
      <c r="AO38" s="287" t="e">
        <f aca="false" ca="false" dt2D="false" dtr="false" t="normal">DATEDIF(AM38, AN38, "m")</f>
        <v>#NAME?</v>
      </c>
      <c r="AP38" s="293" t="n">
        <v>45149</v>
      </c>
      <c r="AQ38" s="293" t="n">
        <v>45285</v>
      </c>
      <c r="AR38" s="287" t="n">
        <f aca="false" ca="false" dt2D="false" dtr="false" t="normal">AQ38-AN38</f>
        <v>-1</v>
      </c>
      <c r="AS38" s="293" t="n">
        <v>45285</v>
      </c>
      <c r="AT38" s="287" t="n">
        <f aca="false" ca="false" dt2D="false" dtr="false" t="normal">AS38-AQ38</f>
        <v>0</v>
      </c>
      <c r="AU38" s="290" t="n">
        <v>2023</v>
      </c>
      <c r="AV38" s="295" t="n">
        <v>2023</v>
      </c>
      <c r="AW38" s="313" t="n"/>
      <c r="AX38" s="296" t="n"/>
      <c r="AY38" s="296" t="n"/>
      <c r="AZ38" s="296" t="n"/>
      <c r="BA38" s="296" t="n"/>
      <c r="BB38" s="296" t="n"/>
      <c r="BC38" s="297" t="n">
        <v>343.2</v>
      </c>
      <c r="BD38" s="287" t="n">
        <v>2871.7</v>
      </c>
      <c r="BE38" s="290" t="n">
        <v>0</v>
      </c>
      <c r="BF38" s="298" t="n">
        <v>343.2</v>
      </c>
      <c r="BG38" s="298" t="n">
        <v>2871.7</v>
      </c>
      <c r="BH38" s="299" t="n">
        <v>0</v>
      </c>
      <c r="BI38" s="299" t="n">
        <f aca="false" ca="false" dt2D="false" dtr="false" t="normal">BF38-BC38</f>
        <v>0</v>
      </c>
      <c r="BJ38" s="300" t="n">
        <f aca="false" ca="false" dt2D="false" dtr="false" t="normal">BC38*100%/BF38</f>
        <v>1</v>
      </c>
      <c r="BK38" s="301" t="n">
        <v>331</v>
      </c>
      <c r="BL38" s="301" t="n">
        <v>3361</v>
      </c>
      <c r="BM38" s="284" t="n">
        <v>0</v>
      </c>
      <c r="BN38" s="301" t="n">
        <f aca="false" ca="false" dt2D="false" dtr="false" t="normal">BC38-BK38</f>
        <v>12.199999999999989</v>
      </c>
      <c r="BO38" s="302" t="n">
        <f aca="false" ca="false" dt2D="false" dtr="false" t="normal">BK38*100%/BC38</f>
        <v>0.9644522144522145</v>
      </c>
      <c r="BP38" s="303" t="n"/>
      <c r="BQ38" s="289" t="s">
        <v>220</v>
      </c>
      <c r="BR38" s="279" t="n"/>
      <c r="BS38" s="279" t="n"/>
      <c r="BT38" s="279" t="n"/>
      <c r="BU38" s="279" t="n"/>
      <c r="BV38" s="279" t="n"/>
      <c r="BW38" s="279" t="n"/>
      <c r="BX38" s="279" t="n"/>
      <c r="BY38" s="279" t="n"/>
      <c r="BZ38" s="287" t="n"/>
      <c r="CA38" s="314" t="n"/>
      <c r="CB38" s="306" t="s">
        <v>283</v>
      </c>
      <c r="CC38" s="279" t="s">
        <v>284</v>
      </c>
      <c r="CD38" s="307" t="n">
        <v>1</v>
      </c>
      <c r="CE38" s="279" t="s">
        <v>285</v>
      </c>
      <c r="CF38" s="308" t="s">
        <v>286</v>
      </c>
      <c r="CG38" s="309" t="n">
        <v>1</v>
      </c>
      <c r="CH38" s="310" t="n"/>
      <c r="CI38" s="280" t="n"/>
      <c r="CJ38" s="280" t="n"/>
      <c r="CK38" s="277" t="n"/>
      <c r="CL38" s="278" t="n"/>
      <c r="CM38" s="278" t="n"/>
      <c r="CN38" s="283" t="n"/>
    </row>
    <row customFormat="true" customHeight="true" ht="13.5" outlineLevel="0" r="39" s="271">
      <c r="A39" s="272" t="n">
        <v>22.23</v>
      </c>
      <c r="B39" s="273" t="s">
        <v>273</v>
      </c>
      <c r="C39" s="274" t="s">
        <v>141</v>
      </c>
      <c r="D39" s="275" t="s">
        <v>341</v>
      </c>
      <c r="E39" s="273" t="s">
        <v>276</v>
      </c>
      <c r="F39" s="276" t="n"/>
      <c r="G39" s="277" t="n"/>
      <c r="H39" s="278" t="n"/>
      <c r="I39" s="279" t="n"/>
      <c r="J39" s="277" t="n"/>
      <c r="K39" s="280" t="n"/>
      <c r="L39" s="280" t="n"/>
      <c r="M39" s="277" t="s">
        <v>233</v>
      </c>
      <c r="N39" s="281" t="n"/>
      <c r="O39" s="282" t="n">
        <v>1</v>
      </c>
      <c r="P39" s="283" t="n"/>
      <c r="Q39" s="283" t="n"/>
      <c r="R39" s="283" t="n"/>
      <c r="S39" s="283" t="n"/>
      <c r="T39" s="284" t="n"/>
      <c r="U39" s="285" t="n"/>
      <c r="V39" s="286" t="s">
        <v>195</v>
      </c>
      <c r="W39" s="287" t="n"/>
      <c r="X39" s="287" t="n"/>
      <c r="Y39" s="288" t="n"/>
      <c r="Z39" s="287" t="n"/>
      <c r="AA39" s="283" t="n"/>
      <c r="AB39" s="279" t="n"/>
      <c r="AC39" s="289" t="n"/>
      <c r="AD39" s="290" t="n"/>
      <c r="AE39" s="283" t="n"/>
      <c r="AF39" s="291" t="n"/>
      <c r="AG39" s="284" t="n"/>
      <c r="AH39" s="292" t="n"/>
      <c r="AI39" s="293" t="n"/>
      <c r="AJ39" s="287" t="n"/>
      <c r="AK39" s="293" t="n"/>
      <c r="AL39" s="294" t="n"/>
      <c r="AM39" s="293" t="n"/>
      <c r="AN39" s="293" t="n"/>
      <c r="AO39" s="287" t="n"/>
      <c r="AP39" s="293" t="n"/>
      <c r="AQ39" s="293" t="n"/>
      <c r="AR39" s="287" t="n"/>
      <c r="AS39" s="293" t="n"/>
      <c r="AT39" s="287" t="n"/>
      <c r="AU39" s="290" t="n"/>
      <c r="AV39" s="295" t="n"/>
      <c r="AW39" s="313" t="n"/>
      <c r="AX39" s="296" t="n"/>
      <c r="AY39" s="296" t="n"/>
      <c r="AZ39" s="296" t="n"/>
      <c r="BA39" s="296" t="n"/>
      <c r="BB39" s="296" t="n"/>
      <c r="BC39" s="297" t="n">
        <v>0</v>
      </c>
      <c r="BD39" s="287" t="n">
        <v>825</v>
      </c>
      <c r="BE39" s="290" t="n">
        <v>0</v>
      </c>
      <c r="BF39" s="298" t="n">
        <v>0</v>
      </c>
      <c r="BG39" s="298" t="n">
        <v>825</v>
      </c>
      <c r="BH39" s="299" t="n">
        <v>0</v>
      </c>
      <c r="BI39" s="299" t="n">
        <f aca="false" ca="false" dt2D="false" dtr="false" t="normal">BF39-BC39</f>
        <v>0</v>
      </c>
      <c r="BJ39" s="300" t="e">
        <f aca="false" ca="false" dt2D="false" dtr="false" t="normal">BC39*100%/BF39</f>
        <v>#DIV/0!</v>
      </c>
      <c r="BK39" s="301" t="n">
        <v>0</v>
      </c>
      <c r="BL39" s="301" t="n">
        <v>207</v>
      </c>
      <c r="BM39" s="284" t="n">
        <v>0</v>
      </c>
      <c r="BN39" s="301" t="n">
        <f aca="false" ca="false" dt2D="false" dtr="false" t="normal">BC39-BK39</f>
        <v>0</v>
      </c>
      <c r="BO39" s="302" t="e">
        <f aca="false" ca="false" dt2D="false" dtr="false" t="normal">BK39*100%/BC39</f>
        <v>#DIV/0!</v>
      </c>
      <c r="BP39" s="303" t="n"/>
      <c r="BQ39" s="289" t="n"/>
      <c r="BR39" s="279" t="n"/>
      <c r="BS39" s="279" t="n"/>
      <c r="BT39" s="279" t="n"/>
      <c r="BU39" s="279" t="n"/>
      <c r="BV39" s="279" t="n"/>
      <c r="BW39" s="279" t="n"/>
      <c r="BX39" s="279" t="n"/>
      <c r="BY39" s="279" t="n"/>
      <c r="BZ39" s="287" t="n"/>
      <c r="CA39" s="314" t="n"/>
      <c r="CB39" s="306" t="s">
        <v>283</v>
      </c>
      <c r="CC39" s="279" t="s">
        <v>284</v>
      </c>
      <c r="CD39" s="307" t="n">
        <v>1</v>
      </c>
      <c r="CE39" s="279" t="s">
        <v>285</v>
      </c>
      <c r="CF39" s="308" t="s">
        <v>286</v>
      </c>
      <c r="CG39" s="309" t="n">
        <v>1</v>
      </c>
      <c r="CH39" s="310" t="n"/>
      <c r="CI39" s="280" t="n"/>
      <c r="CJ39" s="280" t="n"/>
      <c r="CK39" s="277" t="n"/>
      <c r="CL39" s="278" t="n"/>
      <c r="CM39" s="278" t="n"/>
      <c r="CN39" s="283" t="n"/>
    </row>
    <row customFormat="true" customHeight="true" ht="13.5" outlineLevel="0" r="40" s="271">
      <c r="A40" s="272" t="n">
        <v>23.24</v>
      </c>
      <c r="B40" s="274" t="s">
        <v>140</v>
      </c>
      <c r="C40" s="274" t="s">
        <v>342</v>
      </c>
      <c r="D40" s="275" t="s">
        <v>343</v>
      </c>
      <c r="E40" s="273" t="s">
        <v>276</v>
      </c>
      <c r="F40" s="276" t="n">
        <v>3.1</v>
      </c>
      <c r="G40" s="277" t="n"/>
      <c r="H40" s="278" t="n"/>
      <c r="I40" s="279" t="s">
        <v>320</v>
      </c>
      <c r="J40" s="277" t="n"/>
      <c r="K40" s="280" t="n"/>
      <c r="L40" s="280" t="s">
        <v>148</v>
      </c>
      <c r="M40" s="277" t="s">
        <v>233</v>
      </c>
      <c r="N40" s="281" t="n"/>
      <c r="O40" s="282" t="n">
        <v>1</v>
      </c>
      <c r="P40" s="283" t="n"/>
      <c r="Q40" s="283" t="n"/>
      <c r="R40" s="283" t="n"/>
      <c r="S40" s="283" t="n"/>
      <c r="T40" s="284" t="n"/>
      <c r="U40" s="285" t="n"/>
      <c r="V40" s="286" t="s">
        <v>212</v>
      </c>
      <c r="W40" s="287" t="n"/>
      <c r="X40" s="287" t="s">
        <v>321</v>
      </c>
      <c r="Y40" s="288" t="n"/>
      <c r="Z40" s="287" t="n"/>
      <c r="AA40" s="283" t="n"/>
      <c r="AB40" s="279" t="n"/>
      <c r="AC40" s="289" t="n"/>
      <c r="AD40" s="290" t="n"/>
      <c r="AE40" s="283" t="n"/>
      <c r="AF40" s="291" t="n"/>
      <c r="AG40" s="284" t="n"/>
      <c r="AH40" s="292" t="n">
        <v>44977</v>
      </c>
      <c r="AI40" s="293" t="n">
        <v>45173</v>
      </c>
      <c r="AJ40" s="287" t="e">
        <f aca="false" ca="false" dt2D="false" dtr="false" t="normal">DATEDIF(AH40, AI40, "m")</f>
        <v>#NAME?</v>
      </c>
      <c r="AK40" s="293" t="n">
        <v>45107</v>
      </c>
      <c r="AL40" s="294" t="n">
        <f aca="false" ca="false" dt2D="false" dtr="false" t="normal">AK40-AI40</f>
        <v>-66</v>
      </c>
      <c r="AM40" s="293" t="n">
        <v>45173</v>
      </c>
      <c r="AN40" s="293" t="n">
        <v>45344</v>
      </c>
      <c r="AO40" s="287" t="e">
        <f aca="false" ca="false" dt2D="false" dtr="false" t="normal">DATEDIF(AM40, AN40, "m")</f>
        <v>#NAME?</v>
      </c>
      <c r="AP40" s="293" t="n">
        <v>45173</v>
      </c>
      <c r="AQ40" s="293" t="n">
        <v>45344</v>
      </c>
      <c r="AR40" s="287" t="n">
        <f aca="false" ca="false" dt2D="false" dtr="false" t="normal">AQ40-AN40</f>
        <v>0</v>
      </c>
      <c r="AS40" s="293" t="n">
        <v>45344</v>
      </c>
      <c r="AT40" s="287" t="n">
        <f aca="false" ca="false" dt2D="false" dtr="false" t="normal">AS40-AQ40</f>
        <v>0</v>
      </c>
      <c r="AU40" s="290" t="n">
        <v>2023</v>
      </c>
      <c r="AV40" s="295" t="n">
        <v>2024</v>
      </c>
      <c r="AW40" s="313" t="n"/>
      <c r="AX40" s="296" t="n"/>
      <c r="AY40" s="296" t="n"/>
      <c r="AZ40" s="296" t="n"/>
      <c r="BA40" s="296" t="n"/>
      <c r="BB40" s="296" t="n"/>
      <c r="BC40" s="297" t="n">
        <v>264</v>
      </c>
      <c r="BD40" s="287" t="n">
        <v>234</v>
      </c>
      <c r="BE40" s="290" t="n">
        <v>0</v>
      </c>
      <c r="BF40" s="297" t="n">
        <v>264</v>
      </c>
      <c r="BG40" s="287" t="n">
        <v>234</v>
      </c>
      <c r="BH40" s="299" t="n">
        <v>0</v>
      </c>
      <c r="BI40" s="299" t="n">
        <f aca="false" ca="false" dt2D="false" dtr="false" t="normal">BF40-BC40</f>
        <v>0</v>
      </c>
      <c r="BJ40" s="300" t="n">
        <f aca="false" ca="false" dt2D="false" dtr="false" t="normal">BC40*100%/BF40</f>
        <v>1</v>
      </c>
      <c r="BK40" s="297" t="n">
        <v>264</v>
      </c>
      <c r="BL40" s="287" t="n">
        <v>234</v>
      </c>
      <c r="BM40" s="284" t="n">
        <v>0</v>
      </c>
      <c r="BN40" s="301" t="n">
        <f aca="false" ca="false" dt2D="false" dtr="false" t="normal">BC40-BK40</f>
        <v>0</v>
      </c>
      <c r="BO40" s="302" t="n">
        <f aca="false" ca="false" dt2D="false" dtr="false" t="normal">BK40*100%/BC40</f>
        <v>1</v>
      </c>
      <c r="BP40" s="303" t="s">
        <v>344</v>
      </c>
      <c r="BQ40" s="289" t="s">
        <v>220</v>
      </c>
      <c r="BR40" s="279" t="n"/>
      <c r="BS40" s="279" t="n"/>
      <c r="BT40" s="279" t="n"/>
      <c r="BU40" s="279" t="n"/>
      <c r="BV40" s="279" t="n"/>
      <c r="BW40" s="279" t="n"/>
      <c r="BX40" s="279" t="n"/>
      <c r="BY40" s="279" t="n"/>
      <c r="BZ40" s="287" t="s">
        <v>345</v>
      </c>
      <c r="CA40" s="314" t="n"/>
      <c r="CB40" s="306" t="s">
        <v>283</v>
      </c>
      <c r="CC40" s="279" t="s">
        <v>284</v>
      </c>
      <c r="CD40" s="307" t="n">
        <v>1</v>
      </c>
      <c r="CE40" s="279" t="s">
        <v>285</v>
      </c>
      <c r="CF40" s="308" t="s">
        <v>286</v>
      </c>
      <c r="CG40" s="309" t="n">
        <v>1</v>
      </c>
      <c r="CH40" s="310" t="n"/>
      <c r="CI40" s="280" t="n"/>
      <c r="CJ40" s="280" t="n"/>
      <c r="CK40" s="277" t="n"/>
      <c r="CL40" s="278" t="n"/>
      <c r="CM40" s="278" t="n"/>
      <c r="CN40" s="283" t="n"/>
    </row>
    <row customFormat="true" customHeight="true" ht="13.5" outlineLevel="0" r="41" s="271">
      <c r="A41" s="272" t="s">
        <v>139</v>
      </c>
      <c r="B41" s="274" t="s">
        <v>140</v>
      </c>
      <c r="C41" s="274" t="s">
        <v>346</v>
      </c>
      <c r="D41" s="275" t="s">
        <v>347</v>
      </c>
      <c r="E41" s="273" t="s">
        <v>276</v>
      </c>
      <c r="F41" s="276" t="n">
        <v>3.7</v>
      </c>
      <c r="G41" s="277" t="n"/>
      <c r="H41" s="278" t="n"/>
      <c r="I41" s="279" t="s">
        <v>246</v>
      </c>
      <c r="J41" s="277" t="n"/>
      <c r="K41" s="280" t="n"/>
      <c r="L41" s="280" t="s">
        <v>148</v>
      </c>
      <c r="M41" s="277" t="s">
        <v>233</v>
      </c>
      <c r="N41" s="281" t="n"/>
      <c r="O41" s="282" t="n">
        <v>1</v>
      </c>
      <c r="P41" s="283" t="n"/>
      <c r="Q41" s="283" t="n"/>
      <c r="R41" s="283" t="n"/>
      <c r="S41" s="283" t="n"/>
      <c r="T41" s="284" t="n"/>
      <c r="U41" s="285" t="n"/>
      <c r="V41" s="286" t="s">
        <v>271</v>
      </c>
      <c r="W41" s="287" t="n"/>
      <c r="X41" s="287" t="s">
        <v>177</v>
      </c>
      <c r="Y41" s="288" t="n"/>
      <c r="Z41" s="287" t="n"/>
      <c r="AA41" s="283" t="n"/>
      <c r="AB41" s="279" t="n"/>
      <c r="AC41" s="289" t="n"/>
      <c r="AD41" s="290" t="n"/>
      <c r="AE41" s="283" t="n"/>
      <c r="AF41" s="291" t="n"/>
      <c r="AG41" s="284" t="n"/>
      <c r="AH41" s="292" t="n">
        <v>44669</v>
      </c>
      <c r="AI41" s="293" t="n">
        <v>45005</v>
      </c>
      <c r="AJ41" s="287" t="e">
        <f aca="false" ca="false" dt2D="false" dtr="false" t="normal">DATEDIF(AH41, AI41, "m")</f>
        <v>#NAME?</v>
      </c>
      <c r="AK41" s="293" t="n">
        <v>44736</v>
      </c>
      <c r="AL41" s="294" t="n">
        <f aca="false" ca="false" dt2D="false" dtr="false" t="normal">AK41-AI41</f>
        <v>-269</v>
      </c>
      <c r="AM41" s="293" t="n">
        <v>45005</v>
      </c>
      <c r="AN41" s="293" t="n">
        <v>45362</v>
      </c>
      <c r="AO41" s="287" t="e">
        <f aca="false" ca="false" dt2D="false" dtr="false" t="normal">DATEDIF(AM41, AN41, "m")</f>
        <v>#NAME?</v>
      </c>
      <c r="AP41" s="293" t="n">
        <v>45005</v>
      </c>
      <c r="AQ41" s="293" t="n">
        <v>45338</v>
      </c>
      <c r="AR41" s="287" t="n">
        <f aca="false" ca="false" dt2D="false" dtr="false" t="normal">AQ41-AN41</f>
        <v>-24</v>
      </c>
      <c r="AS41" s="293" t="n">
        <v>45321</v>
      </c>
      <c r="AT41" s="287" t="n">
        <f aca="false" ca="false" dt2D="false" dtr="false" t="normal">AS41-AN41</f>
        <v>-41</v>
      </c>
      <c r="AU41" s="290" t="n">
        <v>2023</v>
      </c>
      <c r="AV41" s="295" t="n">
        <v>2024</v>
      </c>
      <c r="AW41" s="313" t="n"/>
      <c r="AX41" s="296" t="n"/>
      <c r="AY41" s="296" t="n"/>
      <c r="AZ41" s="296" t="n"/>
      <c r="BA41" s="296" t="n"/>
      <c r="BB41" s="296" t="n"/>
      <c r="BC41" s="297" t="n">
        <v>245</v>
      </c>
      <c r="BD41" s="287" t="n">
        <v>578</v>
      </c>
      <c r="BE41" s="290" t="n">
        <v>0</v>
      </c>
      <c r="BF41" s="297" t="n">
        <v>245</v>
      </c>
      <c r="BG41" s="287" t="n">
        <v>578</v>
      </c>
      <c r="BH41" s="299" t="n">
        <v>0</v>
      </c>
      <c r="BI41" s="299" t="n">
        <f aca="false" ca="false" dt2D="false" dtr="false" t="normal">BF41-BC41</f>
        <v>0</v>
      </c>
      <c r="BJ41" s="300" t="n">
        <f aca="false" ca="false" dt2D="false" dtr="false" t="normal">BC41*100%/BF41</f>
        <v>1</v>
      </c>
      <c r="BK41" s="297" t="n">
        <v>245</v>
      </c>
      <c r="BL41" s="287" t="n">
        <v>578</v>
      </c>
      <c r="BM41" s="284" t="n">
        <v>0</v>
      </c>
      <c r="BN41" s="301" t="n">
        <f aca="false" ca="false" dt2D="false" dtr="false" t="normal">BC41-BK41</f>
        <v>0</v>
      </c>
      <c r="BO41" s="302" t="n">
        <f aca="false" ca="false" dt2D="false" dtr="false" t="normal">BK41*100%/BC41</f>
        <v>1</v>
      </c>
      <c r="BP41" s="303" t="s">
        <v>348</v>
      </c>
      <c r="BQ41" s="289" t="s">
        <v>344</v>
      </c>
      <c r="BR41" s="279" t="n"/>
      <c r="BS41" s="279" t="n"/>
      <c r="BT41" s="279" t="n"/>
      <c r="BU41" s="279" t="n"/>
      <c r="BV41" s="279" t="n"/>
      <c r="BW41" s="279" t="n"/>
      <c r="BX41" s="279" t="n"/>
      <c r="BY41" s="279" t="n"/>
      <c r="BZ41" s="287" t="s">
        <v>345</v>
      </c>
      <c r="CA41" s="314" t="n"/>
      <c r="CB41" s="306" t="s">
        <v>283</v>
      </c>
      <c r="CC41" s="279" t="s">
        <v>284</v>
      </c>
      <c r="CD41" s="307" t="n">
        <v>1</v>
      </c>
      <c r="CE41" s="279" t="s">
        <v>285</v>
      </c>
      <c r="CF41" s="308" t="s">
        <v>286</v>
      </c>
      <c r="CG41" s="309" t="n">
        <v>1</v>
      </c>
      <c r="CH41" s="310" t="n"/>
      <c r="CI41" s="280" t="n"/>
      <c r="CJ41" s="280" t="n"/>
      <c r="CK41" s="277" t="n"/>
      <c r="CL41" s="278" t="n"/>
      <c r="CM41" s="278" t="n"/>
      <c r="CN41" s="283" t="n"/>
    </row>
    <row customFormat="true" customHeight="true" ht="13.5" outlineLevel="0" r="42" s="271">
      <c r="A42" s="272" t="n">
        <v>23.24</v>
      </c>
      <c r="B42" s="274" t="s">
        <v>140</v>
      </c>
      <c r="C42" s="274" t="s">
        <v>349</v>
      </c>
      <c r="D42" s="275" t="s">
        <v>350</v>
      </c>
      <c r="E42" s="273" t="s">
        <v>276</v>
      </c>
      <c r="F42" s="276" t="n">
        <v>2.9</v>
      </c>
      <c r="G42" s="277" t="n"/>
      <c r="H42" s="278" t="n"/>
      <c r="I42" s="279" t="s">
        <v>270</v>
      </c>
      <c r="J42" s="277" t="n"/>
      <c r="K42" s="280" t="n"/>
      <c r="L42" s="280" t="s">
        <v>148</v>
      </c>
      <c r="M42" s="277" t="s">
        <v>233</v>
      </c>
      <c r="N42" s="281" t="n"/>
      <c r="O42" s="282" t="n">
        <v>1</v>
      </c>
      <c r="P42" s="283" t="n"/>
      <c r="Q42" s="283" t="n"/>
      <c r="R42" s="283" t="n"/>
      <c r="S42" s="283" t="n"/>
      <c r="T42" s="284" t="n"/>
      <c r="U42" s="285" t="n"/>
      <c r="V42" s="286" t="s">
        <v>242</v>
      </c>
      <c r="W42" s="287" t="n"/>
      <c r="X42" s="287" t="s">
        <v>351</v>
      </c>
      <c r="Y42" s="288" t="n"/>
      <c r="Z42" s="287" t="n"/>
      <c r="AA42" s="283" t="n"/>
      <c r="AB42" s="279" t="n"/>
      <c r="AC42" s="289" t="n"/>
      <c r="AD42" s="290" t="n"/>
      <c r="AE42" s="283" t="n"/>
      <c r="AF42" s="291" t="n"/>
      <c r="AG42" s="284" t="n"/>
      <c r="AH42" s="292" t="n">
        <v>45104</v>
      </c>
      <c r="AI42" s="293" t="n">
        <v>45173</v>
      </c>
      <c r="AJ42" s="287" t="e">
        <f aca="false" ca="false" dt2D="false" dtr="false" t="normal">DATEDIF(AH42, AI42, "m")</f>
        <v>#NAME?</v>
      </c>
      <c r="AK42" s="293" t="n">
        <v>45132</v>
      </c>
      <c r="AL42" s="294" t="n">
        <f aca="false" ca="false" dt2D="false" dtr="false" t="normal">AK42-AI42</f>
        <v>-41</v>
      </c>
      <c r="AM42" s="293" t="n">
        <v>45173</v>
      </c>
      <c r="AN42" s="293" t="n">
        <v>45393</v>
      </c>
      <c r="AO42" s="287" t="e">
        <f aca="false" ca="false" dt2D="false" dtr="false" t="normal">DATEDIF(AM42, AN42, "m")</f>
        <v>#NAME?</v>
      </c>
      <c r="AP42" s="293" t="n">
        <v>45173</v>
      </c>
      <c r="AQ42" s="293" t="n">
        <v>45393</v>
      </c>
      <c r="AR42" s="287" t="n">
        <f aca="false" ca="false" dt2D="false" dtr="false" t="normal">AQ42-AN42</f>
        <v>0</v>
      </c>
      <c r="AS42" s="293" t="n">
        <v>45355</v>
      </c>
      <c r="AT42" s="287" t="n">
        <f aca="false" ca="false" dt2D="false" dtr="false" t="normal">AS42-AQ42</f>
        <v>-38</v>
      </c>
      <c r="AU42" s="290" t="n">
        <v>2023</v>
      </c>
      <c r="AV42" s="295" t="n">
        <v>2024</v>
      </c>
      <c r="AW42" s="313" t="n"/>
      <c r="AX42" s="296" t="n"/>
      <c r="AY42" s="296" t="n"/>
      <c r="AZ42" s="296" t="n"/>
      <c r="BA42" s="296" t="n"/>
      <c r="BB42" s="296" t="n"/>
      <c r="BC42" s="297" t="n">
        <v>963</v>
      </c>
      <c r="BD42" s="287" t="n">
        <v>234</v>
      </c>
      <c r="BE42" s="290" t="n">
        <v>0</v>
      </c>
      <c r="BF42" s="297" t="n">
        <v>963</v>
      </c>
      <c r="BG42" s="287" t="n">
        <v>234</v>
      </c>
      <c r="BH42" s="299" t="n">
        <v>0</v>
      </c>
      <c r="BI42" s="299" t="n">
        <f aca="false" ca="false" dt2D="false" dtr="false" t="normal">BF42-BC42</f>
        <v>0</v>
      </c>
      <c r="BJ42" s="300" t="n">
        <f aca="false" ca="false" dt2D="false" dtr="false" t="normal">BC42*100%/BF42</f>
        <v>1</v>
      </c>
      <c r="BK42" s="297" t="n">
        <v>963</v>
      </c>
      <c r="BL42" s="287" t="n">
        <v>234</v>
      </c>
      <c r="BM42" s="284" t="n">
        <v>0</v>
      </c>
      <c r="BN42" s="301" t="n">
        <f aca="false" ca="false" dt2D="false" dtr="false" t="normal">BC42-BK42</f>
        <v>0</v>
      </c>
      <c r="BO42" s="302" t="n">
        <f aca="false" ca="false" dt2D="false" dtr="false" t="normal">BK42*100%/BC42</f>
        <v>1</v>
      </c>
      <c r="BP42" s="287" t="s">
        <v>352</v>
      </c>
      <c r="BQ42" s="286" t="s">
        <v>220</v>
      </c>
      <c r="BR42" s="315" t="s">
        <v>205</v>
      </c>
      <c r="BS42" s="279" t="s">
        <v>279</v>
      </c>
      <c r="BT42" s="279" t="n"/>
      <c r="BU42" s="279" t="n"/>
      <c r="BV42" s="279" t="n"/>
      <c r="BW42" s="279" t="n"/>
      <c r="BX42" s="279" t="n"/>
      <c r="BY42" s="279" t="n"/>
      <c r="BZ42" s="287" t="n"/>
      <c r="CA42" s="287" t="n"/>
      <c r="CB42" s="316" t="n"/>
      <c r="CC42" s="314" t="n"/>
      <c r="CD42" s="317" t="n"/>
      <c r="CE42" s="280" t="n"/>
      <c r="CF42" s="278" t="n"/>
      <c r="CG42" s="280" t="n"/>
      <c r="CH42" s="278" t="n"/>
      <c r="CI42" s="281" t="n"/>
      <c r="CJ42" s="310" t="n"/>
      <c r="CK42" s="280" t="n"/>
      <c r="CL42" s="280" t="n"/>
      <c r="CM42" s="277" t="n"/>
      <c r="CN42" s="278" t="n"/>
      <c r="CO42" s="278" t="n"/>
      <c r="CP42" s="283" t="n"/>
    </row>
    <row customFormat="true" customHeight="true" ht="13.5" outlineLevel="0" r="43" s="271">
      <c r="A43" s="272" t="s">
        <v>139</v>
      </c>
      <c r="B43" s="274" t="s">
        <v>140</v>
      </c>
      <c r="C43" s="274" t="s">
        <v>141</v>
      </c>
      <c r="D43" s="275" t="s">
        <v>353</v>
      </c>
      <c r="E43" s="273" t="s">
        <v>276</v>
      </c>
      <c r="F43" s="276" t="n">
        <v>3.2</v>
      </c>
      <c r="G43" s="277" t="n"/>
      <c r="H43" s="278" t="n"/>
      <c r="I43" s="279" t="s">
        <v>146</v>
      </c>
      <c r="J43" s="277" t="s">
        <v>147</v>
      </c>
      <c r="K43" s="280" t="n"/>
      <c r="L43" s="280" t="s">
        <v>148</v>
      </c>
      <c r="M43" s="277" t="s">
        <v>233</v>
      </c>
      <c r="N43" s="281" t="n"/>
      <c r="O43" s="282" t="n">
        <v>1</v>
      </c>
      <c r="P43" s="283" t="n"/>
      <c r="Q43" s="283" t="n"/>
      <c r="R43" s="283" t="n"/>
      <c r="S43" s="283" t="n"/>
      <c r="T43" s="284" t="n"/>
      <c r="U43" s="285" t="n"/>
      <c r="V43" s="286" t="s">
        <v>195</v>
      </c>
      <c r="W43" s="287" t="n"/>
      <c r="X43" s="287" t="s">
        <v>154</v>
      </c>
      <c r="Y43" s="288" t="n"/>
      <c r="Z43" s="287" t="n"/>
      <c r="AA43" s="283" t="n"/>
      <c r="AB43" s="279" t="n"/>
      <c r="AC43" s="289" t="n"/>
      <c r="AD43" s="290" t="n"/>
      <c r="AE43" s="283" t="n"/>
      <c r="AF43" s="291" t="n"/>
      <c r="AG43" s="284" t="n"/>
      <c r="AH43" s="292" t="n"/>
      <c r="AI43" s="293" t="n"/>
      <c r="AJ43" s="287" t="e">
        <f aca="false" ca="false" dt2D="false" dtr="false" t="normal">DATEDIF(AH43, AI43, "m")</f>
        <v>#NAME?</v>
      </c>
      <c r="AK43" s="293" t="n"/>
      <c r="AL43" s="294" t="n">
        <f aca="false" ca="false" dt2D="false" dtr="false" t="normal">AK43-AI43</f>
        <v>0</v>
      </c>
      <c r="AM43" s="293" t="n">
        <v>45048</v>
      </c>
      <c r="AN43" s="293" t="n">
        <v>45467</v>
      </c>
      <c r="AO43" s="287" t="e">
        <f aca="false" ca="false" dt2D="false" dtr="false" t="normal">DATEDIF(AM43, AN43, "m")</f>
        <v>#NAME?</v>
      </c>
      <c r="AP43" s="293" t="n">
        <v>45048</v>
      </c>
      <c r="AQ43" s="293" t="n">
        <v>45285</v>
      </c>
      <c r="AR43" s="287" t="n">
        <f aca="false" ca="false" dt2D="false" dtr="false" t="normal">AQ43-AN43</f>
        <v>-182</v>
      </c>
      <c r="AS43" s="293" t="n">
        <v>45280</v>
      </c>
      <c r="AT43" s="287" t="n">
        <f aca="false" ca="false" dt2D="false" dtr="false" t="normal">AS43-AQ43</f>
        <v>-5</v>
      </c>
      <c r="AU43" s="290" t="n">
        <v>2023</v>
      </c>
      <c r="AV43" s="295" t="n">
        <v>2024</v>
      </c>
      <c r="AW43" s="313" t="n"/>
      <c r="AX43" s="296" t="n"/>
      <c r="AY43" s="296" t="n"/>
      <c r="AZ43" s="296" t="n"/>
      <c r="BA43" s="296" t="n"/>
      <c r="BB43" s="296" t="n"/>
      <c r="BC43" s="297" t="n">
        <v>856</v>
      </c>
      <c r="BD43" s="287" t="n">
        <v>54</v>
      </c>
      <c r="BE43" s="290" t="n">
        <v>0</v>
      </c>
      <c r="BF43" s="297" t="n">
        <v>856</v>
      </c>
      <c r="BG43" s="287" t="n">
        <v>54</v>
      </c>
      <c r="BH43" s="299" t="n">
        <v>0</v>
      </c>
      <c r="BI43" s="299" t="n">
        <f aca="false" ca="false" dt2D="false" dtr="false" t="normal">BF43-BC43</f>
        <v>0</v>
      </c>
      <c r="BJ43" s="300" t="n">
        <f aca="false" ca="false" dt2D="false" dtr="false" t="normal">BC43*100%/BF43</f>
        <v>1</v>
      </c>
      <c r="BK43" s="297" t="n">
        <v>856</v>
      </c>
      <c r="BL43" s="287" t="n">
        <v>54</v>
      </c>
      <c r="BM43" s="284" t="n">
        <v>0</v>
      </c>
      <c r="BN43" s="301" t="n">
        <f aca="false" ca="false" dt2D="false" dtr="false" t="normal">BC43-BK43</f>
        <v>0</v>
      </c>
      <c r="BO43" s="302" t="n">
        <f aca="false" ca="false" dt2D="false" dtr="false" t="normal">BK43*100%/BC43</f>
        <v>1</v>
      </c>
      <c r="BP43" s="287" t="n"/>
      <c r="BQ43" s="286" t="s">
        <v>323</v>
      </c>
      <c r="BR43" s="315" t="n"/>
      <c r="BS43" s="279" t="n"/>
      <c r="BT43" s="279" t="s">
        <v>164</v>
      </c>
      <c r="BU43" s="279" t="s">
        <v>279</v>
      </c>
      <c r="BV43" s="279" t="n"/>
      <c r="BW43" s="279" t="n"/>
      <c r="BX43" s="279" t="n"/>
      <c r="BY43" s="279" t="n"/>
      <c r="BZ43" s="287" t="s">
        <v>354</v>
      </c>
      <c r="CA43" s="287" t="n"/>
      <c r="CB43" s="316" t="n"/>
      <c r="CC43" s="314" t="n"/>
      <c r="CD43" s="317" t="n"/>
      <c r="CE43" s="280" t="n"/>
      <c r="CF43" s="278" t="n"/>
      <c r="CG43" s="280" t="n"/>
      <c r="CH43" s="278" t="n"/>
      <c r="CI43" s="281" t="n"/>
      <c r="CJ43" s="310" t="n"/>
      <c r="CK43" s="280" t="n"/>
      <c r="CL43" s="280" t="n"/>
      <c r="CM43" s="277" t="n"/>
      <c r="CN43" s="278" t="n"/>
      <c r="CO43" s="278" t="n"/>
      <c r="CP43" s="283" t="n"/>
    </row>
    <row customFormat="true" customHeight="true" ht="13.5" outlineLevel="0" r="44" s="271">
      <c r="A44" s="272" t="s">
        <v>139</v>
      </c>
      <c r="B44" s="274" t="s">
        <v>140</v>
      </c>
      <c r="C44" s="274" t="s">
        <v>355</v>
      </c>
      <c r="D44" s="275" t="s">
        <v>356</v>
      </c>
      <c r="E44" s="273" t="s">
        <v>276</v>
      </c>
      <c r="F44" s="276" t="n">
        <v>2.9</v>
      </c>
      <c r="G44" s="277" t="n"/>
      <c r="H44" s="278" t="s">
        <v>357</v>
      </c>
      <c r="I44" s="279" t="s">
        <v>146</v>
      </c>
      <c r="J44" s="277" t="n"/>
      <c r="K44" s="280" t="n"/>
      <c r="L44" s="280" t="s">
        <v>250</v>
      </c>
      <c r="M44" s="277" t="s">
        <v>233</v>
      </c>
      <c r="N44" s="281" t="n"/>
      <c r="O44" s="282" t="n">
        <v>1</v>
      </c>
      <c r="P44" s="283" t="n"/>
      <c r="Q44" s="283" t="n"/>
      <c r="R44" s="283" t="n"/>
      <c r="S44" s="283" t="n"/>
      <c r="T44" s="284" t="n"/>
      <c r="U44" s="285" t="n"/>
      <c r="V44" s="286" t="s">
        <v>212</v>
      </c>
      <c r="W44" s="287" t="n"/>
      <c r="X44" s="287" t="s">
        <v>177</v>
      </c>
      <c r="Y44" s="288" t="n"/>
      <c r="Z44" s="287" t="n"/>
      <c r="AA44" s="283" t="n"/>
      <c r="AB44" s="279" t="n"/>
      <c r="AC44" s="289" t="n"/>
      <c r="AD44" s="290" t="n"/>
      <c r="AE44" s="283" t="n"/>
      <c r="AF44" s="291" t="n"/>
      <c r="AG44" s="284" t="n"/>
      <c r="AH44" s="292" t="n">
        <v>44770</v>
      </c>
      <c r="AI44" s="293" t="n">
        <v>45173</v>
      </c>
      <c r="AJ44" s="287" t="e">
        <f aca="false" ca="false" dt2D="false" dtr="false" t="normal">DATEDIF(AH44, AI44, "m")</f>
        <v>#NAME?</v>
      </c>
      <c r="AK44" s="293" t="n">
        <v>44847</v>
      </c>
      <c r="AL44" s="294" t="n">
        <f aca="false" ca="false" dt2D="false" dtr="false" t="normal">AK44-AI44</f>
        <v>-326</v>
      </c>
      <c r="AM44" s="293" t="n">
        <v>45173</v>
      </c>
      <c r="AN44" s="293" t="n">
        <v>45492</v>
      </c>
      <c r="AO44" s="287" t="e">
        <f aca="false" ca="false" dt2D="false" dtr="false" t="normal">DATEDIF(AM44, AN44, "m")</f>
        <v>#NAME?</v>
      </c>
      <c r="AP44" s="293" t="n">
        <v>45173</v>
      </c>
      <c r="AQ44" s="293" t="n">
        <v>45492</v>
      </c>
      <c r="AR44" s="287" t="n">
        <f aca="false" ca="false" dt2D="false" dtr="false" t="normal">AQ44-AN44</f>
        <v>0</v>
      </c>
      <c r="AS44" s="293" t="n">
        <v>45443</v>
      </c>
      <c r="AT44" s="287" t="n">
        <f aca="false" ca="false" dt2D="false" dtr="false" t="normal">AS44-AQ44</f>
        <v>-49</v>
      </c>
      <c r="AU44" s="290" t="n">
        <v>2023</v>
      </c>
      <c r="AV44" s="295" t="n">
        <v>2024</v>
      </c>
      <c r="AW44" s="313" t="n"/>
      <c r="AX44" s="296" t="n"/>
      <c r="AY44" s="296" t="n"/>
      <c r="AZ44" s="296" t="n"/>
      <c r="BA44" s="296" t="n"/>
      <c r="BB44" s="296" t="n"/>
      <c r="BC44" s="297" t="n">
        <v>123</v>
      </c>
      <c r="BD44" s="287" t="n">
        <v>843</v>
      </c>
      <c r="BE44" s="290" t="n">
        <v>0</v>
      </c>
      <c r="BF44" s="297" t="n">
        <v>123</v>
      </c>
      <c r="BG44" s="287" t="n">
        <v>843</v>
      </c>
      <c r="BH44" s="299" t="n">
        <v>0</v>
      </c>
      <c r="BI44" s="299" t="n">
        <f aca="false" ca="false" dt2D="false" dtr="false" t="normal">BF44-BC44</f>
        <v>0</v>
      </c>
      <c r="BJ44" s="300" t="n">
        <f aca="false" ca="false" dt2D="false" dtr="false" t="normal">BC44*100%/BF44</f>
        <v>1</v>
      </c>
      <c r="BK44" s="297" t="n">
        <v>123</v>
      </c>
      <c r="BL44" s="287" t="n">
        <v>843</v>
      </c>
      <c r="BM44" s="284" t="n">
        <v>0</v>
      </c>
      <c r="BN44" s="301" t="n">
        <f aca="false" ca="false" dt2D="false" dtr="false" t="normal">BC44-BK44</f>
        <v>0</v>
      </c>
      <c r="BO44" s="302" t="n">
        <f aca="false" ca="false" dt2D="false" dtr="false" t="normal">BK44*100%/BC44</f>
        <v>1</v>
      </c>
      <c r="BP44" s="287" t="s">
        <v>358</v>
      </c>
      <c r="BQ44" s="286" t="s">
        <v>220</v>
      </c>
      <c r="BR44" s="315" t="s">
        <v>205</v>
      </c>
      <c r="BS44" s="279" t="s">
        <v>279</v>
      </c>
      <c r="BT44" s="279" t="n"/>
      <c r="BU44" s="279" t="n"/>
      <c r="BV44" s="279" t="n"/>
      <c r="BW44" s="279" t="n"/>
      <c r="BX44" s="279" t="n"/>
      <c r="BY44" s="279" t="n"/>
      <c r="BZ44" s="287" t="s">
        <v>359</v>
      </c>
      <c r="CA44" s="287" t="n"/>
      <c r="CB44" s="316" t="n"/>
      <c r="CC44" s="314" t="n"/>
      <c r="CD44" s="317" t="n"/>
      <c r="CE44" s="280" t="n"/>
      <c r="CF44" s="278" t="n"/>
      <c r="CG44" s="280" t="n"/>
      <c r="CH44" s="278" t="n"/>
      <c r="CI44" s="281" t="n"/>
      <c r="CJ44" s="310" t="n"/>
      <c r="CK44" s="280" t="n"/>
      <c r="CL44" s="280" t="n"/>
      <c r="CM44" s="277" t="n"/>
      <c r="CN44" s="278" t="n"/>
      <c r="CO44" s="278" t="n"/>
      <c r="CP44" s="283" t="n"/>
    </row>
    <row customFormat="true" customHeight="true" ht="13.5" outlineLevel="0" r="45" s="271">
      <c r="A45" s="318" t="n"/>
      <c r="B45" s="319" t="n"/>
      <c r="C45" s="320" t="n"/>
      <c r="D45" s="321" t="n"/>
      <c r="E45" s="273" t="n"/>
      <c r="F45" s="319" t="n"/>
      <c r="G45" s="319" t="n"/>
      <c r="H45" s="319" t="n"/>
      <c r="I45" s="319" t="n"/>
      <c r="J45" s="319" t="n"/>
      <c r="K45" s="319" t="n"/>
      <c r="L45" s="319" t="n"/>
      <c r="M45" s="319" t="n"/>
      <c r="N45" s="319" t="n"/>
      <c r="O45" s="319" t="n"/>
      <c r="P45" s="319" t="n"/>
      <c r="Q45" s="319" t="n"/>
      <c r="R45" s="319" t="n"/>
      <c r="S45" s="319" t="n"/>
      <c r="T45" s="319" t="n"/>
      <c r="U45" s="319" t="n"/>
      <c r="V45" s="319" t="n"/>
      <c r="W45" s="319" t="n"/>
      <c r="X45" s="319" t="n"/>
      <c r="Y45" s="319" t="n"/>
      <c r="Z45" s="319" t="n"/>
      <c r="AA45" s="319" t="n"/>
      <c r="AB45" s="319" t="n"/>
      <c r="AC45" s="319" t="n"/>
      <c r="AD45" s="319" t="n"/>
      <c r="AE45" s="319" t="n"/>
      <c r="AF45" s="319" t="n"/>
      <c r="AG45" s="319" t="n"/>
      <c r="AH45" s="319" t="n"/>
      <c r="AI45" s="319" t="n"/>
      <c r="AJ45" s="319" t="n"/>
      <c r="AK45" s="319" t="n"/>
      <c r="AL45" s="319" t="n"/>
      <c r="AM45" s="319" t="n"/>
      <c r="AN45" s="319" t="n"/>
      <c r="AO45" s="319" t="n"/>
      <c r="AP45" s="319" t="n"/>
      <c r="AQ45" s="319" t="n"/>
      <c r="AR45" s="319" t="n"/>
      <c r="AS45" s="319" t="n"/>
      <c r="AT45" s="319" t="n"/>
      <c r="AU45" s="319" t="n"/>
      <c r="AV45" s="319" t="n"/>
      <c r="AW45" s="319" t="n"/>
      <c r="AX45" s="319" t="n"/>
      <c r="AY45" s="319" t="n"/>
      <c r="AZ45" s="319" t="n"/>
      <c r="BA45" s="319" t="n"/>
      <c r="BB45" s="322" t="n"/>
      <c r="BC45" s="323" t="n"/>
      <c r="BD45" s="319" t="n"/>
      <c r="BE45" s="322" t="n"/>
      <c r="BF45" s="324" t="n"/>
      <c r="BG45" s="324" t="n"/>
      <c r="BH45" s="325" t="n"/>
      <c r="BI45" s="325" t="n"/>
      <c r="BJ45" s="326" t="n"/>
      <c r="BK45" s="324" t="n"/>
      <c r="BL45" s="324" t="n"/>
      <c r="BM45" s="327" t="n"/>
      <c r="BN45" s="301" t="n"/>
      <c r="BO45" s="328" t="n"/>
      <c r="BP45" s="287" t="n"/>
      <c r="BQ45" s="286" t="n"/>
      <c r="BR45" s="315" t="n"/>
      <c r="BS45" s="279" t="n"/>
      <c r="BT45" s="279" t="n"/>
      <c r="BU45" s="279" t="n"/>
      <c r="BV45" s="279" t="n"/>
      <c r="BW45" s="279" t="n"/>
      <c r="BX45" s="279" t="n"/>
      <c r="BY45" s="279" t="n"/>
      <c r="BZ45" s="287" t="n"/>
      <c r="CA45" s="287" t="n"/>
      <c r="CB45" s="329" t="n"/>
      <c r="CC45" s="330" t="n"/>
      <c r="CD45" s="331" t="n"/>
      <c r="CE45" s="330" t="n"/>
      <c r="CF45" s="331" t="n"/>
      <c r="CG45" s="331" t="n"/>
      <c r="CH45" s="330" t="n"/>
      <c r="CI45" s="330" t="n"/>
      <c r="CJ45" s="330" t="n"/>
      <c r="CK45" s="332" t="n"/>
      <c r="CL45" s="331" t="n"/>
      <c r="CM45" s="331" t="n"/>
      <c r="CN45" s="327" t="n"/>
    </row>
    <row outlineLevel="0" r="46">
      <c r="AC46" s="2" t="n"/>
      <c r="BP46" s="5" t="n"/>
      <c r="BQ46" s="5" t="n"/>
      <c r="BZ46" s="5" t="n"/>
    </row>
    <row customFormat="true" customHeight="true" ht="13.5" outlineLevel="0" r="47" s="333">
      <c r="A47" s="334" t="n">
        <v>24</v>
      </c>
      <c r="B47" s="335" t="s">
        <v>360</v>
      </c>
      <c r="C47" s="336" t="s">
        <v>361</v>
      </c>
      <c r="D47" s="337" t="s">
        <v>362</v>
      </c>
      <c r="E47" s="335" t="s">
        <v>363</v>
      </c>
      <c r="F47" s="338" t="n"/>
      <c r="G47" s="339" t="n"/>
      <c r="H47" s="339" t="n"/>
      <c r="I47" s="340" t="s">
        <v>364</v>
      </c>
      <c r="J47" s="340" t="n"/>
      <c r="K47" s="341" t="n"/>
      <c r="L47" s="341" t="s">
        <v>148</v>
      </c>
      <c r="M47" s="340" t="n"/>
      <c r="N47" s="342" t="n"/>
      <c r="O47" s="343" t="n"/>
      <c r="P47" s="344" t="n"/>
      <c r="Q47" s="344" t="n"/>
      <c r="R47" s="344" t="n"/>
      <c r="S47" s="344" t="n"/>
      <c r="T47" s="345" t="n"/>
      <c r="U47" s="346" t="n"/>
      <c r="V47" s="343" t="n"/>
      <c r="W47" s="347" t="n"/>
      <c r="X47" s="347" t="n"/>
      <c r="Y47" s="348" t="n"/>
      <c r="Z47" s="347" t="n"/>
      <c r="AA47" s="344" t="n"/>
      <c r="AB47" s="349" t="n"/>
      <c r="AC47" s="350" t="n"/>
      <c r="AD47" s="351" t="n"/>
      <c r="AE47" s="344" t="n"/>
      <c r="AF47" s="352" t="n"/>
      <c r="AG47" s="345" t="n"/>
      <c r="AH47" s="353" t="n"/>
      <c r="AI47" s="347" t="n"/>
      <c r="AJ47" s="354" t="n"/>
      <c r="AK47" s="347" t="n"/>
      <c r="AL47" s="355" t="n"/>
      <c r="AM47" s="356" t="n"/>
      <c r="AN47" s="356" t="n"/>
      <c r="AO47" s="347" t="n"/>
      <c r="AP47" s="347" t="n"/>
      <c r="AQ47" s="347" t="n"/>
      <c r="AR47" s="347" t="n"/>
      <c r="AS47" s="357" t="n"/>
      <c r="AT47" s="344" t="n"/>
      <c r="AU47" s="351" t="n"/>
      <c r="AV47" s="358" t="n"/>
      <c r="AW47" s="359" t="n"/>
      <c r="AX47" s="360" t="n"/>
      <c r="AY47" s="360" t="n"/>
      <c r="AZ47" s="360" t="n"/>
      <c r="BA47" s="360" t="n"/>
      <c r="BB47" s="360" t="n"/>
      <c r="BC47" s="344" t="n"/>
      <c r="BD47" s="347" t="n"/>
      <c r="BE47" s="351" t="n"/>
      <c r="BF47" s="344" t="n"/>
      <c r="BG47" s="344" t="n"/>
      <c r="BH47" s="351" t="n"/>
      <c r="BI47" s="351" t="n"/>
      <c r="BJ47" s="347" t="n"/>
      <c r="BK47" s="344" t="n"/>
      <c r="BL47" s="344" t="n"/>
      <c r="BM47" s="345" t="n"/>
      <c r="BN47" s="344" t="n"/>
      <c r="BO47" s="361" t="n"/>
      <c r="BP47" s="362" t="n"/>
      <c r="BQ47" s="350" t="n"/>
      <c r="BR47" s="363" t="n"/>
      <c r="BS47" s="363" t="n"/>
      <c r="BT47" s="363" t="n"/>
      <c r="BU47" s="363" t="n"/>
      <c r="BV47" s="363" t="n"/>
      <c r="BW47" s="363" t="n"/>
      <c r="BX47" s="350" t="n"/>
      <c r="BY47" s="350" t="n"/>
      <c r="BZ47" s="350" t="n"/>
      <c r="CA47" s="364" t="n"/>
      <c r="CB47" s="365" t="n"/>
      <c r="CC47" s="341" t="n"/>
      <c r="CD47" s="339" t="n"/>
      <c r="CE47" s="341" t="n"/>
      <c r="CF47" s="339" t="n"/>
      <c r="CG47" s="342" t="n"/>
      <c r="CH47" s="366" t="n"/>
      <c r="CI47" s="341" t="n"/>
      <c r="CJ47" s="341" t="n"/>
      <c r="CK47" s="340" t="n"/>
      <c r="CL47" s="339" t="n"/>
      <c r="CM47" s="339" t="n"/>
      <c r="CN47" s="344" t="n"/>
    </row>
    <row customFormat="true" customHeight="true" ht="13.5" outlineLevel="0" r="48" s="333">
      <c r="A48" s="334" t="n">
        <v>24</v>
      </c>
      <c r="B48" s="335" t="s">
        <v>360</v>
      </c>
      <c r="C48" s="336" t="s">
        <v>365</v>
      </c>
      <c r="D48" s="337" t="s">
        <v>366</v>
      </c>
      <c r="E48" s="335" t="s">
        <v>363</v>
      </c>
      <c r="F48" s="338" t="n"/>
      <c r="G48" s="339" t="n"/>
      <c r="H48" s="339" t="n"/>
      <c r="I48" s="340" t="s">
        <v>246</v>
      </c>
      <c r="J48" s="340" t="n"/>
      <c r="K48" s="341" t="n"/>
      <c r="L48" s="341" t="s">
        <v>148</v>
      </c>
      <c r="M48" s="340" t="n"/>
      <c r="N48" s="342" t="n"/>
      <c r="O48" s="343" t="n"/>
      <c r="P48" s="344" t="n"/>
      <c r="Q48" s="344" t="n"/>
      <c r="R48" s="344" t="n"/>
      <c r="S48" s="344" t="n"/>
      <c r="T48" s="345" t="n"/>
      <c r="U48" s="346" t="n"/>
      <c r="V48" s="343" t="s">
        <v>152</v>
      </c>
      <c r="W48" s="347" t="n"/>
      <c r="X48" s="347" t="n"/>
      <c r="Y48" s="348" t="n"/>
      <c r="Z48" s="347" t="n"/>
      <c r="AA48" s="344" t="n"/>
      <c r="AB48" s="349" t="n"/>
      <c r="AC48" s="350" t="n"/>
      <c r="AD48" s="351" t="n"/>
      <c r="AE48" s="344" t="n"/>
      <c r="AF48" s="352" t="n"/>
      <c r="AG48" s="345" t="n"/>
      <c r="AH48" s="353" t="n"/>
      <c r="AI48" s="347" t="n"/>
      <c r="AJ48" s="354" t="n"/>
      <c r="AK48" s="347" t="n"/>
      <c r="AL48" s="355" t="n"/>
      <c r="AM48" s="356" t="n"/>
      <c r="AN48" s="356" t="n"/>
      <c r="AO48" s="347" t="n"/>
      <c r="AP48" s="347" t="n"/>
      <c r="AQ48" s="347" t="n"/>
      <c r="AR48" s="347" t="n"/>
      <c r="AS48" s="357" t="n"/>
      <c r="AT48" s="344" t="n"/>
      <c r="AU48" s="351" t="n"/>
      <c r="AV48" s="358" t="n"/>
      <c r="AW48" s="359" t="n"/>
      <c r="AX48" s="360" t="n"/>
      <c r="AY48" s="360" t="n"/>
      <c r="AZ48" s="360" t="n"/>
      <c r="BA48" s="360" t="n"/>
      <c r="BB48" s="360" t="n"/>
      <c r="BC48" s="344" t="n"/>
      <c r="BD48" s="347" t="n"/>
      <c r="BE48" s="351" t="n"/>
      <c r="BF48" s="344" t="n"/>
      <c r="BG48" s="344" t="n"/>
      <c r="BH48" s="351" t="n"/>
      <c r="BI48" s="351" t="n"/>
      <c r="BJ48" s="347" t="n"/>
      <c r="BK48" s="344" t="n"/>
      <c r="BL48" s="344" t="n"/>
      <c r="BM48" s="345" t="n"/>
      <c r="BN48" s="344" t="n"/>
      <c r="BO48" s="361" t="n"/>
      <c r="BP48" s="362" t="n"/>
      <c r="BQ48" s="350" t="n"/>
      <c r="BR48" s="363" t="n"/>
      <c r="BS48" s="363" t="n"/>
      <c r="BT48" s="363" t="n"/>
      <c r="BU48" s="363" t="n"/>
      <c r="BV48" s="363" t="n"/>
      <c r="BW48" s="363" t="n"/>
      <c r="BX48" s="350" t="n"/>
      <c r="BY48" s="350" t="n"/>
      <c r="BZ48" s="350" t="n"/>
      <c r="CA48" s="364" t="n"/>
      <c r="CB48" s="365" t="n"/>
      <c r="CC48" s="341" t="n"/>
      <c r="CD48" s="339" t="n"/>
      <c r="CE48" s="341" t="n"/>
      <c r="CF48" s="339" t="n"/>
      <c r="CG48" s="342" t="n"/>
      <c r="CH48" s="366" t="n"/>
      <c r="CI48" s="341" t="n"/>
      <c r="CJ48" s="341" t="n"/>
      <c r="CK48" s="340" t="n"/>
      <c r="CL48" s="339" t="n"/>
      <c r="CM48" s="339" t="n"/>
      <c r="CN48" s="344" t="n"/>
    </row>
    <row customFormat="true" customHeight="true" ht="13.5" outlineLevel="0" r="49" s="333">
      <c r="A49" s="334" t="n">
        <v>24</v>
      </c>
      <c r="B49" s="335" t="s">
        <v>360</v>
      </c>
      <c r="C49" s="336" t="s">
        <v>367</v>
      </c>
      <c r="D49" s="337" t="s">
        <v>368</v>
      </c>
      <c r="E49" s="335" t="s">
        <v>363</v>
      </c>
      <c r="F49" s="338" t="n"/>
      <c r="G49" s="339" t="n"/>
      <c r="H49" s="339" t="n"/>
      <c r="I49" s="340" t="n"/>
      <c r="J49" s="340" t="n"/>
      <c r="K49" s="341" t="n"/>
      <c r="L49" s="341" t="s">
        <v>148</v>
      </c>
      <c r="M49" s="340" t="n"/>
      <c r="N49" s="342" t="n"/>
      <c r="O49" s="343" t="n"/>
      <c r="P49" s="344" t="n"/>
      <c r="Q49" s="344" t="n"/>
      <c r="R49" s="344" t="n"/>
      <c r="S49" s="344" t="n"/>
      <c r="T49" s="345" t="n"/>
      <c r="U49" s="346" t="n"/>
      <c r="V49" s="343" t="s">
        <v>175</v>
      </c>
      <c r="W49" s="347" t="n"/>
      <c r="X49" s="347" t="n"/>
      <c r="Y49" s="348" t="n"/>
      <c r="Z49" s="347" t="n"/>
      <c r="AA49" s="344" t="n"/>
      <c r="AB49" s="349" t="n"/>
      <c r="AC49" s="350" t="n"/>
      <c r="AD49" s="351" t="n"/>
      <c r="AE49" s="344" t="n"/>
      <c r="AF49" s="352" t="n"/>
      <c r="AG49" s="345" t="n"/>
      <c r="AH49" s="353" t="n"/>
      <c r="AI49" s="347" t="n"/>
      <c r="AJ49" s="354" t="n"/>
      <c r="AK49" s="347" t="n"/>
      <c r="AL49" s="355" t="n"/>
      <c r="AM49" s="356" t="n"/>
      <c r="AN49" s="356" t="n"/>
      <c r="AO49" s="347" t="n"/>
      <c r="AP49" s="347" t="n"/>
      <c r="AQ49" s="347" t="n"/>
      <c r="AR49" s="347" t="n"/>
      <c r="AS49" s="357" t="n"/>
      <c r="AT49" s="344" t="n"/>
      <c r="AU49" s="351" t="n"/>
      <c r="AV49" s="358" t="n"/>
      <c r="AW49" s="359" t="n"/>
      <c r="AX49" s="360" t="n"/>
      <c r="AY49" s="360" t="n"/>
      <c r="AZ49" s="360" t="n"/>
      <c r="BA49" s="360" t="n"/>
      <c r="BB49" s="360" t="n"/>
      <c r="BC49" s="344" t="n"/>
      <c r="BD49" s="347" t="n"/>
      <c r="BE49" s="351" t="n"/>
      <c r="BF49" s="344" t="n"/>
      <c r="BG49" s="344" t="n"/>
      <c r="BH49" s="351" t="n"/>
      <c r="BI49" s="351" t="n"/>
      <c r="BJ49" s="347" t="n"/>
      <c r="BK49" s="344" t="n"/>
      <c r="BL49" s="344" t="n"/>
      <c r="BM49" s="345" t="n"/>
      <c r="BN49" s="344" t="n"/>
      <c r="BO49" s="361" t="n"/>
      <c r="BP49" s="362" t="n"/>
      <c r="BQ49" s="350" t="n"/>
      <c r="BR49" s="363" t="n"/>
      <c r="BS49" s="363" t="n"/>
      <c r="BT49" s="363" t="n"/>
      <c r="BU49" s="363" t="n"/>
      <c r="BV49" s="363" t="n"/>
      <c r="BW49" s="363" t="n"/>
      <c r="BX49" s="350" t="n"/>
      <c r="BY49" s="350" t="n"/>
      <c r="BZ49" s="350" t="n"/>
      <c r="CA49" s="364" t="n"/>
      <c r="CB49" s="365" t="n"/>
      <c r="CC49" s="341" t="n"/>
      <c r="CD49" s="339" t="n"/>
      <c r="CE49" s="341" t="n"/>
      <c r="CF49" s="339" t="n"/>
      <c r="CG49" s="342" t="n"/>
      <c r="CH49" s="366" t="n"/>
      <c r="CI49" s="341" t="n"/>
      <c r="CJ49" s="341" t="n"/>
      <c r="CK49" s="340" t="n"/>
      <c r="CL49" s="339" t="n"/>
      <c r="CM49" s="339" t="n"/>
      <c r="CN49" s="344" t="n"/>
    </row>
    <row customFormat="true" customHeight="true" ht="13.5" outlineLevel="0" r="50" s="333">
      <c r="A50" s="334" t="n">
        <v>24</v>
      </c>
      <c r="B50" s="335" t="s">
        <v>360</v>
      </c>
      <c r="C50" s="336" t="n"/>
      <c r="D50" s="337" t="s">
        <v>369</v>
      </c>
      <c r="E50" s="335" t="s">
        <v>363</v>
      </c>
      <c r="F50" s="338" t="n"/>
      <c r="G50" s="339" t="n"/>
      <c r="H50" s="339" t="n"/>
      <c r="I50" s="340" t="n"/>
      <c r="J50" s="340" t="n"/>
      <c r="K50" s="341" t="n"/>
      <c r="L50" s="341" t="n"/>
      <c r="M50" s="340" t="n"/>
      <c r="N50" s="342" t="n"/>
      <c r="O50" s="343" t="n"/>
      <c r="P50" s="344" t="n"/>
      <c r="Q50" s="344" t="n"/>
      <c r="R50" s="344" t="n"/>
      <c r="S50" s="344" t="n"/>
      <c r="T50" s="345" t="n"/>
      <c r="U50" s="346" t="n"/>
      <c r="V50" s="343" t="n"/>
      <c r="W50" s="347" t="n"/>
      <c r="X50" s="347" t="n"/>
      <c r="Y50" s="348" t="n"/>
      <c r="Z50" s="347" t="n"/>
      <c r="AA50" s="344" t="n"/>
      <c r="AB50" s="349" t="n"/>
      <c r="AC50" s="350" t="n"/>
      <c r="AD50" s="351" t="n"/>
      <c r="AE50" s="344" t="n"/>
      <c r="AF50" s="352" t="n"/>
      <c r="AG50" s="345" t="n"/>
      <c r="AH50" s="353" t="n"/>
      <c r="AI50" s="347" t="n"/>
      <c r="AJ50" s="354" t="n"/>
      <c r="AK50" s="347" t="n"/>
      <c r="AL50" s="355" t="n"/>
      <c r="AM50" s="356" t="n"/>
      <c r="AN50" s="356" t="n"/>
      <c r="AO50" s="347" t="n"/>
      <c r="AP50" s="347" t="n"/>
      <c r="AQ50" s="347" t="n"/>
      <c r="AR50" s="347" t="n"/>
      <c r="AS50" s="357" t="n"/>
      <c r="AT50" s="344" t="n"/>
      <c r="AU50" s="351" t="n"/>
      <c r="AV50" s="358" t="n"/>
      <c r="AW50" s="359" t="n"/>
      <c r="AX50" s="360" t="n"/>
      <c r="AY50" s="360" t="n"/>
      <c r="AZ50" s="360" t="n"/>
      <c r="BA50" s="360" t="n"/>
      <c r="BB50" s="360" t="n"/>
      <c r="BC50" s="344" t="n"/>
      <c r="BD50" s="347" t="n"/>
      <c r="BE50" s="351" t="n"/>
      <c r="BF50" s="344" t="n"/>
      <c r="BG50" s="344" t="n"/>
      <c r="BH50" s="351" t="n"/>
      <c r="BI50" s="351" t="n"/>
      <c r="BJ50" s="347" t="n"/>
      <c r="BK50" s="344" t="n"/>
      <c r="BL50" s="344" t="n"/>
      <c r="BM50" s="345" t="n"/>
      <c r="BN50" s="344" t="n"/>
      <c r="BO50" s="361" t="n"/>
      <c r="BP50" s="362" t="n"/>
      <c r="BQ50" s="350" t="n"/>
      <c r="BR50" s="363" t="n"/>
      <c r="BS50" s="363" t="n"/>
      <c r="BT50" s="363" t="n"/>
      <c r="BU50" s="363" t="n"/>
      <c r="BV50" s="363" t="n"/>
      <c r="BW50" s="363" t="n"/>
      <c r="BX50" s="350" t="n"/>
      <c r="BY50" s="350" t="n"/>
      <c r="BZ50" s="350" t="n"/>
      <c r="CA50" s="364" t="n"/>
      <c r="CB50" s="365" t="n"/>
      <c r="CC50" s="341" t="n"/>
      <c r="CD50" s="339" t="n"/>
      <c r="CE50" s="341" t="n"/>
      <c r="CF50" s="339" t="n"/>
      <c r="CG50" s="342" t="n"/>
      <c r="CH50" s="366" t="n"/>
      <c r="CI50" s="341" t="n"/>
      <c r="CJ50" s="341" t="n"/>
      <c r="CK50" s="340" t="n"/>
      <c r="CL50" s="339" t="n"/>
      <c r="CM50" s="339" t="n"/>
      <c r="CN50" s="344" t="n"/>
    </row>
    <row customFormat="true" customHeight="true" ht="13.5" outlineLevel="0" r="51" s="333">
      <c r="A51" s="334" t="n">
        <v>24</v>
      </c>
      <c r="B51" s="335" t="s">
        <v>360</v>
      </c>
      <c r="C51" s="336" t="n"/>
      <c r="D51" s="337" t="s">
        <v>370</v>
      </c>
      <c r="E51" s="335" t="s">
        <v>363</v>
      </c>
      <c r="F51" s="338" t="n"/>
      <c r="G51" s="339" t="n"/>
      <c r="H51" s="339" t="n"/>
      <c r="I51" s="340" t="n"/>
      <c r="J51" s="340" t="n"/>
      <c r="K51" s="341" t="n"/>
      <c r="L51" s="341" t="n"/>
      <c r="M51" s="340" t="n"/>
      <c r="N51" s="342" t="n"/>
      <c r="O51" s="343" t="n"/>
      <c r="P51" s="344" t="n"/>
      <c r="Q51" s="344" t="n"/>
      <c r="R51" s="344" t="n"/>
      <c r="S51" s="344" t="n"/>
      <c r="T51" s="345" t="n"/>
      <c r="U51" s="346" t="n"/>
      <c r="V51" s="343" t="n"/>
      <c r="W51" s="347" t="n"/>
      <c r="X51" s="347" t="n"/>
      <c r="Y51" s="348" t="n"/>
      <c r="Z51" s="347" t="n"/>
      <c r="AA51" s="344" t="n"/>
      <c r="AB51" s="349" t="n"/>
      <c r="AC51" s="350" t="n"/>
      <c r="AD51" s="351" t="n"/>
      <c r="AE51" s="344" t="n"/>
      <c r="AF51" s="352" t="n"/>
      <c r="AG51" s="345" t="n"/>
      <c r="AH51" s="353" t="n"/>
      <c r="AI51" s="347" t="n"/>
      <c r="AJ51" s="354" t="n"/>
      <c r="AK51" s="347" t="n"/>
      <c r="AL51" s="355" t="n"/>
      <c r="AM51" s="356" t="n"/>
      <c r="AN51" s="356" t="n"/>
      <c r="AO51" s="347" t="n"/>
      <c r="AP51" s="347" t="n"/>
      <c r="AQ51" s="347" t="n"/>
      <c r="AR51" s="347" t="n"/>
      <c r="AS51" s="357" t="n"/>
      <c r="AT51" s="344" t="n"/>
      <c r="AU51" s="351" t="n"/>
      <c r="AV51" s="358" t="n"/>
      <c r="AW51" s="359" t="n"/>
      <c r="AX51" s="360" t="n"/>
      <c r="AY51" s="360" t="n"/>
      <c r="AZ51" s="360" t="n"/>
      <c r="BA51" s="360" t="n"/>
      <c r="BB51" s="360" t="n"/>
      <c r="BC51" s="344" t="n"/>
      <c r="BD51" s="347" t="n"/>
      <c r="BE51" s="351" t="n"/>
      <c r="BF51" s="344" t="n"/>
      <c r="BG51" s="344" t="n"/>
      <c r="BH51" s="351" t="n"/>
      <c r="BI51" s="351" t="n"/>
      <c r="BJ51" s="347" t="n"/>
      <c r="BK51" s="344" t="n"/>
      <c r="BL51" s="344" t="n"/>
      <c r="BM51" s="345" t="n"/>
      <c r="BN51" s="344" t="n"/>
      <c r="BO51" s="361" t="n"/>
      <c r="BP51" s="362" t="n"/>
      <c r="BQ51" s="350" t="n"/>
      <c r="BR51" s="363" t="n"/>
      <c r="BS51" s="363" t="n"/>
      <c r="BT51" s="363" t="n"/>
      <c r="BU51" s="363" t="n"/>
      <c r="BV51" s="363" t="n"/>
      <c r="BW51" s="363" t="n"/>
      <c r="BX51" s="350" t="n"/>
      <c r="BY51" s="350" t="n"/>
      <c r="BZ51" s="350" t="n"/>
      <c r="CA51" s="364" t="n"/>
      <c r="CB51" s="365" t="n"/>
      <c r="CC51" s="341" t="n"/>
      <c r="CD51" s="339" t="n"/>
      <c r="CE51" s="341" t="n"/>
      <c r="CF51" s="339" t="n"/>
      <c r="CG51" s="342" t="n"/>
      <c r="CH51" s="366" t="n"/>
      <c r="CI51" s="341" t="n"/>
      <c r="CJ51" s="341" t="n"/>
      <c r="CK51" s="340" t="n"/>
      <c r="CL51" s="339" t="n"/>
      <c r="CM51" s="339" t="n"/>
      <c r="CN51" s="344" t="n"/>
    </row>
    <row customFormat="true" customHeight="true" ht="13.5" outlineLevel="0" r="52" s="333">
      <c r="A52" s="334" t="n">
        <v>24</v>
      </c>
      <c r="B52" s="335" t="s">
        <v>360</v>
      </c>
      <c r="C52" s="336" t="n"/>
      <c r="D52" s="337" t="s">
        <v>371</v>
      </c>
      <c r="E52" s="335" t="s">
        <v>372</v>
      </c>
      <c r="F52" s="338" t="n"/>
      <c r="G52" s="339" t="n"/>
      <c r="H52" s="339" t="n"/>
      <c r="I52" s="340" t="n"/>
      <c r="J52" s="340" t="n"/>
      <c r="K52" s="341" t="n"/>
      <c r="L52" s="341" t="n"/>
      <c r="M52" s="340" t="n"/>
      <c r="N52" s="342" t="n"/>
      <c r="O52" s="343" t="n"/>
      <c r="P52" s="344" t="n"/>
      <c r="Q52" s="344" t="n"/>
      <c r="R52" s="344" t="n"/>
      <c r="S52" s="344" t="n"/>
      <c r="T52" s="345" t="n"/>
      <c r="U52" s="346" t="n"/>
      <c r="V52" s="343" t="n"/>
      <c r="W52" s="347" t="n"/>
      <c r="X52" s="347" t="n"/>
      <c r="Y52" s="348" t="n"/>
      <c r="Z52" s="347" t="n"/>
      <c r="AA52" s="344" t="n"/>
      <c r="AB52" s="349" t="n"/>
      <c r="AC52" s="350" t="n"/>
      <c r="AD52" s="351" t="n"/>
      <c r="AE52" s="344" t="n"/>
      <c r="AF52" s="352" t="n"/>
      <c r="AG52" s="345" t="n"/>
      <c r="AH52" s="353" t="n"/>
      <c r="AI52" s="347" t="n"/>
      <c r="AJ52" s="354" t="n"/>
      <c r="AK52" s="347" t="n"/>
      <c r="AL52" s="355" t="n"/>
      <c r="AM52" s="356" t="n"/>
      <c r="AN52" s="356" t="n"/>
      <c r="AO52" s="347" t="n"/>
      <c r="AP52" s="347" t="n"/>
      <c r="AQ52" s="347" t="n"/>
      <c r="AR52" s="347" t="n"/>
      <c r="AS52" s="357" t="n"/>
      <c r="AT52" s="344" t="n"/>
      <c r="AU52" s="351" t="n"/>
      <c r="AV52" s="358" t="n"/>
      <c r="AW52" s="359" t="n"/>
      <c r="AX52" s="360" t="n"/>
      <c r="AY52" s="360" t="n"/>
      <c r="AZ52" s="360" t="n"/>
      <c r="BA52" s="360" t="n"/>
      <c r="BB52" s="360" t="n"/>
      <c r="BC52" s="344" t="n"/>
      <c r="BD52" s="347" t="n"/>
      <c r="BE52" s="351" t="n"/>
      <c r="BF52" s="344" t="n"/>
      <c r="BG52" s="344" t="n"/>
      <c r="BH52" s="351" t="n"/>
      <c r="BI52" s="351" t="n"/>
      <c r="BJ52" s="347" t="n"/>
      <c r="BK52" s="344" t="n"/>
      <c r="BL52" s="344" t="n"/>
      <c r="BM52" s="345" t="n"/>
      <c r="BN52" s="344" t="n"/>
      <c r="BO52" s="361" t="n"/>
      <c r="BP52" s="362" t="n"/>
      <c r="BQ52" s="350" t="n"/>
      <c r="BR52" s="363" t="n"/>
      <c r="BS52" s="363" t="n"/>
      <c r="BT52" s="363" t="n"/>
      <c r="BU52" s="363" t="n"/>
      <c r="BV52" s="363" t="n"/>
      <c r="BW52" s="363" t="n"/>
      <c r="BX52" s="350" t="n"/>
      <c r="BY52" s="350" t="n"/>
      <c r="BZ52" s="350" t="n"/>
      <c r="CA52" s="364" t="n"/>
      <c r="CB52" s="365" t="n"/>
      <c r="CC52" s="341" t="n"/>
      <c r="CD52" s="339" t="n"/>
      <c r="CE52" s="341" t="n"/>
      <c r="CF52" s="339" t="n"/>
      <c r="CG52" s="342" t="n"/>
      <c r="CH52" s="366" t="n"/>
      <c r="CI52" s="341" t="n"/>
      <c r="CJ52" s="341" t="n"/>
      <c r="CK52" s="340" t="n"/>
      <c r="CL52" s="339" t="n"/>
      <c r="CM52" s="339" t="n"/>
      <c r="CN52" s="344" t="n"/>
    </row>
    <row customFormat="true" customHeight="true" ht="13.5" outlineLevel="0" r="53" s="333">
      <c r="A53" s="334" t="n">
        <v>24</v>
      </c>
      <c r="B53" s="335" t="s">
        <v>360</v>
      </c>
      <c r="C53" s="336" t="n"/>
      <c r="D53" s="337" t="s">
        <v>373</v>
      </c>
      <c r="E53" s="335" t="s">
        <v>372</v>
      </c>
      <c r="F53" s="338" t="n"/>
      <c r="G53" s="339" t="n"/>
      <c r="H53" s="339" t="n"/>
      <c r="I53" s="340" t="n"/>
      <c r="J53" s="340" t="n"/>
      <c r="K53" s="341" t="n"/>
      <c r="L53" s="341" t="n"/>
      <c r="M53" s="340" t="n"/>
      <c r="N53" s="342" t="n"/>
      <c r="O53" s="343" t="n"/>
      <c r="P53" s="344" t="n"/>
      <c r="Q53" s="344" t="n"/>
      <c r="R53" s="344" t="n"/>
      <c r="S53" s="344" t="n"/>
      <c r="T53" s="345" t="n"/>
      <c r="U53" s="346" t="n"/>
      <c r="V53" s="343" t="n"/>
      <c r="W53" s="347" t="n"/>
      <c r="X53" s="347" t="n"/>
      <c r="Y53" s="348" t="n"/>
      <c r="Z53" s="347" t="n"/>
      <c r="AA53" s="344" t="n"/>
      <c r="AB53" s="349" t="n"/>
      <c r="AC53" s="350" t="n"/>
      <c r="AD53" s="351" t="n"/>
      <c r="AE53" s="344" t="n"/>
      <c r="AF53" s="352" t="n"/>
      <c r="AG53" s="345" t="n"/>
      <c r="AH53" s="353" t="n"/>
      <c r="AI53" s="347" t="n"/>
      <c r="AJ53" s="354" t="n"/>
      <c r="AK53" s="347" t="n"/>
      <c r="AL53" s="355" t="n"/>
      <c r="AM53" s="356" t="n"/>
      <c r="AN53" s="356" t="n"/>
      <c r="AO53" s="347" t="n"/>
      <c r="AP53" s="347" t="n"/>
      <c r="AQ53" s="347" t="n"/>
      <c r="AR53" s="347" t="n"/>
      <c r="AS53" s="357" t="n"/>
      <c r="AT53" s="344" t="n"/>
      <c r="AU53" s="351" t="n"/>
      <c r="AV53" s="358" t="n"/>
      <c r="AW53" s="359" t="n"/>
      <c r="AX53" s="360" t="n"/>
      <c r="AY53" s="360" t="n"/>
      <c r="AZ53" s="360" t="n"/>
      <c r="BA53" s="360" t="n"/>
      <c r="BB53" s="360" t="n"/>
      <c r="BC53" s="344" t="n"/>
      <c r="BD53" s="347" t="n"/>
      <c r="BE53" s="351" t="n"/>
      <c r="BF53" s="344" t="n"/>
      <c r="BG53" s="344" t="n"/>
      <c r="BH53" s="351" t="n"/>
      <c r="BI53" s="351" t="n"/>
      <c r="BJ53" s="347" t="n"/>
      <c r="BK53" s="344" t="n"/>
      <c r="BL53" s="344" t="n"/>
      <c r="BM53" s="345" t="n"/>
      <c r="BN53" s="344" t="n"/>
      <c r="BO53" s="361" t="n"/>
      <c r="BP53" s="362" t="n"/>
      <c r="BQ53" s="350" t="n"/>
      <c r="BR53" s="363" t="n"/>
      <c r="BS53" s="363" t="n"/>
      <c r="BT53" s="363" t="n"/>
      <c r="BU53" s="363" t="n"/>
      <c r="BV53" s="363" t="n"/>
      <c r="BW53" s="363" t="n"/>
      <c r="BX53" s="350" t="n"/>
      <c r="BY53" s="350" t="n"/>
      <c r="BZ53" s="350" t="n"/>
      <c r="CA53" s="364" t="n"/>
      <c r="CB53" s="365" t="n"/>
      <c r="CC53" s="341" t="n"/>
      <c r="CD53" s="339" t="n"/>
      <c r="CE53" s="341" t="n"/>
      <c r="CF53" s="339" t="n"/>
      <c r="CG53" s="342" t="n"/>
      <c r="CH53" s="366" t="n"/>
      <c r="CI53" s="341" t="n"/>
      <c r="CJ53" s="341" t="n"/>
      <c r="CK53" s="340" t="n"/>
      <c r="CL53" s="339" t="n"/>
      <c r="CM53" s="339" t="n"/>
      <c r="CN53" s="344" t="n"/>
    </row>
    <row customFormat="true" customHeight="true" ht="13.5" outlineLevel="0" r="54" s="333">
      <c r="A54" s="334" t="n">
        <v>24</v>
      </c>
      <c r="B54" s="335" t="s">
        <v>360</v>
      </c>
      <c r="C54" s="336" t="n"/>
      <c r="D54" s="337" t="s">
        <v>374</v>
      </c>
      <c r="E54" s="335" t="s">
        <v>372</v>
      </c>
      <c r="F54" s="338" t="n"/>
      <c r="G54" s="339" t="n"/>
      <c r="H54" s="339" t="n"/>
      <c r="I54" s="340" t="n"/>
      <c r="J54" s="340" t="n"/>
      <c r="K54" s="341" t="n"/>
      <c r="L54" s="341" t="n"/>
      <c r="M54" s="340" t="n"/>
      <c r="N54" s="342" t="n"/>
      <c r="O54" s="343" t="n"/>
      <c r="P54" s="344" t="n"/>
      <c r="Q54" s="344" t="n"/>
      <c r="R54" s="344" t="n"/>
      <c r="S54" s="344" t="n"/>
      <c r="T54" s="345" t="n"/>
      <c r="U54" s="346" t="n"/>
      <c r="V54" s="343" t="n"/>
      <c r="W54" s="347" t="n"/>
      <c r="X54" s="347" t="n"/>
      <c r="Y54" s="348" t="n"/>
      <c r="Z54" s="347" t="n"/>
      <c r="AA54" s="344" t="n"/>
      <c r="AB54" s="349" t="n"/>
      <c r="AC54" s="350" t="n"/>
      <c r="AD54" s="351" t="n"/>
      <c r="AE54" s="344" t="n"/>
      <c r="AF54" s="352" t="n"/>
      <c r="AG54" s="345" t="n"/>
      <c r="AH54" s="353" t="n"/>
      <c r="AI54" s="347" t="n"/>
      <c r="AJ54" s="354" t="n"/>
      <c r="AK54" s="347" t="n"/>
      <c r="AL54" s="355" t="n"/>
      <c r="AM54" s="356" t="n"/>
      <c r="AN54" s="356" t="n"/>
      <c r="AO54" s="347" t="n"/>
      <c r="AP54" s="347" t="n"/>
      <c r="AQ54" s="347" t="n"/>
      <c r="AR54" s="347" t="n"/>
      <c r="AS54" s="357" t="n"/>
      <c r="AT54" s="344" t="n"/>
      <c r="AU54" s="351" t="n"/>
      <c r="AV54" s="358" t="n"/>
      <c r="AW54" s="359" t="n"/>
      <c r="AX54" s="360" t="n"/>
      <c r="AY54" s="360" t="n"/>
      <c r="AZ54" s="360" t="n"/>
      <c r="BA54" s="360" t="n"/>
      <c r="BB54" s="360" t="n"/>
      <c r="BC54" s="344" t="n"/>
      <c r="BD54" s="347" t="n"/>
      <c r="BE54" s="351" t="n"/>
      <c r="BF54" s="344" t="n"/>
      <c r="BG54" s="344" t="n"/>
      <c r="BH54" s="351" t="n"/>
      <c r="BI54" s="351" t="n"/>
      <c r="BJ54" s="347" t="n"/>
      <c r="BK54" s="344" t="n"/>
      <c r="BL54" s="344" t="n"/>
      <c r="BM54" s="345" t="n"/>
      <c r="BN54" s="344" t="n"/>
      <c r="BO54" s="361" t="n"/>
      <c r="BP54" s="362" t="n"/>
      <c r="BQ54" s="350" t="n"/>
      <c r="BR54" s="363" t="n"/>
      <c r="BS54" s="363" t="n"/>
      <c r="BT54" s="363" t="n"/>
      <c r="BU54" s="363" t="n"/>
      <c r="BV54" s="363" t="n"/>
      <c r="BW54" s="363" t="n"/>
      <c r="BX54" s="350" t="n"/>
      <c r="BY54" s="350" t="n"/>
      <c r="BZ54" s="350" t="n"/>
      <c r="CA54" s="364" t="n"/>
      <c r="CB54" s="365" t="n"/>
      <c r="CC54" s="341" t="n"/>
      <c r="CD54" s="339" t="n"/>
      <c r="CE54" s="341" t="n"/>
      <c r="CF54" s="339" t="n"/>
      <c r="CG54" s="342" t="n"/>
      <c r="CH54" s="366" t="n"/>
      <c r="CI54" s="341" t="n"/>
      <c r="CJ54" s="341" t="n"/>
      <c r="CK54" s="340" t="n"/>
      <c r="CL54" s="339" t="n"/>
      <c r="CM54" s="339" t="n"/>
      <c r="CN54" s="344" t="n"/>
    </row>
    <row outlineLevel="0" r="55">
      <c r="A55" s="5" t="n"/>
      <c r="C55" s="367" t="n"/>
      <c r="D55" s="6" t="n"/>
      <c r="E55" s="5" t="n"/>
      <c r="I55" s="5" t="n"/>
      <c r="J55" s="5" t="n"/>
      <c r="O55" s="5" t="n"/>
      <c r="V55" s="5" t="n"/>
      <c r="X55" s="5" t="n"/>
      <c r="Y55" s="5" t="n"/>
      <c r="Z55" s="5" t="n"/>
      <c r="AG55" s="368" t="n"/>
      <c r="AN55" s="2" t="n"/>
      <c r="AT55" s="2" t="n"/>
      <c r="BD55" s="5" t="n"/>
      <c r="BE55" s="369" t="n"/>
      <c r="BF55" s="368" t="n"/>
      <c r="BJ55" s="5" t="n"/>
      <c r="BK55" s="369" t="n"/>
    </row>
    <row outlineLevel="0" r="56">
      <c r="A56" s="5" t="n"/>
      <c r="C56" s="367" t="n"/>
      <c r="D56" s="6" t="n"/>
      <c r="E56" s="5" t="n"/>
      <c r="I56" s="5" t="n"/>
      <c r="J56" s="5" t="n"/>
      <c r="O56" s="5" t="n"/>
      <c r="V56" s="5" t="n"/>
      <c r="X56" s="5" t="n"/>
      <c r="Y56" s="5" t="n"/>
      <c r="Z56" s="5" t="n"/>
      <c r="AG56" s="368" t="n"/>
      <c r="AN56" s="2" t="n"/>
      <c r="AT56" s="2" t="n"/>
      <c r="BD56" s="5" t="n"/>
      <c r="BE56" s="369" t="n"/>
      <c r="BF56" s="368" t="n"/>
      <c r="BJ56" s="5" t="n"/>
      <c r="BK56" s="369" t="n"/>
    </row>
    <row outlineLevel="0" r="57">
      <c r="A57" s="5" t="n"/>
      <c r="C57" s="367" t="n"/>
      <c r="D57" s="6" t="n"/>
      <c r="E57" s="5" t="n"/>
      <c r="I57" s="5" t="n"/>
      <c r="J57" s="5" t="n"/>
      <c r="O57" s="5" t="n"/>
      <c r="V57" s="5" t="n"/>
      <c r="X57" s="5" t="n"/>
      <c r="Y57" s="5" t="n"/>
      <c r="Z57" s="5" t="n"/>
      <c r="AG57" s="368" t="n"/>
      <c r="AN57" s="2" t="n"/>
      <c r="AT57" s="2" t="n"/>
      <c r="BD57" s="5" t="n"/>
      <c r="BE57" s="369" t="n"/>
      <c r="BF57" s="368" t="n"/>
      <c r="BJ57" s="5" t="n"/>
      <c r="BK57" s="369" t="n"/>
    </row>
    <row outlineLevel="0" r="58">
      <c r="A58" s="5" t="n"/>
      <c r="C58" s="367" t="n"/>
      <c r="D58" s="6" t="n"/>
      <c r="E58" s="5" t="n"/>
      <c r="I58" s="5" t="n"/>
      <c r="J58" s="5" t="n"/>
      <c r="O58" s="5" t="n"/>
      <c r="V58" s="5" t="n"/>
      <c r="X58" s="5" t="n"/>
      <c r="Y58" s="5" t="n"/>
      <c r="Z58" s="5" t="n"/>
      <c r="AG58" s="368" t="n"/>
      <c r="AN58" s="2" t="n"/>
      <c r="AT58" s="2" t="n"/>
      <c r="BD58" s="5" t="n"/>
      <c r="BE58" s="369" t="n"/>
      <c r="BF58" s="368" t="n"/>
      <c r="BJ58" s="5" t="n"/>
      <c r="BK58" s="369" t="n"/>
    </row>
    <row outlineLevel="0" r="59">
      <c r="A59" s="5" t="n"/>
      <c r="C59" s="367" t="n"/>
      <c r="D59" s="6" t="n"/>
      <c r="E59" s="5" t="n"/>
      <c r="I59" s="5" t="n"/>
      <c r="J59" s="5" t="n"/>
      <c r="O59" s="5" t="n"/>
      <c r="V59" s="5" t="n"/>
      <c r="X59" s="5" t="n"/>
      <c r="Y59" s="5" t="n"/>
      <c r="Z59" s="5" t="n"/>
      <c r="AN59" s="2" t="n"/>
      <c r="AT59" s="2" t="n"/>
      <c r="BD59" s="5" t="n"/>
      <c r="BE59" s="369" t="n"/>
      <c r="BF59" s="368" t="n"/>
      <c r="BJ59" s="5" t="n"/>
      <c r="BK59" s="369" t="n"/>
    </row>
    <row outlineLevel="0" r="60">
      <c r="A60" s="5" t="n"/>
      <c r="C60" s="367" t="n"/>
      <c r="D60" s="6" t="n"/>
      <c r="E60" s="5" t="n"/>
      <c r="I60" s="5" t="n"/>
      <c r="J60" s="5" t="n"/>
      <c r="O60" s="5" t="n"/>
      <c r="V60" s="5" t="n"/>
      <c r="X60" s="5" t="n"/>
      <c r="Y60" s="5" t="n"/>
      <c r="Z60" s="5" t="n"/>
      <c r="AN60" s="2" t="n"/>
      <c r="AT60" s="2" t="n"/>
      <c r="BD60" s="5" t="n"/>
      <c r="BE60" s="369" t="n"/>
      <c r="BF60" s="368" t="n"/>
      <c r="BJ60" s="5" t="n"/>
      <c r="BK60" s="369" t="n"/>
    </row>
    <row outlineLevel="0" r="61">
      <c r="A61" s="5" t="n"/>
      <c r="C61" s="367" t="n"/>
      <c r="D61" s="6" t="n"/>
      <c r="E61" s="5" t="n"/>
      <c r="I61" s="5" t="n"/>
      <c r="J61" s="5" t="n"/>
      <c r="O61" s="5" t="n"/>
      <c r="V61" s="5" t="n"/>
      <c r="X61" s="5" t="n"/>
      <c r="Y61" s="5" t="n"/>
      <c r="Z61" s="5" t="n"/>
      <c r="AN61" s="2" t="n"/>
      <c r="AT61" s="2" t="n"/>
      <c r="BD61" s="5" t="n"/>
      <c r="BE61" s="369" t="n"/>
      <c r="BF61" s="368" t="n"/>
      <c r="BJ61" s="5" t="n"/>
      <c r="BK61" s="369" t="n"/>
    </row>
    <row outlineLevel="0" r="62">
      <c r="A62" s="5" t="n"/>
      <c r="C62" s="367" t="n"/>
      <c r="D62" s="6" t="n"/>
      <c r="E62" s="5" t="n"/>
      <c r="I62" s="5" t="n"/>
      <c r="J62" s="5" t="n"/>
      <c r="O62" s="5" t="n"/>
      <c r="V62" s="5" t="n"/>
      <c r="X62" s="5" t="n"/>
      <c r="Y62" s="5" t="n"/>
      <c r="Z62" s="5" t="n"/>
      <c r="AN62" s="2" t="n"/>
      <c r="AT62" s="2" t="n"/>
      <c r="BD62" s="5" t="n"/>
      <c r="BE62" s="369" t="n"/>
      <c r="BF62" s="368" t="n"/>
      <c r="BJ62" s="5" t="n"/>
      <c r="BK62" s="369" t="n"/>
    </row>
    <row outlineLevel="0" r="63">
      <c r="A63" s="5" t="n"/>
      <c r="C63" s="367" t="n"/>
      <c r="D63" s="6" t="n"/>
      <c r="E63" s="5" t="n"/>
      <c r="I63" s="5" t="n"/>
      <c r="J63" s="5" t="n"/>
      <c r="O63" s="5" t="n"/>
      <c r="V63" s="5" t="n"/>
      <c r="X63" s="5" t="n"/>
      <c r="Y63" s="5" t="n"/>
      <c r="Z63" s="5" t="n"/>
      <c r="AN63" s="2" t="n"/>
      <c r="AT63" s="2" t="n"/>
      <c r="BD63" s="5" t="n"/>
      <c r="BE63" s="369" t="n"/>
      <c r="BF63" s="368" t="n"/>
      <c r="BJ63" s="5" t="n"/>
      <c r="BK63" s="369" t="n"/>
    </row>
    <row outlineLevel="0" r="64">
      <c r="A64" s="5" t="n"/>
      <c r="C64" s="367" t="n"/>
      <c r="D64" s="6" t="n"/>
      <c r="E64" s="5" t="n"/>
      <c r="I64" s="5" t="n"/>
      <c r="J64" s="5" t="n"/>
      <c r="O64" s="5" t="n"/>
      <c r="V64" s="5" t="n"/>
      <c r="X64" s="5" t="n"/>
      <c r="Y64" s="5" t="n"/>
      <c r="Z64" s="5" t="n"/>
      <c r="AN64" s="2" t="n"/>
      <c r="AT64" s="2" t="n"/>
      <c r="BD64" s="5" t="n"/>
      <c r="BJ64" s="5" t="n"/>
    </row>
    <row outlineLevel="0" r="65">
      <c r="A65" s="5" t="n"/>
      <c r="C65" s="367" t="n"/>
      <c r="D65" s="6" t="n"/>
      <c r="E65" s="5" t="n"/>
      <c r="I65" s="5" t="n"/>
      <c r="J65" s="5" t="n"/>
      <c r="O65" s="5" t="n"/>
      <c r="V65" s="5" t="n"/>
      <c r="X65" s="5" t="n"/>
      <c r="Y65" s="5" t="n"/>
      <c r="Z65" s="5" t="n"/>
      <c r="BD65" s="5" t="n"/>
      <c r="BJ65" s="5" t="n"/>
    </row>
    <row outlineLevel="0" r="66">
      <c r="A66" s="5" t="n"/>
      <c r="C66" s="367" t="n"/>
      <c r="D66" s="6" t="n"/>
      <c r="E66" s="5" t="n"/>
      <c r="I66" s="5" t="n"/>
      <c r="J66" s="5" t="n"/>
      <c r="O66" s="5" t="n"/>
      <c r="V66" s="5" t="n"/>
      <c r="X66" s="5" t="n"/>
      <c r="Y66" s="5" t="n"/>
      <c r="Z66" s="5" t="n"/>
      <c r="BD66" s="5" t="n"/>
      <c r="BJ66" s="5" t="n"/>
    </row>
    <row outlineLevel="0" r="67">
      <c r="A67" s="5" t="n"/>
      <c r="C67" s="367" t="n"/>
      <c r="D67" s="6" t="n"/>
      <c r="E67" s="5" t="n"/>
      <c r="I67" s="5" t="n"/>
      <c r="J67" s="5" t="n"/>
      <c r="O67" s="5" t="n"/>
      <c r="V67" s="5" t="n"/>
      <c r="X67" s="5" t="n"/>
      <c r="Y67" s="5" t="n"/>
      <c r="Z67" s="5" t="n"/>
      <c r="AN67" s="2" t="n"/>
      <c r="AT67" s="2" t="n"/>
      <c r="BD67" s="5" t="n"/>
      <c r="BJ67" s="5" t="n"/>
    </row>
    <row outlineLevel="0" r="68">
      <c r="A68" s="5" t="n"/>
      <c r="C68" s="367" t="n"/>
      <c r="D68" s="6" t="n"/>
      <c r="E68" s="5" t="n"/>
      <c r="I68" s="5" t="n"/>
      <c r="J68" s="5" t="n"/>
      <c r="O68" s="5" t="n"/>
      <c r="V68" s="5" t="n"/>
      <c r="X68" s="5" t="n"/>
      <c r="Y68" s="5" t="n"/>
      <c r="Z68" s="5" t="n"/>
      <c r="AN68" s="2" t="n"/>
      <c r="AT68" s="2" t="n"/>
      <c r="BD68" s="5" t="n"/>
      <c r="BJ68" s="5" t="n"/>
    </row>
  </sheetData>
  <mergeCells count="11">
    <mergeCell ref="CE3:CG3"/>
    <mergeCell ref="CB3:CD3"/>
    <mergeCell ref="BR3:BW3"/>
    <mergeCell ref="BK3:BO3"/>
    <mergeCell ref="BF3:BJ3"/>
    <mergeCell ref="BC3:BE3"/>
    <mergeCell ref="AX3:BB3"/>
    <mergeCell ref="AS3:AV3"/>
    <mergeCell ref="AP3:AR3"/>
    <mergeCell ref="AM3:AO3"/>
    <mergeCell ref="AH3:AL3"/>
  </mergeCells>
  <hyperlinks>
    <hyperlink display="http://www.ya.ru/" r:id="rId1" ref="U10"/>
    <hyperlink display="http://www.ya.ru/" r:id="rId1" ref="U11"/>
    <hyperlink display="http://www.ya.ru/" r:id="rId1" ref="U12"/>
    <hyperlink display="http://www.ya.ru/" r:id="rId1" ref="U13"/>
    <hyperlink display="http://www.ya.ru/" r:id="rId1" ref="U14"/>
    <hyperlink display="http://www.ya.ru/" r:id="rId1" ref="U15"/>
    <hyperlink display="http://www.ya.ru/" r:id="rId1" ref="U16"/>
    <hyperlink display="http://www.ya.ru/" r:id="rId1" ref="U17"/>
    <hyperlink display="http://www.ya.ru/" r:id="rId1" ref="U18"/>
    <hyperlink display="http://www.ya.ru/" r:id="rId1" ref="U19"/>
    <hyperlink display="http://www.ya.ru/" r:id="rId1" ref="U20"/>
    <hyperlink display="http://www.ya.ru/" r:id="rId1" ref="U21"/>
    <hyperlink display="http://www.ya.ru/" r:id="rId1" ref="U5"/>
    <hyperlink display="http://www.ya.ru/" r:id="rId1" ref="U6"/>
    <hyperlink display="http://www.ya.ru/" r:id="rId1" ref="U7"/>
    <hyperlink display="http://www.ya.ru/" r:id="rId1" ref="U8"/>
    <hyperlink display="http://www.ya.ru/" r:id="rId1" ref="U9"/>
  </hyperlink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1"/>
  <sheetViews>
    <sheetView showZeros="true" workbookViewId="0"/>
  </sheetViews>
  <sheetFormatPr baseColWidth="8" customHeight="false" defaultColWidth="9.14428538876165" defaultRowHeight="14.3500003814697" zeroHeight="false"/>
  <cols>
    <col customWidth="true" max="1" min="1" outlineLevel="0" width="32.1428574570229"/>
    <col customWidth="true" max="2" min="2" outlineLevel="0" width="33.2857144065473"/>
  </cols>
  <sheetData>
    <row outlineLevel="0" r="1">
      <c r="A1" s="0" t="s">
        <v>2</v>
      </c>
      <c r="B1" s="0" t="s">
        <v>1</v>
      </c>
      <c r="C1" s="0" t="s">
        <v>3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2024-10-05T11:59:18Z</dcterms:modified>
</cp:coreProperties>
</file>