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"/>
    </mc:Choice>
  </mc:AlternateContent>
  <bookViews>
    <workbookView xWindow="0" yWindow="0" windowWidth="10884" windowHeight="351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" i="1"/>
</calcChain>
</file>

<file path=xl/sharedStrings.xml><?xml version="1.0" encoding="utf-8"?>
<sst xmlns="http://schemas.openxmlformats.org/spreadsheetml/2006/main" count="242" uniqueCount="189">
  <si>
    <t>Metis</t>
  </si>
  <si>
    <t>0.0077</t>
  </si>
  <si>
    <t>Adrastea</t>
  </si>
  <si>
    <t>0.0063</t>
  </si>
  <si>
    <t>Amalthea</t>
  </si>
  <si>
    <t>0.0075</t>
  </si>
  <si>
    <t>Thebe</t>
  </si>
  <si>
    <t>0.0180</t>
  </si>
  <si>
    <t>0.0041</t>
  </si>
  <si>
    <t>0.0094</t>
  </si>
  <si>
    <t>0.0011</t>
  </si>
  <si>
    <t>0.0074</t>
  </si>
  <si>
    <t>0.2514</t>
  </si>
  <si>
    <t>Themisto</t>
  </si>
  <si>
    <t>0.1648</t>
  </si>
  <si>
    <t>Himalia</t>
  </si>
  <si>
    <t>0.1043</t>
  </si>
  <si>
    <t>0.2084</t>
  </si>
  <si>
    <t>0.1510</t>
  </si>
  <si>
    <t>0.1377</t>
  </si>
  <si>
    <t>0.2079</t>
  </si>
  <si>
    <t>0.2606</t>
  </si>
  <si>
    <t>0.4967</t>
  </si>
  <si>
    <t>Carpo</t>
  </si>
  <si>
    <t>0.2018</t>
  </si>
  <si>
    <t>Valetudo</t>
  </si>
  <si>
    <t>0.1402</t>
  </si>
  <si>
    <t>Ananke</t>
  </si>
  <si>
    <t>0.4104</t>
  </si>
  <si>
    <t>0.0465</t>
  </si>
  <si>
    <t>0.3403</t>
  </si>
  <si>
    <t>0.1331</t>
  </si>
  <si>
    <t>0.3331</t>
  </si>
  <si>
    <t>0.2777</t>
  </si>
  <si>
    <t>0.1096</t>
  </si>
  <si>
    <t>0.2626</t>
  </si>
  <si>
    <t>0.1981</t>
  </si>
  <si>
    <t>0.2959</t>
  </si>
  <si>
    <t>0.1770</t>
  </si>
  <si>
    <t>0.1709</t>
  </si>
  <si>
    <t>0.1907</t>
  </si>
  <si>
    <t>0.1747</t>
  </si>
  <si>
    <t>0.3428</t>
  </si>
  <si>
    <t>0.1294</t>
  </si>
  <si>
    <t>0.4838</t>
  </si>
  <si>
    <t>0.1602</t>
  </si>
  <si>
    <t>0.3295</t>
  </si>
  <si>
    <t>0.2524</t>
  </si>
  <si>
    <t>0.3657</t>
  </si>
  <si>
    <t>Pasiphae</t>
  </si>
  <si>
    <t>0.2052</t>
  </si>
  <si>
    <t>Carme</t>
  </si>
  <si>
    <t>0.3150</t>
  </si>
  <si>
    <t>0.1854</t>
  </si>
  <si>
    <t>0.3257</t>
  </si>
  <si>
    <t>0.3852</t>
  </si>
  <si>
    <t>0.3226</t>
  </si>
  <si>
    <t>0.2790</t>
  </si>
  <si>
    <t>0.2295</t>
  </si>
  <si>
    <t>0.2928</t>
  </si>
  <si>
    <t>0.2159</t>
  </si>
  <si>
    <t>0.2066</t>
  </si>
  <si>
    <t>0.4290</t>
  </si>
  <si>
    <t>0.3013</t>
  </si>
  <si>
    <t>0.6079</t>
  </si>
  <si>
    <t>0.2097</t>
  </si>
  <si>
    <t>0.2937</t>
  </si>
  <si>
    <t>0.4362</t>
  </si>
  <si>
    <t>0.3455</t>
  </si>
  <si>
    <t>0.2039</t>
  </si>
  <si>
    <t>0.2975</t>
  </si>
  <si>
    <t>0.2460</t>
  </si>
  <si>
    <t>0.2660</t>
  </si>
  <si>
    <t>0.3358</t>
  </si>
  <si>
    <t>0.2893</t>
  </si>
  <si>
    <t>0.3183</t>
  </si>
  <si>
    <t>0.3193</t>
  </si>
  <si>
    <t>0.4500</t>
  </si>
  <si>
    <t>0.2705</t>
  </si>
  <si>
    <t>0.2367</t>
  </si>
  <si>
    <t>0.2413</t>
  </si>
  <si>
    <t>0.2347</t>
  </si>
  <si>
    <t>0.1729</t>
  </si>
  <si>
    <t>0.1702</t>
  </si>
  <si>
    <t>0.3139</t>
  </si>
  <si>
    <t>0.3131</t>
  </si>
  <si>
    <t>0.3208</t>
  </si>
  <si>
    <t>0.3562</t>
  </si>
  <si>
    <t>0.1669</t>
  </si>
  <si>
    <t>Order</t>
  </si>
  <si>
    <t>[note 3]</t>
  </si>
  <si>
    <t>Name</t>
  </si>
  <si>
    <r>
      <t>Diameter</t>
    </r>
    <r>
      <rPr>
        <b/>
        <sz val="7"/>
        <color rgb="FF202122"/>
        <rFont val="Arial"/>
        <family val="2"/>
      </rPr>
      <t> (km)</t>
    </r>
    <r>
      <rPr>
        <vertAlign val="superscript"/>
        <sz val="6"/>
        <color rgb="FF0645AD"/>
        <rFont val="Arial"/>
        <family val="2"/>
      </rPr>
      <t>[note 5]</t>
    </r>
  </si>
  <si>
    <t>Mass</t>
  </si>
  <si>
    <t>(×1016 kg)</t>
  </si>
  <si>
    <t>Semi-major axis</t>
  </si>
  <si>
    <t>(km)[46]</t>
  </si>
  <si>
    <t>Eccentricity</t>
  </si>
  <si>
    <t>[1]</t>
  </si>
  <si>
    <t>code</t>
  </si>
  <si>
    <t>id</t>
  </si>
  <si>
    <t>Io</t>
  </si>
  <si>
    <t>Europa</t>
  </si>
  <si>
    <t>Ganymede</t>
  </si>
  <si>
    <t>Callisto</t>
  </si>
  <si>
    <t>Leda</t>
  </si>
  <si>
    <t>Ersa</t>
  </si>
  <si>
    <t>Pandia</t>
  </si>
  <si>
    <t>Lysithea</t>
  </si>
  <si>
    <t>Elara</t>
  </si>
  <si>
    <t>Dia</t>
  </si>
  <si>
    <t>Euporie</t>
  </si>
  <si>
    <t>Eupheme</t>
  </si>
  <si>
    <t>S/2003 J 18</t>
  </si>
  <si>
    <t>S/2010 J 2</t>
  </si>
  <si>
    <t>Helike</t>
  </si>
  <si>
    <t>S/2003 J 16</t>
  </si>
  <si>
    <t>S/2003 J 2</t>
  </si>
  <si>
    <t>Euanthe</t>
  </si>
  <si>
    <t>S/2017 J 7</t>
  </si>
  <si>
    <t>Hermippe</t>
  </si>
  <si>
    <t>Praxidike</t>
  </si>
  <si>
    <t>Thyone</t>
  </si>
  <si>
    <t>Thelxinoe</t>
  </si>
  <si>
    <t>S/2017 J 3</t>
  </si>
  <si>
    <t>Mneme</t>
  </si>
  <si>
    <t>S/2016 J 1</t>
  </si>
  <si>
    <t>Orthosie</t>
  </si>
  <si>
    <t>Harpalyke</t>
  </si>
  <si>
    <t>Iocaste</t>
  </si>
  <si>
    <t>S/2017 J 9</t>
  </si>
  <si>
    <t>S/2003 J 12</t>
  </si>
  <si>
    <t>S/2003 J 4</t>
  </si>
  <si>
    <t>S/2017 J 6</t>
  </si>
  <si>
    <t>Autonoe</t>
  </si>
  <si>
    <t>Philophrosyne</t>
  </si>
  <si>
    <t>Cyllene</t>
  </si>
  <si>
    <t>Sponde</t>
  </si>
  <si>
    <t>Eurydome</t>
  </si>
  <si>
    <t>Hegemone</t>
  </si>
  <si>
    <t>S/2017 J 1</t>
  </si>
  <si>
    <t>Kore</t>
  </si>
  <si>
    <t>S/2011 J 2</t>
  </si>
  <si>
    <t>Megaclite</t>
  </si>
  <si>
    <t>Aoede</t>
  </si>
  <si>
    <t>S/2003 J 23</t>
  </si>
  <si>
    <t>Callirrhoe</t>
  </si>
  <si>
    <t>Sinope</t>
  </si>
  <si>
    <t>Erinome</t>
  </si>
  <si>
    <t>Aitne</t>
  </si>
  <si>
    <t>Herse</t>
  </si>
  <si>
    <t>Taygete</t>
  </si>
  <si>
    <t>S/2017 J 2</t>
  </si>
  <si>
    <t>Eukelade</t>
  </si>
  <si>
    <t>S/2003 J 19</t>
  </si>
  <si>
    <t>Isonoe</t>
  </si>
  <si>
    <t>S/2003 J 10</t>
  </si>
  <si>
    <t>Pasithee</t>
  </si>
  <si>
    <t>S/2010 J 1</t>
  </si>
  <si>
    <t>S/2017 J 8</t>
  </si>
  <si>
    <t>S/2017 J 5</t>
  </si>
  <si>
    <t>Kalyke</t>
  </si>
  <si>
    <t>Kale</t>
  </si>
  <si>
    <t>Kallichore</t>
  </si>
  <si>
    <t>S/2011 J 1</t>
  </si>
  <si>
    <t>Chaldene</t>
  </si>
  <si>
    <t>Arche</t>
  </si>
  <si>
    <t>Eirene</t>
  </si>
  <si>
    <t>S/2003 J 9</t>
  </si>
  <si>
    <t>3.6</t>
  </si>
  <si>
    <t>0.2</t>
  </si>
  <si>
    <t>0.069</t>
  </si>
  <si>
    <t>0.6</t>
  </si>
  <si>
    <t>0.0045</t>
  </si>
  <si>
    <t>6.3</t>
  </si>
  <si>
    <t>0.009</t>
  </si>
  <si>
    <t>0.00015</t>
  </si>
  <si>
    <t>0.0015</t>
  </si>
  <si>
    <t>0.043</t>
  </si>
  <si>
    <t>3.0</t>
  </si>
  <si>
    <t>0.019</t>
  </si>
  <si>
    <t>0.016</t>
  </si>
  <si>
    <t>0.04</t>
  </si>
  <si>
    <t>0.021</t>
  </si>
  <si>
    <t>0.087</t>
  </si>
  <si>
    <t>7.5</t>
  </si>
  <si>
    <t>radius</t>
  </si>
  <si>
    <t>mass</t>
  </si>
  <si>
    <t>var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</si>
</sst>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vertAlign val="superscript"/>
      <sz val="6"/>
      <color rgb="FF0645AD"/>
      <name val="Arial"/>
      <family val="2"/>
    </font>
    <font>
      <b/>
      <sz val="7"/>
      <color rgb="FF202122"/>
      <name val="Arial"/>
      <family val="2"/>
    </font>
    <font>
      <b/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3" xfId="0" applyNumberFormat="1" applyFont="1" applyFill="1" applyBorder="1" applyAlignment="1">
      <alignment horizontal="center" vertical="center" wrapText="1"/>
    </xf>
    <xf numFmtId="0" fontId="5" fillId="5" borderId="1" xfId="1" applyNumberFormat="1" applyFill="1" applyBorder="1" applyAlignment="1">
      <alignment vertical="center" wrapText="1"/>
    </xf>
    <xf numFmtId="0" fontId="5" fillId="4" borderId="1" xfId="1" applyNumberFormat="1" applyFill="1" applyBorder="1" applyAlignment="1">
      <alignment vertical="center" wrapText="1"/>
    </xf>
    <xf numFmtId="0" fontId="5" fillId="6" borderId="1" xfId="1" applyNumberFormat="1" applyFill="1" applyBorder="1" applyAlignment="1">
      <alignment vertical="center" wrapText="1"/>
    </xf>
    <xf numFmtId="0" fontId="5" fillId="7" borderId="1" xfId="1" applyNumberFormat="1" applyFill="1" applyBorder="1" applyAlignment="1">
      <alignment vertical="center" wrapText="1"/>
    </xf>
    <xf numFmtId="0" fontId="0" fillId="0" borderId="0" xfId="0" applyNumberFormat="1"/>
    <xf numFmtId="0" fontId="5" fillId="2" borderId="2" xfId="1" applyNumberFormat="1" applyFill="1" applyBorder="1" applyAlignment="1">
      <alignment vertical="center" wrapText="1"/>
    </xf>
    <xf numFmtId="0" fontId="5" fillId="3" borderId="2" xfId="1" applyNumberFormat="1" applyFill="1" applyBorder="1" applyAlignment="1">
      <alignment vertical="center" wrapText="1"/>
    </xf>
    <xf numFmtId="0" fontId="5" fillId="5" borderId="2" xfId="1" applyNumberFormat="1" applyFill="1" applyBorder="1" applyAlignment="1">
      <alignment vertical="center" wrapText="1"/>
    </xf>
    <xf numFmtId="0" fontId="5" fillId="6" borderId="2" xfId="1" applyNumberFormat="1" applyFill="1" applyBorder="1" applyAlignment="1">
      <alignment vertical="center" wrapText="1"/>
    </xf>
    <xf numFmtId="0" fontId="5" fillId="7" borderId="2" xfId="1" applyNumberFormat="1" applyFill="1" applyBorder="1" applyAlignment="1">
      <alignment vertical="center" wrapText="1"/>
    </xf>
    <xf numFmtId="0" fontId="5" fillId="4" borderId="2" xfId="1" applyNumberFormat="1" applyFill="1" applyBorder="1" applyAlignment="1">
      <alignment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right" vertical="center" wrapText="1"/>
    </xf>
    <xf numFmtId="0" fontId="1" fillId="3" borderId="2" xfId="0" applyNumberFormat="1" applyFont="1" applyFill="1" applyBorder="1" applyAlignment="1">
      <alignment horizontal="right"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1" fillId="5" borderId="2" xfId="0" applyNumberFormat="1" applyFont="1" applyFill="1" applyBorder="1" applyAlignment="1">
      <alignment horizontal="right" vertical="center"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6" borderId="1" xfId="0" applyNumberFormat="1" applyFont="1" applyFill="1" applyBorder="1" applyAlignment="1">
      <alignment horizontal="right" vertical="center" wrapText="1"/>
    </xf>
    <xf numFmtId="0" fontId="1" fillId="6" borderId="2" xfId="0" applyNumberFormat="1" applyFont="1" applyFill="1" applyBorder="1" applyAlignment="1">
      <alignment horizontal="right" vertical="center" wrapText="1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2" xfId="0" applyNumberFormat="1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uropa_(moon)" TargetMode="External"/><Relationship Id="rId18" Type="http://schemas.openxmlformats.org/officeDocument/2006/relationships/hyperlink" Target="https://en.wikipedia.org/wiki/Ersa_(moon)" TargetMode="External"/><Relationship Id="rId26" Type="http://schemas.openxmlformats.org/officeDocument/2006/relationships/hyperlink" Target="https://en.wikipedia.org/wiki/Euporie_(moon)" TargetMode="External"/><Relationship Id="rId39" Type="http://schemas.openxmlformats.org/officeDocument/2006/relationships/hyperlink" Target="https://en.wikipedia.org/wiki/S/2017_J_3" TargetMode="External"/><Relationship Id="rId21" Type="http://schemas.openxmlformats.org/officeDocument/2006/relationships/hyperlink" Target="https://en.wikipedia.org/wiki/Lysithea_(moon)" TargetMode="External"/><Relationship Id="rId34" Type="http://schemas.openxmlformats.org/officeDocument/2006/relationships/hyperlink" Target="https://en.wikipedia.org/wiki/S/2017_J_7" TargetMode="External"/><Relationship Id="rId42" Type="http://schemas.openxmlformats.org/officeDocument/2006/relationships/hyperlink" Target="https://en.wikipedia.org/wiki/S/2016_J_1" TargetMode="External"/><Relationship Id="rId47" Type="http://schemas.openxmlformats.org/officeDocument/2006/relationships/hyperlink" Target="https://en.wikipedia.org/wiki/S/2003_J_12" TargetMode="External"/><Relationship Id="rId50" Type="http://schemas.openxmlformats.org/officeDocument/2006/relationships/hyperlink" Target="https://en.wikipedia.org/wiki/Aitne_(moon)" TargetMode="External"/><Relationship Id="rId55" Type="http://schemas.openxmlformats.org/officeDocument/2006/relationships/hyperlink" Target="https://en.wikipedia.org/wiki/Eukelade" TargetMode="External"/><Relationship Id="rId63" Type="http://schemas.openxmlformats.org/officeDocument/2006/relationships/hyperlink" Target="https://en.wikipedia.org/wiki/Pasithee_(moon)" TargetMode="External"/><Relationship Id="rId68" Type="http://schemas.openxmlformats.org/officeDocument/2006/relationships/hyperlink" Target="https://en.wikipedia.org/wiki/Eurydome_(moon)" TargetMode="External"/><Relationship Id="rId76" Type="http://schemas.openxmlformats.org/officeDocument/2006/relationships/hyperlink" Target="https://en.wikipedia.org/wiki/Chaldene" TargetMode="External"/><Relationship Id="rId84" Type="http://schemas.openxmlformats.org/officeDocument/2006/relationships/hyperlink" Target="https://en.wikipedia.org/wiki/S/2003_J_23" TargetMode="External"/><Relationship Id="rId7" Type="http://schemas.openxmlformats.org/officeDocument/2006/relationships/hyperlink" Target="https://en.wikipedia.org/wiki/Moons_of_Jupiter" TargetMode="External"/><Relationship Id="rId71" Type="http://schemas.openxmlformats.org/officeDocument/2006/relationships/hyperlink" Target="https://en.wikipedia.org/wiki/Hegemone_(moon)" TargetMode="External"/><Relationship Id="rId2" Type="http://schemas.openxmlformats.org/officeDocument/2006/relationships/hyperlink" Target="https://en.wikipedia.org/wiki/List_of_Solar_System_objects_by_mass" TargetMode="External"/><Relationship Id="rId16" Type="http://schemas.openxmlformats.org/officeDocument/2006/relationships/hyperlink" Target="https://en.wikipedia.org/wiki/Themisto_(moon)" TargetMode="External"/><Relationship Id="rId29" Type="http://schemas.openxmlformats.org/officeDocument/2006/relationships/hyperlink" Target="https://en.wikipedia.org/wiki/S/2010_J_2" TargetMode="External"/><Relationship Id="rId11" Type="http://schemas.openxmlformats.org/officeDocument/2006/relationships/hyperlink" Target="https://en.wikipedia.org/wiki/Thebe_(moon)" TargetMode="External"/><Relationship Id="rId24" Type="http://schemas.openxmlformats.org/officeDocument/2006/relationships/hyperlink" Target="https://en.wikipedia.org/wiki/Carpo_(moon)" TargetMode="External"/><Relationship Id="rId32" Type="http://schemas.openxmlformats.org/officeDocument/2006/relationships/hyperlink" Target="https://en.wikipedia.org/wiki/S/2003_J_2" TargetMode="External"/><Relationship Id="rId37" Type="http://schemas.openxmlformats.org/officeDocument/2006/relationships/hyperlink" Target="https://en.wikipedia.org/wiki/Thyone_(moon)" TargetMode="External"/><Relationship Id="rId40" Type="http://schemas.openxmlformats.org/officeDocument/2006/relationships/hyperlink" Target="https://en.wikipedia.org/wiki/Ananke_(moon)" TargetMode="External"/><Relationship Id="rId45" Type="http://schemas.openxmlformats.org/officeDocument/2006/relationships/hyperlink" Target="https://en.wikipedia.org/wiki/Iocaste_(moon)" TargetMode="External"/><Relationship Id="rId53" Type="http://schemas.openxmlformats.org/officeDocument/2006/relationships/hyperlink" Target="https://en.wikipedia.org/wiki/S/2017_J_2" TargetMode="External"/><Relationship Id="rId58" Type="http://schemas.openxmlformats.org/officeDocument/2006/relationships/hyperlink" Target="https://en.wikipedia.org/wiki/Isonoe_(moon)" TargetMode="External"/><Relationship Id="rId66" Type="http://schemas.openxmlformats.org/officeDocument/2006/relationships/hyperlink" Target="https://en.wikipedia.org/wiki/Sponde" TargetMode="External"/><Relationship Id="rId74" Type="http://schemas.openxmlformats.org/officeDocument/2006/relationships/hyperlink" Target="https://en.wikipedia.org/wiki/S/2011_J_1" TargetMode="External"/><Relationship Id="rId79" Type="http://schemas.openxmlformats.org/officeDocument/2006/relationships/hyperlink" Target="https://en.wikipedia.org/wiki/Kore_(moon)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Moons_of_Jupiter" TargetMode="External"/><Relationship Id="rId61" Type="http://schemas.openxmlformats.org/officeDocument/2006/relationships/hyperlink" Target="https://en.wikipedia.org/wiki/Philophrosyne_(moon)" TargetMode="External"/><Relationship Id="rId82" Type="http://schemas.openxmlformats.org/officeDocument/2006/relationships/hyperlink" Target="https://en.wikipedia.org/wiki/Megaclite" TargetMode="External"/><Relationship Id="rId19" Type="http://schemas.openxmlformats.org/officeDocument/2006/relationships/hyperlink" Target="https://en.wikipedia.org/wiki/Pandia_(moon)" TargetMode="External"/><Relationship Id="rId4" Type="http://schemas.openxmlformats.org/officeDocument/2006/relationships/hyperlink" Target="https://en.wikipedia.org/wiki/Semi-major_axis" TargetMode="External"/><Relationship Id="rId9" Type="http://schemas.openxmlformats.org/officeDocument/2006/relationships/hyperlink" Target="https://en.wikipedia.org/wiki/Adrastea_(moon)" TargetMode="External"/><Relationship Id="rId14" Type="http://schemas.openxmlformats.org/officeDocument/2006/relationships/hyperlink" Target="https://en.wikipedia.org/wiki/Ganymede_(moon)" TargetMode="External"/><Relationship Id="rId22" Type="http://schemas.openxmlformats.org/officeDocument/2006/relationships/hyperlink" Target="https://en.wikipedia.org/wiki/Elara_(moon)" TargetMode="External"/><Relationship Id="rId27" Type="http://schemas.openxmlformats.org/officeDocument/2006/relationships/hyperlink" Target="https://en.wikipedia.org/wiki/Eupheme_(moon)" TargetMode="External"/><Relationship Id="rId30" Type="http://schemas.openxmlformats.org/officeDocument/2006/relationships/hyperlink" Target="https://en.wikipedia.org/wiki/Helike_(moon)" TargetMode="External"/><Relationship Id="rId35" Type="http://schemas.openxmlformats.org/officeDocument/2006/relationships/hyperlink" Target="https://en.wikipedia.org/wiki/Hermippe_(moon)" TargetMode="External"/><Relationship Id="rId43" Type="http://schemas.openxmlformats.org/officeDocument/2006/relationships/hyperlink" Target="https://en.wikipedia.org/wiki/Orthosie_(moon)" TargetMode="External"/><Relationship Id="rId48" Type="http://schemas.openxmlformats.org/officeDocument/2006/relationships/hyperlink" Target="https://en.wikipedia.org/wiki/S/2003_J_4" TargetMode="External"/><Relationship Id="rId56" Type="http://schemas.openxmlformats.org/officeDocument/2006/relationships/hyperlink" Target="https://en.wikipedia.org/wiki/Carme_(moon)" TargetMode="External"/><Relationship Id="rId64" Type="http://schemas.openxmlformats.org/officeDocument/2006/relationships/hyperlink" Target="https://en.wikipedia.org/wiki/S/2010_J_1" TargetMode="External"/><Relationship Id="rId69" Type="http://schemas.openxmlformats.org/officeDocument/2006/relationships/hyperlink" Target="https://en.wikipedia.org/wiki/S/2017_J_5" TargetMode="External"/><Relationship Id="rId77" Type="http://schemas.openxmlformats.org/officeDocument/2006/relationships/hyperlink" Target="https://en.wikipedia.org/wiki/Arche_(moon)" TargetMode="External"/><Relationship Id="rId8" Type="http://schemas.openxmlformats.org/officeDocument/2006/relationships/hyperlink" Target="https://en.wikipedia.org/wiki/Metis_(moon)" TargetMode="External"/><Relationship Id="rId51" Type="http://schemas.openxmlformats.org/officeDocument/2006/relationships/hyperlink" Target="https://en.wikipedia.org/wiki/Herse_(moon)" TargetMode="External"/><Relationship Id="rId72" Type="http://schemas.openxmlformats.org/officeDocument/2006/relationships/hyperlink" Target="https://en.wikipedia.org/wiki/Kale_(moon)" TargetMode="External"/><Relationship Id="rId80" Type="http://schemas.openxmlformats.org/officeDocument/2006/relationships/hyperlink" Target="https://en.wikipedia.org/wiki/S/2011_J_2" TargetMode="External"/><Relationship Id="rId85" Type="http://schemas.openxmlformats.org/officeDocument/2006/relationships/hyperlink" Target="https://en.wikipedia.org/wiki/Callirrhoe_(moon)" TargetMode="External"/><Relationship Id="rId3" Type="http://schemas.openxmlformats.org/officeDocument/2006/relationships/hyperlink" Target="https://en.wikipedia.org/wiki/Kilogram" TargetMode="External"/><Relationship Id="rId12" Type="http://schemas.openxmlformats.org/officeDocument/2006/relationships/hyperlink" Target="https://en.wikipedia.org/wiki/Io_(moon)" TargetMode="External"/><Relationship Id="rId17" Type="http://schemas.openxmlformats.org/officeDocument/2006/relationships/hyperlink" Target="https://en.wikipedia.org/wiki/Leda_(moon)" TargetMode="External"/><Relationship Id="rId25" Type="http://schemas.openxmlformats.org/officeDocument/2006/relationships/hyperlink" Target="https://en.wikipedia.org/wiki/Valetudo_(moon)" TargetMode="External"/><Relationship Id="rId33" Type="http://schemas.openxmlformats.org/officeDocument/2006/relationships/hyperlink" Target="https://en.wikipedia.org/wiki/Euanthe_(moon)" TargetMode="External"/><Relationship Id="rId38" Type="http://schemas.openxmlformats.org/officeDocument/2006/relationships/hyperlink" Target="https://en.wikipedia.org/wiki/Thelxinoe_(moon)" TargetMode="External"/><Relationship Id="rId46" Type="http://schemas.openxmlformats.org/officeDocument/2006/relationships/hyperlink" Target="https://en.wikipedia.org/wiki/S/2017_J_9" TargetMode="External"/><Relationship Id="rId59" Type="http://schemas.openxmlformats.org/officeDocument/2006/relationships/hyperlink" Target="https://en.wikipedia.org/wiki/S/2003_J_10" TargetMode="External"/><Relationship Id="rId67" Type="http://schemas.openxmlformats.org/officeDocument/2006/relationships/hyperlink" Target="https://en.wikipedia.org/wiki/S/2017_J_8" TargetMode="External"/><Relationship Id="rId20" Type="http://schemas.openxmlformats.org/officeDocument/2006/relationships/hyperlink" Target="https://en.wikipedia.org/wiki/Himalia_(moon)" TargetMode="External"/><Relationship Id="rId41" Type="http://schemas.openxmlformats.org/officeDocument/2006/relationships/hyperlink" Target="https://en.wikipedia.org/wiki/Mneme_(moon)" TargetMode="External"/><Relationship Id="rId54" Type="http://schemas.openxmlformats.org/officeDocument/2006/relationships/hyperlink" Target="https://en.wikipedia.org/wiki/S/2017_J_6" TargetMode="External"/><Relationship Id="rId62" Type="http://schemas.openxmlformats.org/officeDocument/2006/relationships/hyperlink" Target="https://en.wikipedia.org/wiki/Cyllene_(moon)" TargetMode="External"/><Relationship Id="rId70" Type="http://schemas.openxmlformats.org/officeDocument/2006/relationships/hyperlink" Target="https://en.wikipedia.org/wiki/Kalyke" TargetMode="External"/><Relationship Id="rId75" Type="http://schemas.openxmlformats.org/officeDocument/2006/relationships/hyperlink" Target="https://en.wikipedia.org/wiki/S/2017_J_1" TargetMode="External"/><Relationship Id="rId83" Type="http://schemas.openxmlformats.org/officeDocument/2006/relationships/hyperlink" Target="https://en.wikipedia.org/wiki/Aoede_(moon)" TargetMode="External"/><Relationship Id="rId1" Type="http://schemas.openxmlformats.org/officeDocument/2006/relationships/hyperlink" Target="https://en.wikipedia.org/wiki/Moons_of_Jupiter" TargetMode="External"/><Relationship Id="rId6" Type="http://schemas.openxmlformats.org/officeDocument/2006/relationships/hyperlink" Target="https://en.wikipedia.org/wiki/Orbital_eccentricity" TargetMode="External"/><Relationship Id="rId15" Type="http://schemas.openxmlformats.org/officeDocument/2006/relationships/hyperlink" Target="https://en.wikipedia.org/wiki/Callisto_(moon)" TargetMode="External"/><Relationship Id="rId23" Type="http://schemas.openxmlformats.org/officeDocument/2006/relationships/hyperlink" Target="https://en.wikipedia.org/wiki/Dia_(moon)" TargetMode="External"/><Relationship Id="rId28" Type="http://schemas.openxmlformats.org/officeDocument/2006/relationships/hyperlink" Target="https://en.wikipedia.org/wiki/S/2003_J_18" TargetMode="External"/><Relationship Id="rId36" Type="http://schemas.openxmlformats.org/officeDocument/2006/relationships/hyperlink" Target="https://en.wikipedia.org/wiki/Praxidike_(moon)" TargetMode="External"/><Relationship Id="rId49" Type="http://schemas.openxmlformats.org/officeDocument/2006/relationships/hyperlink" Target="https://en.wikipedia.org/wiki/Erinome" TargetMode="External"/><Relationship Id="rId57" Type="http://schemas.openxmlformats.org/officeDocument/2006/relationships/hyperlink" Target="https://en.wikipedia.org/wiki/S/2003_J_19" TargetMode="External"/><Relationship Id="rId10" Type="http://schemas.openxmlformats.org/officeDocument/2006/relationships/hyperlink" Target="https://en.wikipedia.org/wiki/Amalthea_(moon)" TargetMode="External"/><Relationship Id="rId31" Type="http://schemas.openxmlformats.org/officeDocument/2006/relationships/hyperlink" Target="https://en.wikipedia.org/wiki/S/2003_J_16" TargetMode="External"/><Relationship Id="rId44" Type="http://schemas.openxmlformats.org/officeDocument/2006/relationships/hyperlink" Target="https://en.wikipedia.org/wiki/Harpalyke_(moon)" TargetMode="External"/><Relationship Id="rId52" Type="http://schemas.openxmlformats.org/officeDocument/2006/relationships/hyperlink" Target="https://en.wikipedia.org/wiki/Taygete_(moon)" TargetMode="External"/><Relationship Id="rId60" Type="http://schemas.openxmlformats.org/officeDocument/2006/relationships/hyperlink" Target="https://en.wikipedia.org/wiki/Autonoe_(moon)" TargetMode="External"/><Relationship Id="rId65" Type="http://schemas.openxmlformats.org/officeDocument/2006/relationships/hyperlink" Target="https://en.wikipedia.org/wiki/Pasiphae_(moon)" TargetMode="External"/><Relationship Id="rId73" Type="http://schemas.openxmlformats.org/officeDocument/2006/relationships/hyperlink" Target="https://en.wikipedia.org/wiki/Kallichore_(moon)" TargetMode="External"/><Relationship Id="rId78" Type="http://schemas.openxmlformats.org/officeDocument/2006/relationships/hyperlink" Target="https://en.wikipedia.org/wiki/Eirene_(moon)" TargetMode="External"/><Relationship Id="rId81" Type="http://schemas.openxmlformats.org/officeDocument/2006/relationships/hyperlink" Target="https://en.wikipedia.org/wiki/S/2003_J_9" TargetMode="External"/><Relationship Id="rId86" Type="http://schemas.openxmlformats.org/officeDocument/2006/relationships/hyperlink" Target="https://en.wikipedia.org/wiki/Sinope_(mo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N8" sqref="N8"/>
    </sheetView>
  </sheetViews>
  <sheetFormatPr baseColWidth="10" defaultRowHeight="14.4" x14ac:dyDescent="0.3"/>
  <cols>
    <col min="2" max="2" width="19.6640625" style="30" customWidth="1"/>
    <col min="3" max="3" width="17.44140625" style="30" customWidth="1"/>
    <col min="8" max="8" width="18.6640625" customWidth="1"/>
  </cols>
  <sheetData>
    <row r="1" spans="1:12" ht="28.8" x14ac:dyDescent="0.3">
      <c r="A1" s="21" t="s">
        <v>89</v>
      </c>
      <c r="B1" s="24" t="s">
        <v>91</v>
      </c>
      <c r="C1" s="37" t="s">
        <v>92</v>
      </c>
      <c r="D1" s="23" t="s">
        <v>93</v>
      </c>
      <c r="E1" s="23" t="s">
        <v>95</v>
      </c>
      <c r="F1" s="23" t="s">
        <v>97</v>
      </c>
    </row>
    <row r="2" spans="1:12" ht="15" thickBot="1" x14ac:dyDescent="0.35">
      <c r="A2" s="22" t="s">
        <v>90</v>
      </c>
      <c r="B2" s="25"/>
      <c r="C2" s="38"/>
      <c r="D2" s="22" t="s">
        <v>94</v>
      </c>
      <c r="E2" s="22" t="s">
        <v>96</v>
      </c>
      <c r="F2" s="22" t="s">
        <v>98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" thickBot="1" x14ac:dyDescent="0.35">
      <c r="A3" s="1">
        <v>1</v>
      </c>
      <c r="B3" s="31" t="s">
        <v>0</v>
      </c>
      <c r="C3" s="39">
        <v>43</v>
      </c>
      <c r="D3" s="2" t="s">
        <v>169</v>
      </c>
      <c r="E3" s="2">
        <v>128852</v>
      </c>
      <c r="F3" s="2" t="s">
        <v>1</v>
      </c>
      <c r="H3" t="str">
        <f>UPPER(SUBSTITUTE(SUBSTITUTE(B3," ","_"),"/","_"))</f>
        <v>METIS</v>
      </c>
      <c r="I3" t="str">
        <f>LOWER(SUBSTITUTE(SUBSTITUTE(B3," ","-"),"/","/"))</f>
        <v>metis</v>
      </c>
      <c r="J3" s="30" t="str">
        <f>SUBSTITUTE(C3/2,",",".")</f>
        <v>21.5</v>
      </c>
      <c r="K3" t="str">
        <f>CONCATENATE(D3,"e16")</f>
        <v>3.6e16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0, // TODO
  type: CELESTIAL_BODY_TYPE.SATELLITE,
  satellites: [],
  orbitBody: null
};"</f>
        <v>export const METIS: CelestialBody = {
  id: 'metis',
  position: {
    x: 0,
    y: 0
  },
  speed: 0, // TODO
  mass: 3.6e16,
  radius: 21.5,
  semiMajorAxis: 128852,
  eccentricity: 0.0077,
  trueAnomaly: 0,
  meanAnomaly: 0, // TODO
  type: CELESTIAL_BODY_TYPE.SATELLITE,
  satellites: [],
  orbitBody: null
};</v>
      </c>
    </row>
    <row r="4" spans="1:12" ht="15" thickBot="1" x14ac:dyDescent="0.35">
      <c r="A4" s="1">
        <v>2</v>
      </c>
      <c r="B4" s="31" t="s">
        <v>2</v>
      </c>
      <c r="C4" s="39">
        <v>16.399999999999999</v>
      </c>
      <c r="D4" s="2" t="s">
        <v>170</v>
      </c>
      <c r="E4" s="2">
        <v>129000</v>
      </c>
      <c r="F4" s="2" t="s">
        <v>3</v>
      </c>
      <c r="H4" t="str">
        <f t="shared" ref="H4:H67" si="0">UPPER(SUBSTITUTE(SUBSTITUTE(B4," ","_"),"/","_"))</f>
        <v>ADRASTEA</v>
      </c>
      <c r="I4" t="str">
        <f t="shared" ref="I4:I67" si="1">LOWER(SUBSTITUTE(SUBSTITUTE(B4," ","-"),"/","/"))</f>
        <v>adrastea</v>
      </c>
      <c r="J4" s="30" t="str">
        <f t="shared" ref="J4:J67" si="2">SUBSTITUTE(C4/2,",",".")</f>
        <v>8.2</v>
      </c>
      <c r="K4" t="str">
        <f t="shared" ref="K4:K67" si="3">CONCATENATE(D4,"e16")</f>
        <v>0.2e16</v>
      </c>
      <c r="L4" t="str">
        <f t="shared" ref="L4:L67" si="4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0, // TODO
  type: CELESTIAL_BODY_TYPE.SATELLITE,
  satellites: [],
  orbitBody: null
};"</f>
        <v>export const ADRASTEA: CelestialBody = {
  id: 'adrastea',
  position: {
    x: 0,
    y: 0
  },
  speed: 0, // TODO
  mass: 0.2e16,
  radius: 8.2,
  semiMajorAxis: 129000,
  eccentricity: 0.0063,
  trueAnomaly: 0,
  meanAnomaly: 0, // TODO
  type: CELESTIAL_BODY_TYPE.SATELLITE,
  satellites: [],
  orbitBody: null
};</v>
      </c>
    </row>
    <row r="5" spans="1:12" ht="15" thickBot="1" x14ac:dyDescent="0.35">
      <c r="A5" s="1">
        <v>3</v>
      </c>
      <c r="B5" s="31" t="s">
        <v>4</v>
      </c>
      <c r="C5" s="39">
        <v>167</v>
      </c>
      <c r="D5" s="2">
        <v>208</v>
      </c>
      <c r="E5" s="2">
        <v>181366</v>
      </c>
      <c r="F5" s="2" t="s">
        <v>5</v>
      </c>
      <c r="H5" t="str">
        <f t="shared" si="0"/>
        <v>AMALTHEA</v>
      </c>
      <c r="I5" t="str">
        <f t="shared" si="1"/>
        <v>amalthea</v>
      </c>
      <c r="J5" s="30" t="str">
        <f t="shared" si="2"/>
        <v>83.5</v>
      </c>
      <c r="K5" t="str">
        <f t="shared" si="3"/>
        <v>208e16</v>
      </c>
      <c r="L5" t="str">
        <f t="shared" si="4"/>
        <v>export const AMALTHEA: CelestialBody = {
  id: 'amalthea',
  position: {
    x: 0,
    y: 0
  },
  speed: 0, // TODO
  mass: 208e16,
  radius: 83.5,
  semiMajorAxis: 181366,
  eccentricity: 0.0075,
  trueAnomaly: 0,
  meanAnomaly: 0, // TODO
  type: CELESTIAL_BODY_TYPE.SATELLITE,
  satellites: [],
  orbitBody: null
};</v>
      </c>
    </row>
    <row r="6" spans="1:12" ht="15" thickBot="1" x14ac:dyDescent="0.35">
      <c r="A6" s="1">
        <v>4</v>
      </c>
      <c r="B6" s="31" t="s">
        <v>6</v>
      </c>
      <c r="C6" s="39">
        <v>98.6</v>
      </c>
      <c r="D6" s="2">
        <v>43</v>
      </c>
      <c r="E6" s="2">
        <v>222452</v>
      </c>
      <c r="F6" s="2" t="s">
        <v>7</v>
      </c>
      <c r="H6" t="str">
        <f t="shared" si="0"/>
        <v>THEBE</v>
      </c>
      <c r="I6" t="str">
        <f t="shared" si="1"/>
        <v>thebe</v>
      </c>
      <c r="J6" s="30" t="str">
        <f t="shared" si="2"/>
        <v>49.3</v>
      </c>
      <c r="K6" t="str">
        <f t="shared" si="3"/>
        <v>43e16</v>
      </c>
      <c r="L6" t="str">
        <f t="shared" si="4"/>
        <v>export const THEBE: CelestialBody = {
  id: 'thebe',
  position: {
    x: 0,
    y: 0
  },
  speed: 0, // TODO
  mass: 43e16,
  radius: 49.3,
  semiMajorAxis: 222452,
  eccentricity: 0.0180,
  trueAnomaly: 0,
  meanAnomaly: 0, // TODO
  type: CELESTIAL_BODY_TYPE.SATELLITE,
  satellites: [],
  orbitBody: null
};</v>
      </c>
    </row>
    <row r="7" spans="1:12" ht="15" thickBot="1" x14ac:dyDescent="0.35">
      <c r="A7" s="3">
        <v>5</v>
      </c>
      <c r="B7" s="32" t="s">
        <v>101</v>
      </c>
      <c r="C7" s="40">
        <v>3643.2</v>
      </c>
      <c r="D7" s="4">
        <v>8931900</v>
      </c>
      <c r="E7" s="4">
        <v>421700</v>
      </c>
      <c r="F7" s="4" t="s">
        <v>8</v>
      </c>
      <c r="H7" t="str">
        <f t="shared" si="0"/>
        <v>IO</v>
      </c>
      <c r="I7" t="str">
        <f t="shared" si="1"/>
        <v>io</v>
      </c>
      <c r="J7" s="30" t="str">
        <f t="shared" si="2"/>
        <v>1821.6</v>
      </c>
      <c r="K7" t="str">
        <f t="shared" si="3"/>
        <v>8931900e16</v>
      </c>
      <c r="L7" t="str">
        <f t="shared" si="4"/>
        <v>export const IO: CelestialBody = {
  id: 'io',
  position: {
    x: 0,
    y: 0
  },
  speed: 0, // TODO
  mass: 8931900e16,
  radius: 1821.6,
  semiMajorAxis: 421700,
  eccentricity: 0.0041,
  trueAnomaly: 0,
  meanAnomaly: 0, // TODO
  type: CELESTIAL_BODY_TYPE.SATELLITE,
  satellites: [],
  orbitBody: null
};</v>
      </c>
    </row>
    <row r="8" spans="1:12" ht="15" thickBot="1" x14ac:dyDescent="0.35">
      <c r="A8" s="3">
        <v>6</v>
      </c>
      <c r="B8" s="32" t="s">
        <v>102</v>
      </c>
      <c r="C8" s="40">
        <v>3121.6</v>
      </c>
      <c r="D8" s="4">
        <v>4800000</v>
      </c>
      <c r="E8" s="4">
        <v>671034</v>
      </c>
      <c r="F8" s="4" t="s">
        <v>9</v>
      </c>
      <c r="H8" t="str">
        <f t="shared" si="0"/>
        <v>EUROPA</v>
      </c>
      <c r="I8" t="str">
        <f t="shared" si="1"/>
        <v>europa</v>
      </c>
      <c r="J8" s="30" t="str">
        <f t="shared" si="2"/>
        <v>1560.8</v>
      </c>
      <c r="K8" t="str">
        <f t="shared" si="3"/>
        <v>4800000e16</v>
      </c>
      <c r="L8" t="str">
        <f t="shared" si="4"/>
        <v>export const EUROPA: CelestialBody = {
  id: 'europa',
  position: {
    x: 0,
    y: 0
  },
  speed: 0, // TODO
  mass: 4800000e16,
  radius: 1560.8,
  semiMajorAxis: 671034,
  eccentricity: 0.0094,
  trueAnomaly: 0,
  meanAnomaly: 0, // TODO
  type: CELESTIAL_BODY_TYPE.SATELLITE,
  satellites: [],
  orbitBody: null
};</v>
      </c>
    </row>
    <row r="9" spans="1:12" ht="15" thickBot="1" x14ac:dyDescent="0.35">
      <c r="A9" s="3">
        <v>7</v>
      </c>
      <c r="B9" s="32" t="s">
        <v>103</v>
      </c>
      <c r="C9" s="40">
        <v>5262.4</v>
      </c>
      <c r="D9" s="4">
        <v>14819000</v>
      </c>
      <c r="E9" s="4">
        <v>1070412</v>
      </c>
      <c r="F9" s="4" t="s">
        <v>10</v>
      </c>
      <c r="H9" t="str">
        <f t="shared" si="0"/>
        <v>GANYMEDE</v>
      </c>
      <c r="I9" t="str">
        <f t="shared" si="1"/>
        <v>ganymede</v>
      </c>
      <c r="J9" s="30" t="str">
        <f t="shared" si="2"/>
        <v>2631.2</v>
      </c>
      <c r="K9" t="str">
        <f t="shared" si="3"/>
        <v>14819000e16</v>
      </c>
      <c r="L9" t="str">
        <f t="shared" si="4"/>
        <v>export const GANYMEDE: CelestialBody = {
  id: 'ganymede',
  position: {
    x: 0,
    y: 0
  },
  speed: 0, // TODO
  mass: 14819000e16,
  radius: 2631.2,
  semiMajorAxis: 1070412,
  eccentricity: 0.0011,
  trueAnomaly: 0,
  meanAnomaly: 0, // TODO
  type: CELESTIAL_BODY_TYPE.SATELLITE,
  satellites: [],
  orbitBody: null
};</v>
      </c>
    </row>
    <row r="10" spans="1:12" ht="15" thickBot="1" x14ac:dyDescent="0.35">
      <c r="A10" s="3">
        <v>8</v>
      </c>
      <c r="B10" s="32" t="s">
        <v>104</v>
      </c>
      <c r="C10" s="40">
        <v>4820.6000000000004</v>
      </c>
      <c r="D10" s="4">
        <v>10759000</v>
      </c>
      <c r="E10" s="4">
        <v>1882709</v>
      </c>
      <c r="F10" s="4" t="s">
        <v>11</v>
      </c>
      <c r="H10" t="str">
        <f t="shared" si="0"/>
        <v>CALLISTO</v>
      </c>
      <c r="I10" t="str">
        <f t="shared" si="1"/>
        <v>callisto</v>
      </c>
      <c r="J10" s="30" t="str">
        <f t="shared" si="2"/>
        <v>2410.3</v>
      </c>
      <c r="K10" t="str">
        <f t="shared" si="3"/>
        <v>10759000e16</v>
      </c>
      <c r="L10" t="str">
        <f t="shared" si="4"/>
        <v>export const CALLISTO: CelestialBody = {
  id: 'callisto',
  position: {
    x: 0,
    y: 0
  },
  speed: 0, // TODO
  mass: 10759000e16,
  radius: 2410.3,
  semiMajorAxis: 1882709,
  eccentricity: 0.0074,
  trueAnomaly: 0,
  meanAnomaly: 0, // TODO
  type: CELESTIAL_BODY_TYPE.SATELLITE,
  satellites: [],
  orbitBody: null
};</v>
      </c>
    </row>
    <row r="11" spans="1:12" ht="15" thickBot="1" x14ac:dyDescent="0.35">
      <c r="A11" s="5">
        <v>9</v>
      </c>
      <c r="B11" s="36" t="s">
        <v>13</v>
      </c>
      <c r="C11" s="41">
        <v>9</v>
      </c>
      <c r="D11" s="6" t="s">
        <v>171</v>
      </c>
      <c r="E11" s="6">
        <v>7405000</v>
      </c>
      <c r="F11" s="6" t="s">
        <v>12</v>
      </c>
      <c r="H11" t="str">
        <f t="shared" si="0"/>
        <v>THEMISTO</v>
      </c>
      <c r="I11" t="str">
        <f t="shared" si="1"/>
        <v>themisto</v>
      </c>
      <c r="J11" s="30" t="str">
        <f t="shared" si="2"/>
        <v>4.5</v>
      </c>
      <c r="K11" t="str">
        <f t="shared" si="3"/>
        <v>0.069e16</v>
      </c>
      <c r="L11" t="str">
        <f t="shared" si="4"/>
        <v>export const THEMISTO: CelestialBody = {
  id: 'themisto',
  position: {
    x: 0,
    y: 0
  },
  speed: 0, // TODO
  mass: 0.069e16,
  radius: 4.5,
  semiMajorAxis: 7405000,
  eccentricity: 0.2514,
  trueAnomaly: 0,
  meanAnomaly: 0, // TODO
  type: CELESTIAL_BODY_TYPE.SATELLITE,
  satellites: [],
  orbitBody: null
};</v>
      </c>
    </row>
    <row r="12" spans="1:12" ht="15" thickBot="1" x14ac:dyDescent="0.35">
      <c r="A12" s="7">
        <v>10</v>
      </c>
      <c r="B12" s="33" t="s">
        <v>105</v>
      </c>
      <c r="C12" s="42">
        <v>21.5</v>
      </c>
      <c r="D12" s="8" t="s">
        <v>172</v>
      </c>
      <c r="E12" s="8">
        <v>11196000</v>
      </c>
      <c r="F12" s="8" t="s">
        <v>14</v>
      </c>
      <c r="H12" t="str">
        <f t="shared" si="0"/>
        <v>LEDA</v>
      </c>
      <c r="I12" t="str">
        <f t="shared" si="1"/>
        <v>leda</v>
      </c>
      <c r="J12" s="30" t="str">
        <f t="shared" si="2"/>
        <v>10.75</v>
      </c>
      <c r="K12" t="str">
        <f t="shared" si="3"/>
        <v>0.6e16</v>
      </c>
      <c r="L12" t="str">
        <f t="shared" si="4"/>
        <v>export const LEDA: CelestialBody = {
  id: 'leda',
  position: {
    x: 0,
    y: 0
  },
  speed: 0, // TODO
  mass: 0.6e16,
  radius: 10.75,
  semiMajorAxis: 11196000,
  eccentricity: 0.1648,
  trueAnomaly: 0,
  meanAnomaly: 0, // TODO
  type: CELESTIAL_BODY_TYPE.SATELLITE,
  satellites: [],
  orbitBody: null
};</v>
      </c>
    </row>
    <row r="13" spans="1:12" ht="15" thickBot="1" x14ac:dyDescent="0.35">
      <c r="A13" s="9">
        <v>11</v>
      </c>
      <c r="B13" s="26" t="s">
        <v>106</v>
      </c>
      <c r="C13" s="43">
        <v>3</v>
      </c>
      <c r="D13" s="10" t="s">
        <v>173</v>
      </c>
      <c r="E13" s="10">
        <v>11348700</v>
      </c>
      <c r="F13" s="10" t="s">
        <v>16</v>
      </c>
      <c r="H13" t="str">
        <f t="shared" si="0"/>
        <v>ERSA</v>
      </c>
      <c r="I13" t="str">
        <f t="shared" si="1"/>
        <v>ersa</v>
      </c>
      <c r="J13" s="30" t="str">
        <f t="shared" si="2"/>
        <v>1.5</v>
      </c>
      <c r="K13" t="str">
        <f t="shared" si="3"/>
        <v>0.0045e16</v>
      </c>
      <c r="L13" t="str">
        <f t="shared" si="4"/>
        <v>export const ERSA: CelestialBody = {
  id: 'ersa',
  position: {
    x: 0,
    y: 0
  },
  speed: 0, // TODO
  mass: 0.0045e16,
  radius: 1.5,
  semiMajorAxis: 11348700,
  eccentricity: 0.1043,
  trueAnomaly: 0,
  meanAnomaly: 0, // TODO
  type: CELESTIAL_BODY_TYPE.SATELLITE,
  satellites: [],
  orbitBody: null
};</v>
      </c>
    </row>
    <row r="14" spans="1:12" ht="15" thickBot="1" x14ac:dyDescent="0.35">
      <c r="A14" s="9">
        <v>12</v>
      </c>
      <c r="B14" s="26" t="s">
        <v>107</v>
      </c>
      <c r="C14" s="43">
        <v>3</v>
      </c>
      <c r="D14" s="10" t="s">
        <v>173</v>
      </c>
      <c r="E14" s="10">
        <v>11462300</v>
      </c>
      <c r="F14" s="10" t="s">
        <v>17</v>
      </c>
      <c r="H14" t="str">
        <f t="shared" si="0"/>
        <v>PANDIA</v>
      </c>
      <c r="I14" t="str">
        <f t="shared" si="1"/>
        <v>pandia</v>
      </c>
      <c r="J14" s="30" t="str">
        <f t="shared" si="2"/>
        <v>1.5</v>
      </c>
      <c r="K14" t="str">
        <f t="shared" si="3"/>
        <v>0.0045e16</v>
      </c>
      <c r="L14" t="str">
        <f t="shared" si="4"/>
        <v>export const PANDIA: CelestialBody = {
  id: 'pandia',
  position: {
    x: 0,
    y: 0
  },
  speed: 0, // TODO
  mass: 0.0045e16,
  radius: 1.5,
  semiMajorAxis: 11462300,
  eccentricity: 0.2084,
  trueAnomaly: 0,
  meanAnomaly: 0, // TODO
  type: CELESTIAL_BODY_TYPE.SATELLITE,
  satellites: [],
  orbitBody: null
};</v>
      </c>
    </row>
    <row r="15" spans="1:12" ht="15" thickBot="1" x14ac:dyDescent="0.35">
      <c r="A15" s="7">
        <v>13</v>
      </c>
      <c r="B15" s="33" t="s">
        <v>15</v>
      </c>
      <c r="C15" s="42">
        <v>139.6</v>
      </c>
      <c r="D15" s="8">
        <v>420</v>
      </c>
      <c r="E15" s="8">
        <v>11497400</v>
      </c>
      <c r="F15" s="8" t="s">
        <v>18</v>
      </c>
      <c r="H15" t="str">
        <f t="shared" si="0"/>
        <v>HIMALIA</v>
      </c>
      <c r="I15" t="str">
        <f t="shared" si="1"/>
        <v>himalia</v>
      </c>
      <c r="J15" s="30" t="str">
        <f t="shared" si="2"/>
        <v>69.8</v>
      </c>
      <c r="K15" t="str">
        <f t="shared" si="3"/>
        <v>420e16</v>
      </c>
      <c r="L15" t="str">
        <f t="shared" si="4"/>
        <v>export const HIMALIA: CelestialBody = {
  id: 'himalia',
  position: {
    x: 0,
    y: 0
  },
  speed: 0, // TODO
  mass: 420e16,
  radius: 69.8,
  semiMajorAxis: 11497400,
  eccentricity: 0.1510,
  trueAnomaly: 0,
  meanAnomaly: 0, // TODO
  type: CELESTIAL_BODY_TYPE.SATELLITE,
  satellites: [],
  orbitBody: null
};</v>
      </c>
    </row>
    <row r="16" spans="1:12" ht="15" thickBot="1" x14ac:dyDescent="0.35">
      <c r="A16" s="7">
        <v>14</v>
      </c>
      <c r="B16" s="33" t="s">
        <v>108</v>
      </c>
      <c r="C16" s="42">
        <v>42.2</v>
      </c>
      <c r="D16" s="8" t="s">
        <v>174</v>
      </c>
      <c r="E16" s="8">
        <v>11628300</v>
      </c>
      <c r="F16" s="8" t="s">
        <v>19</v>
      </c>
      <c r="H16" t="str">
        <f t="shared" si="0"/>
        <v>LYSITHEA</v>
      </c>
      <c r="I16" t="str">
        <f t="shared" si="1"/>
        <v>lysithea</v>
      </c>
      <c r="J16" s="30" t="str">
        <f t="shared" si="2"/>
        <v>21.1</v>
      </c>
      <c r="K16" t="str">
        <f t="shared" si="3"/>
        <v>6.3e16</v>
      </c>
      <c r="L16" t="str">
        <f t="shared" si="4"/>
        <v>export const LYSITHEA: CelestialBody = {
  id: 'lysithea',
  position: {
    x: 0,
    y: 0
  },
  speed: 0, // TODO
  mass: 6.3e16,
  radius: 21.1,
  semiMajorAxis: 11628300,
  eccentricity: 0.1377,
  trueAnomaly: 0,
  meanAnomaly: 0, // TODO
  type: CELESTIAL_BODY_TYPE.SATELLITE,
  satellites: [],
  orbitBody: null
};</v>
      </c>
    </row>
    <row r="17" spans="1:12" ht="15" thickBot="1" x14ac:dyDescent="0.35">
      <c r="A17" s="7">
        <v>15</v>
      </c>
      <c r="B17" s="33" t="s">
        <v>109</v>
      </c>
      <c r="C17" s="42">
        <v>79.900000000000006</v>
      </c>
      <c r="D17" s="8">
        <v>87</v>
      </c>
      <c r="E17" s="8">
        <v>11671600</v>
      </c>
      <c r="F17" s="8" t="s">
        <v>20</v>
      </c>
      <c r="H17" t="str">
        <f t="shared" si="0"/>
        <v>ELARA</v>
      </c>
      <c r="I17" t="str">
        <f t="shared" si="1"/>
        <v>elara</v>
      </c>
      <c r="J17" s="30" t="str">
        <f t="shared" si="2"/>
        <v>39.95</v>
      </c>
      <c r="K17" t="str">
        <f t="shared" si="3"/>
        <v>87e16</v>
      </c>
      <c r="L17" t="str">
        <f t="shared" si="4"/>
        <v>export const ELARA: CelestialBody = {
  id: 'elara',
  position: {
    x: 0,
    y: 0
  },
  speed: 0, // TODO
  mass: 87e16,
  radius: 39.95,
  semiMajorAxis: 11671600,
  eccentricity: 0.2079,
  trueAnomaly: 0,
  meanAnomaly: 0, // TODO
  type: CELESTIAL_BODY_TYPE.SATELLITE,
  satellites: [],
  orbitBody: null
};</v>
      </c>
    </row>
    <row r="18" spans="1:12" ht="15" thickBot="1" x14ac:dyDescent="0.35">
      <c r="A18" s="9">
        <v>16</v>
      </c>
      <c r="B18" s="26" t="s">
        <v>110</v>
      </c>
      <c r="C18" s="43">
        <v>4</v>
      </c>
      <c r="D18" s="10" t="s">
        <v>175</v>
      </c>
      <c r="E18" s="10">
        <v>12304900</v>
      </c>
      <c r="F18" s="10" t="s">
        <v>21</v>
      </c>
      <c r="H18" t="str">
        <f t="shared" si="0"/>
        <v>DIA</v>
      </c>
      <c r="I18" t="str">
        <f t="shared" si="1"/>
        <v>dia</v>
      </c>
      <c r="J18" s="30" t="str">
        <f t="shared" si="2"/>
        <v>2</v>
      </c>
      <c r="K18" t="str">
        <f t="shared" si="3"/>
        <v>0.009e16</v>
      </c>
      <c r="L18" t="str">
        <f t="shared" si="4"/>
        <v>export const DIA: CelestialBody = {
  id: 'dia',
  position: {
    x: 0,
    y: 0
  },
  speed: 0, // TODO
  mass: 0.009e16,
  radius: 2,
  semiMajorAxis: 12304900,
  eccentricity: 0.2606,
  trueAnomaly: 0,
  meanAnomaly: 0, // TODO
  type: CELESTIAL_BODY_TYPE.SATELLITE,
  satellites: [],
  orbitBody: null
};</v>
      </c>
    </row>
    <row r="19" spans="1:12" ht="15" thickBot="1" x14ac:dyDescent="0.35">
      <c r="A19" s="11">
        <v>17</v>
      </c>
      <c r="B19" s="27" t="s">
        <v>23</v>
      </c>
      <c r="C19" s="44">
        <v>3</v>
      </c>
      <c r="D19" s="12" t="s">
        <v>173</v>
      </c>
      <c r="E19" s="12">
        <v>17151800</v>
      </c>
      <c r="F19" s="12" t="s">
        <v>22</v>
      </c>
      <c r="H19" t="str">
        <f t="shared" si="0"/>
        <v>CARPO</v>
      </c>
      <c r="I19" t="str">
        <f t="shared" si="1"/>
        <v>carpo</v>
      </c>
      <c r="J19" s="30" t="str">
        <f t="shared" si="2"/>
        <v>1.5</v>
      </c>
      <c r="K19" t="str">
        <f t="shared" si="3"/>
        <v>0.0045e16</v>
      </c>
      <c r="L19" t="str">
        <f t="shared" si="4"/>
        <v>export const CARPO: CelestialBody = {
  id: 'carpo',
  position: {
    x: 0,
    y: 0
  },
  speed: 0, // TODO
  mass: 0.0045e16,
  radius: 1.5,
  semiMajorAxis: 17151800,
  eccentricity: 0.4967,
  trueAnomaly: 0,
  meanAnomaly: 0, // TODO
  type: CELESTIAL_BODY_TYPE.SATELLITE,
  satellites: [],
  orbitBody: null
};</v>
      </c>
    </row>
    <row r="20" spans="1:12" ht="15" thickBot="1" x14ac:dyDescent="0.35">
      <c r="A20" s="11">
        <v>18</v>
      </c>
      <c r="B20" s="27" t="s">
        <v>25</v>
      </c>
      <c r="C20" s="44">
        <v>1</v>
      </c>
      <c r="D20" s="12" t="s">
        <v>176</v>
      </c>
      <c r="E20" s="12">
        <v>18819000</v>
      </c>
      <c r="F20" s="12" t="s">
        <v>24</v>
      </c>
      <c r="H20" t="str">
        <f t="shared" si="0"/>
        <v>VALETUDO</v>
      </c>
      <c r="I20" t="str">
        <f t="shared" si="1"/>
        <v>valetudo</v>
      </c>
      <c r="J20" s="30" t="str">
        <f t="shared" si="2"/>
        <v>0.5</v>
      </c>
      <c r="K20" t="str">
        <f t="shared" si="3"/>
        <v>0.00015e16</v>
      </c>
      <c r="L20" t="str">
        <f t="shared" si="4"/>
        <v>export const VALETUDO: CelestialBody = {
  id: 'valetudo',
  position: {
    x: 0,
    y: 0
  },
  speed: 0, // TODO
  mass: 0.00015e16,
  radius: 0.5,
  semiMajorAxis: 18819000,
  eccentricity: 0.2018,
  trueAnomaly: 0,
  meanAnomaly: 0, // TODO
  type: CELESTIAL_BODY_TYPE.SATELLITE,
  satellites: [],
  orbitBody: null
};</v>
      </c>
    </row>
    <row r="21" spans="1:12" ht="15" thickBot="1" x14ac:dyDescent="0.35">
      <c r="A21" s="13">
        <v>19</v>
      </c>
      <c r="B21" s="28" t="s">
        <v>111</v>
      </c>
      <c r="C21" s="45">
        <v>2</v>
      </c>
      <c r="D21" s="14" t="s">
        <v>177</v>
      </c>
      <c r="E21" s="14">
        <v>19593900</v>
      </c>
      <c r="F21" s="14" t="s">
        <v>26</v>
      </c>
      <c r="H21" t="str">
        <f t="shared" si="0"/>
        <v>EUPORIE</v>
      </c>
      <c r="I21" t="str">
        <f t="shared" si="1"/>
        <v>euporie</v>
      </c>
      <c r="J21" s="30" t="str">
        <f t="shared" si="2"/>
        <v>1</v>
      </c>
      <c r="K21" t="str">
        <f t="shared" si="3"/>
        <v>0.0015e16</v>
      </c>
      <c r="L21" t="str">
        <f t="shared" si="4"/>
        <v>export const EUPORIE: CelestialBody = {
  id: 'euporie',
  position: {
    x: 0,
    y: 0
  },
  speed: 0, // TODO
  mass: 0.0015e16,
  radius: 1,
  semiMajorAxis: 19593900,
  eccentricity: 0.1402,
  trueAnomaly: 0,
  meanAnomaly: 0, // TODO
  type: CELESTIAL_BODY_TYPE.SATELLITE,
  satellites: [],
  orbitBody: null
};</v>
      </c>
    </row>
    <row r="22" spans="1:12" ht="15" thickBot="1" x14ac:dyDescent="0.35">
      <c r="A22" s="13">
        <v>20</v>
      </c>
      <c r="B22" s="28" t="s">
        <v>112</v>
      </c>
      <c r="C22" s="45">
        <v>2</v>
      </c>
      <c r="D22" s="14" t="s">
        <v>177</v>
      </c>
      <c r="E22" s="14">
        <v>20126300</v>
      </c>
      <c r="F22" s="14" t="s">
        <v>28</v>
      </c>
      <c r="H22" t="str">
        <f t="shared" si="0"/>
        <v>EUPHEME</v>
      </c>
      <c r="I22" t="str">
        <f t="shared" si="1"/>
        <v>eupheme</v>
      </c>
      <c r="J22" s="30" t="str">
        <f t="shared" si="2"/>
        <v>1</v>
      </c>
      <c r="K22" t="str">
        <f t="shared" si="3"/>
        <v>0.0015e16</v>
      </c>
      <c r="L22" t="str">
        <f t="shared" si="4"/>
        <v>export const EUPHEME: CelestialBody = {
  id: 'eupheme',
  position: {
    x: 0,
    y: 0
  },
  speed: 0, // TODO
  mass: 0.0015e16,
  radius: 1,
  semiMajorAxis: 20126300,
  eccentricity: 0.4104,
  trueAnomaly: 0,
  meanAnomaly: 0, // TODO
  type: CELESTIAL_BODY_TYPE.SATELLITE,
  satellites: [],
  orbitBody: null
};</v>
      </c>
    </row>
    <row r="23" spans="1:12" ht="15" thickBot="1" x14ac:dyDescent="0.35">
      <c r="A23" s="13">
        <v>21</v>
      </c>
      <c r="B23" s="28" t="s">
        <v>113</v>
      </c>
      <c r="C23" s="45">
        <v>2</v>
      </c>
      <c r="D23" s="14" t="s">
        <v>177</v>
      </c>
      <c r="E23" s="14">
        <v>20348800</v>
      </c>
      <c r="F23" s="14" t="s">
        <v>29</v>
      </c>
      <c r="H23" t="str">
        <f t="shared" si="0"/>
        <v>S_2003_J_18</v>
      </c>
      <c r="I23" t="str">
        <f t="shared" si="1"/>
        <v>s/2003-j-18</v>
      </c>
      <c r="J23" s="30" t="str">
        <f t="shared" si="2"/>
        <v>1</v>
      </c>
      <c r="K23" t="str">
        <f t="shared" si="3"/>
        <v>0.0015e16</v>
      </c>
      <c r="L23" t="str">
        <f t="shared" si="4"/>
        <v>export const S_2003_J_18: CelestialBody = {
  id: 's/2003-j-18',
  position: {
    x: 0,
    y: 0
  },
  speed: 0, // TODO
  mass: 0.0015e16,
  radius: 1,
  semiMajorAxis: 20348800,
  eccentricity: 0.0465,
  trueAnomaly: 0,
  meanAnomaly: 0, // TODO
  type: CELESTIAL_BODY_TYPE.SATELLITE,
  satellites: [],
  orbitBody: null
};</v>
      </c>
    </row>
    <row r="24" spans="1:12" ht="15" thickBot="1" x14ac:dyDescent="0.35">
      <c r="A24" s="13">
        <v>22</v>
      </c>
      <c r="B24" s="28" t="s">
        <v>114</v>
      </c>
      <c r="C24" s="45">
        <v>1</v>
      </c>
      <c r="D24" s="14" t="s">
        <v>176</v>
      </c>
      <c r="E24" s="14">
        <v>20436700</v>
      </c>
      <c r="F24" s="14" t="s">
        <v>30</v>
      </c>
      <c r="H24" t="str">
        <f t="shared" si="0"/>
        <v>S_2010_J_2</v>
      </c>
      <c r="I24" t="str">
        <f t="shared" si="1"/>
        <v>s/2010-j-2</v>
      </c>
      <c r="J24" s="30" t="str">
        <f t="shared" si="2"/>
        <v>0.5</v>
      </c>
      <c r="K24" t="str">
        <f t="shared" si="3"/>
        <v>0.00015e16</v>
      </c>
      <c r="L24" t="str">
        <f t="shared" si="4"/>
        <v>export const S_2010_J_2: CelestialBody = {
  id: 's/2010-j-2',
  position: {
    x: 0,
    y: 0
  },
  speed: 0, // TODO
  mass: 0.00015e16,
  radius: 0.5,
  semiMajorAxis: 20436700,
  eccentricity: 0.3403,
  trueAnomaly: 0,
  meanAnomaly: 0, // TODO
  type: CELESTIAL_BODY_TYPE.SATELLITE,
  satellites: [],
  orbitBody: null
};</v>
      </c>
    </row>
    <row r="25" spans="1:12" ht="15" thickBot="1" x14ac:dyDescent="0.35">
      <c r="A25" s="13">
        <v>23</v>
      </c>
      <c r="B25" s="28" t="s">
        <v>115</v>
      </c>
      <c r="C25" s="45">
        <v>4</v>
      </c>
      <c r="D25" s="14" t="s">
        <v>175</v>
      </c>
      <c r="E25" s="14">
        <v>20479500</v>
      </c>
      <c r="F25" s="14" t="s">
        <v>31</v>
      </c>
      <c r="H25" t="str">
        <f t="shared" si="0"/>
        <v>HELIKE</v>
      </c>
      <c r="I25" t="str">
        <f t="shared" si="1"/>
        <v>helike</v>
      </c>
      <c r="J25" s="30" t="str">
        <f t="shared" si="2"/>
        <v>2</v>
      </c>
      <c r="K25" t="str">
        <f t="shared" si="3"/>
        <v>0.009e16</v>
      </c>
      <c r="L25" t="str">
        <f t="shared" si="4"/>
        <v>export const HELIKE: CelestialBody = {
  id: 'helike',
  position: {
    x: 0,
    y: 0
  },
  speed: 0, // TODO
  mass: 0.009e16,
  radius: 2,
  semiMajorAxis: 20479500,
  eccentricity: 0.1331,
  trueAnomaly: 0,
  meanAnomaly: 0, // TODO
  type: CELESTIAL_BODY_TYPE.SATELLITE,
  satellites: [],
  orbitBody: null
};</v>
      </c>
    </row>
    <row r="26" spans="1:12" ht="15" thickBot="1" x14ac:dyDescent="0.35">
      <c r="A26" s="13">
        <v>24</v>
      </c>
      <c r="B26" s="28" t="s">
        <v>116</v>
      </c>
      <c r="C26" s="45">
        <v>2</v>
      </c>
      <c r="D26" s="14" t="s">
        <v>177</v>
      </c>
      <c r="E26" s="14">
        <v>20512500</v>
      </c>
      <c r="F26" s="14" t="s">
        <v>32</v>
      </c>
      <c r="H26" t="str">
        <f t="shared" si="0"/>
        <v>S_2003_J_16</v>
      </c>
      <c r="I26" t="str">
        <f t="shared" si="1"/>
        <v>s/2003-j-16</v>
      </c>
      <c r="J26" s="30" t="str">
        <f t="shared" si="2"/>
        <v>1</v>
      </c>
      <c r="K26" t="str">
        <f t="shared" si="3"/>
        <v>0.0015e16</v>
      </c>
      <c r="L26" t="str">
        <f t="shared" si="4"/>
        <v>export const S_2003_J_16: CelestialBody = {
  id: 's/2003-j-16',
  position: {
    x: 0,
    y: 0
  },
  speed: 0, // TODO
  mass: 0.0015e16,
  radius: 1,
  semiMajorAxis: 20512500,
  eccentricity: 0.3331,
  trueAnomaly: 0,
  meanAnomaly: 0, // TODO
  type: CELESTIAL_BODY_TYPE.SATELLITE,
  satellites: [],
  orbitBody: null
};</v>
      </c>
    </row>
    <row r="27" spans="1:12" ht="15" thickBot="1" x14ac:dyDescent="0.35">
      <c r="A27" s="13">
        <v>25</v>
      </c>
      <c r="B27" s="28" t="s">
        <v>117</v>
      </c>
      <c r="C27" s="45">
        <v>2</v>
      </c>
      <c r="D27" s="14" t="s">
        <v>177</v>
      </c>
      <c r="E27" s="14">
        <v>20554400</v>
      </c>
      <c r="F27" s="14" t="s">
        <v>33</v>
      </c>
      <c r="H27" t="str">
        <f t="shared" si="0"/>
        <v>S_2003_J_2</v>
      </c>
      <c r="I27" t="str">
        <f t="shared" si="1"/>
        <v>s/2003-j-2</v>
      </c>
      <c r="J27" s="30" t="str">
        <f t="shared" si="2"/>
        <v>1</v>
      </c>
      <c r="K27" t="str">
        <f t="shared" si="3"/>
        <v>0.0015e16</v>
      </c>
      <c r="L27" t="str">
        <f t="shared" si="4"/>
        <v>export const S_2003_J_2: CelestialBody = {
  id: 's/2003-j-2',
  position: {
    x: 0,
    y: 0
  },
  speed: 0, // TODO
  mass: 0.0015e16,
  radius: 1,
  semiMajorAxis: 20554400,
  eccentricity: 0.2777,
  trueAnomaly: 0,
  meanAnomaly: 0, // TODO
  type: CELESTIAL_BODY_TYPE.SATELLITE,
  satellites: [],
  orbitBody: null
};</v>
      </c>
    </row>
    <row r="28" spans="1:12" ht="15" thickBot="1" x14ac:dyDescent="0.35">
      <c r="A28" s="13">
        <v>26</v>
      </c>
      <c r="B28" s="28" t="s">
        <v>118</v>
      </c>
      <c r="C28" s="45">
        <v>3</v>
      </c>
      <c r="D28" s="14" t="s">
        <v>173</v>
      </c>
      <c r="E28" s="14">
        <v>20583300</v>
      </c>
      <c r="F28" s="14" t="s">
        <v>34</v>
      </c>
      <c r="H28" t="str">
        <f t="shared" si="0"/>
        <v>EUANTHE</v>
      </c>
      <c r="I28" t="str">
        <f t="shared" si="1"/>
        <v>euanthe</v>
      </c>
      <c r="J28" s="30" t="str">
        <f t="shared" si="2"/>
        <v>1.5</v>
      </c>
      <c r="K28" t="str">
        <f t="shared" si="3"/>
        <v>0.0045e16</v>
      </c>
      <c r="L28" t="str">
        <f t="shared" si="4"/>
        <v>export const EUANTHE: CelestialBody = {
  id: 'euanthe',
  position: {
    x: 0,
    y: 0
  },
  speed: 0, // TODO
  mass: 0.0045e16,
  radius: 1.5,
  semiMajorAxis: 20583300,
  eccentricity: 0.1096,
  trueAnomaly: 0,
  meanAnomaly: 0, // TODO
  type: CELESTIAL_BODY_TYPE.SATELLITE,
  satellites: [],
  orbitBody: null
};</v>
      </c>
    </row>
    <row r="29" spans="1:12" ht="15" thickBot="1" x14ac:dyDescent="0.35">
      <c r="A29" s="13">
        <v>27</v>
      </c>
      <c r="B29" s="28" t="s">
        <v>119</v>
      </c>
      <c r="C29" s="45">
        <v>2</v>
      </c>
      <c r="D29" s="14" t="s">
        <v>177</v>
      </c>
      <c r="E29" s="14">
        <v>20600100</v>
      </c>
      <c r="F29" s="14" t="s">
        <v>35</v>
      </c>
      <c r="H29" t="str">
        <f t="shared" si="0"/>
        <v>S_2017_J_7</v>
      </c>
      <c r="I29" t="str">
        <f t="shared" si="1"/>
        <v>s/2017-j-7</v>
      </c>
      <c r="J29" s="30" t="str">
        <f t="shared" si="2"/>
        <v>1</v>
      </c>
      <c r="K29" t="str">
        <f t="shared" si="3"/>
        <v>0.0015e16</v>
      </c>
      <c r="L29" t="str">
        <f t="shared" si="4"/>
        <v>export const S_2017_J_7: CelestialBody = {
  id: 's/2017-j-7',
  position: {
    x: 0,
    y: 0
  },
  speed: 0, // TODO
  mass: 0.0015e16,
  radius: 1,
  semiMajorAxis: 20600100,
  eccentricity: 0.2626,
  trueAnomaly: 0,
  meanAnomaly: 0, // TODO
  type: CELESTIAL_BODY_TYPE.SATELLITE,
  satellites: [],
  orbitBody: null
};</v>
      </c>
    </row>
    <row r="30" spans="1:12" ht="15" thickBot="1" x14ac:dyDescent="0.35">
      <c r="A30" s="13">
        <v>28</v>
      </c>
      <c r="B30" s="28" t="s">
        <v>120</v>
      </c>
      <c r="C30" s="45">
        <v>4</v>
      </c>
      <c r="D30" s="14" t="s">
        <v>175</v>
      </c>
      <c r="E30" s="14">
        <v>20666200</v>
      </c>
      <c r="F30" s="14" t="s">
        <v>36</v>
      </c>
      <c r="H30" t="str">
        <f t="shared" si="0"/>
        <v>HERMIPPE</v>
      </c>
      <c r="I30" t="str">
        <f t="shared" si="1"/>
        <v>hermippe</v>
      </c>
      <c r="J30" s="30" t="str">
        <f t="shared" si="2"/>
        <v>2</v>
      </c>
      <c r="K30" t="str">
        <f t="shared" si="3"/>
        <v>0.009e16</v>
      </c>
      <c r="L30" t="str">
        <f t="shared" si="4"/>
        <v>export const HERMIPPE: CelestialBody = {
  id: 'hermippe',
  position: {
    x: 0,
    y: 0
  },
  speed: 0, // TODO
  mass: 0.009e16,
  radius: 2,
  semiMajorAxis: 20666200,
  eccentricity: 0.1981,
  trueAnomaly: 0,
  meanAnomaly: 0, // TODO
  type: CELESTIAL_BODY_TYPE.SATELLITE,
  satellites: [],
  orbitBody: null
};</v>
      </c>
    </row>
    <row r="31" spans="1:12" ht="15" thickBot="1" x14ac:dyDescent="0.35">
      <c r="A31" s="13">
        <v>29</v>
      </c>
      <c r="B31" s="28" t="s">
        <v>121</v>
      </c>
      <c r="C31" s="45">
        <v>7</v>
      </c>
      <c r="D31" s="14" t="s">
        <v>178</v>
      </c>
      <c r="E31" s="14">
        <v>20682900</v>
      </c>
      <c r="F31" s="14" t="s">
        <v>37</v>
      </c>
      <c r="H31" t="str">
        <f t="shared" si="0"/>
        <v>PRAXIDIKE</v>
      </c>
      <c r="I31" t="str">
        <f t="shared" si="1"/>
        <v>praxidike</v>
      </c>
      <c r="J31" s="30" t="str">
        <f t="shared" si="2"/>
        <v>3.5</v>
      </c>
      <c r="K31" t="str">
        <f t="shared" si="3"/>
        <v>0.043e16</v>
      </c>
      <c r="L31" t="str">
        <f t="shared" si="4"/>
        <v>export const PRAXIDIKE: CelestialBody = {
  id: 'praxidike',
  position: {
    x: 0,
    y: 0
  },
  speed: 0, // TODO
  mass: 0.043e16,
  radius: 3.5,
  semiMajorAxis: 20682900,
  eccentricity: 0.2959,
  trueAnomaly: 0,
  meanAnomaly: 0, // TODO
  type: CELESTIAL_BODY_TYPE.SATELLITE,
  satellites: [],
  orbitBody: null
};</v>
      </c>
    </row>
    <row r="32" spans="1:12" ht="15" thickBot="1" x14ac:dyDescent="0.35">
      <c r="A32" s="13">
        <v>30</v>
      </c>
      <c r="B32" s="28" t="s">
        <v>122</v>
      </c>
      <c r="C32" s="45">
        <v>4</v>
      </c>
      <c r="D32" s="14" t="s">
        <v>175</v>
      </c>
      <c r="E32" s="14">
        <v>20712800</v>
      </c>
      <c r="F32" s="14" t="s">
        <v>38</v>
      </c>
      <c r="H32" t="str">
        <f t="shared" si="0"/>
        <v>THYONE</v>
      </c>
      <c r="I32" t="str">
        <f t="shared" si="1"/>
        <v>thyone</v>
      </c>
      <c r="J32" s="30" t="str">
        <f t="shared" si="2"/>
        <v>2</v>
      </c>
      <c r="K32" t="str">
        <f t="shared" si="3"/>
        <v>0.009e16</v>
      </c>
      <c r="L32" t="str">
        <f t="shared" si="4"/>
        <v>export const THYONE: CelestialBody = {
  id: 'thyone',
  position: {
    x: 0,
    y: 0
  },
  speed: 0, // TODO
  mass: 0.009e16,
  radius: 2,
  semiMajorAxis: 20712800,
  eccentricity: 0.1770,
  trueAnomaly: 0,
  meanAnomaly: 0, // TODO
  type: CELESTIAL_BODY_TYPE.SATELLITE,
  satellites: [],
  orbitBody: null
};</v>
      </c>
    </row>
    <row r="33" spans="1:12" ht="15" thickBot="1" x14ac:dyDescent="0.35">
      <c r="A33" s="13">
        <v>31</v>
      </c>
      <c r="B33" s="28" t="s">
        <v>123</v>
      </c>
      <c r="C33" s="45">
        <v>2</v>
      </c>
      <c r="D33" s="14" t="s">
        <v>177</v>
      </c>
      <c r="E33" s="14">
        <v>20893300</v>
      </c>
      <c r="F33" s="14" t="s">
        <v>39</v>
      </c>
      <c r="H33" t="str">
        <f t="shared" si="0"/>
        <v>THELXINOE</v>
      </c>
      <c r="I33" t="str">
        <f t="shared" si="1"/>
        <v>thelxinoe</v>
      </c>
      <c r="J33" s="30" t="str">
        <f t="shared" si="2"/>
        <v>1</v>
      </c>
      <c r="K33" t="str">
        <f t="shared" si="3"/>
        <v>0.0015e16</v>
      </c>
      <c r="L33" t="str">
        <f t="shared" si="4"/>
        <v>export const THELXINOE: CelestialBody = {
  id: 'thelxinoe',
  position: {
    x: 0,
    y: 0
  },
  speed: 0, // TODO
  mass: 0.0015e16,
  radius: 1,
  semiMajorAxis: 20893300,
  eccentricity: 0.1709,
  trueAnomaly: 0,
  meanAnomaly: 0, // TODO
  type: CELESTIAL_BODY_TYPE.SATELLITE,
  satellites: [],
  orbitBody: null
};</v>
      </c>
    </row>
    <row r="34" spans="1:12" ht="15" thickBot="1" x14ac:dyDescent="0.35">
      <c r="A34" s="13">
        <v>32</v>
      </c>
      <c r="B34" s="28" t="s">
        <v>124</v>
      </c>
      <c r="C34" s="45">
        <v>2</v>
      </c>
      <c r="D34" s="14" t="s">
        <v>177</v>
      </c>
      <c r="E34" s="14">
        <v>20976900</v>
      </c>
      <c r="F34" s="14" t="s">
        <v>40</v>
      </c>
      <c r="H34" t="str">
        <f t="shared" si="0"/>
        <v>S_2017_J_3</v>
      </c>
      <c r="I34" t="str">
        <f t="shared" si="1"/>
        <v>s/2017-j-3</v>
      </c>
      <c r="J34" s="30" t="str">
        <f t="shared" si="2"/>
        <v>1</v>
      </c>
      <c r="K34" t="str">
        <f t="shared" si="3"/>
        <v>0.0015e16</v>
      </c>
      <c r="L34" t="str">
        <f t="shared" si="4"/>
        <v>export const S_2017_J_3: CelestialBody = {
  id: 's/2017-j-3',
  position: {
    x: 0,
    y: 0
  },
  speed: 0, // TODO
  mass: 0.0015e16,
  radius: 1,
  semiMajorAxis: 20976900,
  eccentricity: 0.1907,
  trueAnomaly: 0,
  meanAnomaly: 0, // TODO
  type: CELESTIAL_BODY_TYPE.SATELLITE,
  satellites: [],
  orbitBody: null
};</v>
      </c>
    </row>
    <row r="35" spans="1:12" ht="15" thickBot="1" x14ac:dyDescent="0.35">
      <c r="A35" s="15">
        <v>33</v>
      </c>
      <c r="B35" s="34" t="s">
        <v>27</v>
      </c>
      <c r="C35" s="46">
        <v>29.1</v>
      </c>
      <c r="D35" s="16" t="s">
        <v>179</v>
      </c>
      <c r="E35" s="16">
        <v>21042500</v>
      </c>
      <c r="F35" s="16" t="s">
        <v>41</v>
      </c>
      <c r="H35" t="str">
        <f t="shared" si="0"/>
        <v>ANANKE</v>
      </c>
      <c r="I35" t="str">
        <f t="shared" si="1"/>
        <v>ananke</v>
      </c>
      <c r="J35" s="30" t="str">
        <f t="shared" si="2"/>
        <v>14.55</v>
      </c>
      <c r="K35" t="str">
        <f t="shared" si="3"/>
        <v>3.0e16</v>
      </c>
      <c r="L35" t="str">
        <f t="shared" si="4"/>
        <v>export const ANANKE: CelestialBody = {
  id: 'ananke',
  position: {
    x: 0,
    y: 0
  },
  speed: 0, // TODO
  mass: 3.0e16,
  radius: 14.55,
  semiMajorAxis: 21042500,
  eccentricity: 0.1747,
  trueAnomaly: 0,
  meanAnomaly: 0, // TODO
  type: CELESTIAL_BODY_TYPE.SATELLITE,
  satellites: [],
  orbitBody: null
};</v>
      </c>
    </row>
    <row r="36" spans="1:12" ht="14.4" customHeight="1" thickBot="1" x14ac:dyDescent="0.35">
      <c r="A36" s="15">
        <v>34</v>
      </c>
      <c r="B36" s="34" t="s">
        <v>125</v>
      </c>
      <c r="C36" s="46">
        <v>2</v>
      </c>
      <c r="D36" s="16" t="s">
        <v>177</v>
      </c>
      <c r="E36" s="16">
        <v>21064100</v>
      </c>
      <c r="F36" s="16" t="s">
        <v>42</v>
      </c>
      <c r="H36" t="str">
        <f t="shared" si="0"/>
        <v>MNEME</v>
      </c>
      <c r="I36" t="str">
        <f t="shared" si="1"/>
        <v>mneme</v>
      </c>
      <c r="J36" s="30" t="str">
        <f t="shared" si="2"/>
        <v>1</v>
      </c>
      <c r="K36" t="str">
        <f t="shared" si="3"/>
        <v>0.0015e16</v>
      </c>
      <c r="L36" t="str">
        <f t="shared" si="4"/>
        <v>export const MNEME: CelestialBody = {
  id: 'mneme',
  position: {
    x: 0,
    y: 0
  },
  speed: 0, // TODO
  mass: 0.0015e16,
  radius: 1,
  semiMajorAxis: 21064100,
  eccentricity: 0.3428,
  trueAnomaly: 0,
  meanAnomaly: 0, // TODO
  type: CELESTIAL_BODY_TYPE.SATELLITE,
  satellites: [],
  orbitBody: null
};</v>
      </c>
    </row>
    <row r="37" spans="1:12" ht="15" thickBot="1" x14ac:dyDescent="0.35">
      <c r="A37" s="13">
        <v>35</v>
      </c>
      <c r="B37" s="28" t="s">
        <v>126</v>
      </c>
      <c r="C37" s="45">
        <v>1</v>
      </c>
      <c r="D37" s="14" t="s">
        <v>176</v>
      </c>
      <c r="E37" s="14">
        <v>21154000</v>
      </c>
      <c r="F37" s="14" t="s">
        <v>43</v>
      </c>
      <c r="H37" t="str">
        <f t="shared" si="0"/>
        <v>S_2016_J_1</v>
      </c>
      <c r="I37" t="str">
        <f t="shared" si="1"/>
        <v>s/2016-j-1</v>
      </c>
      <c r="J37" s="30" t="str">
        <f t="shared" si="2"/>
        <v>0.5</v>
      </c>
      <c r="K37" t="str">
        <f t="shared" si="3"/>
        <v>0.00015e16</v>
      </c>
      <c r="L37" t="str">
        <f t="shared" si="4"/>
        <v>export const S_2016_J_1: CelestialBody = {
  id: 's/2016-j-1',
  position: {
    x: 0,
    y: 0
  },
  speed: 0, // TODO
  mass: 0.00015e16,
  radius: 0.5,
  semiMajorAxis: 21154000,
  eccentricity: 0.1294,
  trueAnomaly: 0,
  meanAnomaly: 0, // TODO
  type: CELESTIAL_BODY_TYPE.SATELLITE,
  satellites: [],
  orbitBody: null
};</v>
      </c>
    </row>
    <row r="38" spans="1:12" ht="15" thickBot="1" x14ac:dyDescent="0.35">
      <c r="A38" s="13">
        <v>36</v>
      </c>
      <c r="B38" s="28" t="s">
        <v>127</v>
      </c>
      <c r="C38" s="45">
        <v>2</v>
      </c>
      <c r="D38" s="14" t="s">
        <v>177</v>
      </c>
      <c r="E38" s="14">
        <v>21171000</v>
      </c>
      <c r="F38" s="14" t="s">
        <v>44</v>
      </c>
      <c r="H38" t="str">
        <f t="shared" si="0"/>
        <v>ORTHOSIE</v>
      </c>
      <c r="I38" t="str">
        <f t="shared" si="1"/>
        <v>orthosie</v>
      </c>
      <c r="J38" s="30" t="str">
        <f t="shared" si="2"/>
        <v>1</v>
      </c>
      <c r="K38" t="str">
        <f t="shared" si="3"/>
        <v>0.0015e16</v>
      </c>
      <c r="L38" t="str">
        <f t="shared" si="4"/>
        <v>export const ORTHOSIE: CelestialBody = {
  id: 'orthosie',
  position: {
    x: 0,
    y: 0
  },
  speed: 0, // TODO
  mass: 0.0015e16,
  radius: 1,
  semiMajorAxis: 21171000,
  eccentricity: 0.4838,
  trueAnomaly: 0,
  meanAnomaly: 0, // TODO
  type: CELESTIAL_BODY_TYPE.SATELLITE,
  satellites: [],
  orbitBody: null
};</v>
      </c>
    </row>
    <row r="39" spans="1:12" ht="15" thickBot="1" x14ac:dyDescent="0.35">
      <c r="A39" s="13">
        <v>37</v>
      </c>
      <c r="B39" s="28" t="s">
        <v>128</v>
      </c>
      <c r="C39" s="45">
        <v>4</v>
      </c>
      <c r="D39" s="14" t="s">
        <v>175</v>
      </c>
      <c r="E39" s="14">
        <v>21280200</v>
      </c>
      <c r="F39" s="14" t="s">
        <v>45</v>
      </c>
      <c r="H39" t="str">
        <f t="shared" si="0"/>
        <v>HARPALYKE</v>
      </c>
      <c r="I39" t="str">
        <f t="shared" si="1"/>
        <v>harpalyke</v>
      </c>
      <c r="J39" s="30" t="str">
        <f t="shared" si="2"/>
        <v>2</v>
      </c>
      <c r="K39" t="str">
        <f t="shared" si="3"/>
        <v>0.009e16</v>
      </c>
      <c r="L39" t="str">
        <f t="shared" si="4"/>
        <v>export const HARPALYKE: CelestialBody = {
  id: 'harpalyke',
  position: {
    x: 0,
    y: 0
  },
  speed: 0, // TODO
  mass: 0.009e16,
  radius: 2,
  semiMajorAxis: 21280200,
  eccentricity: 0.1602,
  trueAnomaly: 0,
  meanAnomaly: 0, // TODO
  type: CELESTIAL_BODY_TYPE.SATELLITE,
  satellites: [],
  orbitBody: null
};</v>
      </c>
    </row>
    <row r="40" spans="1:12" ht="15" thickBot="1" x14ac:dyDescent="0.35">
      <c r="A40" s="13">
        <v>38</v>
      </c>
      <c r="B40" s="28" t="s">
        <v>129</v>
      </c>
      <c r="C40" s="45">
        <v>5</v>
      </c>
      <c r="D40" s="14" t="s">
        <v>180</v>
      </c>
      <c r="E40" s="14">
        <v>21431800</v>
      </c>
      <c r="F40" s="14" t="s">
        <v>46</v>
      </c>
      <c r="H40" t="str">
        <f t="shared" si="0"/>
        <v>IOCASTE</v>
      </c>
      <c r="I40" t="str">
        <f t="shared" si="1"/>
        <v>iocaste</v>
      </c>
      <c r="J40" s="30" t="str">
        <f t="shared" si="2"/>
        <v>2.5</v>
      </c>
      <c r="K40" t="str">
        <f t="shared" si="3"/>
        <v>0.019e16</v>
      </c>
      <c r="L40" t="str">
        <f t="shared" si="4"/>
        <v>export const IOCASTE: CelestialBody = {
  id: 'iocaste',
  position: {
    x: 0,
    y: 0
  },
  speed: 0, // TODO
  mass: 0.019e16,
  radius: 2.5,
  semiMajorAxis: 21431800,
  eccentricity: 0.3295,
  trueAnomaly: 0,
  meanAnomaly: 0, // TODO
  type: CELESTIAL_BODY_TYPE.SATELLITE,
  satellites: [],
  orbitBody: null
};</v>
      </c>
    </row>
    <row r="41" spans="1:12" ht="15" thickBot="1" x14ac:dyDescent="0.35">
      <c r="A41" s="13">
        <v>39</v>
      </c>
      <c r="B41" s="28" t="s">
        <v>130</v>
      </c>
      <c r="C41" s="45">
        <v>3</v>
      </c>
      <c r="D41" s="14" t="s">
        <v>173</v>
      </c>
      <c r="E41" s="14">
        <v>21492900</v>
      </c>
      <c r="F41" s="14" t="s">
        <v>47</v>
      </c>
      <c r="H41" t="str">
        <f t="shared" si="0"/>
        <v>S_2017_J_9</v>
      </c>
      <c r="I41" t="str">
        <f t="shared" si="1"/>
        <v>s/2017-j-9</v>
      </c>
      <c r="J41" s="30" t="str">
        <f t="shared" si="2"/>
        <v>1.5</v>
      </c>
      <c r="K41" t="str">
        <f t="shared" si="3"/>
        <v>0.0045e16</v>
      </c>
      <c r="L41" t="str">
        <f t="shared" si="4"/>
        <v>export const S_2017_J_9: CelestialBody = {
  id: 's/2017-j-9',
  position: {
    x: 0,
    y: 0
  },
  speed: 0, // TODO
  mass: 0.0045e16,
  radius: 1.5,
  semiMajorAxis: 21492900,
  eccentricity: 0.2524,
  trueAnomaly: 0,
  meanAnomaly: 0, // TODO
  type: CELESTIAL_BODY_TYPE.SATELLITE,
  satellites: [],
  orbitBody: null
};</v>
      </c>
    </row>
    <row r="42" spans="1:12" ht="15" thickBot="1" x14ac:dyDescent="0.35">
      <c r="A42" s="13">
        <v>40</v>
      </c>
      <c r="B42" s="28" t="s">
        <v>131</v>
      </c>
      <c r="C42" s="45">
        <v>1</v>
      </c>
      <c r="D42" s="14" t="s">
        <v>176</v>
      </c>
      <c r="E42" s="14">
        <v>21557700</v>
      </c>
      <c r="F42" s="14" t="s">
        <v>48</v>
      </c>
      <c r="H42" t="str">
        <f t="shared" si="0"/>
        <v>S_2003_J_12</v>
      </c>
      <c r="I42" t="str">
        <f t="shared" si="1"/>
        <v>s/2003-j-12</v>
      </c>
      <c r="J42" s="30" t="str">
        <f t="shared" si="2"/>
        <v>0.5</v>
      </c>
      <c r="K42" t="str">
        <f t="shared" si="3"/>
        <v>0.00015e16</v>
      </c>
      <c r="L42" t="str">
        <f t="shared" si="4"/>
        <v>export const S_2003_J_12: CelestialBody = {
  id: 's/2003-j-12',
  position: {
    x: 0,
    y: 0
  },
  speed: 0, // TODO
  mass: 0.00015e16,
  radius: 0.5,
  semiMajorAxis: 21557700,
  eccentricity: 0.3657,
  trueAnomaly: 0,
  meanAnomaly: 0, // TODO
  type: CELESTIAL_BODY_TYPE.SATELLITE,
  satellites: [],
  orbitBody: null
};</v>
      </c>
    </row>
    <row r="43" spans="1:12" ht="15" thickBot="1" x14ac:dyDescent="0.35">
      <c r="A43" s="13">
        <v>41</v>
      </c>
      <c r="B43" s="28" t="s">
        <v>132</v>
      </c>
      <c r="C43" s="45">
        <v>2</v>
      </c>
      <c r="D43" s="14" t="s">
        <v>177</v>
      </c>
      <c r="E43" s="14">
        <v>22048600</v>
      </c>
      <c r="F43" s="14" t="s">
        <v>22</v>
      </c>
      <c r="H43" t="str">
        <f t="shared" si="0"/>
        <v>S_2003_J_4</v>
      </c>
      <c r="I43" t="str">
        <f t="shared" si="1"/>
        <v>s/2003-j-4</v>
      </c>
      <c r="J43" s="30" t="str">
        <f t="shared" si="2"/>
        <v>1</v>
      </c>
      <c r="K43" t="str">
        <f t="shared" si="3"/>
        <v>0.0015e16</v>
      </c>
      <c r="L43" t="str">
        <f t="shared" si="4"/>
        <v>export const S_2003_J_4: CelestialBody = {
  id: 's/2003-j-4',
  position: {
    x: 0,
    y: 0
  },
  speed: 0, // TODO
  mass: 0.0015e16,
  radius: 1,
  semiMajorAxis: 22048600,
  eccentricity: 0.4967,
  trueAnomaly: 0,
  meanAnomaly: 0, // TODO
  type: CELESTIAL_BODY_TYPE.SATELLITE,
  satellites: [],
  orbitBody: null
};</v>
      </c>
    </row>
    <row r="44" spans="1:12" ht="15" thickBot="1" x14ac:dyDescent="0.35">
      <c r="A44" s="17">
        <v>42</v>
      </c>
      <c r="B44" s="29" t="s">
        <v>148</v>
      </c>
      <c r="C44" s="47">
        <v>3</v>
      </c>
      <c r="D44" s="18" t="s">
        <v>173</v>
      </c>
      <c r="E44" s="18">
        <v>22354300</v>
      </c>
      <c r="F44" s="18" t="s">
        <v>50</v>
      </c>
      <c r="H44" t="str">
        <f t="shared" si="0"/>
        <v>ERINOME</v>
      </c>
      <c r="I44" t="str">
        <f t="shared" si="1"/>
        <v>erinome</v>
      </c>
      <c r="J44" s="30" t="str">
        <f t="shared" si="2"/>
        <v>1.5</v>
      </c>
      <c r="K44" t="str">
        <f t="shared" si="3"/>
        <v>0.0045e16</v>
      </c>
      <c r="L44" t="str">
        <f t="shared" si="4"/>
        <v>export const ERINOME: CelestialBody = {
  id: 'erinome',
  position: {
    x: 0,
    y: 0
  },
  speed: 0, // TODO
  mass: 0.0045e16,
  radius: 1.5,
  semiMajorAxis: 22354300,
  eccentricity: 0.2052,
  trueAnomaly: 0,
  meanAnomaly: 0, // TODO
  type: CELESTIAL_BODY_TYPE.SATELLITE,
  satellites: [],
  orbitBody: null
};</v>
      </c>
    </row>
    <row r="45" spans="1:12" ht="15" thickBot="1" x14ac:dyDescent="0.35">
      <c r="A45" s="17">
        <v>43</v>
      </c>
      <c r="B45" s="29" t="s">
        <v>149</v>
      </c>
      <c r="C45" s="47">
        <v>3</v>
      </c>
      <c r="D45" s="18" t="s">
        <v>173</v>
      </c>
      <c r="E45" s="18">
        <v>22386500</v>
      </c>
      <c r="F45" s="18" t="s">
        <v>52</v>
      </c>
      <c r="H45" t="str">
        <f t="shared" si="0"/>
        <v>AITNE</v>
      </c>
      <c r="I45" t="str">
        <f t="shared" si="1"/>
        <v>aitne</v>
      </c>
      <c r="J45" s="30" t="str">
        <f t="shared" si="2"/>
        <v>1.5</v>
      </c>
      <c r="K45" t="str">
        <f t="shared" si="3"/>
        <v>0.0045e16</v>
      </c>
      <c r="L45" t="str">
        <f t="shared" si="4"/>
        <v>export const AITNE: CelestialBody = {
  id: 'aitne',
  position: {
    x: 0,
    y: 0
  },
  speed: 0, // TODO
  mass: 0.0045e16,
  radius: 1.5,
  semiMajorAxis: 22386500,
  eccentricity: 0.3150,
  trueAnomaly: 0,
  meanAnomaly: 0, // TODO
  type: CELESTIAL_BODY_TYPE.SATELLITE,
  satellites: [],
  orbitBody: null
};</v>
      </c>
    </row>
    <row r="46" spans="1:12" ht="15" thickBot="1" x14ac:dyDescent="0.35">
      <c r="A46" s="17">
        <v>44</v>
      </c>
      <c r="B46" s="29" t="s">
        <v>150</v>
      </c>
      <c r="C46" s="47">
        <v>2</v>
      </c>
      <c r="D46" s="18" t="s">
        <v>177</v>
      </c>
      <c r="E46" s="18">
        <v>22408800</v>
      </c>
      <c r="F46" s="18" t="s">
        <v>53</v>
      </c>
      <c r="H46" t="str">
        <f t="shared" si="0"/>
        <v>HERSE</v>
      </c>
      <c r="I46" t="str">
        <f t="shared" si="1"/>
        <v>herse</v>
      </c>
      <c r="J46" s="30" t="str">
        <f t="shared" si="2"/>
        <v>1</v>
      </c>
      <c r="K46" t="str">
        <f t="shared" si="3"/>
        <v>0.0015e16</v>
      </c>
      <c r="L46" t="str">
        <f t="shared" si="4"/>
        <v>export const HERSE: CelestialBody = {
  id: 'herse',
  position: {
    x: 0,
    y: 0
  },
  speed: 0, // TODO
  mass: 0.0015e16,
  radius: 1,
  semiMajorAxis: 22408800,
  eccentricity: 0.1854,
  trueAnomaly: 0,
  meanAnomaly: 0, // TODO
  type: CELESTIAL_BODY_TYPE.SATELLITE,
  satellites: [],
  orbitBody: null
};</v>
      </c>
    </row>
    <row r="47" spans="1:12" ht="15" thickBot="1" x14ac:dyDescent="0.35">
      <c r="A47" s="17">
        <v>45</v>
      </c>
      <c r="B47" s="29" t="s">
        <v>151</v>
      </c>
      <c r="C47" s="47">
        <v>5</v>
      </c>
      <c r="D47" s="18" t="s">
        <v>181</v>
      </c>
      <c r="E47" s="18">
        <v>22433500</v>
      </c>
      <c r="F47" s="18" t="s">
        <v>54</v>
      </c>
      <c r="H47" t="str">
        <f t="shared" si="0"/>
        <v>TAYGETE</v>
      </c>
      <c r="I47" t="str">
        <f t="shared" si="1"/>
        <v>taygete</v>
      </c>
      <c r="J47" s="30" t="str">
        <f t="shared" si="2"/>
        <v>2.5</v>
      </c>
      <c r="K47" t="str">
        <f t="shared" si="3"/>
        <v>0.016e16</v>
      </c>
      <c r="L47" t="str">
        <f t="shared" si="4"/>
        <v>export const TAYGETE: CelestialBody = {
  id: 'taygete',
  position: {
    x: 0,
    y: 0
  },
  speed: 0, // TODO
  mass: 0.016e16,
  radius: 2.5,
  semiMajorAxis: 22433500,
  eccentricity: 0.3257,
  trueAnomaly: 0,
  meanAnomaly: 0, // TODO
  type: CELESTIAL_BODY_TYPE.SATELLITE,
  satellites: [],
  orbitBody: null
};</v>
      </c>
    </row>
    <row r="48" spans="1:12" ht="15" thickBot="1" x14ac:dyDescent="0.35">
      <c r="A48" s="17">
        <v>46</v>
      </c>
      <c r="B48" s="29" t="s">
        <v>152</v>
      </c>
      <c r="C48" s="47">
        <v>2</v>
      </c>
      <c r="D48" s="18" t="s">
        <v>177</v>
      </c>
      <c r="E48" s="18">
        <v>22472900</v>
      </c>
      <c r="F48" s="18" t="s">
        <v>55</v>
      </c>
      <c r="H48" t="str">
        <f t="shared" si="0"/>
        <v>S_2017_J_2</v>
      </c>
      <c r="I48" t="str">
        <f t="shared" si="1"/>
        <v>s/2017-j-2</v>
      </c>
      <c r="J48" s="30" t="str">
        <f t="shared" si="2"/>
        <v>1</v>
      </c>
      <c r="K48" t="str">
        <f t="shared" si="3"/>
        <v>0.0015e16</v>
      </c>
      <c r="L48" t="str">
        <f t="shared" si="4"/>
        <v>export const S_2017_J_2: CelestialBody = {
  id: 's/2017-j-2',
  position: {
    x: 0,
    y: 0
  },
  speed: 0, // TODO
  mass: 0.0015e16,
  radius: 1,
  semiMajorAxis: 22472900,
  eccentricity: 0.3852,
  trueAnomaly: 0,
  meanAnomaly: 0, // TODO
  type: CELESTIAL_BODY_TYPE.SATELLITE,
  satellites: [],
  orbitBody: null
};</v>
      </c>
    </row>
    <row r="49" spans="1:12" ht="15" thickBot="1" x14ac:dyDescent="0.35">
      <c r="A49" s="13">
        <v>47</v>
      </c>
      <c r="B49" s="28" t="s">
        <v>133</v>
      </c>
      <c r="C49" s="45">
        <v>2</v>
      </c>
      <c r="D49" s="14" t="s">
        <v>177</v>
      </c>
      <c r="E49" s="14">
        <v>22543800</v>
      </c>
      <c r="F49" s="14" t="s">
        <v>56</v>
      </c>
      <c r="H49" t="str">
        <f t="shared" si="0"/>
        <v>S_2017_J_6</v>
      </c>
      <c r="I49" t="str">
        <f t="shared" si="1"/>
        <v>s/2017-j-6</v>
      </c>
      <c r="J49" s="30" t="str">
        <f t="shared" si="2"/>
        <v>1</v>
      </c>
      <c r="K49" t="str">
        <f t="shared" si="3"/>
        <v>0.0015e16</v>
      </c>
      <c r="L49" t="str">
        <f t="shared" si="4"/>
        <v>export const S_2017_J_6: CelestialBody = {
  id: 's/2017-j-6',
  position: {
    x: 0,
    y: 0
  },
  speed: 0, // TODO
  mass: 0.0015e16,
  radius: 1,
  semiMajorAxis: 22543800,
  eccentricity: 0.3226,
  trueAnomaly: 0,
  meanAnomaly: 0, // TODO
  type: CELESTIAL_BODY_TYPE.SATELLITE,
  satellites: [],
  orbitBody: null
};</v>
      </c>
    </row>
    <row r="50" spans="1:12" ht="15" thickBot="1" x14ac:dyDescent="0.35">
      <c r="A50" s="17">
        <v>48</v>
      </c>
      <c r="B50" s="29" t="s">
        <v>153</v>
      </c>
      <c r="C50" s="47">
        <v>4</v>
      </c>
      <c r="D50" s="18" t="s">
        <v>175</v>
      </c>
      <c r="E50" s="18">
        <v>22576700</v>
      </c>
      <c r="F50" s="18" t="s">
        <v>57</v>
      </c>
      <c r="H50" t="str">
        <f t="shared" si="0"/>
        <v>EUKELADE</v>
      </c>
      <c r="I50" t="str">
        <f t="shared" si="1"/>
        <v>eukelade</v>
      </c>
      <c r="J50" s="30" t="str">
        <f t="shared" si="2"/>
        <v>2</v>
      </c>
      <c r="K50" t="str">
        <f t="shared" si="3"/>
        <v>0.009e16</v>
      </c>
      <c r="L50" t="str">
        <f t="shared" si="4"/>
        <v>export const EUKELADE: CelestialBody = {
  id: 'eukelade',
  position: {
    x: 0,
    y: 0
  },
  speed: 0, // TODO
  mass: 0.009e16,
  radius: 2,
  semiMajorAxis: 22576700,
  eccentricity: 0.2790,
  trueAnomaly: 0,
  meanAnomaly: 0, // TODO
  type: CELESTIAL_BODY_TYPE.SATELLITE,
  satellites: [],
  orbitBody: null
};</v>
      </c>
    </row>
    <row r="51" spans="1:12" ht="15" thickBot="1" x14ac:dyDescent="0.35">
      <c r="A51" s="19">
        <v>49</v>
      </c>
      <c r="B51" s="35" t="s">
        <v>51</v>
      </c>
      <c r="C51" s="48">
        <v>46.7</v>
      </c>
      <c r="D51" s="20">
        <v>13</v>
      </c>
      <c r="E51" s="20">
        <v>22579900</v>
      </c>
      <c r="F51" s="20" t="s">
        <v>58</v>
      </c>
      <c r="H51" t="str">
        <f t="shared" si="0"/>
        <v>CARME</v>
      </c>
      <c r="I51" t="str">
        <f t="shared" si="1"/>
        <v>carme</v>
      </c>
      <c r="J51" s="30" t="str">
        <f t="shared" si="2"/>
        <v>23.35</v>
      </c>
      <c r="K51" t="str">
        <f t="shared" si="3"/>
        <v>13e16</v>
      </c>
      <c r="L51" t="str">
        <f t="shared" si="4"/>
        <v>export const CARME: CelestialBody = {
  id: 'carme',
  position: {
    x: 0,
    y: 0
  },
  speed: 0, // TODO
  mass: 13e16,
  radius: 23.35,
  semiMajorAxis: 22579900,
  eccentricity: 0.2295,
  trueAnomaly: 0,
  meanAnomaly: 0, // TODO
  type: CELESTIAL_BODY_TYPE.SATELLITE,
  satellites: [],
  orbitBody: null
};</v>
      </c>
    </row>
    <row r="52" spans="1:12" ht="15" thickBot="1" x14ac:dyDescent="0.35">
      <c r="A52" s="17">
        <v>50</v>
      </c>
      <c r="B52" s="29" t="s">
        <v>154</v>
      </c>
      <c r="C52" s="47">
        <v>2</v>
      </c>
      <c r="D52" s="18" t="s">
        <v>177</v>
      </c>
      <c r="E52" s="18">
        <v>22752500</v>
      </c>
      <c r="F52" s="18" t="s">
        <v>59</v>
      </c>
      <c r="H52" t="str">
        <f t="shared" si="0"/>
        <v>S_2003_J_19</v>
      </c>
      <c r="I52" t="str">
        <f t="shared" si="1"/>
        <v>s/2003-j-19</v>
      </c>
      <c r="J52" s="30" t="str">
        <f t="shared" si="2"/>
        <v>1</v>
      </c>
      <c r="K52" t="str">
        <f t="shared" si="3"/>
        <v>0.0015e16</v>
      </c>
      <c r="L52" t="str">
        <f t="shared" si="4"/>
        <v>export const S_2003_J_19: CelestialBody = {
  id: 's/2003-j-19',
  position: {
    x: 0,
    y: 0
  },
  speed: 0, // TODO
  mass: 0.0015e16,
  radius: 1,
  semiMajorAxis: 22752500,
  eccentricity: 0.2928,
  trueAnomaly: 0,
  meanAnomaly: 0, // TODO
  type: CELESTIAL_BODY_TYPE.SATELLITE,
  satellites: [],
  orbitBody: null
};</v>
      </c>
    </row>
    <row r="53" spans="1:12" ht="15" thickBot="1" x14ac:dyDescent="0.35">
      <c r="A53" s="17">
        <v>51</v>
      </c>
      <c r="B53" s="29" t="s">
        <v>155</v>
      </c>
      <c r="C53" s="47">
        <v>4</v>
      </c>
      <c r="D53" s="18" t="s">
        <v>175</v>
      </c>
      <c r="E53" s="18">
        <v>22776700</v>
      </c>
      <c r="F53" s="18" t="s">
        <v>60</v>
      </c>
      <c r="H53" t="str">
        <f t="shared" si="0"/>
        <v>ISONOE</v>
      </c>
      <c r="I53" t="str">
        <f t="shared" si="1"/>
        <v>isonoe</v>
      </c>
      <c r="J53" s="30" t="str">
        <f t="shared" si="2"/>
        <v>2</v>
      </c>
      <c r="K53" t="str">
        <f t="shared" si="3"/>
        <v>0.009e16</v>
      </c>
      <c r="L53" t="str">
        <f t="shared" si="4"/>
        <v>export const ISONOE: CelestialBody = {
  id: 'isonoe',
  position: {
    x: 0,
    y: 0
  },
  speed: 0, // TODO
  mass: 0.009e16,
  radius: 2,
  semiMajorAxis: 22776700,
  eccentricity: 0.2159,
  trueAnomaly: 0,
  meanAnomaly: 0, // TODO
  type: CELESTIAL_BODY_TYPE.SATELLITE,
  satellites: [],
  orbitBody: null
};</v>
      </c>
    </row>
    <row r="54" spans="1:12" ht="15" thickBot="1" x14ac:dyDescent="0.35">
      <c r="A54" s="17">
        <v>52</v>
      </c>
      <c r="B54" s="29" t="s">
        <v>156</v>
      </c>
      <c r="C54" s="47">
        <v>2</v>
      </c>
      <c r="D54" s="18" t="s">
        <v>177</v>
      </c>
      <c r="E54" s="18">
        <v>22896200</v>
      </c>
      <c r="F54" s="18" t="s">
        <v>61</v>
      </c>
      <c r="H54" t="str">
        <f t="shared" si="0"/>
        <v>S_2003_J_10</v>
      </c>
      <c r="I54" t="str">
        <f t="shared" si="1"/>
        <v>s/2003-j-10</v>
      </c>
      <c r="J54" s="30" t="str">
        <f t="shared" si="2"/>
        <v>1</v>
      </c>
      <c r="K54" t="str">
        <f t="shared" si="3"/>
        <v>0.0015e16</v>
      </c>
      <c r="L54" t="str">
        <f t="shared" si="4"/>
        <v>export const S_2003_J_10: CelestialBody = {
  id: 's/2003-j-10',
  position: {
    x: 0,
    y: 0
  },
  speed: 0, // TODO
  mass: 0.0015e16,
  radius: 1,
  semiMajorAxis: 22896200,
  eccentricity: 0.2066,
  trueAnomaly: 0,
  meanAnomaly: 0, // TODO
  type: CELESTIAL_BODY_TYPE.SATELLITE,
  satellites: [],
  orbitBody: null
};</v>
      </c>
    </row>
    <row r="55" spans="1:12" ht="15" thickBot="1" x14ac:dyDescent="0.35">
      <c r="A55" s="13">
        <v>53</v>
      </c>
      <c r="B55" s="28" t="s">
        <v>134</v>
      </c>
      <c r="C55" s="45">
        <v>4</v>
      </c>
      <c r="D55" s="14" t="s">
        <v>175</v>
      </c>
      <c r="E55" s="14">
        <v>22933400</v>
      </c>
      <c r="F55" s="14" t="s">
        <v>62</v>
      </c>
      <c r="H55" t="str">
        <f t="shared" si="0"/>
        <v>AUTONOE</v>
      </c>
      <c r="I55" t="str">
        <f t="shared" si="1"/>
        <v>autonoe</v>
      </c>
      <c r="J55" s="30" t="str">
        <f t="shared" si="2"/>
        <v>2</v>
      </c>
      <c r="K55" t="str">
        <f t="shared" si="3"/>
        <v>0.009e16</v>
      </c>
      <c r="L55" t="str">
        <f t="shared" si="4"/>
        <v>export const AUTONOE: CelestialBody = {
  id: 'autonoe',
  position: {
    x: 0,
    y: 0
  },
  speed: 0, // TODO
  mass: 0.009e16,
  radius: 2,
  semiMajorAxis: 22933400,
  eccentricity: 0.4290,
  trueAnomaly: 0,
  meanAnomaly: 0, // TODO
  type: CELESTIAL_BODY_TYPE.SATELLITE,
  satellites: [],
  orbitBody: null
};</v>
      </c>
    </row>
    <row r="56" spans="1:12" ht="15" thickBot="1" x14ac:dyDescent="0.35">
      <c r="A56" s="13">
        <v>54</v>
      </c>
      <c r="B56" s="28" t="s">
        <v>135</v>
      </c>
      <c r="C56" s="45">
        <v>2</v>
      </c>
      <c r="D56" s="14" t="s">
        <v>177</v>
      </c>
      <c r="E56" s="14">
        <v>22939900</v>
      </c>
      <c r="F56" s="14" t="s">
        <v>63</v>
      </c>
      <c r="H56" t="str">
        <f t="shared" si="0"/>
        <v>PHILOPHROSYNE</v>
      </c>
      <c r="I56" t="str">
        <f t="shared" si="1"/>
        <v>philophrosyne</v>
      </c>
      <c r="J56" s="30" t="str">
        <f t="shared" si="2"/>
        <v>1</v>
      </c>
      <c r="K56" t="str">
        <f t="shared" si="3"/>
        <v>0.0015e16</v>
      </c>
      <c r="L56" t="str">
        <f t="shared" si="4"/>
        <v>export const PHILOPHROSYNE: CelestialBody = {
  id: 'philophrosyne',
  position: {
    x: 0,
    y: 0
  },
  speed: 0, // TODO
  mass: 0.0015e16,
  radius: 1,
  semiMajorAxis: 22939900,
  eccentricity: 0.3013,
  trueAnomaly: 0,
  meanAnomaly: 0, // TODO
  type: CELESTIAL_BODY_TYPE.SATELLITE,
  satellites: [],
  orbitBody: null
};</v>
      </c>
    </row>
    <row r="57" spans="1:12" ht="15" thickBot="1" x14ac:dyDescent="0.35">
      <c r="A57" s="13">
        <v>55</v>
      </c>
      <c r="B57" s="28" t="s">
        <v>136</v>
      </c>
      <c r="C57" s="45">
        <v>2</v>
      </c>
      <c r="D57" s="14" t="s">
        <v>177</v>
      </c>
      <c r="E57" s="14">
        <v>22965200</v>
      </c>
      <c r="F57" s="14" t="s">
        <v>64</v>
      </c>
      <c r="H57" t="str">
        <f t="shared" si="0"/>
        <v>CYLLENE</v>
      </c>
      <c r="I57" t="str">
        <f t="shared" si="1"/>
        <v>cyllene</v>
      </c>
      <c r="J57" s="30" t="str">
        <f t="shared" si="2"/>
        <v>1</v>
      </c>
      <c r="K57" t="str">
        <f t="shared" si="3"/>
        <v>0.0015e16</v>
      </c>
      <c r="L57" t="str">
        <f t="shared" si="4"/>
        <v>export const CYLLENE: CelestialBody = {
  id: 'cyllene',
  position: {
    x: 0,
    y: 0
  },
  speed: 0, // TODO
  mass: 0.0015e16,
  radius: 1,
  semiMajorAxis: 22965200,
  eccentricity: 0.6079,
  trueAnomaly: 0,
  meanAnomaly: 0, // TODO
  type: CELESTIAL_BODY_TYPE.SATELLITE,
  satellites: [],
  orbitBody: null
};</v>
      </c>
    </row>
    <row r="58" spans="1:12" ht="15" thickBot="1" x14ac:dyDescent="0.35">
      <c r="A58" s="17">
        <v>56</v>
      </c>
      <c r="B58" s="29" t="s">
        <v>157</v>
      </c>
      <c r="C58" s="47">
        <v>2</v>
      </c>
      <c r="D58" s="18" t="s">
        <v>177</v>
      </c>
      <c r="E58" s="18">
        <v>22967800</v>
      </c>
      <c r="F58" s="18" t="s">
        <v>65</v>
      </c>
      <c r="H58" t="str">
        <f t="shared" si="0"/>
        <v>PASITHEE</v>
      </c>
      <c r="I58" t="str">
        <f t="shared" si="1"/>
        <v>pasithee</v>
      </c>
      <c r="J58" s="30" t="str">
        <f t="shared" si="2"/>
        <v>1</v>
      </c>
      <c r="K58" t="str">
        <f t="shared" si="3"/>
        <v>0.0015e16</v>
      </c>
      <c r="L58" t="str">
        <f t="shared" si="4"/>
        <v>export const PASITHEE: CelestialBody = {
  id: 'pasithee',
  position: {
    x: 0,
    y: 0
  },
  speed: 0, // TODO
  mass: 0.0015e16,
  radius: 1,
  semiMajorAxis: 22967800,
  eccentricity: 0.2097,
  trueAnomaly: 0,
  meanAnomaly: 0, // TODO
  type: CELESTIAL_BODY_TYPE.SATELLITE,
  satellites: [],
  orbitBody: null
};</v>
      </c>
    </row>
    <row r="59" spans="1:12" ht="15" thickBot="1" x14ac:dyDescent="0.35">
      <c r="A59" s="17">
        <v>57</v>
      </c>
      <c r="B59" s="29" t="s">
        <v>158</v>
      </c>
      <c r="C59" s="47">
        <v>2</v>
      </c>
      <c r="D59" s="18" t="s">
        <v>177</v>
      </c>
      <c r="E59" s="18">
        <v>22986900</v>
      </c>
      <c r="F59" s="18" t="s">
        <v>66</v>
      </c>
      <c r="H59" t="str">
        <f t="shared" si="0"/>
        <v>S_2010_J_1</v>
      </c>
      <c r="I59" t="str">
        <f t="shared" si="1"/>
        <v>s/2010-j-1</v>
      </c>
      <c r="J59" s="30" t="str">
        <f t="shared" si="2"/>
        <v>1</v>
      </c>
      <c r="K59" t="str">
        <f t="shared" si="3"/>
        <v>0.0015e16</v>
      </c>
      <c r="L59" t="str">
        <f t="shared" si="4"/>
        <v>export const S_2010_J_1: CelestialBody = {
  id: 's/2010-j-1',
  position: {
    x: 0,
    y: 0
  },
  speed: 0, // TODO
  mass: 0.0015e16,
  radius: 1,
  semiMajorAxis: 22986900,
  eccentricity: 0.2937,
  trueAnomaly: 0,
  meanAnomaly: 0, // TODO
  type: CELESTIAL_BODY_TYPE.SATELLITE,
  satellites: [],
  orbitBody: null
};</v>
      </c>
    </row>
    <row r="60" spans="1:12" ht="15" thickBot="1" x14ac:dyDescent="0.35">
      <c r="A60" s="15">
        <v>58</v>
      </c>
      <c r="B60" s="34" t="s">
        <v>49</v>
      </c>
      <c r="C60" s="46">
        <v>57.8</v>
      </c>
      <c r="D60" s="16">
        <v>30</v>
      </c>
      <c r="E60" s="16">
        <v>23119300</v>
      </c>
      <c r="F60" s="16" t="s">
        <v>67</v>
      </c>
      <c r="H60" t="str">
        <f t="shared" si="0"/>
        <v>PASIPHAE</v>
      </c>
      <c r="I60" t="str">
        <f t="shared" si="1"/>
        <v>pasiphae</v>
      </c>
      <c r="J60" s="30" t="str">
        <f t="shared" si="2"/>
        <v>28.9</v>
      </c>
      <c r="K60" t="str">
        <f t="shared" si="3"/>
        <v>30e16</v>
      </c>
      <c r="L60" t="str">
        <f t="shared" si="4"/>
        <v>export const PASIPHAE: CelestialBody = {
  id: 'pasiphae',
  position: {
    x: 0,
    y: 0
  },
  speed: 0, // TODO
  mass: 30e16,
  radius: 28.9,
  semiMajorAxis: 23119300,
  eccentricity: 0.4362,
  trueAnomaly: 0,
  meanAnomaly: 0, // TODO
  type: CELESTIAL_BODY_TYPE.SATELLITE,
  satellites: [],
  orbitBody: null
};</v>
      </c>
    </row>
    <row r="61" spans="1:12" ht="15" thickBot="1" x14ac:dyDescent="0.35">
      <c r="A61" s="13">
        <v>59</v>
      </c>
      <c r="B61" s="28" t="s">
        <v>137</v>
      </c>
      <c r="C61" s="45">
        <v>2</v>
      </c>
      <c r="D61" s="14" t="s">
        <v>177</v>
      </c>
      <c r="E61" s="14">
        <v>23146500</v>
      </c>
      <c r="F61" s="14" t="s">
        <v>68</v>
      </c>
      <c r="H61" t="str">
        <f t="shared" si="0"/>
        <v>SPONDE</v>
      </c>
      <c r="I61" t="str">
        <f t="shared" si="1"/>
        <v>sponde</v>
      </c>
      <c r="J61" s="30" t="str">
        <f t="shared" si="2"/>
        <v>1</v>
      </c>
      <c r="K61" t="str">
        <f t="shared" si="3"/>
        <v>0.0015e16</v>
      </c>
      <c r="L61" t="str">
        <f t="shared" si="4"/>
        <v>export const SPONDE: CelestialBody = {
  id: 'sponde',
  position: {
    x: 0,
    y: 0
  },
  speed: 0, // TODO
  mass: 0.0015e16,
  radius: 1,
  semiMajorAxis: 23146500,
  eccentricity: 0.3455,
  trueAnomaly: 0,
  meanAnomaly: 0, // TODO
  type: CELESTIAL_BODY_TYPE.SATELLITE,
  satellites: [],
  orbitBody: null
};</v>
      </c>
    </row>
    <row r="62" spans="1:12" ht="15" thickBot="1" x14ac:dyDescent="0.35">
      <c r="A62" s="17">
        <v>60</v>
      </c>
      <c r="B62" s="29" t="s">
        <v>159</v>
      </c>
      <c r="C62" s="47">
        <v>1</v>
      </c>
      <c r="D62" s="18" t="s">
        <v>176</v>
      </c>
      <c r="E62" s="18">
        <v>23173700</v>
      </c>
      <c r="F62" s="18" t="s">
        <v>69</v>
      </c>
      <c r="H62" t="str">
        <f t="shared" si="0"/>
        <v>S_2017_J_8</v>
      </c>
      <c r="I62" t="str">
        <f t="shared" si="1"/>
        <v>s/2017-j-8</v>
      </c>
      <c r="J62" s="30" t="str">
        <f t="shared" si="2"/>
        <v>0.5</v>
      </c>
      <c r="K62" t="str">
        <f t="shared" si="3"/>
        <v>0.00015e16</v>
      </c>
      <c r="L62" t="str">
        <f t="shared" si="4"/>
        <v>export const S_2017_J_8: CelestialBody = {
  id: 's/2017-j-8',
  position: {
    x: 0,
    y: 0
  },
  speed: 0, // TODO
  mass: 0.00015e16,
  radius: 0.5,
  semiMajorAxis: 23173700,
  eccentricity: 0.2039,
  trueAnomaly: 0,
  meanAnomaly: 0, // TODO
  type: CELESTIAL_BODY_TYPE.SATELLITE,
  satellites: [],
  orbitBody: null
};</v>
      </c>
    </row>
    <row r="63" spans="1:12" ht="15" thickBot="1" x14ac:dyDescent="0.35">
      <c r="A63" s="13">
        <v>61</v>
      </c>
      <c r="B63" s="28" t="s">
        <v>138</v>
      </c>
      <c r="C63" s="45">
        <v>3</v>
      </c>
      <c r="D63" s="14" t="s">
        <v>173</v>
      </c>
      <c r="E63" s="14">
        <v>23214500</v>
      </c>
      <c r="F63" s="14" t="s">
        <v>70</v>
      </c>
      <c r="H63" t="str">
        <f t="shared" si="0"/>
        <v>EURYDOME</v>
      </c>
      <c r="I63" t="str">
        <f t="shared" si="1"/>
        <v>eurydome</v>
      </c>
      <c r="J63" s="30" t="str">
        <f t="shared" si="2"/>
        <v>1.5</v>
      </c>
      <c r="K63" t="str">
        <f t="shared" si="3"/>
        <v>0.0045e16</v>
      </c>
      <c r="L63" t="str">
        <f t="shared" si="4"/>
        <v>export const EURYDOME: CelestialBody = {
  id: 'eurydome',
  position: {
    x: 0,
    y: 0
  },
  speed: 0, // TODO
  mass: 0.0045e16,
  radius: 1.5,
  semiMajorAxis: 23214500,
  eccentricity: 0.2975,
  trueAnomaly: 0,
  meanAnomaly: 0, // TODO
  type: CELESTIAL_BODY_TYPE.SATELLITE,
  satellites: [],
  orbitBody: null
};</v>
      </c>
    </row>
    <row r="64" spans="1:12" ht="15" thickBot="1" x14ac:dyDescent="0.35">
      <c r="A64" s="17">
        <v>62</v>
      </c>
      <c r="B64" s="29" t="s">
        <v>160</v>
      </c>
      <c r="C64" s="47">
        <v>2</v>
      </c>
      <c r="D64" s="18" t="s">
        <v>177</v>
      </c>
      <c r="E64" s="18">
        <v>23352500</v>
      </c>
      <c r="F64" s="18" t="s">
        <v>71</v>
      </c>
      <c r="H64" t="str">
        <f t="shared" si="0"/>
        <v>S_2017_J_5</v>
      </c>
      <c r="I64" t="str">
        <f t="shared" si="1"/>
        <v>s/2017-j-5</v>
      </c>
      <c r="J64" s="30" t="str">
        <f t="shared" si="2"/>
        <v>1</v>
      </c>
      <c r="K64" t="str">
        <f t="shared" si="3"/>
        <v>0.0015e16</v>
      </c>
      <c r="L64" t="str">
        <f t="shared" si="4"/>
        <v>export const S_2017_J_5: CelestialBody = {
  id: 's/2017-j-5',
  position: {
    x: 0,
    y: 0
  },
  speed: 0, // TODO
  mass: 0.0015e16,
  radius: 1,
  semiMajorAxis: 23352500,
  eccentricity: 0.2460,
  trueAnomaly: 0,
  meanAnomaly: 0, // TODO
  type: CELESTIAL_BODY_TYPE.SATELLITE,
  satellites: [],
  orbitBody: null
};</v>
      </c>
    </row>
    <row r="65" spans="1:12" ht="15" thickBot="1" x14ac:dyDescent="0.35">
      <c r="A65" s="17">
        <v>63</v>
      </c>
      <c r="B65" s="29" t="s">
        <v>161</v>
      </c>
      <c r="C65" s="47">
        <v>6.9</v>
      </c>
      <c r="D65" s="18" t="s">
        <v>182</v>
      </c>
      <c r="E65" s="18">
        <v>23377400</v>
      </c>
      <c r="F65" s="18" t="s">
        <v>72</v>
      </c>
      <c r="H65" t="str">
        <f t="shared" si="0"/>
        <v>KALYKE</v>
      </c>
      <c r="I65" t="str">
        <f t="shared" si="1"/>
        <v>kalyke</v>
      </c>
      <c r="J65" s="30" t="str">
        <f t="shared" si="2"/>
        <v>3.45</v>
      </c>
      <c r="K65" t="str">
        <f t="shared" si="3"/>
        <v>0.04e16</v>
      </c>
      <c r="L65" t="str">
        <f t="shared" si="4"/>
        <v>export const KALYKE: CelestialBody = {
  id: 'kalyke',
  position: {
    x: 0,
    y: 0
  },
  speed: 0, // TODO
  mass: 0.04e16,
  radius: 3.45,
  semiMajorAxis: 23377400,
  eccentricity: 0.2660,
  trueAnomaly: 0,
  meanAnomaly: 0, // TODO
  type: CELESTIAL_BODY_TYPE.SATELLITE,
  satellites: [],
  orbitBody: null
};</v>
      </c>
    </row>
    <row r="66" spans="1:12" ht="15" thickBot="1" x14ac:dyDescent="0.35">
      <c r="A66" s="13">
        <v>64</v>
      </c>
      <c r="B66" s="28" t="s">
        <v>139</v>
      </c>
      <c r="C66" s="45">
        <v>3</v>
      </c>
      <c r="D66" s="14" t="s">
        <v>173</v>
      </c>
      <c r="E66" s="14">
        <v>23422300</v>
      </c>
      <c r="F66" s="14" t="s">
        <v>73</v>
      </c>
      <c r="H66" t="str">
        <f t="shared" si="0"/>
        <v>HEGEMONE</v>
      </c>
      <c r="I66" t="str">
        <f t="shared" si="1"/>
        <v>hegemone</v>
      </c>
      <c r="J66" s="30" t="str">
        <f t="shared" si="2"/>
        <v>1.5</v>
      </c>
      <c r="K66" t="str">
        <f t="shared" si="3"/>
        <v>0.0045e16</v>
      </c>
      <c r="L66" t="str">
        <f t="shared" si="4"/>
        <v>export const HEGEMONE: CelestialBody = {
  id: 'hegemone',
  position: {
    x: 0,
    y: 0
  },
  speed: 0, // TODO
  mass: 0.0045e16,
  radius: 1.5,
  semiMajorAxis: 23422300,
  eccentricity: 0.3358,
  trueAnomaly: 0,
  meanAnomaly: 0, // TODO
  type: CELESTIAL_BODY_TYPE.SATELLITE,
  satellites: [],
  orbitBody: null
};</v>
      </c>
    </row>
    <row r="67" spans="1:12" ht="15" thickBot="1" x14ac:dyDescent="0.35">
      <c r="A67" s="17">
        <v>65</v>
      </c>
      <c r="B67" s="29" t="s">
        <v>162</v>
      </c>
      <c r="C67" s="47">
        <v>2</v>
      </c>
      <c r="D67" s="18" t="s">
        <v>177</v>
      </c>
      <c r="E67" s="18">
        <v>23512200</v>
      </c>
      <c r="F67" s="18" t="s">
        <v>74</v>
      </c>
      <c r="H67" t="str">
        <f t="shared" si="0"/>
        <v>KALE</v>
      </c>
      <c r="I67" t="str">
        <f t="shared" si="1"/>
        <v>kale</v>
      </c>
      <c r="J67" s="30" t="str">
        <f t="shared" si="2"/>
        <v>1</v>
      </c>
      <c r="K67" t="str">
        <f t="shared" si="3"/>
        <v>0.0015e16</v>
      </c>
      <c r="L67" t="str">
        <f t="shared" si="4"/>
        <v>export const KALE: CelestialBody = {
  id: 'kale',
  position: {
    x: 0,
    y: 0
  },
  speed: 0, // TODO
  mass: 0.0015e16,
  radius: 1,
  semiMajorAxis: 23512200,
  eccentricity: 0.2893,
  trueAnomaly: 0,
  meanAnomaly: 0, // TODO
  type: CELESTIAL_BODY_TYPE.SATELLITE,
  satellites: [],
  orbitBody: null
};</v>
      </c>
    </row>
    <row r="68" spans="1:12" ht="15" thickBot="1" x14ac:dyDescent="0.35">
      <c r="A68" s="17">
        <v>66</v>
      </c>
      <c r="B68" s="29" t="s">
        <v>163</v>
      </c>
      <c r="C68" s="47">
        <v>2</v>
      </c>
      <c r="D68" s="18" t="s">
        <v>177</v>
      </c>
      <c r="E68" s="18">
        <v>23552900</v>
      </c>
      <c r="F68" s="18" t="s">
        <v>75</v>
      </c>
      <c r="H68" t="str">
        <f t="shared" ref="H68:H81" si="5">UPPER(SUBSTITUTE(SUBSTITUTE(B68," ","_"),"/","_"))</f>
        <v>KALLICHORE</v>
      </c>
      <c r="I68" t="str">
        <f t="shared" ref="I68:I81" si="6">LOWER(SUBSTITUTE(SUBSTITUTE(B68," ","-"),"/","/"))</f>
        <v>kallichore</v>
      </c>
      <c r="J68" s="30" t="str">
        <f t="shared" ref="J68:J81" si="7">SUBSTITUTE(C68/2,",",".")</f>
        <v>1</v>
      </c>
      <c r="K68" t="str">
        <f t="shared" ref="K68:K81" si="8">CONCATENATE(D68,"e16")</f>
        <v>0.0015e16</v>
      </c>
      <c r="L68" t="str">
        <f t="shared" ref="L68:L81" si="9">"export const " &amp; H68 &amp; ": CelestialBody = {
  id: '" &amp; I68 &amp; "',
  position: {
    x: 0,
    y: 0" &amp; "
  },
  speed: 0, // TODO
  mass: "&amp;K68&amp;",
  radius: "&amp;J68&amp;",
  semiMajorAxis: "&amp;E68&amp;",
  eccentricity: "&amp;F68&amp;",
  trueAnomaly: 0,
  meanAnomaly: 0, // TODO
  type: CELESTIAL_BODY_TYPE.SATELLITE,
  satellites: [],
  orbitBody: null
};"</f>
        <v>export const KALLICHORE: CelestialBody = {
  id: 'kallichore',
  position: {
    x: 0,
    y: 0
  },
  speed: 0, // TODO
  mass: 0.0015e16,
  radius: 1,
  semiMajorAxis: 23552900,
  eccentricity: 0.3183,
  trueAnomaly: 0,
  meanAnomaly: 0, // TODO
  type: CELESTIAL_BODY_TYPE.SATELLITE,
  satellites: [],
  orbitBody: null
};</v>
      </c>
    </row>
    <row r="69" spans="1:12" ht="15" thickBot="1" x14ac:dyDescent="0.35">
      <c r="A69" s="17">
        <v>67</v>
      </c>
      <c r="B69" s="29" t="s">
        <v>164</v>
      </c>
      <c r="C69" s="47">
        <v>2</v>
      </c>
      <c r="D69" s="18" t="s">
        <v>177</v>
      </c>
      <c r="E69" s="18">
        <v>23714400</v>
      </c>
      <c r="F69" s="18" t="s">
        <v>76</v>
      </c>
      <c r="H69" t="str">
        <f t="shared" si="5"/>
        <v>S_2011_J_1</v>
      </c>
      <c r="I69" t="str">
        <f t="shared" si="6"/>
        <v>s/2011-j-1</v>
      </c>
      <c r="J69" s="30" t="str">
        <f t="shared" si="7"/>
        <v>1</v>
      </c>
      <c r="K69" t="str">
        <f t="shared" si="8"/>
        <v>0.0015e16</v>
      </c>
      <c r="L69" t="str">
        <f t="shared" si="9"/>
        <v>export const S_2011_J_1: CelestialBody = {
  id: 's/2011-j-1',
  position: {
    x: 0,
    y: 0
  },
  speed: 0, // TODO
  mass: 0.0015e16,
  radius: 1,
  semiMajorAxis: 23714400,
  eccentricity: 0.3193,
  trueAnomaly: 0,
  meanAnomaly: 0, // TODO
  type: CELESTIAL_BODY_TYPE.SATELLITE,
  satellites: [],
  orbitBody: null
};</v>
      </c>
    </row>
    <row r="70" spans="1:12" ht="15" thickBot="1" x14ac:dyDescent="0.35">
      <c r="A70" s="13">
        <v>68</v>
      </c>
      <c r="B70" s="28" t="s">
        <v>140</v>
      </c>
      <c r="C70" s="45">
        <v>2</v>
      </c>
      <c r="D70" s="14" t="s">
        <v>177</v>
      </c>
      <c r="E70" s="14">
        <v>23753600</v>
      </c>
      <c r="F70" s="14" t="s">
        <v>77</v>
      </c>
      <c r="H70" t="str">
        <f t="shared" si="5"/>
        <v>S_2017_J_1</v>
      </c>
      <c r="I70" t="str">
        <f t="shared" si="6"/>
        <v>s/2017-j-1</v>
      </c>
      <c r="J70" s="30" t="str">
        <f t="shared" si="7"/>
        <v>1</v>
      </c>
      <c r="K70" t="str">
        <f t="shared" si="8"/>
        <v>0.0015e16</v>
      </c>
      <c r="L70" t="str">
        <f t="shared" si="9"/>
        <v>export const S_2017_J_1: CelestialBody = {
  id: 's/2017-j-1',
  position: {
    x: 0,
    y: 0
  },
  speed: 0, // TODO
  mass: 0.0015e16,
  radius: 1,
  semiMajorAxis: 23753600,
  eccentricity: 0.4500,
  trueAnomaly: 0,
  meanAnomaly: 0, // TODO
  type: CELESTIAL_BODY_TYPE.SATELLITE,
  satellites: [],
  orbitBody: null
};</v>
      </c>
    </row>
    <row r="71" spans="1:12" ht="15" thickBot="1" x14ac:dyDescent="0.35">
      <c r="A71" s="17">
        <v>69</v>
      </c>
      <c r="B71" s="29" t="s">
        <v>165</v>
      </c>
      <c r="C71" s="47">
        <v>4</v>
      </c>
      <c r="D71" s="18" t="s">
        <v>175</v>
      </c>
      <c r="E71" s="18">
        <v>23848300</v>
      </c>
      <c r="F71" s="18" t="s">
        <v>78</v>
      </c>
      <c r="H71" t="str">
        <f t="shared" si="5"/>
        <v>CHALDENE</v>
      </c>
      <c r="I71" t="str">
        <f t="shared" si="6"/>
        <v>chaldene</v>
      </c>
      <c r="J71" s="30" t="str">
        <f t="shared" si="7"/>
        <v>2</v>
      </c>
      <c r="K71" t="str">
        <f t="shared" si="8"/>
        <v>0.009e16</v>
      </c>
      <c r="L71" t="str">
        <f t="shared" si="9"/>
        <v>export const CHALDENE: CelestialBody = {
  id: 'chaldene',
  position: {
    x: 0,
    y: 0
  },
  speed: 0, // TODO
  mass: 0.009e16,
  radius: 2,
  semiMajorAxis: 23848300,
  eccentricity: 0.2705,
  trueAnomaly: 0,
  meanAnomaly: 0, // TODO
  type: CELESTIAL_BODY_TYPE.SATELLITE,
  satellites: [],
  orbitBody: null
};</v>
      </c>
    </row>
    <row r="72" spans="1:12" ht="15" thickBot="1" x14ac:dyDescent="0.35">
      <c r="A72" s="19">
        <v>70</v>
      </c>
      <c r="B72" s="35" t="s">
        <v>166</v>
      </c>
      <c r="C72" s="48">
        <v>3</v>
      </c>
      <c r="D72" s="20" t="s">
        <v>173</v>
      </c>
      <c r="E72" s="20">
        <v>23926500</v>
      </c>
      <c r="F72" s="20" t="s">
        <v>79</v>
      </c>
      <c r="H72" t="str">
        <f t="shared" si="5"/>
        <v>ARCHE</v>
      </c>
      <c r="I72" t="str">
        <f t="shared" si="6"/>
        <v>arche</v>
      </c>
      <c r="J72" s="30" t="str">
        <f t="shared" si="7"/>
        <v>1.5</v>
      </c>
      <c r="K72" t="str">
        <f t="shared" si="8"/>
        <v>0.0045e16</v>
      </c>
      <c r="L72" t="str">
        <f t="shared" si="9"/>
        <v>export const ARCHE: CelestialBody = {
  id: 'arche',
  position: {
    x: 0,
    y: 0
  },
  speed: 0, // TODO
  mass: 0.0045e16,
  radius: 1.5,
  semiMajorAxis: 23926500,
  eccentricity: 0.2367,
  trueAnomaly: 0,
  meanAnomaly: 0, // TODO
  type: CELESTIAL_BODY_TYPE.SATELLITE,
  satellites: [],
  orbitBody: null
};</v>
      </c>
    </row>
    <row r="73" spans="1:12" ht="15" thickBot="1" x14ac:dyDescent="0.35">
      <c r="A73" s="17">
        <v>71</v>
      </c>
      <c r="B73" s="29" t="s">
        <v>167</v>
      </c>
      <c r="C73" s="47">
        <v>4</v>
      </c>
      <c r="D73" s="18" t="s">
        <v>175</v>
      </c>
      <c r="E73" s="18">
        <v>23934500</v>
      </c>
      <c r="F73" s="18" t="s">
        <v>80</v>
      </c>
      <c r="H73" t="str">
        <f t="shared" si="5"/>
        <v>EIRENE</v>
      </c>
      <c r="I73" t="str">
        <f t="shared" si="6"/>
        <v>eirene</v>
      </c>
      <c r="J73" s="30" t="str">
        <f t="shared" si="7"/>
        <v>2</v>
      </c>
      <c r="K73" t="str">
        <f t="shared" si="8"/>
        <v>0.009e16</v>
      </c>
      <c r="L73" t="str">
        <f t="shared" si="9"/>
        <v>export const EIRENE: CelestialBody = {
  id: 'eirene',
  position: {
    x: 0,
    y: 0
  },
  speed: 0, // TODO
  mass: 0.009e16,
  radius: 2,
  semiMajorAxis: 23934500,
  eccentricity: 0.2413,
  trueAnomaly: 0,
  meanAnomaly: 0, // TODO
  type: CELESTIAL_BODY_TYPE.SATELLITE,
  satellites: [],
  orbitBody: null
};</v>
      </c>
    </row>
    <row r="74" spans="1:12" ht="15" thickBot="1" x14ac:dyDescent="0.35">
      <c r="A74" s="13">
        <v>72</v>
      </c>
      <c r="B74" s="28" t="s">
        <v>141</v>
      </c>
      <c r="C74" s="45">
        <v>2</v>
      </c>
      <c r="D74" s="14" t="s">
        <v>177</v>
      </c>
      <c r="E74" s="14">
        <v>23999700</v>
      </c>
      <c r="F74" s="14" t="s">
        <v>81</v>
      </c>
      <c r="H74" t="str">
        <f t="shared" si="5"/>
        <v>KORE</v>
      </c>
      <c r="I74" t="str">
        <f t="shared" si="6"/>
        <v>kore</v>
      </c>
      <c r="J74" s="30" t="str">
        <f t="shared" si="7"/>
        <v>1</v>
      </c>
      <c r="K74" t="str">
        <f t="shared" si="8"/>
        <v>0.0015e16</v>
      </c>
      <c r="L74" t="str">
        <f t="shared" si="9"/>
        <v>export const KORE: CelestialBody = {
  id: 'kore',
  position: {
    x: 0,
    y: 0
  },
  speed: 0, // TODO
  mass: 0.0015e16,
  radius: 1,
  semiMajorAxis: 23999700,
  eccentricity: 0.2347,
  trueAnomaly: 0,
  meanAnomaly: 0, // TODO
  type: CELESTIAL_BODY_TYPE.SATELLITE,
  satellites: [],
  orbitBody: null
};</v>
      </c>
    </row>
    <row r="75" spans="1:12" ht="15" thickBot="1" x14ac:dyDescent="0.35">
      <c r="A75" s="13">
        <v>73</v>
      </c>
      <c r="B75" s="28" t="s">
        <v>142</v>
      </c>
      <c r="C75" s="45">
        <v>1</v>
      </c>
      <c r="D75" s="14" t="s">
        <v>176</v>
      </c>
      <c r="E75" s="14">
        <v>24114700</v>
      </c>
      <c r="F75" s="14" t="s">
        <v>82</v>
      </c>
      <c r="H75" t="str">
        <f t="shared" si="5"/>
        <v>S_2011_J_2</v>
      </c>
      <c r="I75" t="str">
        <f t="shared" si="6"/>
        <v>s/2011-j-2</v>
      </c>
      <c r="J75" s="30" t="str">
        <f t="shared" si="7"/>
        <v>0.5</v>
      </c>
      <c r="K75" t="str">
        <f t="shared" si="8"/>
        <v>0.00015e16</v>
      </c>
      <c r="L75" t="str">
        <f t="shared" si="9"/>
        <v>export const S_2011_J_2: CelestialBody = {
  id: 's/2011-j-2',
  position: {
    x: 0,
    y: 0
  },
  speed: 0, // TODO
  mass: 0.00015e16,
  radius: 0.5,
  semiMajorAxis: 24114700,
  eccentricity: 0.1729,
  trueAnomaly: 0,
  meanAnomaly: 0, // TODO
  type: CELESTIAL_BODY_TYPE.SATELLITE,
  satellites: [],
  orbitBody: null
};</v>
      </c>
    </row>
    <row r="76" spans="1:12" ht="15" thickBot="1" x14ac:dyDescent="0.35">
      <c r="A76" s="17">
        <v>74</v>
      </c>
      <c r="B76" s="29" t="s">
        <v>168</v>
      </c>
      <c r="C76" s="47">
        <v>1</v>
      </c>
      <c r="D76" s="18" t="s">
        <v>176</v>
      </c>
      <c r="E76" s="18">
        <v>24168700</v>
      </c>
      <c r="F76" s="18" t="s">
        <v>83</v>
      </c>
      <c r="H76" t="str">
        <f t="shared" si="5"/>
        <v>S_2003_J_9</v>
      </c>
      <c r="I76" t="str">
        <f t="shared" si="6"/>
        <v>s/2003-j-9</v>
      </c>
      <c r="J76" s="30" t="str">
        <f t="shared" si="7"/>
        <v>0.5</v>
      </c>
      <c r="K76" t="str">
        <f t="shared" si="8"/>
        <v>0.00015e16</v>
      </c>
      <c r="L76" t="str">
        <f t="shared" si="9"/>
        <v>export const S_2003_J_9: CelestialBody = {
  id: 's/2003-j-9',
  position: {
    x: 0,
    y: 0
  },
  speed: 0, // TODO
  mass: 0.00015e16,
  radius: 0.5,
  semiMajorAxis: 24168700,
  eccentricity: 0.1702,
  trueAnomaly: 0,
  meanAnomaly: 0, // TODO
  type: CELESTIAL_BODY_TYPE.SATELLITE,
  satellites: [],
  orbitBody: null
};</v>
      </c>
    </row>
    <row r="77" spans="1:12" ht="15" thickBot="1" x14ac:dyDescent="0.35">
      <c r="A77" s="13">
        <v>75</v>
      </c>
      <c r="B77" s="28" t="s">
        <v>143</v>
      </c>
      <c r="C77" s="45">
        <v>5</v>
      </c>
      <c r="D77" s="14" t="s">
        <v>183</v>
      </c>
      <c r="E77" s="14">
        <v>24212300</v>
      </c>
      <c r="F77" s="14" t="s">
        <v>84</v>
      </c>
      <c r="H77" t="str">
        <f t="shared" si="5"/>
        <v>MEGACLITE</v>
      </c>
      <c r="I77" t="str">
        <f t="shared" si="6"/>
        <v>megaclite</v>
      </c>
      <c r="J77" s="30" t="str">
        <f t="shared" si="7"/>
        <v>2.5</v>
      </c>
      <c r="K77" t="str">
        <f t="shared" si="8"/>
        <v>0.021e16</v>
      </c>
      <c r="L77" t="str">
        <f t="shared" si="9"/>
        <v>export const MEGACLITE: CelestialBody = {
  id: 'megaclite',
  position: {
    x: 0,
    y: 0
  },
  speed: 0, // TODO
  mass: 0.021e16,
  radius: 2.5,
  semiMajorAxis: 24212300,
  eccentricity: 0.3139,
  trueAnomaly: 0,
  meanAnomaly: 0, // TODO
  type: CELESTIAL_BODY_TYPE.SATELLITE,
  satellites: [],
  orbitBody: null
};</v>
      </c>
    </row>
    <row r="78" spans="1:12" ht="15" thickBot="1" x14ac:dyDescent="0.35">
      <c r="A78" s="13">
        <v>76</v>
      </c>
      <c r="B78" s="28" t="s">
        <v>144</v>
      </c>
      <c r="C78" s="45">
        <v>4</v>
      </c>
      <c r="D78" s="14" t="s">
        <v>175</v>
      </c>
      <c r="E78" s="14">
        <v>24283000</v>
      </c>
      <c r="F78" s="14" t="s">
        <v>85</v>
      </c>
      <c r="H78" t="str">
        <f t="shared" si="5"/>
        <v>AOEDE</v>
      </c>
      <c r="I78" t="str">
        <f t="shared" si="6"/>
        <v>aoede</v>
      </c>
      <c r="J78" s="30" t="str">
        <f t="shared" si="7"/>
        <v>2</v>
      </c>
      <c r="K78" t="str">
        <f t="shared" si="8"/>
        <v>0.009e16</v>
      </c>
      <c r="L78" t="str">
        <f t="shared" si="9"/>
        <v>export const AOEDE: CelestialBody = {
  id: 'aoede',
  position: {
    x: 0,
    y: 0
  },
  speed: 0, // TODO
  mass: 0.009e16,
  radius: 2,
  semiMajorAxis: 24283000,
  eccentricity: 0.3131,
  trueAnomaly: 0,
  meanAnomaly: 0, // TODO
  type: CELESTIAL_BODY_TYPE.SATELLITE,
  satellites: [],
  orbitBody: null
};</v>
      </c>
    </row>
    <row r="79" spans="1:12" ht="15" thickBot="1" x14ac:dyDescent="0.35">
      <c r="A79" s="15">
        <v>77</v>
      </c>
      <c r="B79" s="34" t="s">
        <v>145</v>
      </c>
      <c r="C79" s="46">
        <v>2</v>
      </c>
      <c r="D79" s="16" t="s">
        <v>177</v>
      </c>
      <c r="E79" s="16">
        <v>24678200</v>
      </c>
      <c r="F79" s="16" t="s">
        <v>86</v>
      </c>
      <c r="H79" t="str">
        <f t="shared" si="5"/>
        <v>S_2003_J_23</v>
      </c>
      <c r="I79" t="str">
        <f t="shared" si="6"/>
        <v>s/2003-j-23</v>
      </c>
      <c r="J79" s="30" t="str">
        <f t="shared" si="7"/>
        <v>1</v>
      </c>
      <c r="K79" t="str">
        <f t="shared" si="8"/>
        <v>0.0015e16</v>
      </c>
      <c r="L79" t="str">
        <f t="shared" si="9"/>
        <v>export const S_2003_J_23: CelestialBody = {
  id: 's/2003-j-23',
  position: {
    x: 0,
    y: 0
  },
  speed: 0, // TODO
  mass: 0.0015e16,
  radius: 1,
  semiMajorAxis: 24678200,
  eccentricity: 0.3208,
  trueAnomaly: 0,
  meanAnomaly: 0, // TODO
  type: CELESTIAL_BODY_TYPE.SATELLITE,
  satellites: [],
  orbitBody: null
};</v>
      </c>
    </row>
    <row r="80" spans="1:12" ht="15" thickBot="1" x14ac:dyDescent="0.35">
      <c r="A80" s="13">
        <v>78</v>
      </c>
      <c r="B80" s="28" t="s">
        <v>146</v>
      </c>
      <c r="C80" s="45">
        <v>9.6</v>
      </c>
      <c r="D80" s="14" t="s">
        <v>184</v>
      </c>
      <c r="E80" s="14">
        <v>24692400</v>
      </c>
      <c r="F80" s="14" t="s">
        <v>87</v>
      </c>
      <c r="H80" t="str">
        <f t="shared" si="5"/>
        <v>CALLIRRHOE</v>
      </c>
      <c r="I80" t="str">
        <f t="shared" si="6"/>
        <v>callirrhoe</v>
      </c>
      <c r="J80" s="30" t="str">
        <f t="shared" si="7"/>
        <v>4.8</v>
      </c>
      <c r="K80" t="str">
        <f t="shared" si="8"/>
        <v>0.087e16</v>
      </c>
      <c r="L80" t="str">
        <f t="shared" si="9"/>
        <v>export const CALLIRRHOE: CelestialBody = {
  id: 'callirrhoe',
  position: {
    x: 0,
    y: 0
  },
  speed: 0, // TODO
  mass: 0.087e16,
  radius: 4.8,
  semiMajorAxis: 24692400,
  eccentricity: 0.3562,
  trueAnomaly: 0,
  meanAnomaly: 0, // TODO
  type: CELESTIAL_BODY_TYPE.SATELLITE,
  satellites: [],
  orbitBody: null
};</v>
      </c>
    </row>
    <row r="81" spans="1:12" x14ac:dyDescent="0.3">
      <c r="A81" s="15">
        <v>79</v>
      </c>
      <c r="B81" s="34" t="s">
        <v>147</v>
      </c>
      <c r="C81" s="46">
        <v>35</v>
      </c>
      <c r="D81" s="16" t="s">
        <v>185</v>
      </c>
      <c r="E81" s="16">
        <v>24864100</v>
      </c>
      <c r="F81" s="16" t="s">
        <v>88</v>
      </c>
      <c r="H81" t="str">
        <f t="shared" si="5"/>
        <v>SINOPE</v>
      </c>
      <c r="I81" t="str">
        <f t="shared" si="6"/>
        <v>sinope</v>
      </c>
      <c r="J81" s="30" t="str">
        <f t="shared" si="7"/>
        <v>17.5</v>
      </c>
      <c r="K81" t="str">
        <f t="shared" si="8"/>
        <v>7.5e16</v>
      </c>
      <c r="L81" t="str">
        <f t="shared" si="9"/>
        <v>export const SINOPE: CelestialBody = {
  id: 'sinope',
  position: {
    x: 0,
    y: 0
  },
  speed: 0, // TODO
  mass: 7.5e16,
  radius: 17.5,
  semiMajorAxis: 24864100,
  eccentricity: 0.1669,
  trueAnomaly: 0,
  meanAnomaly: 0, // TODO
  type: CELESTIAL_BODY_TYPE.SATELLITE,
  satellites: [],
  orbitBody: null
};</v>
      </c>
    </row>
  </sheetData>
  <mergeCells count="2">
    <mergeCell ref="C1:C2"/>
    <mergeCell ref="B1:B2"/>
  </mergeCells>
  <hyperlinks>
    <hyperlink ref="A2" r:id="rId1" location="cite_note-48" display="https://en.wikipedia.org/wiki/Moons_of_Jupiter - cite_note-48"/>
    <hyperlink ref="D1" r:id="rId2" tooltip="List of Solar System objects by mass" display="https://en.wikipedia.org/wiki/List_of_Solar_System_objects_by_mass"/>
    <hyperlink ref="D2" r:id="rId3" tooltip="Kilogram" display="https://en.wikipedia.org/wiki/Kilogram"/>
    <hyperlink ref="E1" r:id="rId4" tooltip="Semi-major axis" display="https://en.wikipedia.org/wiki/Semi-major_axis"/>
    <hyperlink ref="E2" r:id="rId5" location="cite_note-inner-51" display="https://en.wikipedia.org/wiki/Moons_of_Jupiter - cite_note-inner-51"/>
    <hyperlink ref="F1" r:id="rId6" tooltip="Orbital eccentricity" display="https://en.wikipedia.org/wiki/Orbital_eccentricity"/>
    <hyperlink ref="F2" r:id="rId7" location="cite_note-shep-1" display="https://en.wikipedia.org/wiki/Moons_of_Jupiter - cite_note-shep-1"/>
    <hyperlink ref="B3" r:id="rId8" tooltip="Metis (moon)" display="https://en.wikipedia.org/wiki/Metis_(moon)"/>
    <hyperlink ref="B4" r:id="rId9" tooltip="Adrastea (moon)" display="https://en.wikipedia.org/wiki/Adrastea_(moon)"/>
    <hyperlink ref="B5" r:id="rId10" tooltip="Amalthea (moon)" display="https://en.wikipedia.org/wiki/Amalthea_(moon)"/>
    <hyperlink ref="B6" r:id="rId11" tooltip="Thebe (moon)" display="https://en.wikipedia.org/wiki/Thebe_(moon)"/>
    <hyperlink ref="B7" r:id="rId12" tooltip="Io (moon)" display="https://en.wikipedia.org/wiki/Io_(moon)"/>
    <hyperlink ref="B8" r:id="rId13" tooltip="Europa (moon)" display="https://en.wikipedia.org/wiki/Europa_(moon)"/>
    <hyperlink ref="B9" r:id="rId14" tooltip="Ganymede (moon)" display="https://en.wikipedia.org/wiki/Ganymede_(moon)"/>
    <hyperlink ref="B10" r:id="rId15" tooltip="Callisto (moon)" display="https://en.wikipedia.org/wiki/Callisto_(moon)"/>
    <hyperlink ref="B11" r:id="rId16" tooltip="Themisto (moon)" display="https://en.wikipedia.org/wiki/Themisto_(moon)"/>
    <hyperlink ref="B12" r:id="rId17" tooltip="Leda (moon)" display="https://en.wikipedia.org/wiki/Leda_(moon)"/>
    <hyperlink ref="B13" r:id="rId18" tooltip="Ersa (moon)" display="https://en.wikipedia.org/wiki/Ersa_(moon)"/>
    <hyperlink ref="B14" r:id="rId19" tooltip="Pandia (moon)" display="https://en.wikipedia.org/wiki/Pandia_(moon)"/>
    <hyperlink ref="B15" r:id="rId20" tooltip="Himalia (moon)" display="https://en.wikipedia.org/wiki/Himalia_(moon)"/>
    <hyperlink ref="B16" r:id="rId21" tooltip="Lysithea (moon)" display="https://en.wikipedia.org/wiki/Lysithea_(moon)"/>
    <hyperlink ref="B17" r:id="rId22" tooltip="Elara (moon)" display="https://en.wikipedia.org/wiki/Elara_(moon)"/>
    <hyperlink ref="B18" r:id="rId23" tooltip="Dia (moon)" display="https://en.wikipedia.org/wiki/Dia_(moon)"/>
    <hyperlink ref="B19" r:id="rId24" tooltip="Carpo (moon)" display="https://en.wikipedia.org/wiki/Carpo_(moon)"/>
    <hyperlink ref="B20" r:id="rId25" tooltip="Valetudo (moon)" display="https://en.wikipedia.org/wiki/Valetudo_(moon)"/>
    <hyperlink ref="B21" r:id="rId26" tooltip="Euporie (moon)" display="https://en.wikipedia.org/wiki/Euporie_(moon)"/>
    <hyperlink ref="B22" r:id="rId27" tooltip="Eupheme (moon)" display="https://en.wikipedia.org/wiki/Eupheme_(moon)"/>
    <hyperlink ref="B23" r:id="rId28" tooltip="S/2003 J 18" display="https://en.wikipedia.org/wiki/S/2003_J_18"/>
    <hyperlink ref="B24" r:id="rId29" tooltip="S/2010 J 2" display="https://en.wikipedia.org/wiki/S/2010_J_2"/>
    <hyperlink ref="B25" r:id="rId30" tooltip="Helike (moon)" display="https://en.wikipedia.org/wiki/Helike_(moon)"/>
    <hyperlink ref="B26" r:id="rId31" tooltip="S/2003 J 16" display="https://en.wikipedia.org/wiki/S/2003_J_16"/>
    <hyperlink ref="B27" r:id="rId32" tooltip="S/2003 J 2" display="https://en.wikipedia.org/wiki/S/2003_J_2"/>
    <hyperlink ref="B28" r:id="rId33" tooltip="Euanthe (moon)" display="https://en.wikipedia.org/wiki/Euanthe_(moon)"/>
    <hyperlink ref="B29" r:id="rId34" tooltip="S/2017 J 7" display="https://en.wikipedia.org/wiki/S/2017_J_7"/>
    <hyperlink ref="B30" r:id="rId35" tooltip="Hermippe (moon)" display="https://en.wikipedia.org/wiki/Hermippe_(moon)"/>
    <hyperlink ref="B31" r:id="rId36" tooltip="Praxidike (moon)" display="https://en.wikipedia.org/wiki/Praxidike_(moon)"/>
    <hyperlink ref="B32" r:id="rId37" tooltip="Thyone (moon)" display="https://en.wikipedia.org/wiki/Thyone_(moon)"/>
    <hyperlink ref="B33" r:id="rId38" tooltip="Thelxinoe (moon)" display="https://en.wikipedia.org/wiki/Thelxinoe_(moon)"/>
    <hyperlink ref="B34" r:id="rId39" tooltip="S/2017 J 3" display="https://en.wikipedia.org/wiki/S/2017_J_3"/>
    <hyperlink ref="B35" r:id="rId40" tooltip="Ananke (moon)" display="https://en.wikipedia.org/wiki/Ananke_(moon)"/>
    <hyperlink ref="B36" r:id="rId41" tooltip="Mneme (moon)" display="https://en.wikipedia.org/wiki/Mneme_(moon)"/>
    <hyperlink ref="B37" r:id="rId42" tooltip="S/2016 J 1" display="https://en.wikipedia.org/wiki/S/2016_J_1"/>
    <hyperlink ref="B38" r:id="rId43" tooltip="Orthosie (moon)" display="https://en.wikipedia.org/wiki/Orthosie_(moon)"/>
    <hyperlink ref="B39" r:id="rId44" tooltip="Harpalyke (moon)" display="https://en.wikipedia.org/wiki/Harpalyke_(moon)"/>
    <hyperlink ref="B40" r:id="rId45" tooltip="Iocaste (moon)" display="https://en.wikipedia.org/wiki/Iocaste_(moon)"/>
    <hyperlink ref="B41" r:id="rId46" tooltip="S/2017 J 9" display="https://en.wikipedia.org/wiki/S/2017_J_9"/>
    <hyperlink ref="B42" r:id="rId47" tooltip="S/2003 J 12" display="https://en.wikipedia.org/wiki/S/2003_J_12"/>
    <hyperlink ref="B43" r:id="rId48" tooltip="S/2003 J 4" display="https://en.wikipedia.org/wiki/S/2003_J_4"/>
    <hyperlink ref="B44" r:id="rId49" tooltip="Erinome" display="https://en.wikipedia.org/wiki/Erinome"/>
    <hyperlink ref="B45" r:id="rId50" tooltip="Aitne (moon)" display="https://en.wikipedia.org/wiki/Aitne_(moon)"/>
    <hyperlink ref="B46" r:id="rId51" tooltip="Herse (moon)" display="https://en.wikipedia.org/wiki/Herse_(moon)"/>
    <hyperlink ref="B47" r:id="rId52" tooltip="Taygete (moon)" display="https://en.wikipedia.org/wiki/Taygete_(moon)"/>
    <hyperlink ref="B48" r:id="rId53" tooltip="S/2017 J 2" display="https://en.wikipedia.org/wiki/S/2017_J_2"/>
    <hyperlink ref="B49" r:id="rId54" tooltip="S/2017 J 6" display="https://en.wikipedia.org/wiki/S/2017_J_6"/>
    <hyperlink ref="B50" r:id="rId55" tooltip="Eukelade" display="https://en.wikipedia.org/wiki/Eukelade"/>
    <hyperlink ref="B51" r:id="rId56" tooltip="Carme (moon)" display="https://en.wikipedia.org/wiki/Carme_(moon)"/>
    <hyperlink ref="B52" r:id="rId57" tooltip="S/2003 J 19" display="https://en.wikipedia.org/wiki/S/2003_J_19"/>
    <hyperlink ref="B53" r:id="rId58" tooltip="Isonoe (moon)" display="https://en.wikipedia.org/wiki/Isonoe_(moon)"/>
    <hyperlink ref="B54" r:id="rId59" tooltip="S/2003 J 10" display="https://en.wikipedia.org/wiki/S/2003_J_10"/>
    <hyperlink ref="B55" r:id="rId60" tooltip="Autonoe (moon)" display="https://en.wikipedia.org/wiki/Autonoe_(moon)"/>
    <hyperlink ref="B56" r:id="rId61" tooltip="Philophrosyne (moon)" display="https://en.wikipedia.org/wiki/Philophrosyne_(moon)"/>
    <hyperlink ref="B57" r:id="rId62" tooltip="Cyllene (moon)" display="https://en.wikipedia.org/wiki/Cyllene_(moon)"/>
    <hyperlink ref="B58" r:id="rId63" tooltip="Pasithee (moon)" display="https://en.wikipedia.org/wiki/Pasithee_(moon)"/>
    <hyperlink ref="B59" r:id="rId64" tooltip="S/2010 J 1" display="https://en.wikipedia.org/wiki/S/2010_J_1"/>
    <hyperlink ref="B60" r:id="rId65" tooltip="Pasiphae (moon)" display="https://en.wikipedia.org/wiki/Pasiphae_(moon)"/>
    <hyperlink ref="B61" r:id="rId66" tooltip="Sponde" display="https://en.wikipedia.org/wiki/Sponde"/>
    <hyperlink ref="B62" r:id="rId67" tooltip="S/2017 J 8" display="https://en.wikipedia.org/wiki/S/2017_J_8"/>
    <hyperlink ref="B63" r:id="rId68" tooltip="Eurydome (moon)" display="https://en.wikipedia.org/wiki/Eurydome_(moon)"/>
    <hyperlink ref="B64" r:id="rId69" tooltip="S/2017 J 5" display="https://en.wikipedia.org/wiki/S/2017_J_5"/>
    <hyperlink ref="B65" r:id="rId70" tooltip="Kalyke" display="https://en.wikipedia.org/wiki/Kalyke"/>
    <hyperlink ref="B66" r:id="rId71" tooltip="Hegemone (moon)" display="https://en.wikipedia.org/wiki/Hegemone_(moon)"/>
    <hyperlink ref="B67" r:id="rId72" tooltip="Kale (moon)" display="https://en.wikipedia.org/wiki/Kale_(moon)"/>
    <hyperlink ref="B68" r:id="rId73" tooltip="Kallichore (moon)" display="https://en.wikipedia.org/wiki/Kallichore_(moon)"/>
    <hyperlink ref="B69" r:id="rId74" tooltip="S/2011 J 1" display="https://en.wikipedia.org/wiki/S/2011_J_1"/>
    <hyperlink ref="B70" r:id="rId75" tooltip="S/2017 J 1" display="https://en.wikipedia.org/wiki/S/2017_J_1"/>
    <hyperlink ref="B71" r:id="rId76" tooltip="Chaldene" display="https://en.wikipedia.org/wiki/Chaldene"/>
    <hyperlink ref="B72" r:id="rId77" tooltip="Arche (moon)" display="https://en.wikipedia.org/wiki/Arche_(moon)"/>
    <hyperlink ref="B73" r:id="rId78" tooltip="Eirene (moon)" display="https://en.wikipedia.org/wiki/Eirene_(moon)"/>
    <hyperlink ref="B74" r:id="rId79" tooltip="Kore (moon)" display="https://en.wikipedia.org/wiki/Kore_(moon)"/>
    <hyperlink ref="B75" r:id="rId80" tooltip="S/2011 J 2" display="https://en.wikipedia.org/wiki/S/2011_J_2"/>
    <hyperlink ref="B76" r:id="rId81" tooltip="S/2003 J 9" display="https://en.wikipedia.org/wiki/S/2003_J_9"/>
    <hyperlink ref="B77" r:id="rId82" tooltip="Megaclite" display="https://en.wikipedia.org/wiki/Megaclite"/>
    <hyperlink ref="B78" r:id="rId83" tooltip="Aoede (moon)" display="https://en.wikipedia.org/wiki/Aoede_(moon)"/>
    <hyperlink ref="B79" r:id="rId84" tooltip="S/2003 J 23" display="https://en.wikipedia.org/wiki/S/2003_J_23"/>
    <hyperlink ref="B80" r:id="rId85" tooltip="Callirrhoe (moon)" display="https://en.wikipedia.org/wiki/Callirrhoe_(moon)"/>
    <hyperlink ref="B81" r:id="rId86" tooltip="Sinope (moon)" display="https://en.wikipedia.org/wiki/Sinope_(moon)"/>
  </hyperlinks>
  <pageMargins left="0.7" right="0.7" top="0.75" bottom="0.75" header="0.3" footer="0.3"/>
  <pageSetup paperSize="9" orientation="portrait" verticalDpi="598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2021-04-30T14:46:26Z</dcterms:created>
  <dcterms:modified xsi:type="dcterms:W3CDTF">2021-04-30T15:33:07Z</dcterms:modified>
</cp:coreProperties>
</file>