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a6e7a3c1664070/Desktop/Classwork/Analysis Projects/Crowdfunding Analysis/"/>
    </mc:Choice>
  </mc:AlternateContent>
  <xr:revisionPtr revIDLastSave="509" documentId="13_ncr:1_{D754642E-E684-4F4D-953B-1821B0424A6E}" xr6:coauthVersionLast="47" xr6:coauthVersionMax="47" xr10:uidLastSave="{697078DD-7FB6-4D2E-BE0E-7AC2AEAB3672}"/>
  <bookViews>
    <workbookView xWindow="-108" yWindow="-108" windowWidth="23256" windowHeight="12576" tabRatio="81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Kickstarter Campaign Stats" sheetId="8" r:id="rId8"/>
    <sheet name="GB Campaign Stats Chart" sheetId="9" r:id="rId9"/>
  </sheets>
  <definedNames>
    <definedName name="_xlnm._FilterDatabase" localSheetId="0" hidden="1">Kickstarter!$A$1:$U$4115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7" i="8" s="1"/>
  <c r="C5" i="8"/>
  <c r="C4" i="8"/>
  <c r="B6" i="8"/>
  <c r="B5" i="8"/>
  <c r="B4" i="8"/>
  <c r="C10" i="8"/>
  <c r="C3" i="8"/>
  <c r="B10" i="8"/>
  <c r="B3" i="8"/>
  <c r="C9" i="8"/>
  <c r="C2" i="8"/>
  <c r="B9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4048" i="1"/>
  <c r="T2846" i="1"/>
  <c r="T3848" i="1"/>
  <c r="T3746" i="1"/>
  <c r="T4001" i="1"/>
  <c r="T2869" i="1"/>
  <c r="T2851" i="1"/>
  <c r="T3747" i="1"/>
  <c r="T2853" i="1"/>
  <c r="T3898" i="1"/>
  <c r="T2855" i="1"/>
  <c r="T2856" i="1"/>
  <c r="T4088" i="1"/>
  <c r="T3959" i="1"/>
  <c r="T2859" i="1"/>
  <c r="T2860" i="1"/>
  <c r="T2861" i="1"/>
  <c r="T3943" i="1"/>
  <c r="T2863" i="1"/>
  <c r="T2900" i="1"/>
  <c r="T2858" i="1"/>
  <c r="T2866" i="1"/>
  <c r="T3980" i="1"/>
  <c r="T3901" i="1"/>
  <c r="T3985" i="1"/>
  <c r="T2887" i="1"/>
  <c r="T2875" i="1"/>
  <c r="T3902" i="1"/>
  <c r="T2909" i="1"/>
  <c r="T3960" i="1"/>
  <c r="T3987" i="1"/>
  <c r="T3903" i="1"/>
  <c r="T2876" i="1"/>
  <c r="T2847" i="1"/>
  <c r="T3862" i="1"/>
  <c r="T2880" i="1"/>
  <c r="T2904" i="1"/>
  <c r="T2901" i="1"/>
  <c r="T3892" i="1"/>
  <c r="T4078" i="1"/>
  <c r="T2910" i="1"/>
  <c r="T2867" i="1"/>
  <c r="T4105" i="1"/>
  <c r="T4109" i="1"/>
  <c r="T3961" i="1"/>
  <c r="T2870" i="1"/>
  <c r="T3962" i="1"/>
  <c r="T4002" i="1"/>
  <c r="T2911" i="1"/>
  <c r="T3893" i="1"/>
  <c r="T3905" i="1"/>
  <c r="T2862" i="1"/>
  <c r="T4096" i="1"/>
  <c r="T3966" i="1"/>
  <c r="T2902" i="1"/>
  <c r="T3849" i="1"/>
  <c r="T2913" i="1"/>
  <c r="T3894" i="1"/>
  <c r="T4079" i="1"/>
  <c r="T2848" i="1"/>
  <c r="T3906" i="1"/>
  <c r="T2906" i="1"/>
  <c r="T3948" i="1"/>
  <c r="T3863" i="1"/>
  <c r="T3990" i="1"/>
  <c r="T3739" i="1"/>
  <c r="T2845" i="1"/>
  <c r="T2912" i="1"/>
  <c r="T4029" i="1"/>
  <c r="T2896" i="1"/>
  <c r="T2914" i="1"/>
  <c r="T2916" i="1"/>
  <c r="T2917" i="1"/>
  <c r="T2918" i="1"/>
  <c r="T4004" i="1"/>
  <c r="T3909" i="1"/>
  <c r="T4089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2877" i="1"/>
  <c r="T3910" i="1"/>
  <c r="T4053" i="1"/>
  <c r="T3895" i="1"/>
  <c r="T3734" i="1"/>
  <c r="T4034" i="1"/>
  <c r="T4036" i="1"/>
  <c r="T3737" i="1"/>
  <c r="T3738" i="1"/>
  <c r="T4083" i="1"/>
  <c r="T3740" i="1"/>
  <c r="T3741" i="1"/>
  <c r="T4005" i="1"/>
  <c r="T2878" i="1"/>
  <c r="T3911" i="1"/>
  <c r="T4000" i="1"/>
  <c r="T4049" i="1"/>
  <c r="T4115" i="1"/>
  <c r="T3745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915" i="1"/>
  <c r="T3844" i="1"/>
  <c r="T3912" i="1"/>
  <c r="T3736" i="1"/>
  <c r="T2868" i="1"/>
  <c r="T3855" i="1"/>
  <c r="T2908" i="1"/>
  <c r="T2899" i="1"/>
  <c r="T3851" i="1"/>
  <c r="T4054" i="1"/>
  <c r="T3853" i="1"/>
  <c r="T2919" i="1"/>
  <c r="T2850" i="1"/>
  <c r="T2907" i="1"/>
  <c r="T4056" i="1"/>
  <c r="T3913" i="1"/>
  <c r="T3914" i="1"/>
  <c r="T3860" i="1"/>
  <c r="T3991" i="1"/>
  <c r="T3864" i="1"/>
  <c r="T4006" i="1"/>
  <c r="T3850" i="1"/>
  <c r="T3865" i="1"/>
  <c r="T3915" i="1"/>
  <c r="T3867" i="1"/>
  <c r="T4007" i="1"/>
  <c r="T4008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748" i="1"/>
  <c r="T2888" i="1"/>
  <c r="T4072" i="1"/>
  <c r="T4058" i="1"/>
  <c r="T2864" i="1"/>
  <c r="T2889" i="1"/>
  <c r="T4060" i="1"/>
  <c r="T4032" i="1"/>
  <c r="T3899" i="1"/>
  <c r="T3900" i="1"/>
  <c r="T2920" i="1"/>
  <c r="T3993" i="1"/>
  <c r="T3967" i="1"/>
  <c r="T3904" i="1"/>
  <c r="T4037" i="1"/>
  <c r="T2921" i="1"/>
  <c r="T3907" i="1"/>
  <c r="T3908" i="1"/>
  <c r="T4063" i="1"/>
  <c r="T4081" i="1"/>
  <c r="T2857" i="1"/>
  <c r="T3866" i="1"/>
  <c r="T3843" i="1"/>
  <c r="T2890" i="1"/>
  <c r="T3730" i="1"/>
  <c r="T3916" i="1"/>
  <c r="T3917" i="1"/>
  <c r="T3918" i="1"/>
  <c r="T3919" i="1"/>
  <c r="T3920" i="1"/>
  <c r="T3921" i="1"/>
  <c r="T3922" i="1"/>
  <c r="T3923" i="1"/>
  <c r="T4082" i="1"/>
  <c r="T3925" i="1"/>
  <c r="T2891" i="1"/>
  <c r="T4110" i="1"/>
  <c r="T3928" i="1"/>
  <c r="T3929" i="1"/>
  <c r="T3924" i="1"/>
  <c r="T2879" i="1"/>
  <c r="T3932" i="1"/>
  <c r="T3845" i="1"/>
  <c r="T2903" i="1"/>
  <c r="T3856" i="1"/>
  <c r="T3926" i="1"/>
  <c r="T3937" i="1"/>
  <c r="T2881" i="1"/>
  <c r="T3982" i="1"/>
  <c r="T3958" i="1"/>
  <c r="T3941" i="1"/>
  <c r="T3927" i="1"/>
  <c r="T3896" i="1"/>
  <c r="T4051" i="1"/>
  <c r="T3930" i="1"/>
  <c r="T3931" i="1"/>
  <c r="T4009" i="1"/>
  <c r="T3868" i="1"/>
  <c r="T3968" i="1"/>
  <c r="T3950" i="1"/>
  <c r="T3951" i="1"/>
  <c r="T3944" i="1"/>
  <c r="T3953" i="1"/>
  <c r="T2874" i="1"/>
  <c r="T2886" i="1"/>
  <c r="T3956" i="1"/>
  <c r="T4030" i="1"/>
  <c r="T3897" i="1"/>
  <c r="T2873" i="1"/>
  <c r="T4012" i="1"/>
  <c r="T4052" i="1"/>
  <c r="T3969" i="1"/>
  <c r="T3963" i="1"/>
  <c r="T3964" i="1"/>
  <c r="T3965" i="1"/>
  <c r="T4015" i="1"/>
  <c r="T4016" i="1"/>
  <c r="T3852" i="1"/>
  <c r="T4031" i="1"/>
  <c r="T3933" i="1"/>
  <c r="T3983" i="1"/>
  <c r="T2892" i="1"/>
  <c r="T2897" i="1"/>
  <c r="T4064" i="1"/>
  <c r="T3934" i="1"/>
  <c r="T3976" i="1"/>
  <c r="T4087" i="1"/>
  <c r="T4042" i="1"/>
  <c r="T2852" i="1"/>
  <c r="T4017" i="1"/>
  <c r="T3981" i="1"/>
  <c r="T3994" i="1"/>
  <c r="T2871" i="1"/>
  <c r="T3984" i="1"/>
  <c r="T2905" i="1"/>
  <c r="T3986" i="1"/>
  <c r="T4019" i="1"/>
  <c r="T3988" i="1"/>
  <c r="T3989" i="1"/>
  <c r="T4038" i="1"/>
  <c r="T3970" i="1"/>
  <c r="T3992" i="1"/>
  <c r="T4100" i="1"/>
  <c r="T3731" i="1"/>
  <c r="T2865" i="1"/>
  <c r="T4021" i="1"/>
  <c r="T3997" i="1"/>
  <c r="T3971" i="1"/>
  <c r="T3999" i="1"/>
  <c r="T4044" i="1"/>
  <c r="T3857" i="1"/>
  <c r="T3846" i="1"/>
  <c r="T4003" i="1"/>
  <c r="T4046" i="1"/>
  <c r="T4022" i="1"/>
  <c r="T4101" i="1"/>
  <c r="T3972" i="1"/>
  <c r="T2872" i="1"/>
  <c r="T4023" i="1"/>
  <c r="T4010" i="1"/>
  <c r="T4011" i="1"/>
  <c r="T3854" i="1"/>
  <c r="T4013" i="1"/>
  <c r="T4014" i="1"/>
  <c r="T4024" i="1"/>
  <c r="T3743" i="1"/>
  <c r="T3858" i="1"/>
  <c r="T4018" i="1"/>
  <c r="T3732" i="1"/>
  <c r="T4020" i="1"/>
  <c r="T3949" i="1"/>
  <c r="T4091" i="1"/>
  <c r="T2893" i="1"/>
  <c r="T2885" i="1"/>
  <c r="T3859" i="1"/>
  <c r="T4075" i="1"/>
  <c r="T4027" i="1"/>
  <c r="T3945" i="1"/>
  <c r="T3973" i="1"/>
  <c r="T4025" i="1"/>
  <c r="T2882" i="1"/>
  <c r="T3995" i="1"/>
  <c r="T3935" i="1"/>
  <c r="T3861" i="1"/>
  <c r="T4035" i="1"/>
  <c r="T2898" i="1"/>
  <c r="T3733" i="1"/>
  <c r="T3869" i="1"/>
  <c r="T4084" i="1"/>
  <c r="T3996" i="1"/>
  <c r="T4102" i="1"/>
  <c r="T3847" i="1"/>
  <c r="T4043" i="1"/>
  <c r="T3735" i="1"/>
  <c r="T4045" i="1"/>
  <c r="T4092" i="1"/>
  <c r="T4047" i="1"/>
  <c r="T3891" i="1"/>
  <c r="T3936" i="1"/>
  <c r="T4050" i="1"/>
  <c r="T2883" i="1"/>
  <c r="T4039" i="1"/>
  <c r="T4103" i="1"/>
  <c r="T3974" i="1"/>
  <c r="T4055" i="1"/>
  <c r="T3744" i="1"/>
  <c r="T4057" i="1"/>
  <c r="T4040" i="1"/>
  <c r="T4059" i="1"/>
  <c r="T3947" i="1"/>
  <c r="T4061" i="1"/>
  <c r="T4062" i="1"/>
  <c r="T4094" i="1"/>
  <c r="T2884" i="1"/>
  <c r="T4065" i="1"/>
  <c r="T4066" i="1"/>
  <c r="T3946" i="1"/>
  <c r="T2894" i="1"/>
  <c r="T3938" i="1"/>
  <c r="T3957" i="1"/>
  <c r="T4071" i="1"/>
  <c r="T4067" i="1"/>
  <c r="T4073" i="1"/>
  <c r="T4074" i="1"/>
  <c r="T3952" i="1"/>
  <c r="T4076" i="1"/>
  <c r="T4077" i="1"/>
  <c r="T4085" i="1"/>
  <c r="T2895" i="1"/>
  <c r="T4080" i="1"/>
  <c r="T3975" i="1"/>
  <c r="T3977" i="1"/>
  <c r="T3998" i="1"/>
  <c r="T4113" i="1"/>
  <c r="T3954" i="1"/>
  <c r="T4086" i="1"/>
  <c r="T3955" i="1"/>
  <c r="T4068" i="1"/>
  <c r="T3742" i="1"/>
  <c r="T4090" i="1"/>
  <c r="T3939" i="1"/>
  <c r="T4069" i="1"/>
  <c r="T4033" i="1"/>
  <c r="T2849" i="1"/>
  <c r="T4095" i="1"/>
  <c r="T4026" i="1"/>
  <c r="T4097" i="1"/>
  <c r="T4098" i="1"/>
  <c r="T4099" i="1"/>
  <c r="T2854" i="1"/>
  <c r="T3942" i="1"/>
  <c r="T4108" i="1"/>
  <c r="T4093" i="1"/>
  <c r="T4104" i="1"/>
  <c r="T4070" i="1"/>
  <c r="T4106" i="1"/>
  <c r="T4107" i="1"/>
  <c r="T3940" i="1"/>
  <c r="T4028" i="1"/>
  <c r="T3978" i="1"/>
  <c r="T4111" i="1"/>
  <c r="T4112" i="1"/>
  <c r="T3979" i="1"/>
  <c r="T4114" i="1"/>
  <c r="T404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4048" i="1"/>
  <c r="S2846" i="1"/>
  <c r="S3848" i="1"/>
  <c r="S3746" i="1"/>
  <c r="S4001" i="1"/>
  <c r="S2869" i="1"/>
  <c r="S2851" i="1"/>
  <c r="S3747" i="1"/>
  <c r="S2853" i="1"/>
  <c r="S3898" i="1"/>
  <c r="S2855" i="1"/>
  <c r="S2856" i="1"/>
  <c r="S4088" i="1"/>
  <c r="S3959" i="1"/>
  <c r="S2859" i="1"/>
  <c r="S2860" i="1"/>
  <c r="S2861" i="1"/>
  <c r="S3943" i="1"/>
  <c r="S2863" i="1"/>
  <c r="S2900" i="1"/>
  <c r="S2858" i="1"/>
  <c r="S2866" i="1"/>
  <c r="S3980" i="1"/>
  <c r="S3901" i="1"/>
  <c r="S3985" i="1"/>
  <c r="S2887" i="1"/>
  <c r="S2875" i="1"/>
  <c r="S3902" i="1"/>
  <c r="S2909" i="1"/>
  <c r="S3960" i="1"/>
  <c r="S3987" i="1"/>
  <c r="S3903" i="1"/>
  <c r="S2876" i="1"/>
  <c r="S2847" i="1"/>
  <c r="S3862" i="1"/>
  <c r="S2880" i="1"/>
  <c r="S2904" i="1"/>
  <c r="S2901" i="1"/>
  <c r="S3892" i="1"/>
  <c r="S4078" i="1"/>
  <c r="S2910" i="1"/>
  <c r="S2867" i="1"/>
  <c r="S4105" i="1"/>
  <c r="S4109" i="1"/>
  <c r="S3961" i="1"/>
  <c r="S2870" i="1"/>
  <c r="S3962" i="1"/>
  <c r="S4002" i="1"/>
  <c r="S2911" i="1"/>
  <c r="S3893" i="1"/>
  <c r="S3905" i="1"/>
  <c r="S2862" i="1"/>
  <c r="S4096" i="1"/>
  <c r="S3966" i="1"/>
  <c r="S2902" i="1"/>
  <c r="S3849" i="1"/>
  <c r="S2913" i="1"/>
  <c r="S3894" i="1"/>
  <c r="S4079" i="1"/>
  <c r="S2848" i="1"/>
  <c r="S3906" i="1"/>
  <c r="S2906" i="1"/>
  <c r="S3948" i="1"/>
  <c r="S3863" i="1"/>
  <c r="S3990" i="1"/>
  <c r="S3739" i="1"/>
  <c r="S2845" i="1"/>
  <c r="S2912" i="1"/>
  <c r="S4029" i="1"/>
  <c r="S2896" i="1"/>
  <c r="S2914" i="1"/>
  <c r="S2916" i="1"/>
  <c r="S2917" i="1"/>
  <c r="S2918" i="1"/>
  <c r="S4004" i="1"/>
  <c r="S3909" i="1"/>
  <c r="S4089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2877" i="1"/>
  <c r="S3910" i="1"/>
  <c r="S4053" i="1"/>
  <c r="S3895" i="1"/>
  <c r="S3734" i="1"/>
  <c r="S4034" i="1"/>
  <c r="S4036" i="1"/>
  <c r="S3737" i="1"/>
  <c r="S3738" i="1"/>
  <c r="S4083" i="1"/>
  <c r="S3740" i="1"/>
  <c r="S3741" i="1"/>
  <c r="S4005" i="1"/>
  <c r="S2878" i="1"/>
  <c r="S3911" i="1"/>
  <c r="S4000" i="1"/>
  <c r="S4049" i="1"/>
  <c r="S4115" i="1"/>
  <c r="S3745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915" i="1"/>
  <c r="S3844" i="1"/>
  <c r="S3912" i="1"/>
  <c r="S3736" i="1"/>
  <c r="S2868" i="1"/>
  <c r="S3855" i="1"/>
  <c r="S2908" i="1"/>
  <c r="S2899" i="1"/>
  <c r="S3851" i="1"/>
  <c r="S4054" i="1"/>
  <c r="S3853" i="1"/>
  <c r="S2919" i="1"/>
  <c r="S2850" i="1"/>
  <c r="S2907" i="1"/>
  <c r="S4056" i="1"/>
  <c r="S3913" i="1"/>
  <c r="S3914" i="1"/>
  <c r="S3860" i="1"/>
  <c r="S3991" i="1"/>
  <c r="S3864" i="1"/>
  <c r="S4006" i="1"/>
  <c r="S3850" i="1"/>
  <c r="S3865" i="1"/>
  <c r="S3915" i="1"/>
  <c r="S3867" i="1"/>
  <c r="S4007" i="1"/>
  <c r="S4008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748" i="1"/>
  <c r="S2888" i="1"/>
  <c r="S4072" i="1"/>
  <c r="S4058" i="1"/>
  <c r="S2864" i="1"/>
  <c r="S2889" i="1"/>
  <c r="S4060" i="1"/>
  <c r="S4032" i="1"/>
  <c r="S3899" i="1"/>
  <c r="S3900" i="1"/>
  <c r="S2920" i="1"/>
  <c r="S3993" i="1"/>
  <c r="S3967" i="1"/>
  <c r="S3904" i="1"/>
  <c r="S4037" i="1"/>
  <c r="S2921" i="1"/>
  <c r="S3907" i="1"/>
  <c r="S3908" i="1"/>
  <c r="S4063" i="1"/>
  <c r="S4081" i="1"/>
  <c r="S2857" i="1"/>
  <c r="S3866" i="1"/>
  <c r="S3843" i="1"/>
  <c r="S2890" i="1"/>
  <c r="S3730" i="1"/>
  <c r="S3916" i="1"/>
  <c r="S3917" i="1"/>
  <c r="S3918" i="1"/>
  <c r="S3919" i="1"/>
  <c r="S3920" i="1"/>
  <c r="S3921" i="1"/>
  <c r="S3922" i="1"/>
  <c r="S3923" i="1"/>
  <c r="S4082" i="1"/>
  <c r="S3925" i="1"/>
  <c r="S2891" i="1"/>
  <c r="S4110" i="1"/>
  <c r="S3928" i="1"/>
  <c r="S3929" i="1"/>
  <c r="S3924" i="1"/>
  <c r="S2879" i="1"/>
  <c r="S3932" i="1"/>
  <c r="S3845" i="1"/>
  <c r="S2903" i="1"/>
  <c r="S3856" i="1"/>
  <c r="S3926" i="1"/>
  <c r="S3937" i="1"/>
  <c r="S2881" i="1"/>
  <c r="S3982" i="1"/>
  <c r="S3958" i="1"/>
  <c r="S3941" i="1"/>
  <c r="S3927" i="1"/>
  <c r="S3896" i="1"/>
  <c r="S4051" i="1"/>
  <c r="S3930" i="1"/>
  <c r="S3931" i="1"/>
  <c r="S4009" i="1"/>
  <c r="S3868" i="1"/>
  <c r="S3968" i="1"/>
  <c r="S3950" i="1"/>
  <c r="S3951" i="1"/>
  <c r="S3944" i="1"/>
  <c r="S3953" i="1"/>
  <c r="S2874" i="1"/>
  <c r="S2886" i="1"/>
  <c r="S3956" i="1"/>
  <c r="S4030" i="1"/>
  <c r="S3897" i="1"/>
  <c r="S2873" i="1"/>
  <c r="S4012" i="1"/>
  <c r="S4052" i="1"/>
  <c r="S3969" i="1"/>
  <c r="S3963" i="1"/>
  <c r="S3964" i="1"/>
  <c r="S3965" i="1"/>
  <c r="S4015" i="1"/>
  <c r="S4016" i="1"/>
  <c r="S3852" i="1"/>
  <c r="S4031" i="1"/>
  <c r="S3933" i="1"/>
  <c r="S3983" i="1"/>
  <c r="S2892" i="1"/>
  <c r="S2897" i="1"/>
  <c r="S4064" i="1"/>
  <c r="S3934" i="1"/>
  <c r="S3976" i="1"/>
  <c r="S4087" i="1"/>
  <c r="S4042" i="1"/>
  <c r="S2852" i="1"/>
  <c r="S4017" i="1"/>
  <c r="S3981" i="1"/>
  <c r="S3994" i="1"/>
  <c r="S2871" i="1"/>
  <c r="S3984" i="1"/>
  <c r="S2905" i="1"/>
  <c r="S3986" i="1"/>
  <c r="S4019" i="1"/>
  <c r="S3988" i="1"/>
  <c r="S3989" i="1"/>
  <c r="S4038" i="1"/>
  <c r="S3970" i="1"/>
  <c r="S3992" i="1"/>
  <c r="S4100" i="1"/>
  <c r="S3731" i="1"/>
  <c r="S2865" i="1"/>
  <c r="S4021" i="1"/>
  <c r="S3997" i="1"/>
  <c r="S3971" i="1"/>
  <c r="S3999" i="1"/>
  <c r="S4044" i="1"/>
  <c r="S3857" i="1"/>
  <c r="S3846" i="1"/>
  <c r="S4003" i="1"/>
  <c r="S4046" i="1"/>
  <c r="S4022" i="1"/>
  <c r="S4101" i="1"/>
  <c r="S3972" i="1"/>
  <c r="S2872" i="1"/>
  <c r="S4023" i="1"/>
  <c r="S4010" i="1"/>
  <c r="S4011" i="1"/>
  <c r="S3854" i="1"/>
  <c r="S4013" i="1"/>
  <c r="S4014" i="1"/>
  <c r="S4024" i="1"/>
  <c r="S3743" i="1"/>
  <c r="S3858" i="1"/>
  <c r="S4018" i="1"/>
  <c r="S3732" i="1"/>
  <c r="S4020" i="1"/>
  <c r="S3949" i="1"/>
  <c r="S4091" i="1"/>
  <c r="S2893" i="1"/>
  <c r="S2885" i="1"/>
  <c r="S3859" i="1"/>
  <c r="S4075" i="1"/>
  <c r="S4027" i="1"/>
  <c r="S3945" i="1"/>
  <c r="S3973" i="1"/>
  <c r="S4025" i="1"/>
  <c r="S2882" i="1"/>
  <c r="S3995" i="1"/>
  <c r="S3935" i="1"/>
  <c r="S3861" i="1"/>
  <c r="S4035" i="1"/>
  <c r="S2898" i="1"/>
  <c r="S3733" i="1"/>
  <c r="S3869" i="1"/>
  <c r="S4084" i="1"/>
  <c r="S3996" i="1"/>
  <c r="S4102" i="1"/>
  <c r="S3847" i="1"/>
  <c r="S4043" i="1"/>
  <c r="S3735" i="1"/>
  <c r="S4045" i="1"/>
  <c r="S4092" i="1"/>
  <c r="S4047" i="1"/>
  <c r="S3891" i="1"/>
  <c r="S3936" i="1"/>
  <c r="S4050" i="1"/>
  <c r="S2883" i="1"/>
  <c r="S4039" i="1"/>
  <c r="S4103" i="1"/>
  <c r="S3974" i="1"/>
  <c r="S4055" i="1"/>
  <c r="S3744" i="1"/>
  <c r="S4057" i="1"/>
  <c r="S4040" i="1"/>
  <c r="S4059" i="1"/>
  <c r="S3947" i="1"/>
  <c r="S4061" i="1"/>
  <c r="S4062" i="1"/>
  <c r="S4094" i="1"/>
  <c r="S2884" i="1"/>
  <c r="S4065" i="1"/>
  <c r="S4066" i="1"/>
  <c r="S3946" i="1"/>
  <c r="S2894" i="1"/>
  <c r="S3938" i="1"/>
  <c r="S3957" i="1"/>
  <c r="S4071" i="1"/>
  <c r="S4067" i="1"/>
  <c r="S4073" i="1"/>
  <c r="S4074" i="1"/>
  <c r="S3952" i="1"/>
  <c r="S4076" i="1"/>
  <c r="S4077" i="1"/>
  <c r="S4085" i="1"/>
  <c r="S2895" i="1"/>
  <c r="S4080" i="1"/>
  <c r="S3975" i="1"/>
  <c r="S3977" i="1"/>
  <c r="S3998" i="1"/>
  <c r="S4113" i="1"/>
  <c r="S3954" i="1"/>
  <c r="S4086" i="1"/>
  <c r="S3955" i="1"/>
  <c r="S4068" i="1"/>
  <c r="S3742" i="1"/>
  <c r="S4090" i="1"/>
  <c r="S3939" i="1"/>
  <c r="S4069" i="1"/>
  <c r="S4033" i="1"/>
  <c r="S2849" i="1"/>
  <c r="S4095" i="1"/>
  <c r="S4026" i="1"/>
  <c r="S4097" i="1"/>
  <c r="S4098" i="1"/>
  <c r="S4099" i="1"/>
  <c r="S2854" i="1"/>
  <c r="S3942" i="1"/>
  <c r="S4108" i="1"/>
  <c r="S4093" i="1"/>
  <c r="S4104" i="1"/>
  <c r="S4070" i="1"/>
  <c r="S4106" i="1"/>
  <c r="S4107" i="1"/>
  <c r="S3940" i="1"/>
  <c r="S4028" i="1"/>
  <c r="S3978" i="1"/>
  <c r="S4111" i="1"/>
  <c r="S4112" i="1"/>
  <c r="S3979" i="1"/>
  <c r="S4114" i="1"/>
  <c r="S4041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4048" i="1"/>
  <c r="P2846" i="1"/>
  <c r="P3848" i="1"/>
  <c r="P3746" i="1"/>
  <c r="P4001" i="1"/>
  <c r="P2869" i="1"/>
  <c r="P2851" i="1"/>
  <c r="P3747" i="1"/>
  <c r="P2853" i="1"/>
  <c r="P3898" i="1"/>
  <c r="P2855" i="1"/>
  <c r="P2856" i="1"/>
  <c r="P4088" i="1"/>
  <c r="P3959" i="1"/>
  <c r="P2859" i="1"/>
  <c r="P2860" i="1"/>
  <c r="P2861" i="1"/>
  <c r="P3943" i="1"/>
  <c r="P2863" i="1"/>
  <c r="P2900" i="1"/>
  <c r="P2858" i="1"/>
  <c r="P2866" i="1"/>
  <c r="P3980" i="1"/>
  <c r="P3901" i="1"/>
  <c r="P3985" i="1"/>
  <c r="P2887" i="1"/>
  <c r="P2875" i="1"/>
  <c r="P3902" i="1"/>
  <c r="P2909" i="1"/>
  <c r="P3960" i="1"/>
  <c r="P3987" i="1"/>
  <c r="P3903" i="1"/>
  <c r="P2876" i="1"/>
  <c r="P2847" i="1"/>
  <c r="P3862" i="1"/>
  <c r="P2880" i="1"/>
  <c r="P2904" i="1"/>
  <c r="P2901" i="1"/>
  <c r="P3892" i="1"/>
  <c r="P4078" i="1"/>
  <c r="P2910" i="1"/>
  <c r="P2867" i="1"/>
  <c r="P4105" i="1"/>
  <c r="P4109" i="1"/>
  <c r="P3961" i="1"/>
  <c r="P2870" i="1"/>
  <c r="P3962" i="1"/>
  <c r="P4002" i="1"/>
  <c r="P2911" i="1"/>
  <c r="P3893" i="1"/>
  <c r="P3905" i="1"/>
  <c r="P2862" i="1"/>
  <c r="P4096" i="1"/>
  <c r="P3966" i="1"/>
  <c r="P2902" i="1"/>
  <c r="P3849" i="1"/>
  <c r="P2913" i="1"/>
  <c r="P3894" i="1"/>
  <c r="P4079" i="1"/>
  <c r="P2848" i="1"/>
  <c r="P3906" i="1"/>
  <c r="P2906" i="1"/>
  <c r="P3948" i="1"/>
  <c r="P3863" i="1"/>
  <c r="P3990" i="1"/>
  <c r="P3739" i="1"/>
  <c r="P2845" i="1"/>
  <c r="P2912" i="1"/>
  <c r="P4029" i="1"/>
  <c r="P2896" i="1"/>
  <c r="P2914" i="1"/>
  <c r="P2916" i="1"/>
  <c r="P2917" i="1"/>
  <c r="P2918" i="1"/>
  <c r="P4004" i="1"/>
  <c r="P3909" i="1"/>
  <c r="P4089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877" i="1"/>
  <c r="P3910" i="1"/>
  <c r="P4053" i="1"/>
  <c r="P3895" i="1"/>
  <c r="P3734" i="1"/>
  <c r="P4034" i="1"/>
  <c r="P4036" i="1"/>
  <c r="P3737" i="1"/>
  <c r="P3738" i="1"/>
  <c r="P4083" i="1"/>
  <c r="P3740" i="1"/>
  <c r="P3741" i="1"/>
  <c r="P4005" i="1"/>
  <c r="P2878" i="1"/>
  <c r="P3911" i="1"/>
  <c r="P4000" i="1"/>
  <c r="P4049" i="1"/>
  <c r="P4115" i="1"/>
  <c r="P3745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915" i="1"/>
  <c r="P3844" i="1"/>
  <c r="P3912" i="1"/>
  <c r="P3736" i="1"/>
  <c r="P2868" i="1"/>
  <c r="P3855" i="1"/>
  <c r="P2908" i="1"/>
  <c r="P2899" i="1"/>
  <c r="P3851" i="1"/>
  <c r="P4054" i="1"/>
  <c r="P3853" i="1"/>
  <c r="P2919" i="1"/>
  <c r="P2850" i="1"/>
  <c r="P2907" i="1"/>
  <c r="P4056" i="1"/>
  <c r="P3913" i="1"/>
  <c r="P3914" i="1"/>
  <c r="P3860" i="1"/>
  <c r="P3991" i="1"/>
  <c r="P3864" i="1"/>
  <c r="P4006" i="1"/>
  <c r="P3850" i="1"/>
  <c r="P3865" i="1"/>
  <c r="P3915" i="1"/>
  <c r="P3867" i="1"/>
  <c r="P4007" i="1"/>
  <c r="P4008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748" i="1"/>
  <c r="P2888" i="1"/>
  <c r="P4072" i="1"/>
  <c r="P4058" i="1"/>
  <c r="P2864" i="1"/>
  <c r="P2889" i="1"/>
  <c r="P4060" i="1"/>
  <c r="P4032" i="1"/>
  <c r="P3899" i="1"/>
  <c r="P3900" i="1"/>
  <c r="P2920" i="1"/>
  <c r="P3993" i="1"/>
  <c r="P3967" i="1"/>
  <c r="P3904" i="1"/>
  <c r="P4037" i="1"/>
  <c r="P2921" i="1"/>
  <c r="P3907" i="1"/>
  <c r="P3908" i="1"/>
  <c r="P4063" i="1"/>
  <c r="P4081" i="1"/>
  <c r="P2857" i="1"/>
  <c r="P3866" i="1"/>
  <c r="P3843" i="1"/>
  <c r="P2890" i="1"/>
  <c r="P3730" i="1"/>
  <c r="P3916" i="1"/>
  <c r="P3917" i="1"/>
  <c r="P3918" i="1"/>
  <c r="P3919" i="1"/>
  <c r="P3920" i="1"/>
  <c r="P3921" i="1"/>
  <c r="P3922" i="1"/>
  <c r="P3923" i="1"/>
  <c r="P4082" i="1"/>
  <c r="P3925" i="1"/>
  <c r="P2891" i="1"/>
  <c r="P4110" i="1"/>
  <c r="P3928" i="1"/>
  <c r="P3929" i="1"/>
  <c r="P3924" i="1"/>
  <c r="P2879" i="1"/>
  <c r="P3932" i="1"/>
  <c r="P3845" i="1"/>
  <c r="P2903" i="1"/>
  <c r="P3856" i="1"/>
  <c r="P3926" i="1"/>
  <c r="P3937" i="1"/>
  <c r="P2881" i="1"/>
  <c r="P3982" i="1"/>
  <c r="P3958" i="1"/>
  <c r="P3941" i="1"/>
  <c r="P3927" i="1"/>
  <c r="P3896" i="1"/>
  <c r="P4051" i="1"/>
  <c r="P3930" i="1"/>
  <c r="P3931" i="1"/>
  <c r="P4009" i="1"/>
  <c r="P3868" i="1"/>
  <c r="P3968" i="1"/>
  <c r="P3950" i="1"/>
  <c r="P3951" i="1"/>
  <c r="P3944" i="1"/>
  <c r="P3953" i="1"/>
  <c r="P2874" i="1"/>
  <c r="P2886" i="1"/>
  <c r="P3956" i="1"/>
  <c r="P4030" i="1"/>
  <c r="P3897" i="1"/>
  <c r="P2873" i="1"/>
  <c r="P4012" i="1"/>
  <c r="P4052" i="1"/>
  <c r="P3969" i="1"/>
  <c r="P3963" i="1"/>
  <c r="P3964" i="1"/>
  <c r="P3965" i="1"/>
  <c r="P4015" i="1"/>
  <c r="P4016" i="1"/>
  <c r="P3852" i="1"/>
  <c r="P4031" i="1"/>
  <c r="P3933" i="1"/>
  <c r="P3983" i="1"/>
  <c r="P2892" i="1"/>
  <c r="P2897" i="1"/>
  <c r="P4064" i="1"/>
  <c r="P3934" i="1"/>
  <c r="P3976" i="1"/>
  <c r="P4087" i="1"/>
  <c r="P4042" i="1"/>
  <c r="P2852" i="1"/>
  <c r="P4017" i="1"/>
  <c r="P3981" i="1"/>
  <c r="P3994" i="1"/>
  <c r="P2871" i="1"/>
  <c r="P3984" i="1"/>
  <c r="P2905" i="1"/>
  <c r="P3986" i="1"/>
  <c r="P4019" i="1"/>
  <c r="P3988" i="1"/>
  <c r="P3989" i="1"/>
  <c r="P4038" i="1"/>
  <c r="P3970" i="1"/>
  <c r="P3992" i="1"/>
  <c r="P4100" i="1"/>
  <c r="P3731" i="1"/>
  <c r="P2865" i="1"/>
  <c r="P4021" i="1"/>
  <c r="P3997" i="1"/>
  <c r="P3971" i="1"/>
  <c r="P3999" i="1"/>
  <c r="P4044" i="1"/>
  <c r="P3857" i="1"/>
  <c r="P3846" i="1"/>
  <c r="P4003" i="1"/>
  <c r="P4046" i="1"/>
  <c r="P4022" i="1"/>
  <c r="P4101" i="1"/>
  <c r="P3972" i="1"/>
  <c r="P2872" i="1"/>
  <c r="P4023" i="1"/>
  <c r="P4010" i="1"/>
  <c r="P4011" i="1"/>
  <c r="P3854" i="1"/>
  <c r="P4013" i="1"/>
  <c r="P4014" i="1"/>
  <c r="P4024" i="1"/>
  <c r="P3743" i="1"/>
  <c r="P3858" i="1"/>
  <c r="P4018" i="1"/>
  <c r="P3732" i="1"/>
  <c r="P4020" i="1"/>
  <c r="P3949" i="1"/>
  <c r="P4091" i="1"/>
  <c r="P2893" i="1"/>
  <c r="P2885" i="1"/>
  <c r="P3859" i="1"/>
  <c r="P4075" i="1"/>
  <c r="P4027" i="1"/>
  <c r="P3945" i="1"/>
  <c r="P3973" i="1"/>
  <c r="P4025" i="1"/>
  <c r="P2882" i="1"/>
  <c r="P3995" i="1"/>
  <c r="P3935" i="1"/>
  <c r="P3861" i="1"/>
  <c r="P4035" i="1"/>
  <c r="P2898" i="1"/>
  <c r="P3733" i="1"/>
  <c r="P3869" i="1"/>
  <c r="P4084" i="1"/>
  <c r="P3996" i="1"/>
  <c r="P4102" i="1"/>
  <c r="P3847" i="1"/>
  <c r="P4043" i="1"/>
  <c r="P3735" i="1"/>
  <c r="P4045" i="1"/>
  <c r="P4092" i="1"/>
  <c r="P4047" i="1"/>
  <c r="P3891" i="1"/>
  <c r="P3936" i="1"/>
  <c r="P4050" i="1"/>
  <c r="P2883" i="1"/>
  <c r="P4039" i="1"/>
  <c r="P4103" i="1"/>
  <c r="P3974" i="1"/>
  <c r="P4055" i="1"/>
  <c r="P3744" i="1"/>
  <c r="P4057" i="1"/>
  <c r="P4040" i="1"/>
  <c r="P4059" i="1"/>
  <c r="P3947" i="1"/>
  <c r="P4061" i="1"/>
  <c r="P4062" i="1"/>
  <c r="P4094" i="1"/>
  <c r="P2884" i="1"/>
  <c r="P4065" i="1"/>
  <c r="P4066" i="1"/>
  <c r="P3946" i="1"/>
  <c r="P2894" i="1"/>
  <c r="P3938" i="1"/>
  <c r="P3957" i="1"/>
  <c r="P4071" i="1"/>
  <c r="P4067" i="1"/>
  <c r="P4073" i="1"/>
  <c r="P4074" i="1"/>
  <c r="P3952" i="1"/>
  <c r="P4076" i="1"/>
  <c r="P4077" i="1"/>
  <c r="P4085" i="1"/>
  <c r="P2895" i="1"/>
  <c r="P4080" i="1"/>
  <c r="P3975" i="1"/>
  <c r="P3977" i="1"/>
  <c r="P3998" i="1"/>
  <c r="P4113" i="1"/>
  <c r="P3954" i="1"/>
  <c r="P4086" i="1"/>
  <c r="P3955" i="1"/>
  <c r="P4068" i="1"/>
  <c r="P3742" i="1"/>
  <c r="P4090" i="1"/>
  <c r="P3939" i="1"/>
  <c r="P4069" i="1"/>
  <c r="P4033" i="1"/>
  <c r="P2849" i="1"/>
  <c r="P4095" i="1"/>
  <c r="P4026" i="1"/>
  <c r="P4097" i="1"/>
  <c r="P4098" i="1"/>
  <c r="P4099" i="1"/>
  <c r="P2854" i="1"/>
  <c r="P3942" i="1"/>
  <c r="P4108" i="1"/>
  <c r="P4093" i="1"/>
  <c r="P4104" i="1"/>
  <c r="P4070" i="1"/>
  <c r="P4106" i="1"/>
  <c r="P4107" i="1"/>
  <c r="P3940" i="1"/>
  <c r="P4028" i="1"/>
  <c r="P3978" i="1"/>
  <c r="P4111" i="1"/>
  <c r="P4112" i="1"/>
  <c r="P3979" i="1"/>
  <c r="P4114" i="1"/>
  <c r="P404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4048" i="1"/>
  <c r="O2846" i="1"/>
  <c r="O3848" i="1"/>
  <c r="O3746" i="1"/>
  <c r="O4001" i="1"/>
  <c r="O2869" i="1"/>
  <c r="O2851" i="1"/>
  <c r="O3747" i="1"/>
  <c r="O2853" i="1"/>
  <c r="O3898" i="1"/>
  <c r="O2855" i="1"/>
  <c r="O2856" i="1"/>
  <c r="O4088" i="1"/>
  <c r="O3959" i="1"/>
  <c r="O2859" i="1"/>
  <c r="O2860" i="1"/>
  <c r="O2861" i="1"/>
  <c r="O3943" i="1"/>
  <c r="O2863" i="1"/>
  <c r="O2900" i="1"/>
  <c r="O2858" i="1"/>
  <c r="O2866" i="1"/>
  <c r="O3980" i="1"/>
  <c r="O3901" i="1"/>
  <c r="O3985" i="1"/>
  <c r="O2887" i="1"/>
  <c r="O2875" i="1"/>
  <c r="O3902" i="1"/>
  <c r="O2909" i="1"/>
  <c r="O3960" i="1"/>
  <c r="O3987" i="1"/>
  <c r="O3903" i="1"/>
  <c r="O2876" i="1"/>
  <c r="O2847" i="1"/>
  <c r="O3862" i="1"/>
  <c r="O2880" i="1"/>
  <c r="O2904" i="1"/>
  <c r="O2901" i="1"/>
  <c r="O3892" i="1"/>
  <c r="O4078" i="1"/>
  <c r="O2910" i="1"/>
  <c r="O2867" i="1"/>
  <c r="O4105" i="1"/>
  <c r="O4109" i="1"/>
  <c r="O3961" i="1"/>
  <c r="O2870" i="1"/>
  <c r="O3962" i="1"/>
  <c r="O4002" i="1"/>
  <c r="O2911" i="1"/>
  <c r="O3893" i="1"/>
  <c r="O3905" i="1"/>
  <c r="O2862" i="1"/>
  <c r="O4096" i="1"/>
  <c r="O3966" i="1"/>
  <c r="O2902" i="1"/>
  <c r="O3849" i="1"/>
  <c r="O2913" i="1"/>
  <c r="O3894" i="1"/>
  <c r="O4079" i="1"/>
  <c r="O2848" i="1"/>
  <c r="O3906" i="1"/>
  <c r="O2906" i="1"/>
  <c r="O3948" i="1"/>
  <c r="O3863" i="1"/>
  <c r="O3990" i="1"/>
  <c r="O3739" i="1"/>
  <c r="O2845" i="1"/>
  <c r="O2912" i="1"/>
  <c r="O4029" i="1"/>
  <c r="O2896" i="1"/>
  <c r="O2914" i="1"/>
  <c r="O2916" i="1"/>
  <c r="O2917" i="1"/>
  <c r="O2918" i="1"/>
  <c r="O4004" i="1"/>
  <c r="O3909" i="1"/>
  <c r="O4089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2877" i="1"/>
  <c r="O3910" i="1"/>
  <c r="O4053" i="1"/>
  <c r="O3895" i="1"/>
  <c r="O3734" i="1"/>
  <c r="O4034" i="1"/>
  <c r="O4036" i="1"/>
  <c r="O3737" i="1"/>
  <c r="O3738" i="1"/>
  <c r="O4083" i="1"/>
  <c r="O3740" i="1"/>
  <c r="O3741" i="1"/>
  <c r="O4005" i="1"/>
  <c r="O2878" i="1"/>
  <c r="O3911" i="1"/>
  <c r="O4000" i="1"/>
  <c r="O4049" i="1"/>
  <c r="O4115" i="1"/>
  <c r="O3745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915" i="1"/>
  <c r="O3844" i="1"/>
  <c r="O3912" i="1"/>
  <c r="O3736" i="1"/>
  <c r="O2868" i="1"/>
  <c r="O3855" i="1"/>
  <c r="O2908" i="1"/>
  <c r="O2899" i="1"/>
  <c r="O3851" i="1"/>
  <c r="O4054" i="1"/>
  <c r="O3853" i="1"/>
  <c r="O2919" i="1"/>
  <c r="O2850" i="1"/>
  <c r="O2907" i="1"/>
  <c r="O4056" i="1"/>
  <c r="O3913" i="1"/>
  <c r="O3914" i="1"/>
  <c r="O3860" i="1"/>
  <c r="O3991" i="1"/>
  <c r="O3864" i="1"/>
  <c r="O4006" i="1"/>
  <c r="O3850" i="1"/>
  <c r="O3865" i="1"/>
  <c r="O3915" i="1"/>
  <c r="O3867" i="1"/>
  <c r="O4007" i="1"/>
  <c r="O4008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748" i="1"/>
  <c r="O2888" i="1"/>
  <c r="O4072" i="1"/>
  <c r="O4058" i="1"/>
  <c r="O2864" i="1"/>
  <c r="O2889" i="1"/>
  <c r="O4060" i="1"/>
  <c r="O4032" i="1"/>
  <c r="O3899" i="1"/>
  <c r="O3900" i="1"/>
  <c r="O2920" i="1"/>
  <c r="O3993" i="1"/>
  <c r="O3967" i="1"/>
  <c r="O3904" i="1"/>
  <c r="O4037" i="1"/>
  <c r="O2921" i="1"/>
  <c r="O3907" i="1"/>
  <c r="O3908" i="1"/>
  <c r="O4063" i="1"/>
  <c r="O4081" i="1"/>
  <c r="O2857" i="1"/>
  <c r="O3866" i="1"/>
  <c r="O3843" i="1"/>
  <c r="O2890" i="1"/>
  <c r="O3730" i="1"/>
  <c r="O3916" i="1"/>
  <c r="O3917" i="1"/>
  <c r="O3918" i="1"/>
  <c r="O3919" i="1"/>
  <c r="O3920" i="1"/>
  <c r="O3921" i="1"/>
  <c r="O3922" i="1"/>
  <c r="O3923" i="1"/>
  <c r="O4082" i="1"/>
  <c r="O3925" i="1"/>
  <c r="O2891" i="1"/>
  <c r="O4110" i="1"/>
  <c r="O3928" i="1"/>
  <c r="O3929" i="1"/>
  <c r="O3924" i="1"/>
  <c r="O2879" i="1"/>
  <c r="O3932" i="1"/>
  <c r="O3845" i="1"/>
  <c r="O2903" i="1"/>
  <c r="O3856" i="1"/>
  <c r="O3926" i="1"/>
  <c r="O3937" i="1"/>
  <c r="O2881" i="1"/>
  <c r="O3982" i="1"/>
  <c r="O3958" i="1"/>
  <c r="O3941" i="1"/>
  <c r="O3927" i="1"/>
  <c r="O3896" i="1"/>
  <c r="O4051" i="1"/>
  <c r="O3930" i="1"/>
  <c r="O3931" i="1"/>
  <c r="O4009" i="1"/>
  <c r="O3868" i="1"/>
  <c r="O3968" i="1"/>
  <c r="O3950" i="1"/>
  <c r="O3951" i="1"/>
  <c r="O3944" i="1"/>
  <c r="O3953" i="1"/>
  <c r="O2874" i="1"/>
  <c r="O2886" i="1"/>
  <c r="O3956" i="1"/>
  <c r="O4030" i="1"/>
  <c r="O3897" i="1"/>
  <c r="O2873" i="1"/>
  <c r="O4012" i="1"/>
  <c r="O4052" i="1"/>
  <c r="O3969" i="1"/>
  <c r="O3963" i="1"/>
  <c r="O3964" i="1"/>
  <c r="O3965" i="1"/>
  <c r="O4015" i="1"/>
  <c r="O4016" i="1"/>
  <c r="O3852" i="1"/>
  <c r="O4031" i="1"/>
  <c r="O3933" i="1"/>
  <c r="O3983" i="1"/>
  <c r="O2892" i="1"/>
  <c r="O2897" i="1"/>
  <c r="O4064" i="1"/>
  <c r="O3934" i="1"/>
  <c r="O3976" i="1"/>
  <c r="O4087" i="1"/>
  <c r="O4042" i="1"/>
  <c r="O2852" i="1"/>
  <c r="O4017" i="1"/>
  <c r="O3981" i="1"/>
  <c r="O3994" i="1"/>
  <c r="O2871" i="1"/>
  <c r="O3984" i="1"/>
  <c r="O2905" i="1"/>
  <c r="O3986" i="1"/>
  <c r="O4019" i="1"/>
  <c r="O3988" i="1"/>
  <c r="O3989" i="1"/>
  <c r="O4038" i="1"/>
  <c r="O3970" i="1"/>
  <c r="O3992" i="1"/>
  <c r="O4100" i="1"/>
  <c r="O3731" i="1"/>
  <c r="O2865" i="1"/>
  <c r="O4021" i="1"/>
  <c r="O3997" i="1"/>
  <c r="O3971" i="1"/>
  <c r="O3999" i="1"/>
  <c r="O4044" i="1"/>
  <c r="O3857" i="1"/>
  <c r="O3846" i="1"/>
  <c r="O4003" i="1"/>
  <c r="O4046" i="1"/>
  <c r="O4022" i="1"/>
  <c r="O4101" i="1"/>
  <c r="O3972" i="1"/>
  <c r="O2872" i="1"/>
  <c r="O4023" i="1"/>
  <c r="O4010" i="1"/>
  <c r="O4011" i="1"/>
  <c r="O3854" i="1"/>
  <c r="O4013" i="1"/>
  <c r="O4014" i="1"/>
  <c r="O4024" i="1"/>
  <c r="O3743" i="1"/>
  <c r="O3858" i="1"/>
  <c r="O4018" i="1"/>
  <c r="O3732" i="1"/>
  <c r="O4020" i="1"/>
  <c r="O3949" i="1"/>
  <c r="O4091" i="1"/>
  <c r="O2893" i="1"/>
  <c r="O2885" i="1"/>
  <c r="O3859" i="1"/>
  <c r="O4075" i="1"/>
  <c r="O4027" i="1"/>
  <c r="O3945" i="1"/>
  <c r="O3973" i="1"/>
  <c r="O4025" i="1"/>
  <c r="O2882" i="1"/>
  <c r="O3995" i="1"/>
  <c r="O3935" i="1"/>
  <c r="O3861" i="1"/>
  <c r="O4035" i="1"/>
  <c r="O2898" i="1"/>
  <c r="O3733" i="1"/>
  <c r="O3869" i="1"/>
  <c r="O4084" i="1"/>
  <c r="O3996" i="1"/>
  <c r="O4102" i="1"/>
  <c r="O3847" i="1"/>
  <c r="O4043" i="1"/>
  <c r="O3735" i="1"/>
  <c r="O4045" i="1"/>
  <c r="O4092" i="1"/>
  <c r="O4047" i="1"/>
  <c r="O3891" i="1"/>
  <c r="O3936" i="1"/>
  <c r="O4050" i="1"/>
  <c r="O2883" i="1"/>
  <c r="O4039" i="1"/>
  <c r="O4103" i="1"/>
  <c r="O3974" i="1"/>
  <c r="O4055" i="1"/>
  <c r="O3744" i="1"/>
  <c r="O4057" i="1"/>
  <c r="O4040" i="1"/>
  <c r="O4059" i="1"/>
  <c r="O3947" i="1"/>
  <c r="O4061" i="1"/>
  <c r="O4062" i="1"/>
  <c r="O4094" i="1"/>
  <c r="O2884" i="1"/>
  <c r="O4065" i="1"/>
  <c r="O4066" i="1"/>
  <c r="O3946" i="1"/>
  <c r="O2894" i="1"/>
  <c r="O3938" i="1"/>
  <c r="O3957" i="1"/>
  <c r="O4071" i="1"/>
  <c r="O4067" i="1"/>
  <c r="O4073" i="1"/>
  <c r="O4074" i="1"/>
  <c r="O3952" i="1"/>
  <c r="O4076" i="1"/>
  <c r="O4077" i="1"/>
  <c r="O4085" i="1"/>
  <c r="O2895" i="1"/>
  <c r="O4080" i="1"/>
  <c r="O3975" i="1"/>
  <c r="O3977" i="1"/>
  <c r="O3998" i="1"/>
  <c r="O4113" i="1"/>
  <c r="O3954" i="1"/>
  <c r="O4086" i="1"/>
  <c r="O3955" i="1"/>
  <c r="O4068" i="1"/>
  <c r="O3742" i="1"/>
  <c r="O4090" i="1"/>
  <c r="O3939" i="1"/>
  <c r="O4069" i="1"/>
  <c r="O4033" i="1"/>
  <c r="O2849" i="1"/>
  <c r="O4095" i="1"/>
  <c r="O4026" i="1"/>
  <c r="O4097" i="1"/>
  <c r="O4098" i="1"/>
  <c r="O4099" i="1"/>
  <c r="O2854" i="1"/>
  <c r="O3942" i="1"/>
  <c r="O4108" i="1"/>
  <c r="O4093" i="1"/>
  <c r="O4104" i="1"/>
  <c r="O4070" i="1"/>
  <c r="O4106" i="1"/>
  <c r="O4107" i="1"/>
  <c r="O3940" i="1"/>
  <c r="O4028" i="1"/>
  <c r="O3978" i="1"/>
  <c r="O4111" i="1"/>
  <c r="O4112" i="1"/>
  <c r="O3979" i="1"/>
  <c r="O4114" i="1"/>
  <c r="O4041" i="1"/>
  <c r="O2" i="1"/>
  <c r="U3979" i="1" l="1"/>
  <c r="U4070" i="1"/>
  <c r="U4097" i="1"/>
  <c r="U3742" i="1"/>
  <c r="U3975" i="1"/>
  <c r="U4073" i="1"/>
  <c r="U4065" i="1"/>
  <c r="U4057" i="1"/>
  <c r="U3936" i="1"/>
  <c r="U4102" i="1"/>
  <c r="U3935" i="1"/>
  <c r="U3859" i="1"/>
  <c r="U3858" i="1"/>
  <c r="U4023" i="1"/>
  <c r="U3857" i="1"/>
  <c r="U4100" i="1"/>
  <c r="U2905" i="1"/>
  <c r="U4087" i="1"/>
  <c r="U4031" i="1"/>
  <c r="U4052" i="1"/>
  <c r="U3953" i="1"/>
  <c r="U3930" i="1"/>
  <c r="U3937" i="1"/>
  <c r="U3929" i="1"/>
  <c r="U3921" i="1"/>
  <c r="U3843" i="1"/>
  <c r="U4037" i="1"/>
  <c r="U4060" i="1"/>
  <c r="U3889" i="1"/>
  <c r="U3881" i="1"/>
  <c r="U3873" i="1"/>
  <c r="U3865" i="1"/>
  <c r="U4056" i="1"/>
  <c r="U2908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4000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4089" i="1"/>
  <c r="U4029" i="1"/>
  <c r="U3906" i="1"/>
  <c r="U4096" i="1"/>
  <c r="U3961" i="1"/>
  <c r="U2904" i="1"/>
  <c r="U2909" i="1"/>
  <c r="U2858" i="1"/>
  <c r="U4088" i="1"/>
  <c r="U4001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4112" i="1"/>
  <c r="U4104" i="1"/>
  <c r="U4026" i="1"/>
  <c r="U4068" i="1"/>
  <c r="U4080" i="1"/>
  <c r="U4067" i="1"/>
  <c r="U2884" i="1"/>
  <c r="U3744" i="1"/>
  <c r="U3891" i="1"/>
  <c r="U3996" i="1"/>
  <c r="U3995" i="1"/>
  <c r="U2885" i="1"/>
  <c r="U3743" i="1"/>
  <c r="U2872" i="1"/>
  <c r="U4044" i="1"/>
  <c r="U3992" i="1"/>
  <c r="U3984" i="1"/>
  <c r="U3976" i="1"/>
  <c r="U3852" i="1"/>
  <c r="U4012" i="1"/>
  <c r="U3944" i="1"/>
  <c r="U4051" i="1"/>
  <c r="U3926" i="1"/>
  <c r="U3928" i="1"/>
  <c r="U3920" i="1"/>
  <c r="U3866" i="1"/>
  <c r="U3904" i="1"/>
  <c r="U2889" i="1"/>
  <c r="U3888" i="1"/>
  <c r="U3880" i="1"/>
  <c r="U3872" i="1"/>
  <c r="U3850" i="1"/>
  <c r="U2907" i="1"/>
  <c r="U3855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911" i="1"/>
  <c r="U40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12" i="1"/>
  <c r="U2848" i="1"/>
  <c r="U2862" i="1"/>
  <c r="U4109" i="1"/>
  <c r="U2880" i="1"/>
  <c r="U3902" i="1"/>
  <c r="U2900" i="1"/>
  <c r="U2856" i="1"/>
  <c r="U3746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" i="1"/>
  <c r="U3940" i="1"/>
  <c r="U2854" i="1"/>
  <c r="U4069" i="1"/>
  <c r="U4113" i="1"/>
  <c r="U4076" i="1"/>
  <c r="U2894" i="1"/>
  <c r="U3947" i="1"/>
  <c r="U4039" i="1"/>
  <c r="U3735" i="1"/>
  <c r="U2898" i="1"/>
  <c r="U3945" i="1"/>
  <c r="U4020" i="1"/>
  <c r="U3854" i="1"/>
  <c r="U4046" i="1"/>
  <c r="U4021" i="1"/>
  <c r="U3988" i="1"/>
  <c r="U4017" i="1"/>
  <c r="U2892" i="1"/>
  <c r="U3964" i="1"/>
  <c r="U3956" i="1"/>
  <c r="U3868" i="1"/>
  <c r="U3958" i="1"/>
  <c r="U3932" i="1"/>
  <c r="U4082" i="1"/>
  <c r="U3916" i="1"/>
  <c r="U3908" i="1"/>
  <c r="U3900" i="1"/>
  <c r="U2888" i="1"/>
  <c r="U3884" i="1"/>
  <c r="U3876" i="1"/>
  <c r="U4007" i="1"/>
  <c r="U3860" i="1"/>
  <c r="U4054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5" i="1"/>
  <c r="U3740" i="1"/>
  <c r="U4053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3863" i="1"/>
  <c r="U3849" i="1"/>
  <c r="U4002" i="1"/>
  <c r="U4078" i="1"/>
  <c r="U3903" i="1"/>
  <c r="U3901" i="1"/>
  <c r="U2860" i="1"/>
  <c r="U3747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4111" i="1"/>
  <c r="U4093" i="1"/>
  <c r="U4095" i="1"/>
  <c r="U3955" i="1"/>
  <c r="U2895" i="1"/>
  <c r="U4071" i="1"/>
  <c r="U4094" i="1"/>
  <c r="U4055" i="1"/>
  <c r="U4047" i="1"/>
  <c r="U4084" i="1"/>
  <c r="U2882" i="1"/>
  <c r="U2893" i="1"/>
  <c r="U4024" i="1"/>
  <c r="U3972" i="1"/>
  <c r="U3999" i="1"/>
  <c r="U3970" i="1"/>
  <c r="U2871" i="1"/>
  <c r="U3934" i="1"/>
  <c r="U4016" i="1"/>
  <c r="U2873" i="1"/>
  <c r="U3951" i="1"/>
  <c r="U3896" i="1"/>
  <c r="U3856" i="1"/>
  <c r="U4110" i="1"/>
  <c r="U3919" i="1"/>
  <c r="U2857" i="1"/>
  <c r="U3967" i="1"/>
  <c r="U2864" i="1"/>
  <c r="U3887" i="1"/>
  <c r="U3879" i="1"/>
  <c r="U3871" i="1"/>
  <c r="U4006" i="1"/>
  <c r="U2850" i="1"/>
  <c r="U2868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2878" i="1"/>
  <c r="U4034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4041" i="1"/>
  <c r="U4107" i="1"/>
  <c r="U4099" i="1"/>
  <c r="U3939" i="1"/>
  <c r="U3998" i="1"/>
  <c r="U3952" i="1"/>
  <c r="U3946" i="1"/>
  <c r="U4059" i="1"/>
  <c r="U2883" i="1"/>
  <c r="U4043" i="1"/>
  <c r="U4035" i="1"/>
  <c r="U4027" i="1"/>
  <c r="U3732" i="1"/>
  <c r="U4011" i="1"/>
  <c r="U4003" i="1"/>
  <c r="U2865" i="1"/>
  <c r="U4019" i="1"/>
  <c r="U2852" i="1"/>
  <c r="U3983" i="1"/>
  <c r="U3963" i="1"/>
  <c r="U2886" i="1"/>
  <c r="U4009" i="1"/>
  <c r="U3982" i="1"/>
  <c r="U2879" i="1"/>
  <c r="U3923" i="1"/>
  <c r="U3730" i="1"/>
  <c r="U3907" i="1"/>
  <c r="U3899" i="1"/>
  <c r="U3748" i="1"/>
  <c r="U3883" i="1"/>
  <c r="U3875" i="1"/>
  <c r="U3867" i="1"/>
  <c r="U3914" i="1"/>
  <c r="U3851" i="1"/>
  <c r="U2915" i="1"/>
  <c r="U3835" i="1"/>
  <c r="U3827" i="1"/>
  <c r="U3819" i="1"/>
  <c r="U3811" i="1"/>
  <c r="U3803" i="1"/>
  <c r="U3795" i="1"/>
  <c r="U3787" i="1"/>
  <c r="U3779" i="1"/>
  <c r="U3771" i="1"/>
  <c r="U3763" i="1"/>
  <c r="U3755" i="1"/>
  <c r="U4115" i="1"/>
  <c r="U4083" i="1"/>
  <c r="U3910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4" i="1"/>
  <c r="U3948" i="1"/>
  <c r="U4114" i="1"/>
  <c r="U4106" i="1"/>
  <c r="U4098" i="1"/>
  <c r="U4090" i="1"/>
  <c r="U3977" i="1"/>
  <c r="U4074" i="1"/>
  <c r="U4066" i="1"/>
  <c r="U4040" i="1"/>
  <c r="U4050" i="1"/>
  <c r="U3847" i="1"/>
  <c r="U3861" i="1"/>
  <c r="U4075" i="1"/>
  <c r="U4018" i="1"/>
  <c r="U4010" i="1"/>
  <c r="U3846" i="1"/>
  <c r="U3731" i="1"/>
  <c r="U3986" i="1"/>
  <c r="U4042" i="1"/>
  <c r="U3933" i="1"/>
  <c r="U3969" i="1"/>
  <c r="U2874" i="1"/>
  <c r="U3931" i="1"/>
  <c r="U2881" i="1"/>
  <c r="U3924" i="1"/>
  <c r="U3922" i="1"/>
  <c r="U2890" i="1"/>
  <c r="U2921" i="1"/>
  <c r="U4032" i="1"/>
  <c r="U3890" i="1"/>
  <c r="U3882" i="1"/>
  <c r="U3874" i="1"/>
  <c r="U3915" i="1"/>
  <c r="U3913" i="1"/>
  <c r="U2899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4049" i="1"/>
  <c r="U3738" i="1"/>
  <c r="U2877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896" i="1"/>
  <c r="U2906" i="1"/>
  <c r="U3966" i="1"/>
  <c r="U2870" i="1"/>
  <c r="U2901" i="1"/>
  <c r="U3960" i="1"/>
  <c r="U2866" i="1"/>
  <c r="U3959" i="1"/>
  <c r="U2869" i="1"/>
  <c r="U2842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4004" i="1"/>
  <c r="U2845" i="1"/>
  <c r="U4079" i="1"/>
  <c r="U3905" i="1"/>
  <c r="U4105" i="1"/>
  <c r="U3862" i="1"/>
  <c r="U2875" i="1"/>
  <c r="U2863" i="1"/>
  <c r="U2855" i="1"/>
  <c r="U3848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3978" i="1"/>
  <c r="U4108" i="1"/>
  <c r="U2849" i="1"/>
  <c r="U4086" i="1"/>
  <c r="U4085" i="1"/>
  <c r="U3957" i="1"/>
  <c r="U4062" i="1"/>
  <c r="U3974" i="1"/>
  <c r="U4092" i="1"/>
  <c r="U3869" i="1"/>
  <c r="U4025" i="1"/>
  <c r="U4091" i="1"/>
  <c r="U4014" i="1"/>
  <c r="U4101" i="1"/>
  <c r="U3971" i="1"/>
  <c r="U4038" i="1"/>
  <c r="U3994" i="1"/>
  <c r="U4064" i="1"/>
  <c r="U4015" i="1"/>
  <c r="U3897" i="1"/>
  <c r="U3950" i="1"/>
  <c r="U3927" i="1"/>
  <c r="U2903" i="1"/>
  <c r="U2891" i="1"/>
  <c r="U3918" i="1"/>
  <c r="U4081" i="1"/>
  <c r="U3993" i="1"/>
  <c r="U4058" i="1"/>
  <c r="U3886" i="1"/>
  <c r="U3878" i="1"/>
  <c r="U3870" i="1"/>
  <c r="U3864" i="1"/>
  <c r="U2919" i="1"/>
  <c r="U373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4005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3739" i="1"/>
  <c r="U3894" i="1"/>
  <c r="U3893" i="1"/>
  <c r="U2867" i="1"/>
  <c r="U2847" i="1"/>
  <c r="U2887" i="1"/>
  <c r="U3943" i="1"/>
  <c r="U4028" i="1"/>
  <c r="U3942" i="1"/>
  <c r="U4033" i="1"/>
  <c r="U3954" i="1"/>
  <c r="U4077" i="1"/>
  <c r="U3938" i="1"/>
  <c r="U4061" i="1"/>
  <c r="U4103" i="1"/>
  <c r="U4045" i="1"/>
  <c r="U3733" i="1"/>
  <c r="U3973" i="1"/>
  <c r="U3949" i="1"/>
  <c r="U4013" i="1"/>
  <c r="U4022" i="1"/>
  <c r="U3997" i="1"/>
  <c r="U3989" i="1"/>
  <c r="U3981" i="1"/>
  <c r="U2897" i="1"/>
  <c r="U3965" i="1"/>
  <c r="U4030" i="1"/>
  <c r="U3968" i="1"/>
  <c r="U3941" i="1"/>
  <c r="U3845" i="1"/>
  <c r="U3925" i="1"/>
  <c r="U3917" i="1"/>
  <c r="U4063" i="1"/>
  <c r="U2920" i="1"/>
  <c r="U4072" i="1"/>
  <c r="U3885" i="1"/>
  <c r="U3877" i="1"/>
  <c r="U4008" i="1"/>
  <c r="U3991" i="1"/>
  <c r="U3853" i="1"/>
  <c r="U3912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895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3990" i="1"/>
  <c r="U2913" i="1"/>
  <c r="U2911" i="1"/>
  <c r="U2902" i="1"/>
  <c r="U3962" i="1"/>
  <c r="U3892" i="1"/>
  <c r="U3987" i="1"/>
  <c r="U3980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2910" i="1"/>
  <c r="U2876" i="1"/>
  <c r="U3985" i="1"/>
  <c r="U2861" i="1"/>
  <c r="U2853" i="1"/>
  <c r="U4048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3898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41" i="1"/>
  <c r="U33" i="1"/>
  <c r="U25" i="1"/>
  <c r="U17" i="1"/>
  <c r="U9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27" i="1"/>
  <c r="U19" i="1"/>
  <c r="U11" i="1"/>
  <c r="U3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3909" i="1"/>
  <c r="B7" i="8"/>
  <c r="C14" i="8"/>
  <c r="B14" i="8"/>
</calcChain>
</file>

<file path=xl/sharedStrings.xml><?xml version="1.0" encoding="utf-8"?>
<sst xmlns="http://schemas.openxmlformats.org/spreadsheetml/2006/main" count="38357" uniqueCount="8406">
  <si>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</si>
  <si>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</si>
  <si>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</si>
  <si>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</si>
  <si>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</si>
  <si>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</si>
  <si>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</si>
  <si>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</si>
  <si>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</si>
  <si>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</si>
  <si>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</si>
  <si>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</si>
  <si>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</si>
  <si>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</si>
  <si>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</si>
  <si>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</si>
  <si>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</si>
  <si>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</si>
  <si>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</si>
  <si>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</si>
  <si>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</si>
  <si>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</si>
  <si>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</si>
  <si>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</si>
  <si>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</si>
  <si>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</si>
  <si>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</si>
  <si>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</si>
  <si>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</si>
  <si>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</si>
  <si>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</si>
  <si>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</si>
  <si>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</si>
  <si>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</si>
  <si>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</si>
  <si>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</si>
  <si>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</si>
  <si>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</si>
  <si>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</si>
  <si>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</si>
  <si>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</si>
  <si>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</si>
  <si>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</si>
  <si>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</si>
  <si>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</si>
  <si>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</si>
  <si>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</si>
  <si>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</si>
  <si>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</si>
  <si>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</si>
  <si>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</si>
  <si>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</si>
  <si>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</si>
  <si>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</si>
  <si>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</si>
  <si>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</si>
  <si>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</si>
  <si>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</si>
  <si>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</si>
  <si>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</si>
  <si>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</si>
  <si>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</si>
  <si>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</si>
  <si>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</si>
  <si>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</si>
  <si>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</si>
  <si>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</si>
  <si>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</si>
  <si>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</si>
  <si>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</si>
  <si>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</si>
  <si>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</si>
  <si>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</si>
  <si>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</si>
  <si>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</si>
  <si>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</si>
  <si>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</si>
  <si>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</si>
  <si>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</si>
  <si>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</si>
  <si>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</si>
  <si>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</si>
  <si>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</si>
  <si>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</si>
  <si>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</si>
  <si>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</si>
  <si>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</si>
  <si>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</si>
  <si>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</si>
  <si>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</si>
  <si>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</si>
  <si>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</si>
  <si>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</si>
  <si>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</si>
  <si>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</si>
  <si>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</si>
  <si>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</si>
  <si>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</si>
  <si>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</si>
  <si>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</si>
  <si>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</si>
  <si>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</si>
  <si>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</si>
  <si>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</si>
  <si>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</si>
  <si>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</si>
  <si>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</si>
  <si>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</si>
  <si>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</si>
  <si>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</si>
  <si>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</si>
  <si>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</si>
  <si>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</si>
  <si>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</si>
  <si>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</si>
  <si>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</si>
  <si>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</si>
  <si>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</si>
  <si>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</si>
  <si>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</si>
  <si>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</si>
  <si>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</si>
  <si>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</si>
  <si>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</si>
  <si>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</si>
  <si>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</si>
  <si>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</si>
  <si>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</si>
  <si>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</si>
  <si>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</si>
  <si>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</si>
  <si>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</si>
  <si>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</si>
  <si>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</si>
  <si>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</si>
  <si>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</si>
  <si>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</si>
  <si>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</si>
  <si>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</si>
  <si>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</si>
  <si>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</si>
  <si>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</si>
  <si>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</si>
  <si>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</si>
  <si>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</si>
  <si>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</si>
  <si>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</si>
  <si>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</si>
  <si>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</si>
  <si>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</si>
  <si>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</si>
  <si>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</si>
  <si>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</si>
  <si>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</si>
  <si>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</si>
  <si>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</si>
  <si>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</si>
  <si>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</si>
  <si>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</si>
  <si>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</si>
  <si>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</si>
  <si>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</si>
  <si>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</si>
  <si>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</si>
  <si>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</si>
  <si>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</si>
  <si>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</si>
  <si>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</si>
  <si>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</si>
  <si>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</si>
  <si>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</si>
  <si>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</si>
  <si>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</si>
  <si>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</si>
  <si>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</si>
  <si>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</si>
  <si>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</si>
  <si>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</si>
  <si>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</si>
  <si>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</si>
  <si>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</si>
  <si>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</si>
  <si>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</si>
  <si>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</si>
  <si>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</si>
  <si>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</si>
  <si>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</si>
  <si>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</si>
  <si>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</si>
  <si>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</si>
  <si>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</si>
  <si>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</si>
  <si>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</si>
  <si>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</si>
  <si>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</si>
  <si>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</si>
  <si>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</si>
  <si>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</si>
  <si>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</si>
  <si>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</si>
  <si>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</si>
  <si>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</si>
  <si>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</si>
  <si>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</si>
  <si>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</si>
  <si>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</si>
  <si>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</si>
  <si>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</si>
  <si>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</si>
  <si>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</si>
  <si>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</si>
  <si>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</si>
  <si>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</si>
  <si>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</si>
  <si>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</si>
  <si>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</si>
  <si>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</si>
  <si>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</si>
  <si>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</si>
  <si>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</si>
  <si>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</si>
  <si>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</si>
  <si>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</si>
  <si>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</si>
  <si>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</si>
  <si>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</si>
  <si>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</si>
  <si>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</si>
  <si>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</si>
  <si>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</si>
  <si>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</si>
  <si>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</si>
  <si>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</si>
  <si>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</si>
  <si>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</si>
  <si>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</si>
  <si>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</si>
  <si>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</si>
  <si>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</si>
  <si>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</si>
  <si>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</si>
  <si>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</si>
  <si>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</si>
  <si>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</si>
  <si>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</si>
  <si>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</si>
  <si>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</si>
  <si>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</si>
  <si>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</si>
  <si>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</si>
  <si>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</si>
  <si>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</si>
  <si>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</si>
  <si>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</si>
  <si>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</si>
  <si>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</si>
  <si>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</si>
  <si>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</si>
  <si>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</si>
  <si>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</si>
  <si>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</si>
  <si>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</si>
  <si>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</si>
  <si>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</si>
  <si>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</si>
  <si>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</si>
  <si>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</si>
  <si>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</si>
  <si>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</si>
  <si>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</si>
  <si>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</si>
  <si>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</si>
  <si>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</si>
  <si>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</si>
  <si>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</si>
  <si>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</si>
  <si>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</si>
  <si>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</si>
  <si>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</si>
  <si>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</si>
  <si>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</si>
  <si>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</si>
  <si>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</si>
  <si>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</si>
  <si>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</si>
  <si>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</si>
  <si>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</si>
  <si>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</si>
  <si>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</si>
  <si>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</si>
  <si>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</si>
  <si>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</si>
  <si>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</si>
  <si>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</si>
  <si>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</si>
  <si>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</si>
  <si>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</si>
  <si>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</si>
  <si>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</si>
  <si>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</si>
  <si>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</si>
  <si>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</si>
  <si>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</si>
  <si>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</si>
  <si>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</si>
  <si>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</si>
  <si>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</si>
  <si>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</si>
  <si>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</si>
  <si>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</si>
  <si>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</si>
  <si>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</si>
  <si>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</si>
  <si>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</si>
  <si>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</si>
  <si>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</si>
  <si>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</si>
  <si>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</si>
  <si>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</si>
  <si>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</si>
  <si>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</si>
  <si>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</si>
  <si>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</si>
  <si>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</si>
  <si>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</si>
  <si>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</si>
  <si>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</si>
  <si>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</si>
  <si>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</si>
  <si>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</si>
  <si>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</si>
  <si>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</si>
  <si>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</si>
  <si>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</si>
  <si>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</si>
  <si>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</si>
  <si>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</si>
  <si>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</si>
  <si>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</si>
  <si>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</si>
  <si>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</si>
  <si>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</si>
  <si>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</si>
  <si>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</si>
  <si>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</si>
  <si>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</si>
  <si>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</si>
  <si>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</si>
  <si>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</si>
  <si>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</si>
  <si>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</si>
  <si>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</si>
  <si>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</si>
  <si>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</si>
  <si>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</si>
  <si>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</si>
  <si>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</si>
  <si>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</si>
  <si>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</si>
  <si>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</si>
  <si>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</si>
  <si>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</si>
  <si>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</si>
  <si>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</si>
  <si>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</si>
  <si>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</si>
  <si>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</si>
  <si>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</si>
  <si>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</si>
  <si>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</si>
  <si>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</si>
  <si>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</si>
  <si>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</si>
  <si>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</si>
  <si>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</si>
  <si>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</si>
  <si>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</si>
  <si>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</si>
  <si>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</si>
  <si>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</si>
  <si>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</si>
  <si>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</si>
  <si>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</si>
  <si>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</si>
  <si>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</si>
  <si>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</si>
  <si>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</si>
  <si>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</si>
  <si>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</si>
  <si>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</si>
  <si>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</si>
  <si>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</si>
  <si>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</si>
  <si>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</si>
  <si>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</si>
  <si>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</si>
  <si>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</si>
  <si>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</si>
  <si>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</si>
  <si>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</si>
  <si>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</si>
  <si>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</si>
  <si>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</si>
  <si>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</si>
  <si>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</si>
  <si>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</si>
  <si>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</si>
  <si>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</si>
  <si>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</si>
  <si>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</si>
  <si>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</si>
  <si>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</si>
  <si>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</si>
  <si>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</si>
  <si>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</si>
  <si>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</si>
  <si>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</si>
  <si>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</si>
  <si>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</si>
  <si>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</si>
  <si>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</si>
  <si>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</si>
  <si>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</si>
  <si>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</si>
  <si>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</si>
  <si>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</si>
  <si>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</si>
  <si>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</si>
  <si>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</si>
  <si>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</si>
  <si>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</si>
  <si>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</si>
  <si>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</si>
  <si>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</si>
  <si>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</si>
  <si>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</si>
  <si>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</si>
  <si>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</si>
  <si>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</si>
  <si>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</si>
  <si>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</si>
  <si>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</si>
  <si>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</si>
  <si>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</si>
  <si>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</si>
  <si>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</si>
  <si>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</si>
  <si>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</si>
  <si>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</si>
  <si>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</si>
  <si>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</si>
  <si>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</si>
  <si>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</si>
  <si>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</si>
  <si>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</si>
  <si>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</si>
  <si>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</si>
  <si>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</si>
  <si>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</si>
  <si>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</si>
  <si>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</si>
  <si>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</si>
  <si>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</si>
  <si>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</si>
  <si>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</si>
  <si>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</si>
  <si>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</si>
  <si>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</si>
  <si>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</si>
  <si>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</si>
  <si>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</si>
  <si>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</si>
  <si>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</si>
  <si>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</si>
  <si>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</si>
  <si>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</si>
  <si>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</si>
  <si>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</si>
  <si>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</si>
  <si>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</si>
  <si>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</si>
  <si>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</si>
  <si>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</si>
  <si>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</si>
  <si>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</si>
  <si>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</si>
  <si>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</si>
  <si>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</si>
  <si>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</si>
  <si>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</si>
  <si>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</si>
  <si>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</si>
  <si>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</si>
  <si>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</si>
  <si>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</si>
  <si>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</si>
  <si>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</si>
  <si>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</si>
  <si>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</si>
  <si>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</si>
  <si>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</si>
  <si>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</si>
  <si>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</si>
  <si>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</si>
  <si>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</si>
  <si>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</si>
  <si>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</si>
  <si>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</si>
  <si>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</si>
  <si>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</si>
  <si>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</si>
  <si>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</si>
  <si>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</si>
  <si>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</si>
  <si>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</si>
  <si>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</si>
  <si>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</si>
  <si>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</si>
  <si>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</si>
  <si>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</si>
  <si>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</si>
  <si>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</si>
  <si>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</si>
  <si>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</si>
  <si>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</si>
  <si>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</si>
  <si>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</si>
  <si>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</si>
  <si>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</si>
  <si>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</si>
  <si>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</si>
  <si>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</si>
  <si>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</si>
  <si>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</si>
  <si>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</si>
  <si>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</si>
  <si>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</si>
  <si>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</si>
  <si>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</si>
  <si>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</si>
  <si>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</si>
  <si>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</si>
  <si>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</si>
  <si>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</si>
  <si>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</si>
  <si>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</si>
  <si>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</si>
  <si>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</si>
  <si>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</si>
  <si>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</si>
  <si>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</si>
  <si>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</si>
  <si>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</si>
  <si>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</si>
  <si>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</si>
  <si>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</si>
  <si>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</si>
  <si>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</si>
  <si>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</si>
  <si>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</si>
  <si>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</si>
  <si>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</si>
  <si>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</si>
  <si>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</si>
  <si>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</si>
  <si>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</si>
  <si>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</si>
  <si>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</si>
  <si>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</si>
  <si>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</si>
  <si>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</si>
  <si>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</si>
  <si>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</si>
  <si>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</si>
  <si>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</si>
  <si>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</si>
  <si>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</si>
  <si>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</si>
  <si>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</si>
  <si>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</si>
  <si>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</si>
  <si>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</si>
  <si>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</si>
  <si>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</si>
  <si>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</si>
  <si>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</si>
  <si>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</si>
  <si>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</si>
  <si>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</si>
  <si>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</si>
  <si>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</si>
  <si>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</si>
  <si>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</si>
  <si>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</si>
  <si>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</si>
  <si>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</si>
  <si>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</si>
  <si>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</si>
  <si>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</si>
  <si>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</si>
  <si>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</si>
  <si>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</si>
  <si>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</si>
  <si>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</si>
  <si>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</si>
  <si>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</si>
  <si>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</si>
  <si>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</si>
  <si>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</si>
  <si>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</si>
  <si>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</si>
  <si>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</si>
  <si>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</si>
  <si>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</si>
  <si>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</si>
  <si>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</si>
  <si>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</si>
  <si>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</si>
  <si>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</si>
  <si>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</si>
  <si>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</si>
  <si>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</si>
  <si>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</si>
  <si>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</si>
  <si>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</si>
  <si>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</si>
  <si>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</si>
  <si>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</si>
  <si>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</si>
  <si>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</si>
  <si>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</si>
  <si>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</si>
  <si>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</si>
  <si>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</si>
  <si>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</si>
  <si>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</si>
  <si>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</si>
  <si>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</si>
  <si>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</si>
  <si>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</si>
  <si>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</si>
  <si>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</si>
  <si>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</si>
  <si>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</si>
  <si>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</si>
  <si>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</si>
  <si>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</si>
  <si>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</si>
  <si>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</si>
  <si>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</si>
  <si>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</si>
  <si>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</si>
  <si>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</si>
  <si>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</si>
  <si>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</si>
  <si>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</si>
  <si>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</si>
  <si>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</si>
  <si>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</si>
  <si>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</si>
  <si>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</si>
  <si>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</si>
  <si>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</si>
  <si>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</si>
  <si>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</si>
  <si>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</si>
  <si>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</si>
  <si>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</si>
  <si>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</si>
  <si>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</si>
  <si>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</si>
  <si>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</si>
  <si>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</si>
  <si>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</si>
  <si>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</si>
  <si>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</si>
  <si>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</si>
  <si>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</si>
  <si>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</si>
  <si>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</si>
  <si>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</si>
  <si>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</si>
  <si>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</si>
  <si>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</si>
  <si>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</si>
  <si>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</si>
  <si>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</si>
  <si>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</si>
  <si>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</si>
  <si>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</si>
  <si>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</si>
  <si>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</si>
  <si>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</si>
  <si>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</si>
  <si>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</si>
  <si>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</si>
  <si>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</si>
  <si>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</si>
  <si>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</si>
  <si>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</si>
  <si>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</si>
  <si>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</si>
  <si>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</si>
  <si>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</si>
  <si>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</si>
  <si>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</si>
  <si>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</si>
  <si>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</si>
  <si>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</si>
  <si>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</si>
  <si>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</si>
  <si>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</si>
  <si>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</si>
  <si>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</si>
  <si>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</si>
  <si>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</si>
  <si>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</si>
  <si>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</si>
  <si>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</si>
  <si>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</si>
  <si>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</si>
  <si>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</si>
  <si>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</si>
  <si>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</si>
  <si>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</si>
  <si>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</si>
  <si>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</si>
  <si>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</si>
  <si>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</si>
  <si>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</si>
  <si>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</si>
  <si>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</si>
  <si>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</si>
  <si>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</si>
  <si>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</si>
  <si>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</si>
  <si>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</si>
  <si>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</si>
  <si>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</si>
  <si>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</si>
  <si>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</si>
  <si>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</si>
  <si>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</si>
  <si>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</si>
  <si>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</si>
  <si>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</si>
  <si>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</si>
  <si>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</si>
  <si>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</si>
  <si>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</si>
  <si>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</si>
  <si>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</si>
  <si>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</si>
  <si>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</si>
  <si>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</si>
  <si>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</si>
  <si>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</si>
  <si>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</si>
  <si>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</si>
  <si>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</si>
  <si>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</si>
  <si>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</si>
  <si>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</si>
  <si>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</si>
  <si>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</si>
  <si>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</si>
  <si>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</si>
  <si>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</si>
  <si>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</si>
  <si>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</si>
  <si>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</si>
  <si>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</si>
  <si>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</si>
  <si>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</si>
  <si>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</si>
  <si>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</si>
  <si>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</si>
  <si>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</si>
  <si>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</si>
  <si>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</si>
  <si>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</si>
  <si>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</si>
  <si>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</si>
  <si>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</si>
  <si>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</si>
  <si>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</si>
  <si>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</si>
  <si>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</si>
  <si>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</si>
  <si>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</si>
  <si>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</si>
  <si>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</si>
  <si>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</si>
  <si>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</si>
  <si>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</si>
  <si>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</si>
  <si>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</si>
  <si>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</si>
  <si>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</si>
  <si>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</si>
  <si>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</si>
  <si>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</si>
  <si>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</si>
  <si>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</si>
  <si>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</si>
  <si>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</si>
  <si>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</si>
  <si>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</si>
  <si>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</si>
  <si>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</si>
  <si>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</si>
  <si>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</si>
  <si>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</si>
  <si>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</si>
  <si>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</si>
  <si>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</si>
  <si>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</si>
  <si>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</si>
  <si>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</si>
  <si>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</si>
  <si>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</si>
  <si>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</si>
  <si>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</si>
  <si>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</si>
  <si>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</si>
  <si>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</si>
  <si>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</si>
  <si>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</si>
  <si>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</si>
  <si>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</si>
  <si>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</si>
  <si>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</si>
  <si>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</si>
  <si>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</si>
  <si>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</si>
  <si>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</si>
  <si>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</si>
  <si>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</si>
  <si>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</si>
  <si>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</si>
  <si>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</si>
  <si>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</si>
  <si>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</si>
  <si>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</si>
  <si>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</si>
  <si>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</si>
  <si>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</si>
  <si>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</si>
  <si>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</si>
  <si>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</si>
  <si>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</si>
  <si>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</si>
  <si>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</si>
  <si>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</si>
  <si>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</si>
  <si>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</si>
  <si>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</si>
  <si>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</si>
  <si>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</si>
  <si>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</si>
  <si>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</si>
  <si>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</si>
  <si>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</si>
  <si>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</si>
  <si>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</si>
  <si>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</si>
  <si>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</si>
  <si>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</si>
  <si>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</si>
  <si>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</si>
  <si>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</si>
  <si>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</si>
  <si>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</si>
  <si>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</si>
  <si>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</si>
  <si>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</si>
  <si>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</si>
  <si>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</si>
  <si>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</si>
  <si>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</si>
  <si>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</si>
  <si>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</si>
  <si>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</si>
  <si>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</si>
  <si>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</si>
  <si>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</si>
  <si>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</si>
  <si>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</si>
  <si>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</si>
  <si>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</si>
  <si>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</si>
  <si>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</si>
  <si>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</si>
  <si>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</si>
  <si>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</si>
  <si>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</si>
  <si>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</si>
  <si>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</si>
  <si>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</si>
  <si>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</si>
  <si>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</si>
  <si>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</si>
  <si>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</si>
  <si>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</si>
  <si>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</si>
  <si>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</si>
  <si>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</si>
  <si>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</si>
  <si>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</si>
  <si>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</si>
  <si>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</si>
  <si>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</si>
  <si>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</si>
  <si>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</si>
  <si>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</si>
  <si>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</si>
  <si>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</si>
  <si>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</si>
  <si>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</si>
  <si>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</si>
  <si>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</si>
  <si>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</si>
  <si>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</si>
  <si>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</si>
  <si>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</si>
  <si>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</si>
  <si>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</si>
  <si>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</si>
  <si>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</si>
  <si>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</si>
  <si>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</si>
  <si>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</si>
  <si>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</si>
  <si>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</si>
  <si>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</si>
  <si>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</si>
  <si>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</si>
  <si>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</si>
  <si>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</si>
  <si>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</si>
  <si>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</si>
  <si>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</si>
  <si>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</si>
  <si>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</si>
  <si>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</si>
  <si>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</si>
  <si>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</si>
  <si>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</si>
  <si>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</si>
  <si>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</si>
  <si>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</si>
  <si>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</si>
  <si>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</si>
  <si>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</si>
  <si>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</si>
  <si>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</si>
  <si>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</si>
  <si>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</si>
  <si>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</si>
  <si>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</si>
  <si>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</si>
  <si>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</si>
  <si>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</si>
  <si>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</si>
  <si>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</si>
  <si>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</si>
  <si>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</si>
  <si>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</si>
  <si>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</si>
  <si>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</si>
  <si>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</si>
  <si>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</si>
  <si>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</si>
  <si>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</si>
  <si>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</si>
  <si>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</si>
  <si>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</si>
  <si>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</si>
  <si>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</si>
  <si>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</si>
  <si>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</si>
  <si>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</si>
  <si>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</si>
  <si>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</si>
  <si>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</si>
  <si>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</si>
  <si>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</si>
  <si>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</si>
  <si>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</si>
  <si>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</si>
  <si>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</si>
  <si>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</si>
  <si>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</si>
  <si>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</si>
  <si>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</si>
  <si>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</si>
  <si>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</si>
  <si>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</si>
  <si>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</si>
  <si>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</si>
  <si>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</si>
  <si>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</si>
  <si>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</si>
  <si>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</si>
  <si>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</si>
  <si>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</si>
  <si>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</si>
  <si>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</si>
  <si>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</si>
  <si>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</si>
  <si>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</si>
  <si>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</si>
  <si>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</si>
  <si>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</si>
  <si>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</si>
  <si>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</si>
  <si>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</si>
  <si>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</si>
  <si>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</si>
  <si>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</si>
  <si>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</si>
  <si>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</si>
  <si>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</si>
  <si>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</si>
  <si>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</si>
  <si>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</si>
  <si>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</si>
  <si>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</si>
  <si>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</si>
  <si>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</si>
  <si>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</si>
  <si>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</si>
  <si>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</si>
  <si>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</si>
  <si>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</si>
  <si>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</si>
  <si>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</si>
  <si>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</si>
  <si>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</si>
  <si>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</si>
  <si>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</si>
  <si>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</si>
  <si>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</si>
  <si>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</si>
  <si>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</si>
  <si>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</si>
  <si>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</si>
  <si>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</si>
  <si>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</si>
  <si>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</si>
  <si>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</si>
  <si>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</si>
  <si>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</si>
  <si>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</si>
  <si>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</si>
  <si>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</si>
  <si>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</si>
  <si>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</si>
  <si>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</si>
  <si>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</si>
  <si>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</si>
  <si>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</si>
  <si>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</si>
  <si>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</si>
  <si>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</si>
  <si>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</si>
  <si>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</si>
  <si>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</si>
  <si>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</si>
  <si>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</si>
  <si>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</si>
  <si>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</si>
  <si>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</si>
  <si>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</si>
  <si>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</si>
  <si>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</si>
  <si>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</si>
  <si>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</si>
  <si>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</si>
  <si>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</si>
  <si>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</si>
  <si>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</si>
  <si>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</si>
  <si>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</si>
  <si>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</si>
  <si>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</si>
  <si>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</si>
  <si>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</si>
  <si>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</si>
  <si>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</si>
  <si>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</si>
  <si>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</si>
  <si>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</si>
  <si>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</si>
  <si>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</si>
  <si>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</si>
  <si>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</si>
  <si>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</si>
  <si>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</si>
  <si>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</si>
  <si>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</si>
  <si>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</si>
  <si>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</si>
  <si>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</si>
  <si>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</si>
  <si>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</si>
  <si>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</si>
  <si>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</si>
  <si>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</si>
  <si>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</si>
  <si>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</si>
  <si>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</si>
  <si>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</si>
  <si>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</si>
  <si>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</si>
  <si>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</si>
  <si>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</si>
  <si>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</si>
  <si>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</si>
  <si>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</si>
  <si>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</si>
  <si>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</si>
  <si>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</si>
  <si>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</si>
  <si>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</si>
  <si>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</si>
  <si>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</si>
  <si>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</si>
  <si>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</si>
  <si>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</si>
  <si>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</si>
  <si>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</si>
  <si>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</si>
  <si>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</si>
  <si>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</si>
  <si>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</si>
  <si>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</si>
  <si>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</si>
  <si>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</si>
  <si>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</si>
  <si>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</si>
  <si>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</si>
  <si>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</si>
  <si>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</si>
  <si>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</si>
  <si>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</si>
  <si>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</si>
  <si>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</si>
  <si>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</si>
  <si>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</si>
  <si>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</si>
  <si>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</si>
  <si>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</si>
  <si>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</si>
  <si>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</si>
  <si>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</si>
  <si>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</si>
  <si>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</si>
  <si>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</si>
  <si>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</si>
  <si>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</si>
  <si>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</si>
  <si>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</si>
  <si>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</si>
  <si>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</si>
  <si>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</si>
  <si>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</si>
  <si>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</si>
  <si>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</si>
  <si>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</si>
  <si>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</si>
  <si>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</si>
  <si>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</si>
  <si>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</si>
  <si>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</si>
  <si>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</si>
  <si>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</si>
  <si>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</si>
  <si>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</si>
  <si>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</si>
  <si>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</si>
  <si>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</si>
  <si>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</si>
  <si>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</si>
  <si>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</si>
  <si>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</si>
  <si>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</si>
  <si>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</si>
  <si>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</si>
  <si>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</si>
  <si>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</si>
  <si>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</si>
  <si>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</si>
  <si>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</si>
  <si>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</si>
  <si>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</si>
  <si>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</si>
  <si>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</si>
  <si>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</si>
  <si>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</si>
  <si>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</si>
  <si>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</si>
  <si>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</si>
  <si>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</si>
  <si>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</si>
  <si>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</si>
  <si>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</si>
  <si>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</si>
  <si>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</si>
  <si>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</si>
  <si>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</si>
  <si>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</si>
  <si>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</si>
  <si>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</si>
  <si>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</si>
  <si>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</si>
  <si>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</si>
  <si>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</si>
  <si>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</si>
  <si>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</si>
  <si>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</si>
  <si>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</si>
  <si>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</si>
  <si>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</si>
  <si>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</si>
  <si>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</si>
  <si>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</si>
  <si>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</si>
  <si>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</si>
  <si>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</si>
  <si>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</si>
  <si>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</si>
  <si>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</si>
  <si>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</si>
  <si>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</si>
  <si>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</si>
  <si>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</si>
  <si>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</si>
  <si>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</si>
  <si>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</si>
  <si>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</si>
  <si>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</si>
  <si>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</si>
  <si>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</si>
  <si>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</si>
  <si>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</si>
  <si>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</si>
  <si>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</si>
  <si>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</si>
  <si>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</si>
  <si>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</si>
  <si>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</si>
  <si>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</si>
  <si>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</si>
  <si>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</si>
  <si>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</si>
  <si>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</si>
  <si>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</si>
  <si>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</si>
  <si>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</si>
  <si>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</si>
  <si>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</si>
  <si>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</si>
  <si>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</si>
  <si>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</si>
  <si>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</si>
  <si>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</si>
  <si>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</si>
  <si>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</si>
  <si>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</si>
  <si>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</si>
  <si>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</si>
  <si>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</si>
  <si>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</si>
  <si>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</si>
  <si>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</si>
  <si>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</si>
  <si>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</si>
  <si>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</si>
  <si>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</si>
  <si>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</si>
  <si>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</si>
  <si>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</si>
  <si>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</si>
  <si>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</si>
  <si>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</si>
  <si>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</si>
  <si>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</si>
  <si>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</si>
  <si>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</si>
  <si>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</si>
  <si>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</si>
  <si>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</si>
  <si>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</si>
  <si>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</si>
  <si>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</si>
  <si>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</si>
  <si>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</si>
  <si>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</si>
  <si>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</si>
  <si>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</si>
  <si>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</si>
  <si>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</si>
  <si>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</si>
  <si>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</si>
  <si>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</si>
  <si>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</si>
  <si>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</si>
  <si>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</si>
  <si>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</si>
  <si>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</si>
  <si>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</si>
  <si>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</si>
  <si>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</si>
  <si>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</si>
  <si>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</si>
  <si>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</si>
  <si>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</si>
  <si>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</si>
  <si>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</si>
  <si>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</si>
  <si>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</si>
  <si>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</si>
  <si>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</si>
  <si>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</si>
  <si>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</si>
  <si>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</si>
  <si>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</si>
  <si>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</si>
  <si>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</si>
  <si>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</si>
  <si>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</si>
  <si>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</si>
  <si>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</si>
  <si>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</si>
  <si>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</si>
  <si>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</si>
  <si>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</si>
  <si>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</si>
  <si>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</si>
  <si>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</si>
  <si>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</si>
  <si>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</si>
  <si>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</si>
  <si>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</si>
  <si>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</si>
  <si>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</si>
  <si>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</si>
  <si>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</si>
  <si>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</si>
  <si>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</si>
  <si>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</si>
  <si>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</si>
  <si>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</si>
  <si>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</si>
  <si>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</si>
  <si>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</si>
  <si>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</si>
  <si>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</si>
  <si>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</si>
  <si>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</si>
  <si>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</si>
  <si>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</si>
  <si>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</si>
  <si>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</si>
  <si>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</si>
  <si>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</si>
  <si>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</si>
  <si>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</si>
  <si>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</si>
  <si>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</si>
  <si>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</si>
  <si>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</si>
  <si>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</si>
  <si>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</si>
  <si>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</si>
  <si>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</si>
  <si>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</si>
  <si>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</si>
  <si>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</si>
  <si>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</si>
  <si>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</si>
  <si>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</si>
  <si>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</si>
  <si>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</si>
  <si>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</si>
  <si>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</si>
  <si>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</si>
  <si>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</si>
  <si>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</si>
  <si>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</si>
  <si>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</si>
  <si>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</si>
  <si>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</si>
  <si>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</si>
  <si>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</si>
  <si>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</si>
  <si>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</si>
  <si>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</si>
  <si>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</si>
  <si>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</si>
  <si>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</si>
  <si>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</si>
  <si>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</si>
  <si>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</si>
  <si>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</si>
  <si>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</si>
  <si>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</si>
  <si>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</si>
  <si>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</si>
  <si>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</si>
  <si>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</si>
  <si>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</si>
  <si>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</si>
  <si>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</si>
  <si>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</si>
  <si>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</si>
  <si>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</si>
  <si>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</si>
  <si>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</si>
  <si>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</si>
  <si>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</si>
  <si>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</si>
  <si>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</si>
  <si>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</si>
  <si>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</si>
  <si>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</si>
  <si>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</si>
  <si>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</si>
  <si>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</si>
  <si>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</si>
  <si>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</si>
  <si>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</si>
  <si>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</si>
  <si>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</si>
  <si>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</si>
  <si>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</si>
  <si>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</si>
  <si>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</si>
  <si>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</si>
  <si>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</si>
  <si>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</si>
  <si>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</si>
  <si>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</si>
  <si>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</si>
  <si>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</si>
  <si>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</si>
  <si>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</si>
  <si>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</si>
  <si>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</si>
  <si>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</si>
  <si>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</si>
  <si>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</si>
  <si>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</si>
  <si>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</si>
  <si>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</si>
  <si>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</si>
  <si>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</si>
  <si>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</si>
  <si>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</si>
  <si>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</si>
  <si>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</si>
  <si>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</si>
  <si>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</si>
  <si>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</si>
  <si>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</si>
  <si>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</si>
  <si>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</si>
  <si>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</si>
  <si>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</si>
  <si>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</si>
  <si>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</si>
  <si>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</si>
  <si>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</si>
  <si>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</si>
  <si>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</si>
  <si>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</si>
  <si>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</si>
  <si>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</si>
  <si>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</si>
  <si>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</si>
  <si>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</si>
  <si>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</si>
  <si>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</si>
  <si>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</si>
  <si>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</si>
  <si>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</si>
  <si>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</si>
  <si>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</si>
  <si>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</si>
  <si>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</si>
  <si>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</si>
  <si>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</si>
  <si>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</si>
  <si>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</si>
  <si>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</si>
  <si>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</si>
  <si>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</si>
  <si>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</si>
  <si>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</si>
  <si>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</si>
  <si>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</si>
  <si>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</si>
  <si>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</si>
  <si>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</si>
  <si>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</si>
  <si>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</si>
  <si>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</si>
  <si>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</si>
  <si>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</si>
  <si>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</si>
  <si>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</si>
  <si>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</si>
  <si>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</si>
  <si>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</si>
  <si>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</si>
  <si>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</si>
  <si>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</si>
  <si>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</si>
  <si>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</si>
  <si>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</si>
  <si>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</si>
  <si>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</si>
  <si>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</si>
  <si>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</si>
  <si>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</si>
  <si>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</si>
  <si>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</si>
  <si>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</si>
  <si>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</si>
  <si>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</si>
  <si>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</si>
  <si>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</si>
  <si>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</si>
  <si>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</si>
  <si>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</si>
  <si>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</si>
  <si>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</si>
  <si>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</si>
  <si>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</si>
  <si>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</si>
  <si>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</si>
  <si>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</si>
  <si>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</si>
  <si>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</si>
  <si>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</si>
  <si>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</si>
  <si>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</si>
  <si>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</si>
  <si>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</si>
  <si>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</si>
  <si>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</si>
  <si>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</si>
  <si>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</si>
  <si>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</si>
  <si>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</si>
  <si>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</si>
  <si>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</si>
  <si>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</si>
  <si>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</si>
  <si>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</si>
  <si>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</si>
  <si>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</si>
  <si>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</si>
  <si>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</si>
  <si>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</si>
  <si>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</si>
  <si>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</si>
  <si>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</si>
  <si>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</si>
  <si>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</si>
  <si>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</si>
  <si>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</si>
  <si>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</si>
  <si>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</si>
  <si>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</si>
  <si>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</si>
  <si>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</si>
  <si>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</si>
  <si>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</si>
  <si>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</si>
  <si>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</si>
  <si>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</si>
  <si>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</si>
  <si>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</si>
  <si>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</si>
  <si>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</si>
  <si>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</si>
  <si>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</si>
  <si>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</si>
  <si>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</si>
  <si>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</si>
  <si>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</si>
  <si>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</si>
  <si>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</si>
  <si>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</si>
  <si>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</si>
  <si>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</si>
  <si>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</si>
  <si>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</si>
  <si>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</si>
  <si>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</si>
  <si>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</si>
  <si>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</si>
  <si>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</si>
  <si>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</si>
  <si>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</si>
  <si>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</si>
  <si>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</si>
  <si>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</si>
  <si>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</si>
  <si>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</si>
  <si>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</si>
  <si>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</si>
  <si>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</si>
  <si>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</si>
  <si>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</si>
  <si>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</si>
  <si>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</si>
  <si>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</si>
  <si>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</si>
  <si>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</si>
  <si>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</si>
  <si>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</si>
  <si>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</si>
  <si>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</si>
  <si>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</si>
  <si>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</si>
  <si>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</si>
  <si>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</si>
  <si>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</si>
  <si>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</si>
  <si>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</si>
  <si>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</si>
  <si>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</si>
  <si>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</si>
  <si>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</si>
  <si>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</si>
  <si>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</si>
  <si>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</si>
  <si>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</si>
  <si>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</si>
  <si>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</si>
  <si>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</si>
  <si>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</si>
  <si>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</si>
  <si>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</si>
  <si>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</si>
  <si>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</si>
  <si>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</si>
  <si>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</si>
  <si>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</si>
  <si>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</si>
  <si>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</si>
  <si>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</si>
  <si>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</si>
  <si>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</si>
  <si>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</si>
  <si>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</si>
  <si>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</si>
  <si>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</si>
  <si>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</si>
  <si>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</si>
  <si>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</si>
  <si>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</si>
  <si>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</si>
  <si>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</si>
  <si>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</si>
  <si>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</si>
  <si>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</si>
  <si>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</si>
  <si>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</si>
  <si>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</si>
  <si>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</si>
  <si>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</si>
  <si>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</si>
  <si>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</si>
  <si>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</si>
  <si>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</si>
  <si>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</si>
  <si>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</si>
  <si>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</si>
  <si>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</si>
  <si>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</si>
  <si>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</si>
  <si>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</si>
  <si>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</si>
  <si>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</si>
  <si>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</si>
  <si>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</si>
  <si>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</si>
  <si>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</si>
  <si>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</si>
  <si>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</si>
  <si>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</si>
  <si>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</si>
  <si>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</si>
  <si>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</si>
  <si>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</si>
  <si>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</si>
  <si>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</si>
  <si>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</si>
  <si>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</si>
  <si>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</si>
  <si>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</si>
  <si>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</si>
  <si>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</si>
  <si>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</si>
  <si>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</si>
  <si>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</si>
  <si>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</si>
  <si>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</si>
  <si>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</si>
  <si>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</si>
  <si>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</si>
  <si>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</si>
  <si>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</si>
  <si>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</si>
  <si>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</si>
  <si>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</si>
  <si>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</si>
  <si>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</si>
  <si>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</si>
  <si>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</si>
  <si>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</si>
  <si>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</si>
  <si>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</si>
  <si>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</si>
  <si>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</si>
  <si>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</si>
  <si>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</si>
  <si>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</si>
  <si>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</si>
  <si>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</si>
  <si>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</si>
  <si>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</si>
  <si>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</si>
  <si>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</si>
  <si>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</si>
  <si>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</si>
  <si>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</si>
  <si>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</si>
  <si>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</si>
  <si>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</si>
  <si>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</si>
  <si>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</si>
  <si>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</si>
  <si>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</si>
  <si>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</si>
  <si>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</si>
  <si>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</si>
  <si>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</si>
  <si>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</si>
  <si>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</si>
  <si>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</si>
  <si>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</si>
  <si>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</si>
  <si>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</si>
  <si>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</si>
  <si>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</si>
  <si>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</si>
  <si>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</si>
  <si>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</si>
  <si>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</si>
  <si>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</si>
  <si>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</si>
  <si>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</si>
  <si>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</si>
  <si>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</si>
  <si>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</si>
  <si>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</si>
  <si>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</si>
  <si>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</si>
  <si>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</si>
  <si>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</si>
  <si>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</si>
  <si>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</si>
  <si>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</si>
  <si>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</si>
  <si>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</si>
  <si>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</si>
  <si>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</si>
  <si>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</si>
  <si>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</si>
  <si>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</si>
  <si>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</si>
  <si>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</si>
  <si>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</si>
  <si>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</si>
  <si>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</si>
  <si>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</si>
  <si>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</si>
  <si>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</si>
  <si>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</si>
  <si>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</si>
  <si>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</si>
  <si>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</si>
  <si>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</si>
  <si>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</si>
  <si>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</si>
  <si>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</si>
  <si>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</si>
  <si>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</si>
  <si>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</si>
  <si>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</si>
  <si>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</si>
  <si>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</si>
  <si>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</si>
  <si>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</si>
  <si>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</si>
  <si>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</si>
  <si>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</si>
  <si>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</si>
  <si>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</si>
  <si>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</si>
  <si>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</si>
  <si>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</si>
  <si>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</si>
  <si>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</si>
  <si>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</si>
  <si>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</si>
  <si>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</si>
  <si>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</si>
  <si>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</si>
  <si>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</si>
  <si>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</si>
  <si>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</si>
  <si>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</si>
  <si>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</si>
  <si>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</si>
  <si>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</si>
  <si>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</si>
  <si>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</si>
  <si>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</si>
  <si>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</si>
  <si>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</si>
  <si>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</si>
  <si>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</si>
  <si>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</si>
  <si>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</si>
  <si>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</si>
  <si>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</si>
  <si>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</si>
  <si>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</si>
  <si>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</si>
  <si>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</si>
  <si>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</si>
  <si>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</si>
  <si>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</si>
  <si>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</si>
  <si>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</si>
  <si>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</si>
  <si>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</si>
  <si>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</si>
  <si>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</si>
  <si>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</si>
  <si>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</si>
  <si>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</si>
  <si>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</si>
  <si>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</si>
  <si>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</si>
  <si>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</si>
  <si>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</si>
  <si>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</si>
  <si>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</si>
  <si>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</si>
  <si>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</si>
  <si>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</si>
  <si>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</si>
  <si>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</si>
  <si>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</si>
  <si>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</si>
  <si>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</si>
  <si>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</si>
  <si>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</si>
  <si>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</si>
  <si>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</si>
  <si>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</si>
  <si>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</si>
  <si>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</si>
  <si>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</si>
  <si>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</si>
  <si>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</si>
  <si>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</si>
  <si>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</si>
  <si>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</si>
  <si>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</si>
  <si>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</si>
  <si>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</si>
  <si>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</si>
  <si>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</si>
  <si>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</si>
  <si>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</si>
  <si>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</si>
  <si>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</si>
  <si>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</si>
  <si>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</si>
  <si>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</si>
  <si>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</si>
  <si>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</si>
  <si>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</si>
  <si>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</si>
  <si>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</si>
  <si>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</si>
  <si>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</si>
  <si>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</si>
  <si>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</si>
  <si>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</si>
  <si>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</si>
  <si>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</si>
  <si>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</si>
  <si>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</si>
  <si>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</si>
  <si>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</si>
  <si>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</si>
  <si>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</si>
  <si>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</si>
  <si>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</si>
  <si>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</si>
  <si>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</si>
  <si>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</si>
  <si>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</si>
  <si>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</si>
  <si>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</si>
  <si>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</si>
  <si>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</si>
  <si>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</si>
  <si>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</si>
  <si>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</si>
  <si>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</si>
  <si>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</si>
  <si>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</si>
  <si>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</si>
  <si>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</si>
  <si>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</si>
  <si>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</si>
  <si>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</si>
  <si>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</si>
  <si>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</si>
  <si>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</si>
  <si>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</si>
  <si>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</si>
  <si>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</si>
  <si>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</si>
  <si>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</si>
  <si>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</si>
  <si>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</si>
  <si>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</si>
  <si>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</si>
  <si>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</si>
  <si>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</si>
  <si>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</si>
  <si>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</si>
  <si>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</si>
  <si>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</si>
  <si>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</si>
  <si>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</si>
  <si>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</si>
  <si>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</si>
  <si>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</si>
  <si>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</si>
  <si>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</si>
  <si>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</si>
  <si>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</si>
  <si>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</si>
  <si>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</si>
  <si>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</si>
  <si>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</si>
  <si>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</si>
  <si>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</si>
  <si>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</si>
  <si>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</si>
  <si>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</si>
  <si>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</si>
  <si>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</si>
  <si>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</si>
  <si>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</si>
  <si>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</si>
  <si>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</si>
  <si>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</si>
  <si>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</si>
  <si>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</si>
  <si>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</si>
  <si>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</si>
  <si>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</si>
  <si>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</si>
  <si>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</si>
  <si>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</si>
  <si>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</si>
  <si>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</si>
  <si>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</si>
  <si>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</si>
  <si>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</si>
  <si>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</si>
  <si>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</si>
  <si>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</si>
  <si>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</si>
  <si>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</si>
  <si>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</si>
  <si>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</si>
  <si>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</si>
  <si>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</si>
  <si>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</si>
  <si>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</si>
  <si>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</si>
  <si>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</si>
  <si>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</si>
  <si>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</si>
  <si>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</si>
  <si>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</si>
  <si>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</si>
  <si>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</si>
  <si>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</si>
  <si>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</si>
  <si>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</si>
  <si>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</si>
  <si>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</si>
  <si>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</si>
  <si>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</si>
  <si>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</si>
  <si>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</si>
  <si>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</si>
  <si>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</si>
  <si>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</si>
  <si>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</si>
  <si>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</si>
  <si>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</si>
  <si>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</si>
  <si>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</si>
  <si>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</si>
  <si>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</si>
  <si>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</si>
  <si>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</si>
  <si>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</si>
  <si>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</si>
  <si>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</si>
  <si>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</si>
  <si>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</si>
  <si>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</si>
  <si>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</si>
  <si>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</si>
  <si>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</si>
  <si>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</si>
  <si>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</si>
  <si>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</si>
  <si>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</si>
  <si>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</si>
  <si>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</si>
  <si>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</si>
  <si>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</si>
  <si>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</si>
  <si>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</si>
  <si>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</si>
  <si>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</si>
  <si>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</si>
  <si>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</si>
  <si>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</si>
  <si>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</si>
  <si>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</si>
  <si>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</si>
  <si>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</si>
  <si>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</si>
  <si>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</si>
  <si>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</si>
  <si>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</si>
  <si>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</si>
  <si>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</si>
  <si>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</si>
  <si>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</si>
  <si>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</si>
  <si>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</si>
  <si>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</si>
  <si>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</si>
  <si>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</si>
  <si>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</si>
  <si>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</si>
  <si>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</si>
  <si>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</si>
  <si>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</si>
  <si>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</si>
  <si>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</si>
  <si>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</si>
  <si>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</si>
  <si>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</si>
  <si>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</si>
  <si>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</si>
  <si>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</si>
  <si>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</si>
  <si>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</si>
  <si>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</si>
  <si>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</si>
  <si>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</si>
  <si>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</si>
  <si>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</si>
  <si>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</si>
  <si>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</si>
  <si>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</si>
  <si>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</si>
  <si>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</si>
  <si>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</si>
  <si>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</si>
  <si>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</si>
  <si>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</si>
  <si>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</si>
  <si>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</si>
  <si>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</si>
  <si>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</si>
  <si>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</si>
  <si>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</si>
  <si>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</si>
  <si>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</si>
  <si>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</si>
  <si>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</si>
  <si>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</si>
  <si>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</si>
  <si>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</si>
  <si>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</si>
  <si>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</si>
  <si>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</si>
  <si>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</si>
  <si>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</si>
  <si>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</si>
  <si>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</si>
  <si>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</si>
  <si>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</si>
  <si>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</si>
  <si>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</si>
  <si>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</si>
  <si>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</si>
  <si>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</si>
  <si>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</si>
  <si>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</si>
  <si>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</si>
  <si>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</si>
  <si>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</si>
  <si>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</si>
  <si>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</si>
  <si>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</si>
  <si>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</si>
  <si>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</si>
  <si>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</si>
  <si>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</si>
  <si>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</si>
  <si>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</si>
  <si>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</si>
  <si>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</si>
  <si>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</si>
  <si>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</si>
  <si>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</si>
  <si>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</si>
  <si>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</si>
  <si>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</si>
  <si>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</si>
  <si>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</si>
  <si>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</si>
  <si>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</si>
  <si>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</si>
  <si>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</si>
  <si>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</si>
  <si>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</si>
  <si>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</si>
  <si>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</si>
  <si>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</si>
  <si>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</si>
  <si>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</si>
  <si>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</si>
  <si>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</si>
  <si>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</si>
  <si>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</si>
  <si>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</si>
  <si>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</si>
  <si>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</si>
  <si>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</si>
  <si>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</si>
  <si>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</si>
  <si>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</si>
  <si>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</si>
  <si>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</si>
  <si>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</si>
  <si>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</si>
  <si>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</si>
  <si>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</si>
  <si>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</si>
  <si>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</si>
  <si>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</si>
  <si>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</si>
  <si>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</si>
  <si>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</si>
  <si>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</si>
  <si>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</si>
  <si>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</si>
  <si>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</si>
  <si>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</si>
  <si>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</si>
  <si>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</si>
  <si>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</si>
  <si>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</si>
  <si>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</si>
  <si>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</si>
  <si>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</si>
  <si>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</si>
  <si>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</si>
  <si>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</si>
  <si>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</si>
  <si>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</si>
  <si>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</si>
  <si>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</si>
  <si>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</si>
  <si>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</si>
  <si>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</si>
  <si>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</si>
  <si>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</si>
  <si>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</si>
  <si>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</si>
  <si>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</si>
  <si>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</si>
  <si>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</si>
  <si>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</si>
  <si>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</si>
  <si>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</si>
  <si>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</si>
  <si>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</si>
  <si>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</si>
  <si>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</si>
  <si>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</si>
  <si>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</si>
  <si>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</si>
  <si>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</si>
  <si>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</si>
  <si>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</si>
  <si>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</si>
  <si>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</si>
  <si>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</si>
  <si>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</si>
  <si>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</si>
  <si>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</si>
  <si>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</si>
  <si>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</si>
  <si>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</si>
  <si>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</si>
  <si>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</si>
  <si>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</si>
  <si>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</si>
  <si>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</si>
  <si>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</si>
  <si>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</si>
  <si>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</si>
  <si>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</si>
  <si>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</si>
  <si>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</si>
  <si>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</si>
  <si>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</si>
  <si>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</si>
  <si>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</si>
  <si>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</si>
  <si>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</si>
  <si>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</si>
  <si>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</si>
  <si>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</si>
  <si>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</si>
  <si>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</si>
  <si>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</si>
  <si>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</si>
  <si>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</si>
  <si>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</si>
  <si>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</si>
  <si>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</si>
  <si>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</si>
  <si>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</si>
  <si>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</si>
  <si>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</si>
  <si>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</si>
  <si>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</si>
  <si>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</si>
  <si>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</si>
  <si>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</si>
  <si>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</si>
  <si>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</si>
  <si>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</si>
  <si>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</si>
  <si>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</si>
  <si>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</si>
  <si>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</si>
  <si>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</si>
  <si>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</si>
  <si>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</si>
  <si>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</si>
  <si>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</si>
  <si>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</si>
  <si>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</si>
  <si>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</si>
  <si>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</si>
  <si>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</si>
  <si>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</si>
  <si>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</si>
  <si>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</si>
  <si>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</si>
  <si>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</si>
  <si>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</si>
  <si>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</si>
  <si>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</si>
  <si>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</si>
  <si>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</si>
  <si>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</si>
  <si>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</si>
  <si>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</si>
  <si>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</si>
  <si>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</si>
  <si>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</si>
  <si>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</si>
  <si>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</si>
  <si>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</si>
  <si>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</si>
  <si>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</si>
  <si>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</si>
  <si>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</si>
  <si>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</si>
  <si>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</si>
  <si>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</si>
  <si>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</si>
  <si>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</si>
  <si>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</si>
  <si>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</si>
  <si>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</si>
  <si>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</si>
  <si>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</si>
  <si>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</si>
  <si>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</si>
  <si>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</si>
  <si>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</si>
  <si>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</si>
  <si>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</si>
  <si>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</si>
  <si>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</si>
  <si>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</si>
  <si>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</si>
  <si>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</si>
  <si>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</si>
  <si>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</si>
  <si>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</si>
  <si>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</si>
  <si>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</si>
  <si>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</si>
  <si>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</si>
  <si>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</si>
  <si>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</si>
  <si>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</si>
  <si>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</si>
  <si>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</si>
  <si>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</si>
  <si>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</si>
  <si>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</si>
  <si>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</si>
  <si>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</si>
  <si>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</si>
  <si>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</si>
  <si>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</si>
  <si>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</si>
  <si>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</si>
  <si>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</si>
  <si>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</si>
  <si>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</si>
  <si>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</si>
  <si>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</si>
  <si>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</si>
  <si>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</si>
  <si>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</si>
  <si>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</si>
  <si>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</si>
  <si>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</si>
  <si>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</si>
  <si>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</si>
  <si>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</si>
  <si>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</si>
  <si>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</si>
  <si>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</si>
  <si>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</si>
  <si>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</si>
  <si>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</si>
  <si>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</si>
  <si>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</si>
  <si>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</si>
  <si>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</si>
  <si>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</si>
  <si>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</si>
  <si>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</si>
  <si>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</si>
  <si>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</si>
  <si>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</si>
  <si>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</si>
  <si>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</si>
  <si>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</si>
  <si>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</si>
  <si>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</si>
  <si>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</si>
  <si>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</si>
  <si>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</si>
  <si>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</si>
  <si>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</si>
  <si>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</si>
  <si>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</si>
  <si>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</si>
  <si>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</si>
  <si>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</si>
  <si>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</si>
  <si>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</si>
  <si>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</si>
  <si>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</si>
  <si>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</si>
  <si>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</si>
  <si>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</si>
  <si>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</si>
  <si>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</si>
  <si>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</si>
  <si>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</si>
  <si>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</si>
  <si>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</si>
  <si>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</si>
  <si>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</si>
  <si>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</si>
  <si>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</si>
  <si>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</si>
  <si>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</si>
  <si>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</si>
  <si>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</si>
  <si>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</si>
  <si>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</si>
  <si>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</si>
  <si>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</si>
  <si>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</si>
  <si>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</si>
  <si>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</si>
  <si>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</si>
  <si>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</si>
  <si>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</si>
  <si>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</si>
  <si>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</si>
  <si>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</si>
  <si>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</si>
  <si>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</si>
  <si>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</si>
  <si>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</si>
  <si>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</si>
  <si>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</si>
  <si>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</si>
  <si>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</si>
  <si>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</si>
  <si>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</si>
  <si>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</si>
  <si>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</si>
  <si>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</si>
  <si>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</si>
  <si>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</si>
  <si>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</si>
  <si>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</si>
  <si>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</si>
  <si>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</si>
  <si>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</si>
  <si>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</si>
  <si>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</si>
  <si>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</si>
  <si>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</si>
  <si>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</si>
  <si>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</si>
  <si>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</si>
  <si>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</si>
  <si>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</si>
  <si>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</si>
  <si>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</si>
  <si>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</si>
  <si>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</si>
  <si>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</si>
  <si>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</si>
  <si>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</si>
  <si>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</si>
  <si>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</si>
  <si>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</si>
  <si>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</si>
  <si>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</si>
  <si>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</si>
  <si>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</si>
  <si>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</si>
  <si>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</si>
  <si>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</si>
  <si>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</si>
  <si>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</si>
  <si>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</si>
  <si>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</si>
  <si>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</si>
  <si>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</si>
  <si>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</si>
  <si>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</si>
  <si>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</si>
  <si>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</si>
  <si>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</si>
  <si>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</si>
  <si>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</si>
  <si>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</si>
  <si>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</si>
  <si>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</si>
  <si>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</si>
  <si>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</si>
  <si>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</si>
  <si>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</si>
  <si>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</si>
  <si>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</si>
  <si>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</si>
  <si>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</si>
  <si>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</si>
  <si>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</si>
  <si>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</si>
  <si>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</si>
  <si>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</si>
  <si>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</si>
  <si>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</si>
  <si>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</si>
  <si>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</si>
  <si>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</si>
  <si>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</si>
  <si>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</si>
  <si>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</si>
  <si>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</si>
  <si>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</si>
  <si>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</si>
  <si>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</si>
  <si>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</si>
  <si>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</si>
  <si>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</si>
  <si>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</si>
  <si>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</si>
  <si>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</si>
  <si>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</si>
  <si>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</si>
  <si>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</si>
  <si>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</si>
  <si>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</si>
  <si>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</si>
  <si>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</si>
  <si>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</si>
  <si>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</si>
  <si>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</si>
  <si>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</si>
  <si>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</si>
  <si>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</si>
  <si>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</si>
  <si>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</si>
  <si>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</si>
  <si>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</si>
  <si>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</si>
  <si>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</si>
  <si>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</si>
  <si>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</si>
  <si>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</si>
  <si>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</si>
  <si>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</si>
  <si>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</si>
  <si>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</si>
  <si>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</si>
  <si>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</si>
  <si>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</si>
  <si>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</si>
  <si>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</si>
  <si>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</si>
  <si>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</si>
  <si>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</si>
  <si>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</si>
  <si>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</si>
  <si>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</si>
  <si>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</si>
  <si>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</si>
  <si>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</si>
  <si>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</si>
  <si>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</si>
  <si>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</si>
  <si>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</si>
  <si>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</si>
  <si>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</si>
  <si>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</si>
  <si>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</si>
  <si>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</si>
  <si>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</si>
  <si>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</si>
  <si>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</si>
  <si>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</si>
  <si>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</si>
  <si>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</si>
  <si>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</si>
  <si>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</si>
  <si>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</si>
  <si>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</si>
  <si>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</si>
  <si>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</si>
  <si>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</si>
  <si>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</si>
  <si>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</si>
  <si>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</si>
  <si>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</si>
  <si>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</si>
  <si>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</si>
  <si>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</si>
  <si>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</si>
  <si>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</si>
  <si>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</si>
  <si>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</si>
  <si>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</si>
  <si>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</si>
  <si>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</si>
  <si>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</si>
  <si>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</si>
  <si>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</si>
  <si>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</si>
  <si>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</si>
  <si>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</si>
  <si>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</si>
  <si>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</si>
  <si>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</si>
  <si>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</si>
  <si>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</si>
  <si>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</si>
  <si>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</si>
  <si>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</si>
  <si>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</si>
  <si>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</si>
  <si>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</si>
  <si>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</si>
  <si>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</si>
  <si>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</si>
  <si>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</si>
  <si>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</si>
  <si>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</si>
  <si>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</si>
  <si>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</si>
  <si>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</si>
  <si>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</si>
  <si>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</si>
  <si>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</si>
  <si>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</si>
  <si>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</si>
  <si>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</si>
  <si>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</si>
  <si>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</si>
  <si>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</si>
  <si>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</si>
  <si>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</si>
  <si>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</si>
  <si>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</si>
  <si>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</si>
  <si>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</si>
  <si>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</si>
  <si>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</si>
  <si>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</si>
  <si>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</si>
  <si>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</si>
  <si>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</si>
  <si>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</si>
  <si>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</si>
  <si>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</si>
  <si>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</si>
  <si>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</si>
  <si>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</si>
  <si>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</si>
  <si>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</si>
  <si>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</si>
  <si>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</si>
  <si>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</si>
  <si>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</si>
  <si>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</si>
  <si>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</si>
  <si>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</si>
  <si>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</si>
  <si>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</si>
  <si>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</si>
  <si>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</si>
  <si>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</si>
  <si>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</si>
  <si>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</si>
  <si>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</si>
  <si>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</si>
  <si>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</si>
  <si>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</si>
  <si>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</si>
  <si>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</si>
  <si>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</si>
  <si>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</si>
  <si>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</si>
  <si>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</si>
  <si>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</si>
  <si>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</si>
  <si>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</si>
  <si>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</si>
  <si>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</si>
  <si>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</si>
  <si>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</si>
  <si>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</si>
  <si>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</si>
  <si>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</si>
  <si>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</si>
  <si>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</si>
  <si>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</si>
  <si>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</si>
  <si>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</si>
  <si>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</si>
  <si>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</si>
  <si>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</si>
  <si>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</si>
  <si>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</si>
  <si>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</si>
  <si>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</si>
  <si>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</si>
  <si>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</si>
  <si>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</si>
  <si>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</si>
  <si>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</si>
  <si>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</si>
  <si>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</si>
  <si>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</si>
  <si>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</si>
  <si>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</si>
  <si>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</si>
  <si>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</si>
  <si>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</si>
  <si>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</si>
  <si>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</si>
  <si>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</si>
  <si>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</si>
  <si>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</si>
  <si>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</si>
  <si>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</si>
  <si>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</si>
  <si>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</si>
  <si>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</si>
  <si>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</si>
  <si>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</si>
  <si>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</si>
  <si>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</si>
  <si>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</si>
  <si>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</si>
  <si>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</si>
  <si>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</si>
  <si>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</si>
  <si>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</si>
  <si>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</si>
  <si>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</si>
  <si>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</si>
  <si>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</si>
  <si>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</si>
  <si>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</si>
  <si>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</si>
  <si>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</si>
  <si>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</si>
  <si>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</si>
  <si>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</si>
  <si>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</si>
  <si>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</si>
  <si>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</si>
  <si>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</si>
  <si>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</si>
  <si>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</si>
  <si>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</si>
  <si>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</si>
  <si>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</si>
  <si>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</si>
  <si>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</si>
  <si>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</si>
  <si>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</si>
  <si>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</si>
  <si>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</si>
  <si>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</si>
  <si>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</si>
  <si>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</si>
  <si>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</si>
  <si>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</si>
  <si>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</si>
  <si>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</si>
  <si>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</si>
  <si>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</si>
  <si>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</si>
  <si>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</si>
  <si>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</si>
  <si>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</si>
  <si>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</si>
  <si>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</si>
  <si>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</si>
  <si>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</si>
  <si>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</si>
  <si>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</si>
  <si>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</si>
  <si>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</si>
  <si>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</si>
  <si>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</si>
  <si>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</si>
  <si>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</si>
  <si>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</si>
  <si>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</si>
  <si>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</si>
  <si>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</si>
  <si>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</si>
  <si>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</si>
  <si>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</si>
  <si>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</si>
  <si>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</si>
  <si>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</si>
  <si>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</si>
  <si>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</si>
  <si>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</si>
  <si>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</si>
  <si>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</si>
  <si>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</si>
  <si>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</si>
  <si>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</si>
  <si>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</si>
  <si>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</si>
  <si>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</si>
  <si>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</si>
  <si>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</si>
  <si>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</si>
  <si>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</si>
  <si>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</si>
  <si>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</si>
  <si>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</si>
  <si>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</si>
  <si>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</si>
  <si>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</si>
  <si>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</si>
  <si>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</si>
  <si>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</si>
  <si>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</si>
  <si>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</si>
  <si>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</si>
  <si>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</si>
  <si>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</si>
  <si>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</si>
  <si>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</si>
  <si>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</si>
  <si>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</si>
  <si>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</si>
  <si>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</si>
  <si>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</si>
  <si>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</si>
  <si>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</si>
  <si>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</si>
  <si>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</si>
  <si>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</si>
  <si>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</si>
  <si>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</si>
  <si>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</si>
  <si>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</si>
  <si>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</si>
  <si>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</si>
  <si>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</si>
  <si>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</si>
  <si>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</si>
  <si>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</si>
  <si>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</si>
  <si>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</si>
  <si>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</si>
  <si>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</si>
  <si>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</si>
  <si>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</si>
  <si>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</si>
  <si>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</si>
  <si>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</si>
  <si>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</si>
  <si>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</si>
  <si>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</si>
  <si>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</si>
  <si>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</si>
  <si>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</si>
  <si>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</si>
  <si>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</si>
  <si>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</si>
  <si>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</si>
  <si>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</si>
  <si>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</si>
  <si>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</si>
  <si>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</si>
  <si>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</si>
  <si>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</si>
  <si>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</si>
  <si>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</si>
  <si>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</si>
  <si>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</si>
  <si>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</si>
  <si>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</si>
  <si>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</si>
  <si>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</si>
  <si>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</si>
  <si>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</si>
  <si>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</si>
  <si>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</si>
  <si>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</si>
  <si>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</si>
  <si>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</si>
  <si>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</si>
  <si>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</si>
  <si>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</si>
  <si>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</si>
  <si>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</si>
  <si>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</si>
  <si>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</si>
  <si>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</si>
  <si>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</si>
  <si>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</si>
  <si>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</si>
  <si>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</si>
  <si>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</si>
  <si>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</si>
  <si>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</si>
  <si>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</si>
  <si>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</si>
  <si>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</si>
  <si>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</si>
  <si>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</si>
  <si>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</si>
  <si>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</si>
  <si>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</si>
  <si>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</si>
  <si>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</si>
  <si>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</si>
  <si>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</si>
  <si>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</si>
  <si>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</si>
  <si>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</si>
  <si>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</si>
  <si>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</si>
  <si>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</si>
  <si>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</si>
  <si>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</si>
  <si>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</si>
  <si>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</si>
  <si>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</si>
  <si>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</si>
  <si>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</si>
  <si>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</si>
  <si>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</si>
  <si>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</si>
  <si>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</si>
  <si>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</si>
  <si>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</si>
  <si>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</si>
  <si>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</si>
  <si>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</si>
  <si>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</si>
  <si>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</si>
  <si>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</si>
  <si>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</si>
  <si>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</si>
  <si>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</si>
  <si>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</si>
  <si>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</si>
  <si>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</si>
  <si>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</si>
  <si>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</si>
  <si>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</si>
  <si>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</si>
  <si>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</si>
  <si>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</si>
  <si>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</si>
  <si>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</si>
  <si>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</si>
  <si>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</si>
  <si>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</si>
  <si>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</si>
  <si>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</si>
  <si>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</si>
  <si>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</si>
  <si>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</si>
  <si>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</si>
  <si>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</si>
  <si>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</si>
  <si>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</si>
  <si>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</si>
  <si>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</si>
  <si>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</si>
  <si>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</si>
  <si>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</si>
  <si>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</si>
  <si>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</si>
  <si>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</si>
  <si>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</si>
  <si>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</si>
  <si>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</si>
  <si>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</si>
  <si>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</si>
  <si>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</si>
  <si>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</si>
  <si>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</si>
  <si>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</si>
  <si>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</si>
  <si>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</si>
  <si>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</si>
  <si>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</si>
  <si>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</si>
  <si>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</si>
  <si>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</si>
  <si>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</si>
  <si>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</si>
  <si>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</si>
  <si>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</si>
  <si>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</si>
  <si>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</si>
  <si>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</si>
  <si>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</si>
  <si>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</si>
  <si>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</si>
  <si>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</si>
  <si>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</si>
  <si>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</si>
  <si>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</si>
  <si>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</si>
  <si>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</si>
  <si>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</si>
  <si>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</si>
  <si>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</si>
  <si>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</si>
  <si>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</si>
  <si>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</si>
  <si>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</si>
  <si>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</si>
  <si>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</si>
  <si>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</si>
  <si>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</si>
  <si>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</si>
  <si>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</si>
  <si>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</si>
  <si>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</si>
  <si>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</si>
  <si>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</si>
  <si>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</si>
  <si>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</si>
  <si>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</si>
  <si>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</si>
  <si>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</si>
  <si>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</si>
  <si>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</si>
  <si>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</si>
  <si>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</si>
  <si>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</si>
  <si>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</si>
  <si>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</si>
  <si>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</si>
  <si>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</si>
  <si>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</si>
  <si>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</si>
  <si>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</si>
  <si>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</si>
  <si>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</si>
  <si>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</si>
  <si>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</si>
  <si>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</si>
  <si>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</si>
  <si>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</si>
  <si>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</si>
  <si>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</si>
  <si>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</si>
  <si>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</si>
  <si>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</si>
  <si>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</si>
  <si>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</si>
  <si>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</si>
  <si>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</si>
  <si>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</si>
  <si>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</si>
  <si>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</si>
  <si>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</si>
  <si>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</si>
  <si>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</si>
  <si>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</si>
  <si>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</si>
  <si>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</si>
  <si>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</si>
  <si>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</si>
  <si>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</si>
  <si>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</si>
  <si>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</si>
  <si>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</si>
  <si>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</si>
  <si>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</si>
  <si>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</si>
  <si>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</si>
  <si>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</si>
  <si>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</si>
  <si>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</si>
  <si>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</si>
  <si>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</si>
  <si>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</si>
  <si>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</si>
  <si>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</si>
  <si>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</si>
  <si>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</si>
  <si>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</si>
  <si>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</si>
  <si>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</si>
  <si>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</si>
  <si>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</si>
  <si>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</si>
  <si>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</si>
  <si>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</si>
  <si>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</si>
  <si>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</si>
  <si>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</si>
  <si>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</si>
  <si>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</si>
  <si>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</si>
  <si>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</si>
  <si>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</si>
  <si>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</si>
  <si>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</si>
  <si>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</si>
  <si>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</si>
  <si>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</si>
  <si>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</si>
  <si>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</si>
  <si>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</si>
  <si>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</si>
  <si>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</si>
  <si>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</si>
  <si>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</si>
  <si>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</si>
  <si>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</si>
  <si>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</si>
  <si>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</si>
  <si>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</si>
  <si>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</si>
  <si>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</si>
  <si>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</si>
  <si>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</si>
  <si>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</si>
  <si>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</si>
  <si>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</si>
  <si>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</si>
  <si>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</si>
  <si>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</si>
  <si>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</si>
  <si>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</si>
  <si>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</si>
  <si>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</si>
  <si>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</si>
  <si>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</si>
  <si>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</si>
  <si>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</si>
  <si>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</si>
  <si>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</si>
  <si>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</si>
  <si>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</si>
  <si>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</si>
  <si>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</si>
  <si>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</si>
  <si>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</si>
  <si>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</si>
  <si>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</si>
  <si>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</si>
  <si>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</si>
  <si>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</si>
  <si>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</si>
  <si>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</si>
  <si>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</si>
  <si>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</si>
  <si>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</si>
  <si>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</si>
  <si>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</si>
  <si>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</si>
  <si>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</si>
  <si>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</si>
  <si>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</si>
  <si>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</si>
  <si>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</si>
  <si>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</si>
  <si>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</si>
  <si>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</si>
  <si>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</si>
  <si>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</si>
  <si>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</si>
  <si>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</si>
  <si>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</si>
  <si>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</si>
  <si>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</si>
  <si>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</si>
  <si>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</si>
  <si>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</si>
  <si>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</si>
  <si>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</si>
  <si>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</si>
  <si>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</si>
  <si>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</si>
  <si>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</si>
  <si>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</si>
  <si>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</si>
  <si>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</si>
  <si>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</si>
  <si>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</si>
  <si>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</si>
  <si>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</si>
  <si>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</si>
  <si>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</si>
  <si>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</si>
  <si>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</si>
  <si>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</si>
  <si>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</si>
  <si>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</si>
  <si>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</si>
  <si>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</si>
  <si>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</si>
  <si>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</si>
  <si>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</si>
  <si>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</si>
  <si>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</si>
  <si>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</si>
  <si>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</si>
  <si>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</si>
  <si>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</si>
  <si>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</si>
  <si>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</si>
  <si>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</si>
  <si>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</si>
  <si>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</si>
  <si>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</si>
  <si>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</si>
  <si>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</si>
  <si>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</si>
  <si>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</si>
  <si>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</si>
  <si>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</si>
  <si>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</si>
  <si>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</si>
  <si>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</si>
  <si>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</si>
  <si>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</si>
  <si>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</si>
  <si>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</si>
  <si>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</si>
  <si>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</si>
  <si>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</si>
  <si>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</si>
  <si>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</si>
  <si>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</si>
  <si>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</si>
  <si>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</si>
  <si>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</si>
  <si>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</si>
  <si>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</si>
  <si>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</si>
  <si>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</si>
  <si>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</si>
  <si>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</si>
  <si>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</si>
  <si>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</si>
  <si>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</si>
  <si>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</si>
  <si>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</si>
  <si>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</si>
  <si>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</si>
  <si>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</si>
  <si>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</si>
  <si>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</si>
  <si>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</si>
  <si>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</si>
  <si>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</si>
  <si>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</si>
  <si>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</si>
  <si>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</si>
  <si>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</si>
  <si>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</si>
  <si>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</si>
  <si>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</si>
  <si>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</si>
  <si>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</si>
  <si>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</si>
  <si>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</si>
  <si>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</si>
  <si>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</si>
  <si>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</si>
  <si>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</si>
  <si>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</si>
  <si>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</si>
  <si>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</si>
  <si>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</si>
  <si>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</si>
  <si>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</si>
  <si>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</si>
  <si>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</si>
  <si>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</si>
  <si>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</si>
  <si>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</si>
  <si>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</si>
  <si>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</si>
  <si>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</si>
  <si>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</si>
  <si>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</si>
  <si>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</si>
  <si>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</si>
  <si>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</si>
  <si>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</si>
  <si>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</si>
  <si>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</si>
  <si>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</si>
  <si>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</si>
  <si>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</si>
  <si>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</si>
  <si>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</si>
  <si>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</si>
  <si>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</si>
  <si>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</si>
  <si>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</si>
  <si>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</si>
  <si>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</si>
  <si>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</si>
  <si>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</si>
  <si>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</si>
  <si>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</si>
  <si>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</si>
  <si>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</si>
  <si>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</si>
  <si>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</si>
  <si>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</si>
  <si>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</si>
  <si>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</si>
  <si>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</si>
  <si>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</si>
  <si>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</si>
  <si>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</si>
  <si>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</si>
  <si>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</si>
  <si>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</si>
  <si>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</si>
  <si>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</si>
  <si>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</si>
  <si>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</si>
  <si>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</si>
  <si>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</si>
  <si>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</si>
  <si>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</si>
  <si>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</si>
  <si>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</si>
  <si>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</si>
  <si>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</si>
  <si>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</si>
  <si>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</si>
  <si>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</si>
  <si>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</si>
  <si>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</si>
  <si>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</si>
  <si>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</si>
  <si>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</si>
  <si>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</si>
  <si>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</si>
  <si>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</si>
  <si>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</si>
  <si>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</si>
  <si>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</si>
  <si>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</si>
  <si>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</si>
  <si>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</si>
  <si>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</si>
  <si>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</si>
  <si>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</si>
  <si>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</si>
  <si>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</si>
  <si>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</si>
  <si>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</si>
  <si>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</si>
  <si>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</si>
  <si>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</si>
  <si>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</si>
  <si>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</si>
  <si>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</si>
  <si>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</si>
  <si>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</si>
  <si>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</si>
  <si>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</si>
  <si>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</si>
  <si>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</si>
  <si>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</si>
  <si>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</si>
  <si>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</si>
  <si>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</si>
  <si>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</si>
  <si>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</si>
  <si>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</si>
  <si>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</si>
  <si>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</si>
  <si>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</si>
  <si>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</si>
  <si>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</si>
  <si>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</si>
  <si>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</si>
  <si>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</si>
  <si>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</si>
  <si>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</si>
  <si>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</si>
  <si>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</si>
  <si>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</si>
  <si>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</si>
  <si>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</si>
  <si>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</si>
  <si>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</si>
  <si>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</si>
  <si>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</si>
  <si>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</si>
  <si>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</si>
  <si>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</si>
  <si>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</si>
  <si>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</si>
  <si>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</si>
  <si>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</si>
  <si>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</si>
  <si>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</si>
  <si>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</si>
  <si>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</si>
  <si>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</si>
  <si>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</si>
  <si>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</si>
  <si>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</si>
  <si>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</si>
  <si>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</si>
  <si>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</si>
  <si>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</si>
  <si>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</si>
  <si>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</si>
  <si>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</si>
  <si>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</si>
  <si>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</si>
  <si>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</si>
  <si>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</si>
  <si>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</si>
  <si>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</si>
  <si>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</si>
  <si>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</si>
  <si>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</si>
  <si>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</si>
  <si>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</si>
  <si>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</si>
  <si>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</si>
  <si>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</si>
  <si>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</si>
  <si>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</si>
  <si>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</si>
  <si>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</si>
  <si>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</si>
  <si>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</si>
  <si>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</si>
  <si>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</si>
  <si>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</si>
  <si>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</si>
  <si>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</si>
  <si>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</si>
  <si>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</si>
  <si>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</si>
  <si>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</si>
  <si>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</si>
  <si>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</si>
  <si>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</si>
  <si>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</si>
  <si>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</si>
  <si>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</si>
  <si>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</si>
  <si>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</si>
  <si>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</si>
  <si>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</si>
  <si>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</si>
  <si>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</si>
  <si>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</si>
  <si>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</si>
  <si>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</si>
  <si>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</si>
  <si>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</si>
  <si>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</si>
  <si>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</si>
  <si>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</si>
  <si>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</si>
  <si>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</si>
  <si>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</si>
  <si>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</si>
  <si>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</si>
  <si>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</si>
  <si>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</si>
  <si>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</si>
  <si>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</si>
  <si>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</si>
  <si>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</si>
  <si>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</si>
  <si>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</si>
  <si>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</si>
  <si>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</si>
  <si>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</si>
  <si>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</si>
  <si>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</si>
  <si>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</si>
  <si>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</si>
  <si>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</si>
  <si>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</si>
  <si>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</si>
  <si>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</si>
  <si>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</si>
  <si>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</si>
  <si>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</si>
  <si>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</si>
  <si>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</si>
  <si>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</si>
  <si>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</si>
  <si>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</si>
  <si>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</si>
  <si>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</si>
  <si>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</si>
  <si>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</si>
  <si>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</si>
  <si>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</si>
  <si>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</si>
  <si>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</si>
  <si>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</si>
  <si>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</si>
  <si>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</si>
  <si>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</si>
  <si>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</si>
  <si>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</si>
  <si>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</si>
  <si>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</si>
  <si>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</si>
  <si>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</si>
  <si>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</si>
  <si>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</si>
  <si>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</si>
  <si>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</si>
  <si>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</si>
  <si>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</si>
  <si>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</si>
  <si>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</si>
  <si>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</si>
  <si>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</si>
  <si>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</si>
  <si>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</si>
  <si>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</si>
  <si>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</si>
  <si>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</si>
  <si>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</si>
  <si>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</si>
  <si>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</si>
  <si>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</si>
  <si>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</si>
  <si>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</si>
  <si>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</si>
  <si>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</si>
  <si>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</si>
  <si>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</si>
  <si>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</si>
  <si>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</si>
  <si>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</si>
  <si>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</si>
  <si>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</si>
  <si>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</si>
  <si>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</si>
  <si>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</si>
  <si>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</si>
  <si>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</si>
  <si>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</si>
  <si>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</si>
  <si>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</si>
  <si>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</si>
  <si>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</si>
  <si>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</si>
  <si>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</si>
  <si>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</si>
  <si>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</si>
  <si>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</si>
  <si>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</si>
  <si>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</si>
  <si>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</si>
  <si>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</si>
  <si>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</si>
  <si>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</si>
  <si>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</si>
  <si>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</si>
  <si>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</si>
  <si>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</si>
  <si>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</si>
  <si>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</si>
  <si>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</si>
  <si>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</si>
  <si>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</si>
  <si>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</si>
  <si>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</si>
  <si>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</si>
  <si>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</si>
  <si>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</si>
  <si>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</si>
  <si>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</si>
  <si>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</si>
  <si>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</si>
  <si>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</si>
  <si>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</si>
  <si>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</si>
  <si>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</si>
  <si>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</si>
  <si>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</si>
  <si>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</si>
  <si>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</si>
  <si>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</si>
  <si>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</si>
  <si>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</si>
  <si>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</si>
  <si>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</si>
  <si>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</si>
  <si>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</si>
  <si>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</si>
  <si>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</si>
  <si>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</si>
  <si>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</si>
  <si>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</si>
  <si>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</si>
  <si>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</si>
  <si>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</si>
  <si>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</si>
  <si>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</si>
  <si>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</si>
  <si>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</si>
  <si>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</si>
  <si>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</si>
  <si>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</si>
  <si>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</si>
  <si>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</si>
  <si>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</si>
  <si>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</si>
  <si>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</si>
  <si>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</si>
  <si>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</si>
  <si>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</si>
  <si>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</si>
  <si>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</si>
  <si>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</si>
  <si>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</si>
  <si>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</si>
  <si>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</si>
  <si>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</si>
  <si>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</si>
  <si>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</si>
  <si>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</si>
  <si>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</si>
  <si>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</si>
  <si>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</si>
  <si>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</si>
  <si>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</si>
  <si>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</si>
  <si>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</si>
  <si>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</si>
  <si>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</si>
  <si>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</si>
  <si>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</si>
  <si>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</si>
  <si>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</si>
  <si>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</si>
  <si>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</si>
  <si>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</si>
  <si>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</si>
  <si>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</si>
  <si>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</si>
  <si>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</si>
  <si>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</si>
  <si>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</si>
  <si>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</si>
  <si>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</si>
  <si>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</si>
  <si>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</si>
  <si>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</si>
  <si>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</si>
  <si>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</si>
  <si>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</si>
  <si>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</si>
  <si>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</si>
  <si>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</si>
  <si>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</si>
  <si>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</si>
  <si>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</si>
  <si>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</si>
  <si>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</si>
  <si>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</si>
  <si>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</si>
  <si>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</si>
  <si>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</si>
  <si>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</si>
  <si>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</si>
  <si>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</si>
  <si>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</si>
  <si>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</si>
  <si>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</si>
  <si>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</si>
  <si>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</si>
  <si>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</si>
  <si>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</si>
  <si>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</si>
  <si>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</si>
  <si>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</si>
  <si>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</si>
  <si>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</si>
  <si>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</si>
  <si>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</si>
  <si>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</si>
  <si>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</si>
  <si>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</si>
  <si>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</si>
  <si>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</si>
  <si>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</si>
  <si>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</si>
  <si>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</si>
  <si>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</si>
  <si>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</si>
  <si>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</si>
  <si>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</si>
  <si>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</si>
  <si>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</si>
  <si>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</si>
  <si>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</si>
  <si>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</si>
  <si>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</si>
  <si>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</si>
  <si>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</si>
  <si>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</si>
  <si>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</si>
  <si>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</si>
  <si>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</si>
  <si>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</si>
  <si>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</si>
  <si>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</si>
  <si>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</si>
  <si>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</si>
  <si>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</si>
  <si>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</si>
  <si>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</si>
  <si>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</si>
  <si>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</si>
  <si>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</si>
  <si>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</si>
  <si>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</si>
  <si>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</si>
  <si>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</si>
  <si>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</si>
  <si>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</si>
  <si>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</si>
  <si>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</si>
  <si>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</si>
  <si>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</si>
  <si>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</si>
  <si>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</si>
  <si>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</si>
  <si>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</si>
  <si>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</si>
  <si>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</si>
  <si>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</si>
  <si>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</si>
  <si>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</si>
  <si>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</si>
  <si>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</si>
  <si>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</si>
  <si>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</si>
  <si>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</si>
  <si>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</si>
  <si>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</si>
  <si>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</si>
  <si>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</si>
  <si>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</si>
  <si>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</si>
  <si>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</si>
  <si>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</si>
  <si>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</si>
  <si>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</si>
  <si>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</si>
  <si>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</si>
  <si>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</si>
  <si>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</si>
  <si>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</si>
  <si>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</si>
  <si>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</si>
  <si>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</si>
  <si>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</si>
  <si>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</si>
  <si>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</si>
  <si>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</si>
  <si>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</si>
  <si>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</si>
  <si>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</si>
  <si>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</si>
  <si>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</si>
  <si>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</si>
  <si>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</si>
  <si>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</si>
  <si>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</si>
  <si>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</si>
  <si>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</si>
  <si>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</si>
  <si>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</si>
  <si>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</si>
  <si>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</si>
  <si>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</si>
  <si>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</si>
  <si>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</si>
  <si>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</si>
  <si>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</si>
  <si>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</si>
  <si>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</si>
  <si>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</si>
  <si>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</si>
  <si>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</si>
  <si>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</si>
  <si>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</si>
  <si>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</si>
  <si>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</si>
  <si>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</si>
  <si>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</si>
  <si>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</si>
  <si>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</si>
  <si>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</si>
  <si>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</si>
  <si>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</si>
  <si>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</si>
  <si>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</si>
  <si>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</si>
  <si>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</si>
  <si>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</si>
  <si>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</si>
  <si>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</si>
  <si>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</si>
  <si>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</si>
  <si>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</si>
  <si>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</si>
  <si>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</si>
  <si>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</si>
  <si>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</si>
  <si>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</si>
  <si>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</si>
  <si>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</si>
  <si>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</si>
  <si>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</si>
  <si>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</si>
  <si>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</si>
  <si>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</si>
  <si>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</si>
  <si>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</si>
  <si>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</si>
  <si>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</si>
  <si>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</si>
  <si>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</si>
  <si>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</si>
  <si>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</si>
  <si>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</si>
  <si>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</si>
  <si>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</si>
  <si>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</si>
  <si>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</si>
  <si>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</si>
  <si>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</si>
  <si>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</si>
  <si>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</si>
  <si>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</si>
  <si>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</si>
  <si>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</si>
  <si>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</si>
  <si>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</si>
  <si>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</si>
  <si>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</si>
  <si>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</si>
  <si>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</si>
  <si>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</si>
  <si>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</si>
  <si>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</si>
  <si>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</si>
  <si>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</si>
  <si>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</si>
  <si>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</si>
  <si>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</si>
  <si>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</si>
  <si>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</si>
  <si>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</si>
  <si>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</si>
  <si>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</si>
  <si>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</si>
  <si>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</si>
  <si>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</si>
  <si>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</si>
  <si>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</si>
  <si>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</si>
  <si>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</si>
  <si>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</si>
  <si>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</si>
  <si>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</si>
  <si>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</si>
  <si>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</si>
  <si>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</si>
  <si>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</si>
  <si>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</si>
  <si>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</si>
  <si>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</si>
  <si>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</si>
  <si>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</si>
  <si>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</si>
  <si>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</si>
  <si>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</si>
  <si>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</si>
  <si>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</si>
  <si>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</si>
  <si>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</si>
  <si>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</si>
  <si>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</si>
  <si>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</si>
  <si>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</si>
  <si>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</si>
  <si>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</si>
  <si>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</si>
  <si>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</si>
  <si>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</si>
  <si>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</si>
  <si>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</si>
  <si>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</si>
  <si>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</si>
  <si>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</si>
  <si>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</si>
  <si>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</si>
  <si>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</si>
  <si>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</si>
  <si>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</si>
  <si>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</si>
  <si>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</si>
  <si>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</si>
  <si>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</si>
  <si>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</si>
  <si>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</si>
  <si>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</si>
  <si>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</si>
  <si>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</si>
  <si>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</si>
  <si>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</si>
  <si>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</si>
  <si>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</si>
  <si>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</si>
  <si>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</si>
  <si>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</si>
  <si>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</si>
  <si>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</si>
  <si>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</si>
  <si>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</si>
  <si>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</si>
  <si>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</si>
  <si>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</si>
  <si>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</si>
  <si>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</si>
  <si>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</si>
  <si>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</si>
  <si>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</si>
  <si>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</si>
  <si>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</si>
  <si>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</si>
  <si>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</si>
  <si>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</si>
  <si>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</si>
  <si>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</si>
  <si>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</si>
  <si>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</si>
  <si>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</si>
  <si>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</si>
  <si>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</si>
  <si>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</si>
  <si>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</si>
  <si>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</si>
  <si>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</si>
  <si>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</si>
  <si>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</si>
  <si>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</si>
  <si>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</si>
  <si>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</si>
  <si>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</si>
  <si>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</si>
  <si>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</si>
  <si>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</si>
  <si>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</si>
  <si>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</si>
  <si>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</si>
  <si>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</si>
  <si>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</si>
  <si>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</si>
  <si>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</si>
  <si>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</si>
  <si>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</si>
  <si>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</si>
  <si>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</si>
  <si>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</si>
  <si>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</si>
  <si>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</si>
  <si>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</si>
  <si>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</si>
  <si>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</si>
  <si>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</si>
  <si>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</si>
  <si>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</si>
  <si>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</si>
  <si>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</si>
  <si>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</si>
  <si>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</si>
  <si>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</si>
  <si>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</si>
  <si>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</si>
  <si>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</si>
  <si>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</si>
  <si>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</si>
  <si>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</si>
  <si>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</si>
  <si>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</si>
  <si>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</si>
  <si>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</si>
  <si>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</si>
  <si>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</si>
  <si>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</si>
  <si>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</si>
  <si>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</si>
  <si>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</si>
  <si>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</si>
  <si>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</si>
  <si>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</si>
  <si>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</si>
  <si>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</si>
  <si>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</si>
  <si>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</si>
  <si>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</si>
  <si>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</si>
  <si>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</si>
  <si>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</si>
  <si>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</si>
  <si>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</si>
  <si>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</si>
  <si>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</si>
  <si>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</si>
  <si>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</si>
  <si>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</si>
  <si>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</si>
  <si>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</si>
  <si>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</si>
  <si>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</si>
  <si>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</si>
  <si>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</si>
  <si>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</si>
  <si>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</si>
  <si>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</si>
  <si>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</si>
  <si>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</si>
  <si>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</si>
  <si>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</si>
  <si>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</si>
  <si>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</si>
  <si>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</si>
  <si>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</si>
  <si>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</si>
  <si>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</si>
  <si>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</si>
  <si>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</si>
  <si>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</si>
  <si>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</si>
  <si>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</si>
  <si>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</si>
  <si>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</si>
  <si>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</si>
  <si>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</si>
  <si>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</si>
  <si>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</si>
  <si>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</si>
  <si>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</si>
  <si>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</si>
  <si>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</si>
  <si>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</si>
  <si>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</si>
  <si>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</si>
  <si>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</si>
  <si>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</si>
  <si>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</si>
  <si>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</si>
  <si>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</si>
  <si>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</si>
  <si>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</si>
  <si>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</si>
  <si>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</si>
  <si>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</si>
  <si>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</si>
  <si>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</si>
  <si>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</si>
  <si>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</si>
  <si>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</si>
  <si>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</si>
  <si>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</si>
  <si>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</si>
  <si>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</si>
  <si>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</si>
  <si>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</si>
  <si>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</si>
  <si>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</si>
  <si>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</si>
  <si>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</si>
  <si>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</si>
  <si>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</si>
  <si>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</si>
  <si>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</si>
  <si>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</si>
  <si>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</si>
  <si>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</si>
  <si>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</si>
  <si>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</si>
  <si>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</si>
  <si>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</si>
  <si>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</si>
  <si>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</si>
  <si>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</si>
  <si>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</si>
  <si>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</si>
  <si>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</si>
  <si>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</si>
  <si>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</si>
  <si>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</si>
  <si>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</si>
  <si>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</si>
  <si>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</si>
  <si>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</si>
  <si>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</si>
  <si>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</si>
  <si>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</si>
  <si>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</si>
  <si>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</si>
  <si>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</si>
  <si>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</si>
  <si>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</si>
  <si>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</si>
  <si>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</si>
  <si>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</si>
  <si>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</si>
  <si>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</si>
  <si>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</si>
  <si>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</si>
  <si>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</si>
  <si>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</si>
  <si>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</si>
  <si>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</si>
  <si>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</si>
  <si>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</si>
  <si>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</si>
  <si>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</si>
  <si>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</si>
  <si>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</si>
  <si>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</si>
  <si>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</si>
  <si>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</si>
  <si>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</si>
  <si>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</si>
  <si>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</si>
  <si>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</si>
  <si>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</si>
  <si>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</si>
  <si>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</si>
  <si>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</si>
  <si>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</si>
  <si>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</si>
  <si>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</si>
  <si>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</si>
  <si>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</si>
  <si>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</si>
  <si>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</si>
  <si>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</si>
  <si>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</si>
  <si>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</si>
  <si>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</si>
  <si>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</si>
  <si>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</si>
  <si>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</si>
  <si>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</si>
  <si>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</si>
  <si>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</si>
  <si>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</si>
  <si>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</si>
  <si>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</si>
  <si>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</si>
  <si>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</si>
  <si>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</si>
  <si>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</si>
  <si>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</si>
  <si>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</si>
  <si>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</si>
  <si>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</si>
  <si>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</si>
  <si>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</si>
  <si>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</si>
  <si>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</si>
  <si>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</si>
  <si>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</si>
  <si>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</si>
  <si>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</si>
  <si>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</si>
  <si>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</si>
  <si>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</si>
  <si>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</si>
  <si>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</si>
  <si>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</si>
  <si>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</si>
  <si>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</si>
  <si>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</si>
  <si>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</si>
  <si>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</si>
  <si>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</si>
  <si>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</si>
  <si>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</si>
  <si>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</si>
  <si>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</si>
  <si>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</si>
  <si>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</si>
  <si>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</si>
  <si>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</si>
  <si>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</si>
  <si>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</si>
  <si>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</si>
  <si>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</si>
  <si>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</si>
  <si>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</si>
  <si>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</si>
  <si>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</si>
  <si>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</si>
  <si>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</si>
  <si>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</si>
  <si>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</si>
  <si>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</si>
  <si>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</si>
  <si>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</si>
  <si>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</si>
  <si>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</si>
  <si>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</si>
  <si>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</si>
  <si>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</si>
  <si>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</si>
  <si>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</si>
  <si>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</si>
  <si>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</si>
  <si>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</si>
  <si>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</si>
  <si>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</si>
  <si>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</si>
  <si>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</si>
  <si>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</si>
  <si>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</si>
  <si>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</si>
  <si>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</si>
  <si>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</si>
  <si>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</si>
  <si>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</si>
  <si>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</si>
  <si>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</si>
  <si>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</si>
  <si>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</si>
  <si>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</si>
  <si>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</si>
  <si>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</si>
  <si>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</si>
  <si>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</si>
  <si>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</si>
  <si>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</si>
  <si>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</si>
  <si>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</si>
  <si>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</si>
  <si>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</si>
  <si>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</si>
  <si>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</si>
  <si>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</si>
  <si>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</si>
  <si>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</si>
  <si>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</si>
  <si>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</si>
  <si>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</si>
  <si>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</si>
  <si>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</si>
  <si>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</si>
  <si>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</si>
  <si>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</si>
  <si>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</si>
  <si>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</si>
  <si>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</si>
  <si>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</si>
  <si>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</si>
  <si>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</si>
  <si>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</si>
  <si>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</si>
  <si>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</si>
  <si>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</si>
  <si>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</si>
  <si>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</si>
  <si>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</si>
  <si>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</si>
  <si>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</si>
  <si>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</si>
  <si>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</si>
  <si>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</si>
  <si>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</si>
  <si>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</si>
  <si>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</si>
  <si>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</si>
  <si>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</si>
  <si>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</si>
  <si>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</si>
  <si>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</si>
  <si>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</si>
  <si>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</si>
  <si>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</si>
  <si>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</si>
  <si>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</si>
  <si>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</si>
  <si>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</si>
  <si>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</si>
  <si>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</si>
  <si>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</si>
  <si>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</si>
  <si>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</si>
  <si>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</si>
  <si>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</si>
  <si>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</si>
  <si>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</si>
  <si>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</si>
  <si>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</si>
  <si>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</si>
  <si>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</si>
  <si>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</si>
  <si>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</si>
  <si>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</si>
  <si>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</si>
  <si>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</si>
  <si>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</si>
  <si>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</si>
  <si>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</si>
  <si>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</si>
  <si>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</si>
  <si>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</si>
  <si>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</si>
  <si>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</si>
  <si>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</si>
  <si>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</si>
  <si>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</si>
  <si>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</si>
  <si>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</si>
  <si>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</si>
  <si>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</si>
  <si>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</si>
  <si>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</si>
  <si>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</si>
  <si>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</si>
  <si>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</si>
  <si>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</si>
  <si>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</si>
  <si>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</si>
  <si>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</si>
  <si>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</si>
  <si>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</si>
  <si>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</si>
  <si>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</si>
  <si>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</si>
  <si>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</si>
  <si>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</si>
  <si>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</si>
  <si>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</si>
  <si>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</si>
  <si>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</si>
  <si>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</si>
  <si>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</si>
  <si>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</si>
  <si>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</si>
  <si>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</si>
  <si>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</si>
  <si>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</si>
  <si>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</si>
  <si>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</si>
  <si>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</si>
  <si>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</si>
  <si>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</si>
  <si>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</si>
  <si>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</si>
  <si>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</si>
  <si>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</si>
  <si>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</si>
  <si>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</si>
  <si>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</si>
  <si>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</si>
  <si>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</si>
  <si>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</si>
  <si>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</si>
  <si>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</si>
  <si>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</si>
  <si>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</si>
  <si>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</si>
  <si>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</si>
  <si>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</si>
  <si>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</si>
  <si>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</si>
  <si>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</si>
  <si>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</si>
  <si>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</si>
  <si>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</si>
  <si>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</si>
  <si>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</si>
  <si>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</si>
  <si>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</si>
  <si>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</si>
  <si>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</si>
  <si>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</si>
  <si>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</si>
  <si>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</si>
  <si>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</si>
  <si>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</si>
  <si>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</si>
  <si>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</si>
  <si>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</si>
  <si>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</si>
  <si>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</si>
  <si>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</si>
  <si>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</si>
  <si>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</si>
  <si>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</si>
  <si>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</si>
  <si>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</si>
  <si>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</si>
  <si>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</si>
  <si>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</si>
  <si>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</si>
  <si>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</si>
  <si>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</si>
  <si>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</si>
  <si>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</si>
  <si>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</si>
  <si>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</si>
  <si>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</si>
  <si>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</si>
  <si>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</si>
  <si>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</si>
  <si>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</si>
  <si>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</si>
  <si>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</si>
  <si>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</si>
  <si>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</si>
  <si>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</si>
  <si>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</si>
  <si>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</si>
  <si>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</si>
  <si>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</si>
  <si>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</si>
  <si>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</si>
  <si>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</si>
  <si>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</si>
  <si>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</si>
  <si>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</si>
  <si>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</si>
  <si>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</si>
  <si>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</si>
  <si>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</si>
  <si>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</si>
  <si>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</si>
  <si>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</si>
  <si>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</si>
  <si>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</si>
  <si>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</si>
  <si>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</si>
  <si>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</si>
  <si>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</si>
  <si>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</si>
  <si>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</si>
  <si>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</si>
  <si>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</si>
  <si>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</si>
  <si>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</si>
  <si>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</si>
  <si>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</si>
  <si>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</si>
  <si>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</si>
  <si>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</si>
  <si>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</si>
  <si>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</si>
  <si>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</si>
  <si>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</si>
  <si>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</si>
  <si>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</si>
  <si>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</si>
  <si>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</si>
  <si>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</si>
  <si>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</si>
  <si>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</si>
  <si>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</si>
  <si>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</si>
  <si>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</si>
  <si>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</si>
  <si>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</si>
  <si>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</si>
  <si>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</si>
  <si>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</si>
  <si>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</si>
  <si>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</si>
  <si>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</si>
  <si>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</si>
  <si>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</si>
  <si>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</si>
  <si>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</si>
  <si>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</si>
  <si>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</si>
  <si>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</si>
  <si>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</si>
  <si>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</si>
  <si>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</si>
  <si>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</si>
  <si>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</si>
  <si>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</si>
  <si>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</si>
  <si>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</si>
  <si>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</si>
  <si>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</si>
  <si>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</si>
  <si>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</si>
  <si>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</si>
  <si>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</si>
  <si>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</si>
  <si>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</si>
  <si>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</si>
  <si>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</si>
  <si>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</si>
  <si>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</si>
  <si>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</si>
  <si>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</si>
  <si>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</si>
  <si>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</si>
  <si>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</si>
  <si>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</si>
  <si>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</si>
  <si>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</si>
  <si>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</si>
  <si>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</si>
  <si>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</si>
  <si>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</si>
  <si>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</si>
  <si>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</si>
  <si>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</si>
  <si>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</si>
  <si>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</si>
  <si>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</si>
  <si>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</si>
  <si>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</si>
  <si>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</si>
  <si>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</si>
  <si>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</si>
  <si>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</si>
  <si>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</si>
  <si>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</si>
  <si>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</si>
  <si>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</si>
  <si>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</si>
  <si>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</si>
  <si>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</si>
  <si>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</si>
  <si>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</si>
  <si>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</si>
  <si>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</si>
  <si>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</si>
  <si>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</si>
  <si>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</si>
  <si>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</si>
  <si>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</si>
  <si>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</si>
  <si>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</si>
  <si>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</si>
  <si>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</si>
  <si>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</si>
  <si>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</si>
  <si>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</si>
  <si>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</si>
  <si>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</si>
  <si>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</si>
  <si>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</si>
  <si>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</si>
  <si>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</si>
  <si>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</si>
  <si>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</si>
  <si>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</si>
  <si>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</si>
  <si>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</si>
  <si>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</si>
  <si>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</si>
  <si>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</si>
  <si>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</si>
  <si>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</si>
  <si>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</si>
  <si>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</si>
  <si>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</si>
  <si>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</si>
  <si>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</si>
  <si>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</si>
  <si>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</si>
  <si>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</si>
  <si>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</si>
  <si>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</si>
  <si>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</si>
  <si>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</si>
  <si>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</si>
  <si>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</si>
  <si>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</si>
  <si>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</si>
  <si>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</si>
  <si>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</si>
  <si>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</si>
  <si>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</si>
  <si>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</si>
  <si>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</si>
  <si>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</si>
  <si>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</si>
  <si>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</si>
  <si>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</si>
  <si>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</si>
  <si>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</si>
  <si>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</si>
  <si>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</si>
  <si>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</si>
  <si>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</si>
  <si>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</si>
  <si>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</si>
  <si>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</si>
  <si>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</si>
  <si>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</si>
  <si>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</si>
  <si>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</si>
  <si>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</si>
  <si>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</si>
  <si>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</si>
  <si>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</si>
  <si>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</si>
  <si>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</si>
  <si>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</si>
  <si>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</si>
  <si>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</si>
  <si>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</si>
  <si>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</si>
  <si>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</si>
  <si>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</si>
  <si>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</si>
  <si>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</si>
  <si>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</si>
  <si>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</si>
  <si>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</si>
  <si>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</si>
  <si>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</si>
  <si>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</si>
  <si>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</si>
  <si>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</si>
  <si>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</si>
  <si>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</si>
  <si>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</si>
  <si>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</si>
  <si>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</si>
  <si>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</si>
  <si>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</si>
  <si>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</si>
  <si>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</si>
  <si>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</si>
  <si>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</si>
  <si>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</si>
  <si>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</si>
  <si>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</si>
  <si>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</si>
  <si>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</si>
  <si>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</si>
  <si>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</si>
  <si>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</si>
  <si>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</si>
  <si>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</si>
  <si>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</si>
  <si>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</si>
  <si>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</si>
  <si>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</si>
  <si>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</si>
  <si>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</si>
  <si>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</si>
  <si>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</si>
  <si>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</si>
  <si>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</si>
  <si>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</si>
  <si>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</si>
  <si>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</si>
  <si>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</si>
  <si>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</si>
  <si>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</si>
  <si>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</si>
  <si>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</si>
  <si>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</si>
  <si>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</si>
  <si>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</si>
  <si>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</si>
  <si>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</si>
  <si>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</si>
  <si>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</si>
  <si>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</si>
  <si>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</si>
  <si>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</si>
  <si>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</si>
  <si>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</si>
  <si>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</si>
  <si>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</si>
  <si>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</si>
  <si>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</si>
  <si>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</si>
  <si>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</si>
  <si>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</si>
  <si>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</si>
  <si>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</si>
  <si>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</si>
  <si>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</si>
  <si>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</si>
  <si>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</si>
  <si>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</si>
  <si>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</si>
  <si>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</si>
  <si>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</si>
  <si>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</si>
  <si>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</si>
  <si>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</si>
  <si>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</si>
  <si>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</si>
  <si>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</si>
  <si>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</si>
  <si>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</si>
  <si>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</si>
  <si>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</si>
  <si>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</si>
  <si>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</si>
  <si>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</si>
  <si>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</si>
  <si>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</si>
  <si>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</si>
  <si>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</si>
  <si>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</si>
  <si>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</si>
  <si>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</si>
  <si>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</si>
  <si>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</si>
  <si>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</si>
  <si>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</si>
  <si>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</si>
  <si>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</si>
  <si>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</si>
  <si>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</si>
  <si>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</si>
  <si>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</si>
  <si>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</si>
  <si>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</si>
  <si>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</si>
  <si>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</si>
  <si>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</si>
  <si>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</si>
  <si>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</si>
  <si>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</si>
  <si>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</si>
  <si>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</si>
  <si>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</si>
  <si>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</si>
  <si>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</si>
  <si>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</si>
  <si>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</si>
  <si>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</si>
  <si>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</si>
  <si>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</si>
  <si>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</si>
  <si>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</si>
  <si>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</si>
  <si>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</si>
  <si>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</si>
  <si>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</si>
  <si>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</si>
  <si>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</si>
  <si>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</si>
  <si>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</si>
  <si>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</si>
  <si>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</si>
  <si>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</si>
  <si>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</si>
  <si>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</si>
  <si>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</si>
  <si>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</si>
  <si>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</si>
  <si>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</si>
  <si>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</si>
  <si>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</si>
  <si>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</si>
  <si>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</si>
  <si>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</si>
  <si>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</si>
  <si>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</si>
  <si>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</si>
  <si>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</si>
  <si>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</si>
  <si>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</si>
  <si>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</si>
  <si>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</si>
  <si>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</si>
  <si>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</si>
  <si>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</si>
  <si>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</si>
  <si>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</si>
  <si>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</si>
  <si>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</si>
  <si>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</si>
  <si>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</si>
  <si>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</si>
  <si>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</si>
  <si>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</si>
  <si>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</si>
  <si>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</si>
  <si>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</si>
  <si>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</si>
  <si>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</si>
  <si>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</si>
  <si>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</si>
  <si>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</si>
  <si>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</si>
  <si>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</si>
  <si>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</si>
  <si>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</si>
  <si>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</si>
  <si>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</si>
  <si>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</si>
  <si>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</si>
  <si>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</si>
  <si>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</si>
  <si>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</si>
  <si>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</si>
  <si>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</si>
  <si>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</si>
  <si>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</si>
  <si>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</si>
  <si>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</si>
  <si>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</si>
  <si>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</si>
  <si>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</si>
  <si>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</si>
  <si>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</si>
  <si>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</si>
  <si>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</si>
  <si>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</si>
  <si>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</si>
  <si>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</si>
  <si>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</si>
  <si>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</si>
  <si>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</si>
  <si>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</si>
  <si>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</si>
  <si>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</si>
  <si>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</si>
  <si>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</si>
  <si>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</si>
  <si>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</si>
  <si>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</si>
  <si>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</si>
  <si>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</si>
  <si>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</si>
  <si>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</si>
  <si>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</si>
  <si>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</si>
  <si>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</si>
  <si>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</si>
  <si>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</si>
  <si>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</si>
  <si>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</si>
  <si>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</si>
  <si>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</si>
  <si>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</si>
  <si>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</si>
  <si>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</si>
  <si>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</si>
  <si>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</si>
  <si>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</si>
  <si>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</si>
  <si>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</si>
  <si>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</si>
  <si>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</si>
  <si>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</si>
  <si>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</si>
  <si>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</si>
  <si>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</si>
  <si>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</si>
  <si>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</si>
  <si>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</si>
  <si>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</si>
  <si>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</si>
  <si>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</si>
  <si>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</si>
  <si>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</si>
  <si>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</si>
  <si>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</si>
  <si>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</si>
  <si>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</si>
  <si>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</si>
  <si>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</si>
  <si>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</si>
  <si>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</si>
  <si>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</si>
  <si>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</si>
  <si>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</si>
  <si>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</si>
  <si>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</si>
  <si>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</si>
  <si>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</si>
  <si>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</si>
  <si>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</si>
  <si>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</si>
  <si>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</si>
  <si>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</si>
  <si>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</si>
  <si>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</si>
  <si>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</si>
  <si>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</si>
  <si>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</si>
  <si>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</si>
  <si>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</si>
  <si>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</si>
  <si>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</si>
  <si>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</si>
  <si>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</si>
  <si>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</si>
  <si>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</si>
  <si>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</si>
  <si>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</si>
  <si>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</si>
  <si>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</si>
  <si>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</si>
  <si>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</si>
  <si>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</si>
  <si>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</si>
  <si>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</si>
  <si>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</si>
  <si>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</si>
  <si>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</si>
  <si>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</si>
  <si>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</si>
  <si>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</si>
  <si>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</si>
  <si>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</si>
  <si>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</si>
  <si>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</si>
  <si>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</si>
  <si>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</si>
  <si>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</si>
  <si>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</si>
  <si>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</si>
  <si>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</si>
  <si>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</si>
  <si>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</si>
  <si>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</si>
  <si>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</si>
  <si>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</si>
  <si>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</si>
  <si>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</si>
  <si>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</si>
  <si>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</si>
  <si>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</si>
  <si>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</si>
  <si>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</si>
  <si>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</si>
  <si>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</si>
  <si>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</si>
  <si>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</si>
  <si>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</si>
  <si>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</si>
  <si>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</si>
  <si>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</si>
  <si>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</si>
  <si>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</si>
  <si>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</si>
  <si>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</si>
  <si>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</si>
  <si>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</si>
  <si>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</si>
  <si>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</si>
  <si>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</si>
  <si>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</si>
  <si>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</si>
  <si>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</si>
  <si>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</si>
  <si>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</si>
  <si>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</si>
  <si>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</si>
  <si>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</si>
  <si>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</si>
  <si>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</si>
  <si>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</si>
  <si>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</si>
  <si>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</si>
  <si>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</si>
  <si>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</si>
  <si>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</si>
  <si>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</si>
  <si>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</si>
  <si>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</si>
  <si>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</si>
  <si>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</si>
  <si>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</si>
  <si>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</si>
  <si>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</si>
  <si>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</si>
  <si>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</si>
  <si>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</si>
  <si>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</si>
  <si>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</si>
  <si>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</si>
  <si>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</si>
  <si>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</si>
  <si>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</si>
  <si>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</si>
  <si>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</si>
  <si>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</si>
  <si>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</si>
  <si>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</si>
  <si>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</si>
  <si>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</si>
  <si>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</si>
  <si>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</si>
  <si>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</si>
  <si>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</si>
  <si>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</si>
  <si>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</si>
  <si>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</si>
  <si>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</si>
  <si>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</si>
  <si>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</si>
  <si>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</si>
  <si>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</si>
  <si>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</si>
  <si>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</si>
  <si>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</si>
  <si>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</si>
  <si>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</si>
  <si>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</si>
  <si>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</si>
  <si>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</si>
  <si>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</si>
  <si>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</si>
  <si>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</si>
  <si>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</si>
  <si>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</si>
  <si>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</si>
  <si>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</si>
  <si>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</si>
  <si>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</si>
  <si>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</si>
  <si>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</si>
  <si>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</si>
  <si>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</si>
  <si>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</si>
  <si>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</si>
  <si>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</si>
  <si>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</si>
  <si>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</si>
  <si>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</si>
  <si>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</si>
  <si>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</si>
  <si>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</si>
  <si>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</si>
  <si>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</si>
  <si>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</si>
  <si>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</si>
  <si>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</si>
  <si>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</si>
  <si>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</si>
  <si>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</si>
  <si>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</si>
  <si>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</si>
  <si>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</si>
  <si>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</si>
  <si>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</si>
  <si>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</si>
  <si>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</si>
  <si>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</si>
  <si>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</si>
  <si>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</si>
  <si>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</si>
  <si>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</si>
  <si>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</si>
  <si>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</si>
  <si>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</si>
  <si>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</si>
  <si>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</si>
  <si>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</si>
  <si>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</si>
  <si>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</si>
  <si>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</si>
  <si>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</si>
  <si>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</si>
  <si>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</si>
  <si>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</si>
  <si>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</si>
  <si>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</si>
  <si>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</si>
  <si>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</si>
  <si>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</si>
  <si>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</si>
  <si>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</si>
  <si>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</si>
  <si>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</si>
  <si>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</si>
  <si>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</si>
  <si>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</si>
  <si>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</si>
  <si>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</si>
  <si>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</si>
  <si>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</si>
  <si>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</si>
  <si>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</si>
  <si>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</si>
  <si>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</si>
  <si>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</si>
  <si>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</si>
  <si>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</si>
  <si>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</si>
  <si>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</si>
  <si>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</si>
  <si>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</si>
  <si>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</si>
  <si>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</si>
  <si>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</si>
  <si>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</si>
  <si>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</si>
  <si>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</si>
  <si>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</si>
  <si>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</si>
  <si>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</si>
  <si>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</si>
  <si>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</si>
  <si>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</si>
  <si>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</si>
  <si>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</si>
  <si>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</si>
  <si>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</si>
  <si>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</si>
  <si>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</si>
  <si>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</si>
  <si>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</si>
  <si>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</si>
  <si>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</si>
  <si>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</si>
  <si>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</si>
  <si>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</si>
  <si>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</si>
  <si>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</si>
  <si>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</si>
  <si>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</si>
  <si>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</si>
  <si>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</si>
  <si>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</si>
  <si>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</si>
  <si>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</si>
  <si>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</si>
  <si>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</si>
  <si>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</si>
  <si>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</si>
  <si>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</si>
  <si>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</si>
  <si>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</si>
  <si>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</si>
  <si>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</si>
  <si>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</si>
  <si>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</si>
  <si>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</si>
  <si>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</si>
  <si>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</si>
  <si>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</si>
  <si>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</si>
  <si>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</si>
  <si>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</si>
  <si>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</si>
  <si>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</si>
  <si>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</si>
  <si>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</si>
  <si>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</si>
  <si>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</si>
  <si>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</si>
  <si>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</si>
  <si>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</si>
  <si>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</si>
  <si>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</si>
  <si>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</si>
  <si>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</si>
  <si>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</si>
  <si>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</si>
  <si>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</si>
  <si>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</si>
  <si>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</si>
  <si>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</si>
  <si>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</si>
  <si>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</si>
  <si>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</si>
  <si>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</si>
  <si>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</si>
  <si>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</si>
  <si>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</si>
  <si>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</si>
  <si>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</si>
  <si>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</si>
  <si>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</si>
  <si>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</si>
  <si>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</si>
  <si>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</si>
  <si>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</si>
  <si>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</si>
  <si>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</si>
  <si>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</si>
  <si>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</si>
  <si>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</si>
  <si>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</si>
  <si>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</si>
  <si>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</si>
  <si>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</si>
  <si>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</si>
  <si>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</si>
  <si>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</si>
  <si>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</si>
  <si>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</si>
  <si>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</si>
  <si>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</si>
  <si>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</si>
  <si>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</si>
  <si>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</si>
  <si>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</si>
  <si>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</si>
  <si>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</si>
  <si>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</si>
  <si>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</si>
  <si>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</si>
  <si>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</si>
  <si>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</si>
  <si>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</si>
  <si>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</si>
  <si>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</si>
  <si>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</si>
  <si>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</si>
  <si>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</si>
  <si>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</si>
  <si>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</si>
  <si>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</si>
  <si>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</si>
  <si>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</si>
  <si>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</si>
  <si>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</si>
  <si>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</si>
  <si>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</si>
  <si>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</si>
  <si>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</si>
  <si>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</si>
  <si>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</si>
  <si>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</si>
  <si>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</si>
  <si>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</si>
  <si>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</si>
  <si>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</si>
  <si>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</si>
  <si>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</si>
  <si>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</si>
  <si>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</si>
  <si>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</si>
  <si>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</si>
  <si>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</si>
  <si>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</si>
  <si>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</si>
  <si>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</si>
  <si>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</si>
  <si>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</si>
  <si>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</si>
  <si>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</si>
  <si>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</si>
  <si>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</si>
  <si>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</si>
  <si>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</si>
  <si>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</si>
  <si>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</si>
  <si>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</si>
  <si>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</si>
  <si>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</si>
  <si>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</si>
  <si>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</si>
  <si>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</si>
  <si>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</si>
  <si>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</si>
  <si>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</si>
  <si>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</si>
  <si>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</si>
  <si>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</si>
  <si>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</si>
  <si>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</si>
  <si>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</si>
  <si>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</si>
  <si>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</si>
  <si>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</si>
  <si>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</si>
  <si>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</si>
  <si>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</si>
  <si>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</si>
  <si>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</si>
  <si>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</si>
  <si>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</si>
  <si>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</si>
  <si>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</si>
  <si>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</si>
  <si>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</si>
  <si>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</si>
  <si>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</si>
  <si>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</si>
  <si>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</si>
  <si>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</si>
  <si>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</si>
  <si>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</si>
  <si>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</si>
  <si>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</si>
  <si>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</si>
  <si>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</si>
  <si>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</si>
  <si>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</si>
  <si>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</si>
  <si>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</si>
  <si>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</si>
  <si>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</si>
  <si>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</si>
  <si>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</si>
  <si>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</si>
  <si>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</si>
  <si>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</si>
  <si>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</si>
  <si>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</si>
  <si>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</si>
  <si>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</si>
  <si>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</si>
  <si>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</si>
  <si>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</si>
  <si>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</si>
  <si>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</si>
  <si>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</si>
  <si>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</si>
  <si>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</si>
  <si>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</si>
  <si>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</si>
  <si>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</si>
  <si>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</si>
  <si>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</si>
  <si>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</si>
  <si>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</si>
  <si>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</si>
  <si>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</si>
  <si>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</si>
  <si>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</si>
  <si>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</si>
  <si>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</si>
  <si>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</si>
  <si>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</si>
  <si>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</si>
  <si>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</si>
  <si>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</si>
  <si>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</si>
  <si>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</si>
  <si>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</si>
  <si>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</si>
  <si>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</si>
  <si>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</si>
  <si>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</si>
  <si>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</si>
  <si>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</si>
  <si>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</si>
  <si>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</si>
  <si>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</si>
  <si>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</si>
  <si>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</si>
  <si>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</si>
  <si>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</si>
  <si>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</si>
  <si>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</si>
  <si>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</si>
  <si>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</si>
  <si>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</si>
  <si>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</si>
  <si>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</si>
  <si>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</si>
  <si>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</si>
  <si>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</si>
  <si>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</si>
  <si>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</si>
  <si>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</si>
  <si>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</si>
  <si>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</si>
  <si>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</si>
  <si>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</si>
  <si>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</si>
  <si>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</si>
  <si>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</si>
  <si>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</si>
  <si>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</si>
  <si>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</si>
  <si>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</si>
  <si>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</si>
  <si>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</si>
  <si>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</si>
  <si>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</si>
  <si>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</si>
  <si>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</si>
  <si>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</si>
  <si>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</si>
  <si>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</si>
  <si>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</si>
  <si>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</si>
  <si>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</si>
  <si>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</si>
  <si>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</si>
  <si>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</si>
  <si>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</si>
  <si>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</si>
  <si>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</si>
  <si>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</si>
  <si>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</si>
  <si>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</si>
  <si>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</si>
  <si>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</si>
  <si>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</si>
  <si>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</si>
  <si>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</si>
  <si>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</si>
  <si>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</si>
  <si>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</si>
  <si>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</si>
  <si>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</si>
  <si>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</si>
  <si>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</si>
  <si>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</si>
  <si>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</si>
  <si>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</si>
  <si>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</si>
  <si>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</si>
  <si>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</si>
  <si>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</si>
  <si>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</si>
  <si>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</si>
  <si>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</si>
  <si>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</si>
  <si>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</si>
  <si>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</si>
  <si>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</si>
  <si>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</si>
  <si>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</si>
  <si>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</si>
  <si>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</si>
  <si>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</si>
  <si>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</si>
  <si>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</si>
  <si>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</si>
  <si>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</si>
  <si>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</si>
  <si>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</si>
  <si>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</si>
  <si>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</si>
  <si>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</si>
  <si>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</si>
  <si>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</si>
  <si>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</si>
  <si>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</si>
  <si>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</si>
  <si>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</si>
  <si>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</si>
  <si>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</si>
  <si>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</si>
  <si>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</si>
  <si>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</si>
  <si>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</si>
  <si>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</si>
  <si>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</si>
  <si>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</si>
  <si>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</si>
  <si>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</si>
  <si>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</si>
  <si>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</si>
  <si>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</si>
  <si>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</si>
  <si>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</si>
  <si>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</si>
  <si>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</si>
  <si>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</si>
  <si>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</si>
  <si>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</si>
  <si>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</si>
  <si>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</si>
  <si>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</si>
  <si>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</si>
  <si>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</si>
  <si>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</si>
  <si>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</si>
  <si>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</si>
  <si>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</si>
  <si>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</si>
  <si>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</si>
  <si>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</si>
  <si>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</si>
  <si>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</si>
  <si>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</si>
  <si>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</si>
  <si>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</si>
  <si>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</si>
  <si>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</si>
  <si>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</si>
  <si>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</si>
  <si>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</si>
  <si>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</si>
  <si>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</si>
  <si>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</si>
  <si>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</si>
  <si>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</si>
  <si>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</si>
  <si>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</si>
  <si>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</si>
  <si>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</si>
  <si>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</si>
  <si>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</si>
  <si>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</si>
  <si>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</si>
  <si>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</si>
  <si>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</si>
  <si>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</si>
  <si>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</si>
  <si>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</si>
  <si>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</si>
  <si>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</si>
  <si>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</si>
  <si>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</si>
  <si>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</si>
  <si>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</si>
  <si>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</si>
  <si>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</si>
  <si>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</si>
  <si>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</si>
  <si>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</si>
  <si>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</si>
  <si>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</si>
  <si>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</si>
  <si>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</si>
  <si>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</si>
  <si>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</si>
  <si>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</si>
  <si>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</si>
  <si>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</si>
  <si>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</si>
  <si>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</si>
  <si>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</si>
  <si>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</si>
  <si>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</si>
  <si>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</si>
  <si>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</si>
  <si>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</si>
  <si>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</si>
  <si>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</si>
  <si>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</si>
  <si>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</si>
  <si>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</si>
  <si>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</si>
  <si>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</si>
  <si>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</si>
  <si>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</si>
  <si>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</si>
  <si>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</si>
  <si>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</si>
  <si>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</si>
  <si>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</si>
  <si>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</si>
  <si>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</si>
  <si>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</si>
  <si>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</si>
  <si>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</si>
  <si>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</si>
  <si>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</si>
  <si>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</si>
  <si>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</si>
  <si>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</si>
  <si>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</si>
  <si>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</si>
  <si>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</si>
  <si>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</si>
  <si>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</si>
  <si>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</si>
  <si>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</si>
  <si>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</si>
  <si>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</si>
  <si>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</si>
  <si>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</si>
  <si>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</si>
  <si>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</si>
  <si>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</si>
  <si>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</si>
  <si>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</si>
  <si>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</si>
  <si>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</si>
  <si>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</si>
  <si>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</si>
  <si>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</si>
  <si>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</si>
  <si>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</si>
  <si>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</si>
  <si>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</si>
  <si>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</si>
  <si>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</si>
  <si>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</si>
  <si>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</si>
  <si>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</si>
  <si>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</si>
  <si>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</si>
  <si>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</si>
  <si>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</si>
  <si>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</si>
  <si>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</si>
  <si>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</si>
  <si>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</si>
  <si>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</si>
  <si>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</si>
  <si>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</si>
  <si>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</si>
  <si>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</si>
  <si>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</si>
  <si>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</si>
  <si>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</si>
  <si>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</si>
  <si>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</si>
  <si>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</si>
  <si>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</si>
  <si>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</si>
  <si>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</si>
  <si>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</si>
  <si>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</si>
  <si>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</si>
  <si>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</si>
  <si>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</si>
  <si>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</si>
  <si>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</si>
  <si>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</si>
  <si>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</si>
  <si>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</si>
  <si>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</si>
  <si>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</si>
  <si>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</si>
  <si>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</si>
  <si>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</si>
  <si>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</si>
  <si>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</si>
  <si>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</si>
  <si>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</si>
  <si>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</si>
  <si>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</si>
  <si>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</si>
  <si>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</si>
  <si>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</si>
  <si>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</si>
  <si>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</si>
  <si>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</si>
  <si>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</si>
  <si>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</si>
  <si>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</si>
  <si>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</si>
  <si>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</si>
  <si>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</si>
  <si>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</si>
  <si>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</si>
  <si>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</si>
  <si>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</si>
  <si>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</si>
  <si>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</si>
  <si>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</si>
  <si>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</si>
  <si>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</si>
  <si>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</si>
  <si>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</si>
  <si>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</si>
  <si>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</si>
  <si>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</si>
  <si>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</si>
  <si>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</si>
  <si>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</si>
  <si>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</si>
  <si>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</si>
  <si>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</si>
  <si>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</si>
  <si>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</si>
  <si>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</si>
  <si>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</si>
  <si>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</si>
  <si>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</si>
  <si>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</si>
  <si>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</si>
  <si>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</si>
  <si>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</si>
  <si>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</si>
  <si>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</si>
  <si>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</si>
  <si>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</si>
  <si>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</si>
  <si>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</si>
  <si>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</si>
  <si>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</si>
  <si>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</si>
  <si>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</si>
  <si>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</si>
  <si>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</si>
  <si>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</si>
  <si>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</si>
  <si>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</si>
  <si>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</si>
  <si>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</si>
  <si>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</si>
  <si>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</si>
  <si>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</si>
  <si>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</si>
  <si>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</si>
  <si>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</si>
  <si>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</si>
  <si>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</si>
  <si>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</si>
  <si>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</si>
  <si>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</si>
  <si>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</si>
  <si>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</si>
  <si>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</si>
  <si>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</si>
  <si>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</si>
  <si>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</si>
  <si>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</si>
  <si>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</si>
  <si>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</si>
  <si>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</si>
  <si>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</si>
  <si>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</si>
  <si>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</si>
  <si>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</si>
  <si>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</si>
  <si>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</si>
  <si>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</si>
  <si>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</si>
  <si>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</si>
  <si>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</si>
  <si>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</si>
  <si>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</si>
  <si>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</si>
  <si>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</si>
  <si>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</si>
  <si>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</si>
  <si>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</si>
  <si>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</si>
  <si>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</si>
  <si>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</si>
  <si>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</si>
  <si>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</si>
  <si>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</si>
  <si>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</si>
  <si>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</si>
  <si>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</si>
  <si>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</si>
  <si>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</si>
  <si>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</si>
  <si>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</si>
  <si>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</si>
  <si>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</si>
  <si>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</si>
  <si>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</si>
  <si>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</si>
  <si>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</si>
  <si>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</si>
  <si>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</si>
  <si>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</si>
  <si>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</si>
  <si>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</si>
  <si>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</si>
  <si>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</si>
  <si>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</si>
  <si>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</si>
  <si>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</si>
  <si>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</si>
  <si>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</si>
  <si>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</si>
  <si>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</si>
  <si>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</si>
  <si>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</si>
  <si>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</si>
  <si>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</si>
  <si>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</si>
  <si>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</si>
  <si>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</si>
  <si>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</si>
  <si>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</si>
  <si>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</si>
  <si>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</si>
  <si>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</si>
  <si>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</si>
  <si>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</si>
  <si>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</si>
  <si>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</si>
  <si>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</si>
  <si>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</si>
  <si>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</si>
  <si>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</si>
  <si>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</si>
  <si>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</si>
  <si>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</si>
  <si>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</si>
  <si>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</si>
  <si>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</si>
  <si>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</si>
  <si>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</si>
  <si>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</si>
  <si>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</si>
  <si>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</si>
  <si>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</si>
  <si>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</si>
  <si>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</si>
  <si>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</si>
  <si>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</si>
  <si>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</si>
  <si>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</si>
  <si>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</si>
  <si>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</si>
  <si>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</si>
  <si>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</si>
  <si>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</si>
  <si>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</si>
  <si>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</si>
  <si>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</si>
  <si>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</si>
  <si>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</si>
  <si>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</si>
  <si>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</si>
  <si>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</si>
  <si>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</si>
  <si>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</si>
  <si>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</si>
  <si>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</si>
  <si>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</si>
  <si>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</si>
  <si>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</si>
  <si>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</si>
  <si>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</si>
  <si>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</si>
  <si>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</si>
  <si>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</si>
  <si>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</si>
  <si>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</si>
  <si>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</si>
  <si>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</si>
  <si>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</si>
  <si>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</si>
  <si>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</si>
  <si>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</si>
  <si>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</si>
  <si>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</si>
  <si>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</si>
  <si>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</si>
  <si>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</si>
  <si>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</si>
  <si>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</si>
  <si>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</si>
  <si>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</si>
  <si>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</si>
  <si>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</si>
  <si>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</si>
  <si>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</si>
  <si>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</si>
  <si>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</si>
  <si>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</si>
  <si>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</si>
  <si>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</si>
  <si>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</si>
  <si>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</si>
  <si>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</si>
  <si>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</si>
  <si>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</si>
  <si>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</si>
  <si>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</si>
  <si>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</si>
  <si>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</si>
  <si>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</si>
  <si>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</si>
  <si>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</si>
  <si>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</si>
  <si>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</si>
  <si>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</si>
  <si>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</si>
  <si>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</si>
  <si>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</si>
  <si>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</si>
  <si>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</si>
  <si>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</si>
  <si>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</si>
  <si>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</si>
  <si>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</si>
  <si>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</si>
  <si>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</si>
  <si>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</si>
  <si>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</si>
  <si>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</si>
  <si>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</si>
  <si>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</si>
  <si>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</si>
  <si>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</si>
  <si>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</si>
  <si>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</si>
  <si>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</si>
  <si>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</si>
  <si>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</si>
  <si>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</si>
  <si>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</si>
  <si>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</si>
  <si>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</si>
  <si>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</si>
  <si>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</si>
  <si>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</si>
  <si>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</si>
  <si>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</si>
  <si>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</si>
  <si>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</si>
  <si>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</si>
  <si>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</si>
  <si>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</si>
  <si>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</si>
  <si>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</si>
  <si>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</si>
  <si>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</si>
  <si>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</si>
  <si>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</si>
  <si>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</si>
  <si>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</si>
  <si>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</si>
  <si>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</si>
  <si>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</si>
  <si>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</si>
  <si>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</si>
  <si>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</si>
  <si>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</si>
  <si>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</si>
  <si>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</si>
  <si>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</si>
  <si>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</si>
  <si>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</si>
  <si>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</si>
  <si>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</si>
  <si>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</si>
  <si>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</si>
  <si>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</si>
  <si>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</si>
  <si>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</si>
  <si>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</si>
  <si>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</si>
  <si>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</si>
  <si>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</si>
  <si>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</si>
  <si>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</si>
  <si>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</si>
  <si>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</si>
  <si>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</si>
  <si>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</si>
  <si>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</si>
  <si>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</si>
  <si>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</si>
  <si>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</si>
  <si>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</si>
  <si>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</si>
  <si>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</si>
  <si>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</si>
  <si>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</si>
  <si>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</si>
  <si>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</si>
  <si>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</si>
  <si>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</si>
  <si>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</si>
  <si>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</si>
  <si>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</si>
  <si>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</si>
  <si>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</si>
  <si>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</si>
  <si>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</si>
  <si>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</si>
  <si>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</si>
  <si>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</si>
  <si>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</si>
  <si>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</si>
  <si>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</si>
  <si>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</si>
  <si>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</si>
  <si>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</si>
  <si>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</si>
  <si>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</si>
  <si>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</si>
  <si>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</si>
  <si>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</si>
  <si>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</si>
  <si>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</si>
  <si>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</si>
  <si>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</si>
  <si>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</si>
  <si>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</si>
  <si>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</si>
  <si>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</si>
  <si>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</si>
  <si>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</si>
  <si>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</si>
  <si>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</si>
  <si>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</si>
  <si>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</si>
  <si>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</si>
  <si>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</si>
  <si>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</si>
  <si>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</si>
  <si>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</si>
  <si>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</si>
  <si>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</si>
  <si>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</si>
  <si>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</si>
  <si>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</si>
  <si>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</si>
  <si>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</si>
  <si>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</si>
  <si>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</si>
  <si>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</si>
  <si>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</si>
  <si>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</si>
  <si>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</si>
  <si>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</si>
  <si>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</si>
  <si>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</si>
  <si>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</si>
  <si>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</si>
  <si>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</si>
  <si>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</si>
  <si>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</si>
  <si>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</si>
  <si>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</si>
  <si>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</si>
  <si>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</si>
  <si>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</si>
  <si>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</si>
  <si>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</si>
  <si>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</si>
  <si>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</si>
  <si>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</si>
  <si>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</si>
  <si>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</si>
  <si>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</si>
  <si>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</si>
  <si>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</si>
  <si>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</si>
  <si>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</si>
  <si>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</si>
  <si>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</si>
  <si>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</si>
  <si>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</si>
  <si>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</si>
  <si>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</si>
  <si>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</si>
  <si>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</si>
  <si>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</si>
  <si>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</si>
  <si>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</si>
  <si>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</si>
  <si>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</si>
  <si>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</si>
  <si>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</si>
  <si>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</si>
  <si>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</si>
  <si>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</si>
  <si>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</si>
  <si>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</si>
  <si>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</si>
  <si>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</si>
  <si>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</si>
  <si>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</si>
  <si>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</si>
  <si>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</si>
  <si>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</si>
  <si>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</si>
  <si>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</si>
  <si>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</si>
  <si>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</si>
  <si>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</si>
  <si>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</si>
  <si>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</si>
  <si>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</si>
  <si>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</si>
  <si>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</si>
  <si>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</si>
  <si>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</si>
  <si>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</si>
  <si>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</si>
  <si>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</si>
  <si>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</si>
  <si>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</si>
  <si>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</si>
  <si>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</si>
  <si>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</si>
  <si>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</si>
  <si>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</si>
  <si>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</si>
  <si>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</si>
  <si>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</si>
  <si>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</si>
  <si>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</si>
  <si>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</si>
  <si>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</si>
  <si>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</si>
  <si>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</si>
  <si>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</si>
  <si>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</si>
  <si>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</si>
  <si>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</si>
  <si>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</si>
  <si>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</si>
  <si>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</si>
  <si>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</si>
  <si>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</si>
  <si>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</si>
  <si>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</si>
  <si>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</si>
  <si>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</si>
  <si>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</si>
  <si>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</si>
  <si>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</si>
  <si>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</si>
  <si>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</si>
  <si>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</si>
  <si>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</si>
  <si>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</si>
  <si>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</si>
  <si>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</si>
  <si>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</si>
  <si>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</si>
  <si>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</si>
  <si>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</si>
  <si>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</si>
  <si>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</si>
  <si>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</si>
  <si>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</si>
  <si>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</si>
  <si>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</si>
  <si>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</si>
  <si>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</si>
  <si>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</si>
  <si>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</si>
  <si>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</si>
  <si>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</si>
  <si>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</si>
  <si>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</si>
  <si>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</si>
  <si>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</si>
  <si>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</si>
  <si>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</si>
  <si>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</si>
  <si>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</si>
  <si>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</si>
  <si>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</si>
  <si>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</si>
  <si>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</si>
  <si>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</si>
  <si>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</si>
  <si>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</si>
  <si>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</si>
  <si>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</si>
  <si>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</si>
  <si>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</si>
  <si>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</si>
  <si>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</si>
  <si>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</si>
  <si>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</si>
  <si>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</si>
  <si>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</si>
  <si>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</si>
  <si>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</si>
  <si>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</si>
  <si>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</si>
  <si>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</si>
  <si>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</si>
  <si>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</si>
  <si>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</si>
  <si>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</si>
  <si>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</si>
  <si>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</si>
  <si>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</si>
  <si>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</si>
  <si>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</si>
  <si>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</si>
  <si>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</si>
  <si>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</si>
  <si>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</si>
  <si>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</si>
  <si>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</si>
  <si>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</si>
  <si>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</si>
  <si>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</si>
  <si>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</si>
  <si>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</si>
  <si>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</si>
  <si>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</si>
  <si>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</si>
  <si>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</si>
  <si>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</si>
  <si>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</si>
  <si>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</si>
  <si>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</si>
  <si>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</si>
  <si>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</si>
  <si>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</si>
  <si>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</si>
  <si>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</si>
  <si>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</si>
  <si>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</si>
  <si>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</si>
  <si>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</si>
  <si>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</si>
  <si>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</si>
  <si>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</si>
  <si>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</si>
  <si>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</si>
  <si>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</si>
  <si>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</si>
  <si>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</si>
  <si>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</si>
  <si>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</si>
  <si>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</si>
  <si>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</si>
  <si>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</si>
  <si>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</si>
  <si>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</si>
  <si>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</si>
  <si>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</si>
  <si>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</si>
  <si>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</si>
  <si>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</si>
  <si>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</si>
  <si>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</si>
  <si>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</si>
  <si>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</si>
  <si>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</si>
  <si>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</si>
  <si>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</si>
  <si>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</si>
  <si>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</si>
  <si>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</si>
  <si>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</si>
  <si>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</si>
  <si>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</si>
  <si>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</si>
  <si>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</si>
  <si>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</si>
  <si>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</si>
  <si>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</si>
  <si>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</si>
  <si>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</si>
  <si>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</si>
  <si>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</si>
  <si>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</si>
  <si>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</si>
  <si>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</si>
  <si>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</si>
  <si>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</si>
  <si>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</si>
  <si>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</si>
  <si>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</si>
  <si>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</si>
  <si>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</si>
  <si>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</si>
  <si>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</si>
  <si>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</si>
  <si>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</si>
  <si>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</si>
  <si>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</si>
  <si>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</si>
  <si>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</si>
  <si>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</si>
  <si>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</si>
  <si>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</si>
  <si>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</si>
  <si>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</si>
  <si>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</si>
  <si>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</si>
  <si>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</si>
  <si>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</si>
  <si>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</si>
  <si>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</si>
  <si>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</si>
  <si>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</si>
  <si>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</si>
  <si>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</si>
  <si>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</si>
  <si>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</si>
  <si>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</si>
  <si>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</si>
  <si>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</si>
  <si>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</si>
  <si>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</si>
  <si>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</si>
  <si>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</si>
  <si>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</si>
  <si>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</si>
  <si>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</si>
  <si>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</si>
  <si>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</si>
  <si>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</si>
  <si>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</si>
  <si>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</si>
  <si>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</si>
  <si>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</si>
  <si>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</si>
  <si>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</si>
  <si>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</si>
  <si>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</si>
  <si>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</si>
  <si>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</si>
  <si>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</si>
  <si>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</si>
  <si>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</si>
  <si>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</si>
  <si>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</si>
  <si>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</si>
  <si>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</si>
  <si>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</si>
  <si>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</si>
  <si>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</si>
  <si>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</si>
  <si>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</si>
  <si>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</si>
  <si>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</si>
  <si>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</si>
  <si>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</si>
  <si>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</si>
  <si>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</si>
  <si>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</si>
  <si>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</si>
  <si>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</si>
  <si>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</si>
  <si>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</si>
  <si>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</si>
  <si>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</si>
  <si>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</si>
  <si>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</si>
  <si>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</si>
  <si>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</si>
  <si>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</si>
  <si>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</si>
  <si>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</si>
  <si>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</si>
  <si>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</si>
  <si>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</si>
  <si>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</si>
  <si>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</si>
  <si>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</si>
  <si>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</si>
  <si>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</si>
  <si>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</si>
  <si>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</si>
  <si>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</si>
  <si>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</si>
  <si>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</si>
  <si>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</si>
  <si>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</si>
  <si>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</si>
  <si>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</si>
  <si>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</si>
  <si>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</si>
  <si>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</si>
  <si>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</si>
  <si>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</si>
  <si>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</si>
  <si>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</si>
  <si>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</si>
  <si>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</si>
  <si>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</si>
  <si>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</si>
  <si>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</si>
  <si>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</si>
  <si>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</si>
  <si>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</si>
  <si>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</si>
  <si>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</si>
  <si>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</si>
  <si>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</si>
  <si>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</si>
  <si>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</si>
  <si>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</si>
  <si>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</si>
  <si>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</si>
  <si>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</si>
  <si>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</si>
  <si>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</si>
  <si>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</si>
  <si>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</si>
  <si>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</si>
  <si>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</si>
  <si>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</si>
  <si>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</si>
  <si>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</si>
  <si>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</si>
  <si>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</si>
  <si>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</si>
  <si>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</si>
  <si>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</si>
  <si>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</si>
  <si>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</si>
  <si>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</si>
  <si>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</si>
  <si>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</si>
  <si>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</si>
  <si>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</si>
  <si>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</si>
  <si>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</si>
  <si>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</si>
  <si>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</si>
  <si>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</si>
  <si>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</si>
  <si>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</si>
  <si>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</si>
  <si>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</si>
  <si>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</si>
  <si>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</si>
  <si>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</si>
  <si>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</si>
  <si>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</si>
  <si>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</si>
  <si>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</si>
  <si>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</si>
  <si>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</si>
  <si>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</si>
  <si>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</si>
  <si>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</si>
  <si>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</si>
  <si>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</si>
  <si>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</si>
  <si>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</si>
  <si>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</si>
  <si>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</si>
  <si>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</si>
  <si>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</si>
  <si>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</si>
  <si>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</si>
  <si>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</si>
  <si>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</si>
  <si>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</si>
  <si>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</si>
  <si>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</si>
  <si>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</si>
  <si>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</si>
  <si>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</si>
  <si>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</si>
  <si>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</si>
  <si>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</si>
  <si>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</si>
  <si>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</si>
  <si>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</si>
  <si>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</si>
  <si>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</si>
  <si>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</si>
  <si>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</si>
  <si>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</si>
  <si>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</si>
  <si>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</si>
  <si>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</si>
  <si>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</si>
  <si>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</si>
  <si>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</si>
  <si>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</si>
  <si>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</si>
  <si>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</si>
  <si>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</si>
  <si>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</si>
  <si>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</si>
  <si>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</si>
  <si>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</si>
  <si>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</si>
  <si>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</si>
  <si>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</si>
  <si>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</si>
  <si>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</si>
  <si>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</si>
  <si>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</si>
  <si>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</si>
  <si>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</si>
  <si>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</si>
  <si>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</si>
  <si>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</si>
  <si>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</si>
  <si>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</si>
  <si>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</si>
  <si>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</si>
  <si>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</si>
  <si>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</si>
  <si>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</si>
  <si>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</si>
  <si>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</si>
  <si>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</si>
  <si>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</si>
  <si>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</si>
  <si>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</si>
  <si>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</si>
  <si>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</si>
  <si>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</si>
  <si>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</si>
  <si>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</si>
  <si>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</si>
  <si>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</si>
  <si>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</si>
  <si>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</si>
  <si>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</si>
  <si>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</si>
  <si>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</si>
  <si>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</si>
  <si>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</si>
  <si>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</si>
  <si>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</si>
  <si>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</si>
  <si>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</si>
  <si>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</si>
  <si>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</si>
  <si>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</si>
  <si>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</si>
  <si>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</si>
  <si>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</si>
  <si>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</si>
  <si>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</si>
  <si>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</si>
  <si>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</si>
  <si>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</si>
  <si>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</si>
  <si>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</si>
  <si>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</si>
  <si>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</si>
  <si>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</si>
  <si>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</si>
  <si>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</si>
  <si>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</si>
  <si>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</si>
  <si>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</si>
  <si>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</si>
  <si>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</si>
  <si>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</si>
  <si>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</si>
  <si>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</si>
  <si>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</si>
  <si>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</si>
  <si>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</si>
  <si>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</si>
  <si>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</si>
  <si>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</si>
  <si>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</si>
  <si>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</si>
  <si>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</si>
  <si>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</si>
  <si>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</si>
  <si>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</si>
  <si>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</si>
  <si>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</si>
  <si>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</si>
  <si>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</si>
  <si>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</si>
  <si>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</si>
  <si>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</si>
  <si>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</si>
  <si>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</si>
  <si>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</si>
  <si>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</si>
  <si>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</si>
  <si>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</si>
  <si>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</si>
  <si>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</si>
  <si>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</si>
  <si>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</si>
  <si>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</si>
  <si>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</si>
  <si>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</si>
  <si>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</si>
  <si>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</si>
  <si>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</si>
  <si>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</si>
  <si>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</si>
  <si>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</si>
  <si>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</si>
  <si>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</si>
  <si>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</si>
  <si>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</si>
  <si>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</si>
  <si>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</si>
  <si>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</si>
  <si>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</si>
  <si>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</si>
  <si>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</si>
  <si>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</si>
  <si>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</si>
  <si>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</si>
  <si>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</si>
  <si>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</si>
  <si>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</si>
  <si>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</si>
  <si>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</si>
  <si>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</si>
  <si>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</si>
  <si>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</si>
  <si>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</si>
  <si>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</si>
  <si>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</si>
  <si>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</si>
  <si>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</si>
  <si>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</si>
  <si>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</si>
  <si>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</si>
  <si>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</si>
  <si>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</si>
  <si>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</si>
  <si>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</si>
  <si>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</si>
  <si>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</si>
  <si>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</si>
  <si>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</si>
  <si>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</si>
  <si>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</si>
  <si>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</si>
  <si>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</si>
  <si>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</si>
  <si>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</si>
  <si>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</si>
  <si>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</si>
  <si>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</si>
  <si>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</si>
  <si>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</si>
  <si>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</si>
  <si>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</si>
  <si>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</si>
  <si>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</si>
  <si>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</si>
  <si>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</si>
  <si>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</si>
  <si>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</si>
  <si>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</si>
  <si>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</si>
  <si>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</si>
  <si>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</si>
  <si>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</si>
  <si>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</si>
  <si>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</si>
  <si>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</si>
  <si>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</si>
  <si>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</si>
  <si>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</si>
  <si>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</si>
  <si>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</si>
  <si>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</si>
  <si>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</si>
  <si>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</si>
  <si>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</si>
  <si>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</si>
  <si>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</si>
  <si>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</si>
  <si>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</si>
  <si>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</si>
  <si>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</si>
  <si>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</si>
  <si>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</si>
  <si>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</si>
  <si>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</si>
  <si>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</si>
  <si>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</si>
  <si>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</si>
  <si>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</si>
  <si>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</si>
  <si>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</si>
  <si>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</si>
  <si>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</si>
  <si>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</si>
  <si>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</si>
  <si>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</si>
  <si>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</si>
  <si>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</si>
  <si>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</si>
  <si>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</si>
  <si>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</si>
  <si>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</si>
  <si>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</si>
  <si>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</si>
  <si>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</si>
  <si>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</si>
  <si>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</si>
  <si>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</si>
  <si>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</si>
  <si>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</si>
  <si>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</si>
  <si>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</si>
  <si>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</si>
  <si>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</si>
  <si>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</si>
  <si>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</si>
  <si>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</si>
  <si>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</si>
  <si>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</si>
  <si>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</si>
  <si>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</si>
  <si>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</si>
  <si>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</si>
  <si>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</si>
  <si>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</si>
  <si>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</si>
  <si>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</si>
  <si>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</si>
  <si>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</si>
  <si>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</si>
  <si>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</si>
  <si>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</si>
  <si>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</si>
  <si>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</si>
  <si>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</si>
  <si>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</si>
  <si>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</si>
  <si>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</si>
  <si>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</si>
  <si>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</si>
  <si>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</si>
  <si>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</si>
  <si>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</si>
  <si>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</si>
  <si>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</si>
  <si>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</si>
  <si>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</si>
  <si>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</si>
  <si>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</si>
  <si>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</si>
  <si>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</si>
  <si>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</si>
  <si>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</si>
  <si>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</si>
  <si>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</si>
  <si>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</si>
  <si>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</si>
  <si>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</si>
  <si>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</si>
  <si>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</si>
  <si>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</si>
  <si>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</si>
  <si>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</si>
  <si>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</si>
  <si>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</si>
  <si>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</si>
  <si>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</si>
  <si>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</si>
  <si>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</si>
  <si>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</si>
  <si>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</si>
  <si>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</si>
  <si>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</si>
  <si>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</si>
  <si>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</si>
  <si>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</si>
  <si>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</si>
  <si>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</si>
  <si>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</si>
  <si>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</si>
  <si>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</si>
  <si>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</si>
  <si>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</si>
  <si>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</si>
  <si>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</si>
  <si>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</si>
  <si>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</si>
  <si>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</si>
  <si>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</si>
  <si>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</si>
  <si>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</si>
  <si>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</si>
  <si>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</si>
  <si>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</si>
  <si>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</si>
  <si>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</si>
  <si>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</si>
  <si>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</si>
  <si>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</si>
  <si>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</si>
  <si>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</si>
  <si>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</si>
  <si>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</si>
  <si>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</si>
  <si>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</si>
  <si>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</si>
  <si>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</si>
  <si>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</si>
  <si>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</si>
  <si>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</si>
  <si>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</si>
  <si>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</si>
  <si>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</si>
  <si>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</si>
  <si>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</si>
  <si>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</si>
  <si>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</si>
  <si>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</si>
  <si>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</si>
  <si>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</si>
  <si>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</si>
  <si>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</si>
  <si>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</si>
  <si>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</si>
  <si>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</si>
  <si>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</si>
  <si>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</si>
  <si>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</si>
  <si>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</si>
  <si>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</si>
  <si>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</si>
  <si>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</si>
  <si>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</si>
  <si>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</si>
  <si>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</si>
  <si>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</si>
  <si>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</si>
  <si>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</si>
  <si>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</si>
  <si>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</si>
  <si>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</si>
  <si>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</si>
  <si>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</si>
  <si>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</si>
  <si>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</si>
  <si>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</si>
  <si>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</si>
  <si>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</si>
  <si>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</si>
  <si>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</si>
  <si>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</si>
  <si>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</si>
  <si>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</si>
  <si>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</si>
  <si>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</si>
  <si>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</si>
  <si>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</si>
  <si>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</si>
  <si>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</si>
  <si>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</si>
  <si>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</si>
  <si>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</si>
  <si>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</si>
  <si>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</si>
  <si>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</si>
  <si>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</si>
  <si>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</si>
  <si>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</si>
  <si>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</si>
  <si>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</si>
  <si>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</si>
  <si>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</si>
  <si>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</si>
  <si>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</si>
  <si>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</si>
  <si>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</si>
  <si>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</si>
  <si>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</si>
  <si>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</si>
  <si>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</si>
  <si>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</si>
  <si>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</si>
  <si>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</si>
  <si>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</si>
  <si>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</si>
  <si>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</si>
  <si>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</si>
  <si>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</si>
  <si>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</si>
  <si>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</si>
  <si>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</si>
  <si>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</si>
  <si>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</si>
  <si>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</si>
  <si>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</si>
  <si>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</si>
  <si>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</si>
  <si>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</si>
  <si>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</si>
  <si>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</si>
  <si>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</si>
  <si>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</si>
  <si>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</si>
  <si>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</si>
  <si>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</si>
  <si>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</si>
  <si>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</si>
  <si>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</si>
  <si>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</si>
  <si>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</si>
  <si>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</si>
  <si>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</si>
  <si>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</si>
  <si>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</si>
  <si>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</si>
  <si>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</si>
  <si>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</si>
  <si>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</si>
  <si>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</si>
  <si>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</si>
  <si>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</si>
  <si>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</si>
  <si>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</si>
  <si>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</si>
  <si>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</si>
  <si>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</si>
  <si>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</si>
  <si>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</si>
  <si>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</si>
  <si>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</si>
  <si>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</si>
  <si>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</si>
  <si>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</si>
  <si>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</si>
  <si>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</si>
  <si>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</si>
  <si>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</si>
  <si>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</si>
  <si>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</si>
  <si>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</si>
  <si>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</si>
  <si>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</si>
  <si>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</si>
  <si>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</si>
  <si>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</si>
  <si>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</si>
  <si>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</si>
  <si>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</si>
  <si>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</si>
  <si>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</si>
  <si>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</si>
  <si>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</si>
  <si>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</si>
  <si>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</si>
  <si>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</si>
  <si>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</si>
  <si>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</si>
  <si>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</si>
  <si>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</si>
  <si>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</si>
  <si>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</si>
  <si>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</si>
  <si>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</si>
  <si>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</si>
  <si>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</si>
  <si>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</si>
  <si>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</si>
  <si>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</si>
  <si>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</si>
  <si>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</si>
  <si>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</si>
  <si>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</si>
  <si>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</si>
  <si>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</si>
  <si>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</si>
  <si>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</si>
  <si>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</si>
  <si>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</si>
  <si>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</si>
  <si>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</si>
  <si>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</si>
  <si>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</si>
  <si>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</si>
  <si>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</si>
  <si>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</si>
  <si>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</si>
  <si>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</si>
  <si>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</si>
  <si>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</si>
  <si>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</si>
  <si>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</si>
  <si>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</si>
  <si>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</si>
  <si>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</si>
  <si>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</si>
  <si>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</si>
  <si>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</si>
  <si>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</si>
  <si>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</si>
  <si>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</si>
  <si>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</si>
  <si>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</si>
  <si>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</si>
  <si>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</si>
  <si>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</si>
  <si>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</si>
  <si>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</si>
  <si>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</si>
  <si>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</si>
  <si>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</si>
  <si>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</si>
  <si>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</si>
  <si>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</si>
  <si>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</si>
  <si>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</si>
  <si>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</si>
  <si>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</si>
  <si>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</si>
  <si>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</si>
  <si>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</si>
  <si>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</si>
  <si>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</si>
  <si>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</si>
  <si>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</si>
  <si>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</si>
  <si>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</si>
  <si>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</si>
  <si>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</si>
  <si>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</si>
  <si>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</si>
  <si>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</si>
  <si>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</si>
  <si>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</si>
  <si>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</si>
  <si>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</si>
  <si>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</si>
  <si>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</si>
  <si>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</si>
  <si>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</si>
  <si>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</si>
  <si>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</si>
  <si>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</si>
  <si>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</si>
  <si>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</si>
  <si>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</si>
  <si>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</si>
  <si>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</si>
  <si>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</si>
  <si>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</si>
  <si>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</si>
  <si>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</si>
  <si>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</si>
  <si>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</si>
  <si>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</si>
  <si>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</si>
  <si>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</si>
  <si>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</si>
  <si>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</si>
  <si>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</si>
  <si>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</si>
  <si>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</si>
  <si>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</si>
  <si>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</si>
  <si>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</si>
  <si>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</si>
  <si>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</si>
  <si>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</si>
  <si>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</si>
  <si>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</si>
  <si>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</si>
  <si>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</si>
  <si>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</si>
  <si>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</si>
  <si>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</si>
  <si>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</si>
  <si>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</si>
  <si>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</si>
  <si>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</si>
  <si>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</si>
  <si>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</si>
  <si>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</si>
  <si>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</si>
  <si>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</si>
  <si>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</si>
  <si>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</si>
  <si>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</si>
  <si>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</si>
  <si>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</si>
  <si>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</si>
  <si>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</si>
  <si>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</si>
  <si>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</si>
  <si>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</si>
  <si>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</si>
  <si>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</si>
  <si>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</si>
  <si>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</si>
  <si>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</si>
  <si>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</si>
  <si>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</si>
  <si>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</si>
  <si>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</si>
  <si>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</si>
  <si>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</si>
  <si>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</si>
  <si>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</si>
  <si>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</si>
  <si>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</si>
  <si>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</si>
  <si>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</si>
  <si>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</si>
  <si>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</si>
  <si>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</si>
  <si>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</si>
  <si>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</si>
  <si>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</si>
  <si>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</si>
  <si>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</si>
  <si>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</si>
  <si>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</si>
  <si>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</si>
  <si>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</si>
  <si>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</si>
  <si>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</si>
  <si>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</si>
  <si>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</si>
  <si>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</si>
  <si>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</si>
  <si>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</si>
  <si>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</si>
  <si>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</si>
  <si>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</si>
  <si>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</si>
  <si>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</si>
  <si>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</si>
  <si>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</si>
  <si>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</si>
  <si>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</si>
  <si>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</si>
  <si>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</si>
  <si>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</si>
  <si>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</si>
  <si>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</si>
  <si>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</si>
  <si>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</si>
  <si>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</si>
  <si>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</si>
  <si>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</si>
  <si>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</si>
  <si>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</si>
  <si>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</si>
  <si>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</si>
  <si>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</si>
  <si>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</si>
  <si>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</si>
  <si>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</si>
  <si>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</si>
  <si>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</si>
  <si>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</si>
  <si>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</si>
  <si>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</si>
  <si>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</si>
  <si>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</si>
  <si>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</si>
  <si>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</si>
  <si>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</si>
  <si>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</si>
  <si>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</si>
  <si>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</si>
  <si>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</si>
  <si>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</si>
  <si>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</si>
  <si>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</si>
  <si>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</si>
  <si>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</si>
  <si>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</si>
  <si>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</si>
  <si>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</si>
  <si>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</si>
  <si>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</si>
  <si>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</si>
  <si>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</si>
  <si>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</si>
  <si>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</si>
  <si>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</si>
  <si>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</si>
  <si>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</si>
  <si>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</si>
  <si>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</si>
  <si>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</si>
  <si>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</si>
  <si>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</si>
  <si>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</si>
  <si>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</si>
  <si>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</si>
  <si>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</si>
  <si>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</si>
  <si>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</si>
  <si>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</si>
  <si>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</si>
  <si>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</si>
  <si>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</si>
  <si>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</si>
  <si>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</si>
  <si>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</si>
  <si>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</si>
  <si>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</si>
  <si>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</si>
  <si>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</si>
  <si>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</si>
  <si>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</si>
  <si>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</si>
  <si>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</si>
  <si>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</si>
  <si>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</si>
  <si>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</si>
  <si>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</si>
  <si>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</si>
  <si>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</si>
  <si>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</si>
  <si>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</si>
  <si>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</si>
  <si>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</si>
  <si>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</si>
  <si>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</si>
  <si>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</si>
  <si>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</si>
  <si>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</si>
  <si>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</si>
  <si>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</si>
  <si>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</si>
  <si>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</si>
  <si>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</si>
  <si>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</si>
  <si>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</si>
  <si>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</si>
  <si>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</si>
  <si>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</si>
  <si>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</si>
  <si>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</si>
  <si>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</si>
  <si>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</si>
  <si>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</si>
  <si>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</si>
  <si>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</si>
  <si>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</si>
  <si>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</si>
  <si>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</si>
  <si>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</si>
  <si>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</si>
  <si>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</si>
  <si>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</si>
  <si>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</si>
  <si>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</si>
  <si>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</si>
  <si>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</si>
  <si>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</si>
  <si>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</si>
  <si>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</si>
  <si>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</si>
  <si>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</si>
  <si>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</si>
  <si>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</si>
  <si>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</si>
  <si>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</si>
  <si>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</si>
  <si>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</si>
  <si>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</si>
  <si>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</si>
  <si>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</si>
  <si>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</si>
  <si>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</si>
  <si>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</si>
  <si>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</si>
  <si>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</si>
  <si>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</si>
  <si>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</si>
  <si>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</si>
  <si>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</si>
  <si>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</si>
  <si>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</si>
  <si>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</si>
  <si>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</si>
  <si>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</si>
  <si>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</si>
  <si>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</si>
  <si>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</si>
  <si>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</si>
  <si>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</si>
  <si>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</si>
  <si>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</si>
  <si>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</si>
  <si>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</si>
  <si>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</si>
  <si>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</si>
  <si>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</si>
  <si>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</si>
  <si>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</si>
  <si>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</si>
  <si>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</si>
  <si>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</si>
  <si>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</si>
  <si>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</si>
  <si>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</si>
  <si>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</si>
  <si>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</si>
  <si>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</si>
  <si>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</si>
  <si>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</si>
  <si>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</si>
  <si>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</si>
  <si>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</si>
  <si>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</si>
  <si>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</si>
  <si>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</si>
  <si>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</si>
  <si>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</si>
  <si>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</si>
  <si>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</si>
  <si>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</si>
  <si>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</si>
  <si>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</si>
  <si>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</si>
  <si>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</si>
  <si>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</si>
  <si>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</si>
  <si>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</si>
  <si>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</si>
  <si>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</si>
  <si>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</si>
  <si>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</si>
  <si>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</si>
  <si>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</si>
  <si>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</si>
  <si>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</si>
  <si>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</si>
  <si>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</si>
  <si>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</si>
  <si>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</si>
  <si>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</si>
  <si>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</si>
  <si>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</si>
  <si>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</si>
  <si>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</si>
  <si>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</si>
  <si>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</si>
  <si>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</si>
  <si>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</si>
  <si>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</si>
  <si>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</si>
  <si>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</si>
  <si>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</si>
  <si>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</si>
  <si>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</si>
  <si>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</si>
  <si>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</si>
  <si>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</si>
  <si>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</si>
  <si>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</si>
  <si>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</si>
  <si>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</si>
  <si>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</si>
  <si>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</si>
  <si>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</si>
  <si>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</si>
  <si>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</si>
  <si>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</si>
  <si>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</si>
  <si>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</si>
  <si>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</si>
  <si>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</si>
  <si>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</si>
  <si>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</si>
  <si>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</si>
  <si>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</si>
  <si>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</si>
  <si>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</si>
  <si>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</si>
  <si>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</si>
  <si>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</si>
  <si>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</si>
  <si>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</si>
  <si>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</si>
  <si>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</si>
  <si>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</si>
  <si>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</si>
  <si>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</si>
  <si>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</si>
  <si>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</si>
  <si>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</si>
  <si>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</si>
  <si>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</si>
  <si>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</si>
  <si>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</si>
  <si>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</si>
  <si>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</si>
  <si>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</si>
  <si>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</si>
  <si>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</si>
  <si>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</si>
  <si>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</si>
  <si>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</si>
  <si>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</si>
  <si>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</si>
  <si>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</si>
  <si>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</si>
  <si>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</si>
  <si>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</si>
  <si>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</si>
  <si>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</si>
  <si>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</si>
  <si>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</si>
  <si>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</si>
  <si>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</si>
  <si>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</si>
  <si>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</si>
  <si>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</si>
  <si>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</si>
  <si>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</si>
  <si>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</si>
  <si>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</si>
  <si>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</si>
  <si>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</si>
  <si>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</si>
  <si>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</si>
  <si>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</si>
  <si>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</si>
  <si>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</si>
  <si>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</si>
  <si>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</si>
  <si>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</si>
  <si>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</si>
  <si>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</si>
  <si>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</si>
  <si>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</si>
  <si>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</si>
  <si>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</si>
  <si>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</si>
  <si>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</si>
  <si>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</si>
  <si>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</si>
  <si>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</si>
  <si>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</si>
  <si>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</si>
  <si>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</si>
  <si>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</si>
  <si>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</si>
  <si>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</si>
  <si>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</si>
  <si>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</si>
  <si>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</si>
  <si>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</si>
  <si>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</si>
  <si>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</si>
  <si>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</si>
  <si>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</si>
  <si>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</si>
  <si>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</si>
  <si>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</si>
  <si>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</si>
  <si>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</si>
  <si>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</si>
  <si>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</si>
  <si>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</si>
  <si>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</si>
  <si>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</si>
  <si>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</si>
  <si>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</si>
  <si>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</si>
  <si>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</si>
  <si>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</si>
  <si>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</si>
  <si>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</si>
  <si>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</si>
  <si>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</si>
  <si>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</si>
  <si>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</si>
  <si>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</si>
  <si>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</si>
  <si>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</si>
  <si>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</si>
  <si>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</si>
  <si>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</si>
  <si>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</si>
  <si>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</si>
  <si>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</si>
  <si>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</si>
  <si>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</si>
  <si>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</si>
  <si>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</si>
  <si>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</si>
  <si>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</si>
  <si>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</si>
  <si>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</si>
  <si>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</si>
  <si>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</si>
  <si>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</si>
  <si>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</si>
  <si>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</si>
  <si>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</si>
  <si>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</si>
  <si>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</si>
  <si>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</si>
  <si>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</si>
  <si>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</si>
  <si>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</si>
  <si>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</si>
  <si>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</si>
  <si>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</si>
  <si>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</si>
  <si>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</si>
  <si>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</si>
  <si>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</si>
  <si>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</si>
  <si>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</si>
  <si>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</si>
  <si>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</si>
  <si>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</si>
  <si>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</si>
  <si>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</si>
  <si>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</si>
  <si>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</si>
  <si>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</si>
  <si>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</si>
  <si>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</si>
  <si>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</si>
  <si>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</si>
  <si>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</si>
  <si>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</si>
  <si>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</si>
  <si>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</si>
  <si>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</si>
  <si>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</si>
  <si>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</si>
  <si>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</si>
  <si>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</si>
  <si>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</si>
  <si>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</si>
  <si>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</si>
  <si>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</si>
  <si>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</si>
  <si>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</si>
  <si>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</si>
  <si>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</si>
  <si>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</si>
  <si>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</si>
  <si>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</si>
  <si>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</si>
  <si>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</si>
  <si>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</si>
  <si>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</si>
  <si>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</si>
  <si>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</si>
  <si>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</si>
  <si>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</si>
  <si>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</si>
  <si>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</si>
  <si>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</si>
  <si>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</si>
  <si>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</si>
  <si>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</si>
  <si>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</si>
  <si>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</si>
  <si>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</si>
  <si>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</si>
  <si>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</si>
  <si>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</si>
  <si>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</si>
  <si>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</si>
  <si>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</si>
  <si>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</si>
  <si>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</si>
  <si>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</si>
  <si>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</si>
  <si>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</si>
  <si>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</si>
  <si>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</si>
  <si>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</si>
  <si>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</si>
  <si>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</si>
  <si>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</si>
  <si>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</si>
  <si>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</si>
  <si>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</si>
  <si>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</si>
  <si>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</si>
  <si>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</si>
  <si>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</si>
  <si>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</si>
  <si>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</si>
  <si>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</si>
  <si>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</si>
  <si>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</si>
  <si>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</si>
  <si>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</si>
  <si>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</si>
  <si>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</si>
  <si>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</si>
  <si>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</si>
  <si>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</si>
  <si>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</si>
  <si>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</si>
  <si>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</si>
  <si>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</si>
  <si>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</si>
  <si>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</si>
  <si>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</si>
  <si>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</si>
  <si>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</si>
  <si>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</si>
  <si>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</si>
  <si>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</si>
  <si>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</si>
  <si>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</si>
  <si>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</si>
  <si>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</si>
  <si>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</si>
  <si>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</si>
  <si>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</si>
  <si>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</si>
  <si>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</si>
  <si>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</si>
  <si>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</si>
  <si>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</si>
  <si>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</si>
  <si>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</si>
  <si>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</si>
  <si>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</si>
  <si>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</si>
  <si>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</si>
  <si>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</si>
  <si>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</si>
  <si>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</si>
  <si>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</si>
  <si>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</si>
  <si>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</si>
  <si>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</si>
  <si>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</si>
  <si>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</si>
  <si>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</si>
  <si>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</si>
  <si>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</si>
  <si>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</si>
  <si>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</si>
  <si>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</si>
  <si>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</si>
  <si>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</si>
  <si>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</si>
  <si>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</si>
  <si>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</si>
  <si>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</si>
  <si>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</si>
  <si>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</si>
  <si>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</si>
  <si>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</si>
  <si>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</si>
  <si>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</si>
  <si>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</si>
  <si>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</si>
  <si>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</si>
  <si>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</si>
  <si>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</si>
  <si>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</si>
  <si>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</si>
  <si>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</si>
  <si>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</si>
  <si>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</si>
  <si>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</si>
  <si>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</si>
  <si>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</si>
  <si>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</si>
  <si>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</si>
  <si>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</si>
  <si>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</si>
  <si>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</si>
  <si>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</si>
  <si>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</si>
  <si>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</si>
  <si>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</si>
  <si>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</si>
  <si>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</si>
  <si>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</si>
  <si>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</si>
  <si>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</si>
  <si>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</si>
  <si>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</si>
  <si>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</si>
  <si>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</si>
  <si>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</si>
  <si>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</si>
  <si>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</si>
  <si>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</si>
  <si>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</si>
  <si>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</si>
  <si>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</si>
  <si>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</si>
  <si>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</si>
  <si>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</si>
  <si>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</si>
  <si>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</si>
  <si>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</si>
  <si>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</si>
  <si>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</si>
  <si>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</si>
  <si>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</si>
  <si>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</si>
  <si>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</si>
  <si>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</si>
  <si>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</si>
  <si>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</si>
  <si>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</si>
  <si>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</si>
  <si>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</si>
  <si>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</si>
  <si>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</si>
  <si>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</si>
  <si>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</si>
  <si>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</si>
  <si>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</si>
  <si>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</si>
  <si>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</si>
  <si>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</si>
  <si>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</si>
  <si>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</si>
  <si>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</si>
  <si>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</si>
  <si>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</si>
  <si>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</si>
  <si>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</si>
  <si>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</si>
  <si>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</si>
  <si>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</si>
  <si>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</si>
  <si>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</si>
  <si>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</si>
  <si>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</si>
  <si>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</si>
  <si>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</si>
  <si>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</si>
  <si>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</si>
  <si>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</si>
  <si>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</si>
  <si>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</si>
  <si>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</si>
  <si>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</si>
  <si>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</si>
  <si>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</si>
  <si>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</si>
  <si>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</si>
  <si>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</si>
  <si>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</si>
  <si>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</si>
  <si>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</si>
  <si>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</si>
  <si>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</si>
  <si>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</si>
  <si>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</si>
  <si>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</si>
  <si>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</si>
  <si>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</si>
  <si>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</si>
  <si>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</si>
  <si>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</si>
  <si>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</si>
  <si>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</si>
  <si>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</si>
  <si>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</si>
  <si>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</si>
  <si>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</si>
  <si>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</si>
  <si>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</si>
  <si>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</si>
  <si>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</si>
  <si>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</si>
  <si>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</si>
  <si>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</si>
  <si>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</si>
  <si>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</si>
  <si>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</si>
  <si>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</si>
  <si>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</si>
  <si>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</si>
  <si>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</si>
  <si>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</si>
  <si>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</si>
  <si>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</si>
  <si>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</si>
  <si>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</si>
  <si>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</si>
  <si>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</si>
  <si>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</si>
  <si>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</si>
  <si>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</si>
  <si>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</si>
  <si>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</si>
  <si>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</si>
  <si>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</si>
  <si>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</si>
  <si>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</si>
  <si>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</si>
  <si>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</si>
  <si>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</si>
  <si>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</si>
  <si>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</si>
  <si>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</si>
  <si>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</si>
  <si>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</si>
  <si>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</si>
  <si>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</si>
  <si>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</si>
  <si>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</si>
  <si>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</si>
  <si>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</si>
  <si>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</si>
  <si>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</si>
  <si>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</si>
  <si>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</si>
  <si>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</si>
  <si>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</si>
  <si>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</si>
  <si>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</si>
  <si>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</si>
  <si>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</si>
  <si>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</si>
  <si>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</si>
  <si>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</si>
  <si>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</si>
  <si>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</si>
  <si>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</si>
  <si>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</si>
  <si>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</si>
  <si>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</si>
  <si>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</si>
  <si>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</si>
  <si>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</si>
  <si>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</si>
  <si>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</si>
  <si>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</si>
  <si>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</si>
  <si>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</si>
  <si>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</si>
  <si>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</si>
  <si>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</si>
  <si>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</si>
  <si>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</si>
  <si>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</si>
  <si>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</si>
  <si>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</si>
  <si>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</si>
  <si>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</si>
  <si>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</si>
  <si>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</si>
  <si>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</si>
  <si>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</si>
  <si>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</si>
  <si>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</si>
  <si>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</si>
  <si>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</si>
  <si>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</si>
  <si>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</si>
  <si>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</si>
  <si>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</si>
  <si>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</si>
  <si>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</si>
  <si>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</si>
  <si>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</si>
  <si>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</si>
  <si>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</si>
  <si>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</si>
  <si>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</si>
  <si>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</si>
  <si>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</si>
  <si>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</si>
  <si>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</si>
  <si>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</si>
  <si>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</si>
  <si>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</si>
  <si>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</si>
  <si>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</si>
  <si>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</si>
  <si>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</si>
  <si>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</si>
  <si>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</si>
  <si>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</si>
  <si>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</si>
  <si>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</si>
  <si>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</si>
  <si>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</si>
  <si>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</si>
  <si>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</si>
  <si>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</si>
  <si>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</si>
  <si>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</si>
  <si>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</si>
  <si>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</si>
  <si>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</si>
  <si>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</si>
  <si>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</si>
  <si>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</si>
  <si>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</si>
  <si>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</si>
  <si>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</si>
  <si>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</si>
  <si>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</si>
  <si>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</si>
  <si>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</si>
  <si>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</si>
  <si>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</si>
  <si>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</si>
  <si>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</si>
  <si>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</si>
  <si>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</si>
  <si>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</si>
  <si>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</si>
  <si>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</si>
  <si>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</si>
  <si>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</si>
  <si>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</si>
  <si>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</si>
  <si>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</si>
  <si>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</si>
  <si>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</si>
  <si>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</si>
  <si>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</si>
  <si>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</si>
  <si>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</si>
  <si>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</si>
  <si>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</si>
  <si>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</si>
  <si>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</si>
  <si>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</si>
  <si>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</si>
  <si>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</si>
  <si>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</si>
  <si>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</si>
  <si>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</si>
  <si>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</si>
  <si>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</si>
  <si>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</si>
  <si>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</si>
  <si>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</si>
  <si>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</si>
  <si>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</si>
  <si>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</si>
  <si>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</si>
  <si>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</si>
  <si>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</si>
  <si>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</si>
  <si>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</si>
  <si>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</si>
  <si>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</si>
  <si>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</si>
  <si>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</si>
  <si>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</si>
  <si>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</si>
  <si>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</si>
  <si>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</si>
  <si>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</si>
  <si>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</si>
  <si>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</si>
  <si>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</si>
  <si>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</si>
  <si>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</si>
  <si>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</si>
  <si>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</si>
  <si>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</si>
  <si>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</si>
  <si>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</si>
  <si>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</si>
  <si>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</si>
  <si>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</si>
  <si>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</si>
  <si>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</si>
  <si>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</si>
  <si>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</si>
  <si>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</si>
  <si>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</si>
  <si>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</si>
  <si>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</si>
  <si>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</si>
  <si>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</si>
  <si>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</si>
  <si>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</si>
  <si>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</si>
  <si>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</si>
  <si>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</si>
  <si>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</si>
  <si>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</si>
  <si>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</si>
  <si>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</si>
  <si>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</si>
  <si>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</si>
  <si>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</si>
  <si>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</si>
  <si>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</si>
  <si>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</si>
  <si>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</si>
  <si>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</si>
  <si>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</si>
  <si>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</si>
  <si>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</si>
  <si>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</si>
  <si>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</si>
  <si>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</si>
  <si>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</si>
  <si>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</si>
  <si>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</si>
  <si>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</si>
  <si>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</si>
  <si>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</si>
  <si>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</si>
  <si>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</si>
  <si>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</si>
  <si>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</si>
  <si>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</si>
  <si>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</si>
  <si>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</si>
  <si>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</si>
  <si>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</si>
  <si>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</si>
  <si>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</si>
  <si>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</si>
  <si>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</si>
  <si>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</si>
  <si>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</si>
  <si>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</si>
  <si>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</si>
  <si>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</si>
  <si>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</si>
  <si>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</si>
  <si>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</si>
  <si>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</si>
  <si>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</si>
  <si>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</si>
  <si>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</si>
  <si>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</si>
  <si>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</si>
  <si>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</si>
  <si>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</si>
  <si>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</si>
  <si>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</si>
  <si>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</si>
  <si>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</si>
  <si>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</si>
  <si>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</si>
  <si>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</si>
  <si>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</si>
  <si>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</si>
  <si>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</si>
  <si>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</si>
  <si>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</si>
  <si>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</si>
  <si>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</si>
  <si>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</si>
  <si>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</si>
  <si>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</si>
  <si>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</si>
  <si>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</si>
  <si>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</si>
  <si>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</si>
  <si>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</si>
  <si>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</si>
  <si>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</si>
  <si>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</si>
  <si>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</si>
  <si>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</si>
  <si>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</si>
  <si>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</si>
  <si>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</si>
  <si>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</si>
  <si>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</si>
  <si>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</si>
  <si>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</si>
  <si>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</si>
  <si>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</si>
  <si>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</si>
  <si>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</si>
  <si>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</si>
  <si>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</si>
  <si>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</si>
  <si>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</si>
  <si>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</si>
  <si>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</si>
  <si>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</si>
  <si>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</si>
  <si>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</si>
  <si>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</si>
  <si>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</si>
  <si>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</si>
  <si>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</si>
  <si>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</si>
  <si>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</si>
  <si>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</si>
  <si>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</si>
  <si>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</si>
  <si>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</si>
  <si>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</si>
  <si>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</si>
  <si>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</si>
  <si>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</si>
  <si>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</si>
  <si>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</si>
  <si>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</si>
  <si>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</si>
  <si>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</si>
  <si>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</si>
  <si>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</si>
  <si>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</si>
  <si>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</si>
  <si>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</si>
  <si>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</si>
  <si>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</si>
  <si>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</si>
  <si>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</si>
  <si>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</si>
  <si>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</si>
  <si>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</si>
  <si>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</si>
  <si>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</si>
  <si>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</si>
  <si>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</si>
  <si>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</si>
  <si>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</si>
  <si>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</si>
  <si>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</si>
  <si>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</si>
  <si>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</si>
  <si>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</si>
  <si>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</si>
  <si>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</si>
  <si>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</si>
  <si>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</si>
  <si>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</si>
  <si>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</si>
  <si>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</si>
  <si>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</si>
  <si>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</si>
  <si>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</si>
  <si>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</si>
  <si>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</si>
  <si>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</si>
  <si>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</si>
  <si>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</si>
  <si>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</si>
  <si>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</si>
  <si>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</si>
  <si>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</si>
  <si>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</si>
  <si>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</si>
  <si>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</si>
  <si>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</si>
  <si>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</si>
  <si>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</si>
  <si>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</si>
  <si>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</si>
  <si>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</si>
  <si>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</si>
  <si>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</si>
  <si>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</si>
  <si>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</si>
  <si>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</si>
  <si>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</si>
  <si>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</si>
  <si>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</si>
  <si>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</si>
  <si>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</si>
  <si>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</si>
  <si>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</si>
  <si>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</si>
  <si>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</si>
  <si>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</si>
  <si>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</si>
  <si>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</si>
  <si>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</si>
  <si>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</si>
  <si>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</si>
  <si>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</si>
  <si>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</si>
  <si>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</si>
  <si>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</si>
  <si>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</si>
  <si>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</si>
  <si>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</si>
  <si>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</si>
  <si>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</si>
  <si>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</si>
  <si>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</si>
  <si>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</si>
  <si>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</si>
  <si>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</si>
  <si>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</si>
  <si>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</si>
  <si>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</si>
  <si>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</si>
  <si>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</si>
  <si>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</si>
  <si>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</si>
  <si>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</si>
  <si>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</si>
  <si>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</si>
  <si>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</si>
  <si>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</si>
  <si>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</si>
  <si>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</si>
  <si>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</si>
  <si>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</si>
  <si>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</si>
  <si>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</si>
  <si>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</si>
  <si>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</si>
  <si>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</si>
  <si>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</si>
  <si>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</si>
  <si>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</si>
  <si>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</si>
  <si>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</si>
  <si>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</si>
  <si>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</si>
  <si>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</si>
  <si>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</si>
  <si>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</si>
  <si>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</si>
  <si>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</si>
  <si>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</si>
  <si>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</si>
  <si>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</si>
  <si>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</si>
  <si>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</si>
  <si>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</si>
  <si>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</si>
  <si>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</si>
  <si>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</si>
  <si>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</si>
  <si>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</si>
  <si>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</si>
  <si>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</si>
  <si>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</si>
  <si>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</si>
  <si>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</si>
  <si>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</si>
  <si>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</si>
  <si>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</si>
  <si>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</si>
  <si>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</si>
  <si>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</si>
  <si>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</si>
  <si>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</si>
  <si>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</si>
  <si>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</si>
  <si>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</si>
  <si>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</si>
  <si>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</si>
  <si>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</si>
  <si>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</si>
  <si>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</si>
  <si>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</si>
  <si>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</si>
  <si>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</si>
  <si>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</si>
  <si>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</si>
  <si>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</si>
  <si>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</si>
  <si>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</si>
  <si>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</si>
  <si>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</si>
  <si>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</si>
  <si>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</si>
  <si>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</si>
  <si>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</si>
  <si>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</si>
  <si>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</si>
  <si>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</si>
  <si>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</si>
  <si>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</si>
  <si>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</si>
  <si>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</si>
  <si>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</si>
  <si>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</si>
  <si>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</si>
  <si>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</si>
  <si>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</si>
  <si>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</si>
  <si>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</si>
  <si>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</si>
  <si>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</si>
  <si>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</si>
  <si>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</si>
  <si>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</si>
  <si>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</si>
  <si>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</si>
  <si>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</si>
  <si>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</si>
  <si>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</si>
  <si>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</si>
  <si>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</si>
  <si>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</si>
  <si>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</si>
  <si>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</si>
  <si>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</si>
  <si>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</si>
  <si>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</si>
  <si>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</si>
  <si>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</si>
  <si>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</si>
  <si>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</si>
  <si>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</si>
  <si>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</si>
  <si>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</si>
  <si>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</si>
  <si>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</si>
  <si>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</si>
  <si>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</si>
  <si>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</si>
  <si>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</si>
  <si>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</si>
  <si>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</si>
  <si>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</si>
  <si>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</si>
  <si>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</si>
  <si>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</si>
  <si>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</si>
  <si>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</si>
  <si>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</si>
  <si>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</si>
  <si>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</si>
  <si>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</si>
  <si>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</si>
  <si>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</si>
  <si>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</si>
  <si>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</si>
  <si>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</si>
  <si>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</si>
  <si>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</si>
  <si>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</si>
  <si>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</si>
  <si>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</si>
  <si>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</si>
  <si>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</si>
  <si>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</si>
  <si>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</si>
  <si>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</si>
  <si>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</si>
  <si>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</si>
  <si>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</si>
  <si>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</si>
  <si>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</si>
  <si>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</si>
  <si>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</si>
  <si>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</si>
  <si>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</si>
  <si>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</si>
  <si>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</si>
  <si>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</si>
  <si>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</si>
  <si>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</si>
  <si>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</si>
  <si>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</si>
  <si>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</si>
  <si>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</si>
  <si>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</si>
  <si>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</si>
  <si>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</si>
  <si>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</si>
  <si>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</si>
  <si>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</si>
  <si>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</si>
  <si>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</si>
  <si>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</si>
  <si>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</si>
  <si>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</si>
  <si>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</si>
  <si>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</si>
  <si>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</si>
  <si>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</si>
  <si>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</si>
  <si>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</si>
  <si>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</si>
  <si>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</si>
  <si>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</si>
  <si>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</si>
  <si>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</si>
  <si>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</si>
  <si>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</si>
  <si>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</si>
  <si>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</si>
  <si>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</si>
  <si>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</si>
  <si>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</si>
  <si>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</si>
  <si>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</si>
  <si>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</si>
  <si>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</si>
  <si>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</si>
  <si>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</si>
  <si>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</si>
  <si>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</si>
  <si>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</si>
  <si>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</si>
  <si>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</si>
  <si>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</si>
  <si>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</si>
  <si>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</si>
  <si>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</si>
  <si>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</si>
  <si>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</si>
  <si>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</si>
  <si>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</si>
  <si>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</si>
  <si>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</si>
  <si>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</si>
  <si>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</si>
  <si>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</si>
  <si>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</si>
  <si>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</si>
  <si>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</si>
  <si>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</si>
  <si>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</si>
  <si>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</si>
  <si>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</si>
  <si>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</si>
  <si>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</t>
  </si>
  <si>
    <t>Median</t>
  </si>
  <si>
    <t>Mean Pledged</t>
  </si>
  <si>
    <t>Median Pledged</t>
  </si>
  <si>
    <t>Standard Deviation of the Goal</t>
  </si>
  <si>
    <t>Upper Quartile of the Goal</t>
  </si>
  <si>
    <t>Lower Quartile of the Goal</t>
  </si>
  <si>
    <t>IQR of Goal</t>
  </si>
  <si>
    <t>Standard Deviation of Pledged</t>
  </si>
  <si>
    <t>Lower Quartile of Pledged</t>
  </si>
  <si>
    <t>Upper Quartile of Pledged</t>
  </si>
  <si>
    <t>IQR of Pledged</t>
  </si>
  <si>
    <t>Date Created (Launched) Conversion</t>
  </si>
  <si>
    <t>Date Ended Deadline Conversion</t>
  </si>
  <si>
    <t>Days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</si>
</sst>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 indent="1"/>
    </xf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99CC"/>
      <color rgb="FF00FF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941564173345416"/>
          <c:y val="4.4893786981530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E-420F-BA80-0EDCF5A163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0E-420F-BA80-0EDCF5A163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0E-420F-BA80-0EDCF5A163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0E-420F-BA80-0EDCF5A1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8026152"/>
        <c:axId val="778026480"/>
      </c:barChart>
      <c:catAx>
        <c:axId val="77802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480"/>
        <c:crosses val="autoZero"/>
        <c:auto val="1"/>
        <c:lblAlgn val="ctr"/>
        <c:lblOffset val="100"/>
        <c:noMultiLvlLbl val="0"/>
      </c:catAx>
      <c:valAx>
        <c:axId val="7780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Statistics!PivotTable1</c:name>
    <c:fmtId val="0"/>
  </c:pivotSource>
  <c:chart>
    <c:autoTitleDeleted val="0"/>
    <c:pivotFmts>
      <c:pivotFmt>
        <c:idx val="0"/>
        <c:spPr>
          <a:solidFill>
            <a:srgbClr val="99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9966FF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8-46B9-AF0A-5CECA26B48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FFFF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8-46B9-AF0A-5CECA26B48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8-46B9-AF0A-5CECA26B48C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87-42CC-8EA0-45686BE9A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673864"/>
        <c:axId val="665671896"/>
      </c:barChart>
      <c:catAx>
        <c:axId val="66567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1896"/>
        <c:crosses val="autoZero"/>
        <c:auto val="1"/>
        <c:lblAlgn val="ctr"/>
        <c:lblOffset val="100"/>
        <c:noMultiLvlLbl val="0"/>
      </c:catAx>
      <c:valAx>
        <c:axId val="66567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1-4C99-B4EF-C6F71CC530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1-4C99-B4EF-C6F71CC530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41-4C99-B4EF-C6F71CC530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41-4C99-B4EF-C6F71CC53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53232"/>
        <c:axId val="537553888"/>
      </c:lineChart>
      <c:catAx>
        <c:axId val="53755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888"/>
        <c:crosses val="autoZero"/>
        <c:auto val="1"/>
        <c:lblAlgn val="ctr"/>
        <c:lblOffset val="100"/>
        <c:noMultiLvlLbl val="0"/>
      </c:catAx>
      <c:valAx>
        <c:axId val="5375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Campaign Statistics for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Campaign Statistics for Musicals</a:t>
          </a:r>
        </a:p>
      </cx:txPr>
    </cx:title>
    <cx:plotArea>
      <cx:plotAreaRegion>
        <cx:series layoutId="boxWhisker" uniqueId="{B4D723D1-475C-48B6-B343-ABCAF32701C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F68538-3831-4182-AB2B-6E309492B00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0E8C55-90EB-44DD-88F4-AD4007978E61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179070</xdr:rowOff>
    </xdr:from>
    <xdr:to>
      <xdr:col>19</xdr:col>
      <xdr:colOff>60960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F9116-4EC4-45B9-8E59-AEE46A197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350520</xdr:colOff>
      <xdr:row>1</xdr:row>
      <xdr:rowOff>160020</xdr:rowOff>
    </xdr:from>
    <xdr:to>
      <xdr:col>21</xdr:col>
      <xdr:colOff>22860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CB6E8-51D7-4863-AD24-4A6D3E0EB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156210</xdr:rowOff>
    </xdr:from>
    <xdr:to>
      <xdr:col>20</xdr:col>
      <xdr:colOff>220980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E78B2-A86F-442A-9663-48642878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0AC72D-8FD6-4F55-92D8-ED17F948EF7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A544D7-CA0B-4D48-9B04-6ABE7100300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58.785346990742" createdVersion="7" refreshedVersion="7" minRefreshableVersion="3" recordCount="4114" xr:uid="{03EC81ED-1894-449E-83AE-9F1E6123D4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63.644042129628" createdVersion="7" refreshedVersion="7" minRefreshableVersion="3" recordCount="4114" xr:uid="{30717689-D11F-42A2-ABD9-1B5EFC21F3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C0FDC-ED36-4F10-8B65-630E4BA7BC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9E185-4F4E-4031-AD0B-0ACBF9EB87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062D6-692F-473B-A0D2-F6369E67610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S3754" sqref="S3754"/>
    </sheetView>
  </sheetViews>
  <sheetFormatPr defaultColWidth="8.77734375" defaultRowHeight="14.4" x14ac:dyDescent="0.3"/>
  <cols>
    <col min="1" max="1" width="11.44140625" customWidth="1"/>
    <col min="2" max="2" width="39.5546875" style="3" bestFit="1" customWidth="1"/>
    <col min="3" max="3" width="42.6640625" style="3" bestFit="1" customWidth="1"/>
    <col min="4" max="4" width="15.88671875" style="6" bestFit="1" customWidth="1"/>
    <col min="5" max="5" width="12.5546875" style="8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17.21875" customWidth="1"/>
    <col min="16" max="16" width="16.21875" bestFit="1" customWidth="1"/>
    <col min="17" max="17" width="23.5546875" bestFit="1" customWidth="1"/>
    <col min="18" max="18" width="16.109375" bestFit="1" customWidth="1"/>
    <col min="19" max="19" width="22.77734375" style="15" bestFit="1" customWidth="1"/>
    <col min="20" max="20" width="32.664062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8403</v>
      </c>
      <c r="T1" s="17" t="s">
        <v>8404</v>
      </c>
      <c r="U1" t="s">
        <v>8405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_xlfn.DAYS(T2,S2)</f>
        <v>31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_xlfn.DAYS(T3,S3)</f>
        <v>30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10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30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30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17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10</v>
      </c>
    </row>
    <row r="9" spans="1:21" ht="43.2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40</v>
      </c>
    </row>
    <row r="10" spans="1:21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7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30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35</v>
      </c>
    </row>
    <row r="13" spans="1:21" ht="43.2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32</v>
      </c>
    </row>
    <row r="14" spans="1:21" ht="43.2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45</v>
      </c>
    </row>
    <row r="15" spans="1:21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36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25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18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46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30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30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30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60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30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16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27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33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60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40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30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30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30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30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18</v>
      </c>
    </row>
    <row r="34" spans="1:21" ht="43.2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42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30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15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24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30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30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30</v>
      </c>
    </row>
    <row r="41" spans="1:21" ht="43.2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30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30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30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31</v>
      </c>
    </row>
    <row r="46" spans="1:21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45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30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30</v>
      </c>
    </row>
    <row r="49" spans="1:21" ht="43.2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60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31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30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39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30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30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14</v>
      </c>
    </row>
    <row r="56" spans="1:21" ht="43.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30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21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14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30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30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31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25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24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30</v>
      </c>
    </row>
    <row r="67" spans="1:21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_xlfn.DAYS(T67,S67)</f>
        <v>27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30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30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30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32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60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60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79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30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30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60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53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10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30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35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4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30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30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30</v>
      </c>
    </row>
    <row r="88" spans="1:21" ht="43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74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26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30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61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46</v>
      </c>
    </row>
    <row r="95" spans="1:21" ht="43.2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28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30</v>
      </c>
    </row>
    <row r="98" spans="1:21" ht="43.2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67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30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36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30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24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30</v>
      </c>
    </row>
    <row r="105" spans="1:21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23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24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19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14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22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60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30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35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30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8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60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25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46</v>
      </c>
    </row>
    <row r="119" spans="1:21" ht="43.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90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30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29</v>
      </c>
    </row>
    <row r="122" spans="1:21" ht="43.2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30</v>
      </c>
    </row>
    <row r="123" spans="1:21" ht="43.2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16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60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36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60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31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30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35</v>
      </c>
    </row>
    <row r="131" spans="1:21" ht="43.2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_xlfn.DAYS(T131,S131)</f>
        <v>60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28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45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30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30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33</v>
      </c>
    </row>
    <row r="138" spans="1:21" ht="43.2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44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50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31</v>
      </c>
    </row>
    <row r="141" spans="1:21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10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30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45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21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57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60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27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60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43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30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30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60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60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30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42</v>
      </c>
    </row>
    <row r="156" spans="1:21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43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40</v>
      </c>
    </row>
    <row r="158" spans="1:21" ht="43.2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60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30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30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40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60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30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32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35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60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30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30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60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30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30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30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60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35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30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60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25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30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17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30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30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40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30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30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30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58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30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30</v>
      </c>
    </row>
    <row r="189" spans="1:21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24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30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60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10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40</v>
      </c>
    </row>
    <row r="194" spans="1:21" ht="43.2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30</v>
      </c>
    </row>
    <row r="195" spans="1:21" ht="43.2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_xlfn.DAYS(T195,S195)</f>
        <v>60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60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60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28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42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30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30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30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30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60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30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35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21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30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30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30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29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30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60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30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60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42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50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31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60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32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41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60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59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30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60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30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49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30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60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30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30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30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30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30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40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30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53</v>
      </c>
    </row>
    <row r="239" spans="1:21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60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21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19</v>
      </c>
    </row>
    <row r="242" spans="1:21" ht="43.2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45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45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35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30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40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30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50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37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45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80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30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32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64</v>
      </c>
    </row>
    <row r="255" spans="1:21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30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31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30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30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_xlfn.DAYS(T259,S259)</f>
        <v>30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30</v>
      </c>
    </row>
    <row r="261" spans="1:21" ht="43.2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30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46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50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45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30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30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41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86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30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45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30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51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29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61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30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35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30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60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30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30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34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45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85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37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25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30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45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31</v>
      </c>
    </row>
    <row r="290" spans="1:21" ht="43.2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35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30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50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19</v>
      </c>
    </row>
    <row r="294" spans="1:21" ht="43.2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33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30</v>
      </c>
    </row>
    <row r="296" spans="1:21" ht="57.6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35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60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25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36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59</v>
      </c>
    </row>
    <row r="301" spans="1:21" ht="43.2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30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31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40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30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30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39</v>
      </c>
    </row>
    <row r="307" spans="1:21" ht="28.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30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30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45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21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15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41</v>
      </c>
    </row>
    <row r="314" spans="1:21" ht="43.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30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44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30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30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34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30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29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88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29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_xlfn.DAYS(T323,S323)</f>
        <v>35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30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28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33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35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33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27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31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24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32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31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42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30</v>
      </c>
    </row>
    <row r="336" spans="1:21" ht="43.2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38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31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30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30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57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30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30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19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30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31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45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30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30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30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30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30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38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40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30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30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30</v>
      </c>
    </row>
    <row r="357" spans="1:21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31</v>
      </c>
    </row>
    <row r="358" spans="1:21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30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40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29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22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45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30</v>
      </c>
    </row>
    <row r="364" spans="1:21" ht="43.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22</v>
      </c>
    </row>
    <row r="365" spans="1:21" ht="43.2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45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31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30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30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40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35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30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30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45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40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30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45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42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31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30</v>
      </c>
    </row>
    <row r="380" spans="1:21" ht="43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24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45</v>
      </c>
    </row>
    <row r="382" spans="1:21" ht="43.2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35</v>
      </c>
    </row>
    <row r="384" spans="1:21" ht="43.2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14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23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30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_xlfn.DAYS(T387,S387)</f>
        <v>30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15</v>
      </c>
    </row>
    <row r="389" spans="1:21" ht="43.2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31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30</v>
      </c>
    </row>
    <row r="391" spans="1:21" ht="43.2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31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30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31</v>
      </c>
    </row>
    <row r="395" spans="1:21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31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60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36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15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43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45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31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31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30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21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47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29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30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34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60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40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30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60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32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16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30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30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25</v>
      </c>
    </row>
    <row r="418" spans="1:21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30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12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30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60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30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60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30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30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60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60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30</v>
      </c>
    </row>
    <row r="429" spans="1:21" ht="43.2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14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28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74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15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30</v>
      </c>
    </row>
    <row r="434" spans="1:21" ht="43.2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60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60</v>
      </c>
    </row>
    <row r="436" spans="1:21" ht="43.2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33</v>
      </c>
    </row>
    <row r="437" spans="1:21" ht="43.2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30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30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60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30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10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30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30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30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30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60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30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25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_xlfn.DAYS(T451,S451)</f>
        <v>30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30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30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30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16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31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45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22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30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30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60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32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60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60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16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30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45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60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60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50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45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30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30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30</v>
      </c>
    </row>
    <row r="477" spans="1:21" ht="43.2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30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36</v>
      </c>
    </row>
    <row r="479" spans="1:21" ht="43.2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60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30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60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30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30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27</v>
      </c>
    </row>
    <row r="485" spans="1:21" ht="43.2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60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41</v>
      </c>
    </row>
    <row r="487" spans="1:21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30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30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60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30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31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30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30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60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30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30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60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53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42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55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59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30</v>
      </c>
    </row>
    <row r="504" spans="1:21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30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30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60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45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30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45</v>
      </c>
    </row>
    <row r="510" spans="1:21" ht="43.2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59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30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30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30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45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_xlfn.DAYS(T515,S515)</f>
        <v>45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30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40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60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30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30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30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30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29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19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30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30</v>
      </c>
    </row>
    <row r="527" spans="1:21" ht="43.2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45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31</v>
      </c>
    </row>
    <row r="529" spans="1:21" ht="43.2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30</v>
      </c>
    </row>
    <row r="530" spans="1:21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21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21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22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45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30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24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39</v>
      </c>
    </row>
    <row r="537" spans="1:21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30</v>
      </c>
    </row>
    <row r="538" spans="1:21" ht="43.2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40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30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30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21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30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30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60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30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30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40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45</v>
      </c>
    </row>
    <row r="549" spans="1:21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30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30</v>
      </c>
    </row>
    <row r="551" spans="1:21" ht="43.2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30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13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44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60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30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30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30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30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30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30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30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30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35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30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30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30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30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30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30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37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30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30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30</v>
      </c>
    </row>
    <row r="575" spans="1:21" ht="43.2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59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30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30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60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_xlfn.DAYS(T579,S579)</f>
        <v>60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24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30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30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30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23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30</v>
      </c>
    </row>
    <row r="586" spans="1:21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30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56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30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30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60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15</v>
      </c>
    </row>
    <row r="592" spans="1:21" ht="43.2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31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30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30</v>
      </c>
    </row>
    <row r="595" spans="1:21" ht="43.2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30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30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45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30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37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30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24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60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30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30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30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30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45</v>
      </c>
    </row>
    <row r="608" spans="1:21" ht="43.2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46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30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30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30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30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60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30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31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30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30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30</v>
      </c>
    </row>
    <row r="619" spans="1:21" ht="43.2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45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30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60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45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30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</v>
      </c>
    </row>
    <row r="625" spans="1:21" ht="43.2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30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30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30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33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59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30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30</v>
      </c>
    </row>
    <row r="632" spans="1:21" ht="43.2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30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29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30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31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30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30</v>
      </c>
    </row>
    <row r="638" spans="1:21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30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29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60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60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15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_xlfn.DAYS(T643,S643)</f>
        <v>30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36</v>
      </c>
    </row>
    <row r="645" spans="1:21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43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30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30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30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35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21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60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30</v>
      </c>
    </row>
    <row r="654" spans="1:21" ht="43.2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30</v>
      </c>
    </row>
    <row r="655" spans="1:21" ht="43.2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37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30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30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60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30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32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30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30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30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30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30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30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60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30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40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45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30</v>
      </c>
    </row>
    <row r="672" spans="1:21" ht="43.2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34</v>
      </c>
    </row>
    <row r="673" spans="1:21" ht="43.2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34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31</v>
      </c>
    </row>
    <row r="675" spans="1:21" ht="43.2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45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60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30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30</v>
      </c>
    </row>
    <row r="679" spans="1:21" ht="43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45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30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60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35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30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30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40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36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45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30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60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30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37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43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28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30</v>
      </c>
    </row>
    <row r="695" spans="1:21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30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30</v>
      </c>
    </row>
    <row r="697" spans="1:21" ht="43.2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30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30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15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34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37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30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30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30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55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60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_xlfn.DAYS(T707,S707)</f>
        <v>30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42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40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60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30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34</v>
      </c>
    </row>
    <row r="713" spans="1:21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40</v>
      </c>
    </row>
    <row r="714" spans="1:21" ht="43.2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30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30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60</v>
      </c>
    </row>
    <row r="717" spans="1:21" ht="43.2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40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34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30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32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14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28</v>
      </c>
    </row>
    <row r="723" spans="1:21" ht="43.2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45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30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31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30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30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30</v>
      </c>
    </row>
    <row r="729" spans="1:21" ht="43.2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41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45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60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30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51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60</v>
      </c>
    </row>
    <row r="735" spans="1:21" ht="43.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30</v>
      </c>
    </row>
    <row r="736" spans="1:21" ht="28.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31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31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17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31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33</v>
      </c>
    </row>
    <row r="742" spans="1:21" ht="43.2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14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35</v>
      </c>
    </row>
    <row r="744" spans="1:21" ht="43.2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30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25</v>
      </c>
    </row>
    <row r="746" spans="1:21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30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30</v>
      </c>
    </row>
    <row r="748" spans="1:21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18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31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30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30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30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46</v>
      </c>
    </row>
    <row r="754" spans="1:21" ht="43.2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30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30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31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61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14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30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40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30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30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18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30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30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30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30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30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30</v>
      </c>
    </row>
    <row r="771" spans="1:21" ht="43.2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_xlfn.DAYS(T771,S771)</f>
        <v>30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40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50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50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34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30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30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38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30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30</v>
      </c>
    </row>
    <row r="781" spans="1:21" ht="43.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30</v>
      </c>
    </row>
    <row r="782" spans="1:21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30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30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30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39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40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30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57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30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38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18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30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34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30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16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55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43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30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32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30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30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30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30</v>
      </c>
    </row>
    <row r="804" spans="1:21" ht="43.2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46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27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17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50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30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36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33</v>
      </c>
    </row>
    <row r="811" spans="1:21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30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30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22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52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30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15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30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32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54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8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10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31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35</v>
      </c>
    </row>
    <row r="824" spans="1:21" ht="28.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30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30</v>
      </c>
    </row>
    <row r="826" spans="1:21" ht="43.2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36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25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</v>
      </c>
    </row>
    <row r="829" spans="1:21" ht="43.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26</v>
      </c>
    </row>
    <row r="830" spans="1:21" ht="43.2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12</v>
      </c>
    </row>
    <row r="831" spans="1:21" ht="43.2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60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30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30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60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_xlfn.DAYS(T835,S835)</f>
        <v>30</v>
      </c>
    </row>
    <row r="836" spans="1:21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34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43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30</v>
      </c>
    </row>
    <row r="839" spans="1:21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30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30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30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30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30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35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17</v>
      </c>
    </row>
    <row r="846" spans="1:21" ht="43.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39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40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30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30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28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33</v>
      </c>
    </row>
    <row r="853" spans="1:21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60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11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30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30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30</v>
      </c>
    </row>
    <row r="858" spans="1:21" ht="43.2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59</v>
      </c>
    </row>
    <row r="859" spans="1:21" ht="28.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42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30</v>
      </c>
    </row>
    <row r="861" spans="1:21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31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30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30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30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30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22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60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38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60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30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30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30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30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45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40</v>
      </c>
    </row>
    <row r="876" spans="1:21" ht="43.2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30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33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30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30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21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33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45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33</v>
      </c>
    </row>
    <row r="885" spans="1:21" ht="43.2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60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60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21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25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30</v>
      </c>
    </row>
    <row r="890" spans="1:21" ht="43.2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36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30</v>
      </c>
    </row>
    <row r="892" spans="1:21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30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30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87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30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30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45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26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_xlfn.DAYS(T899,S899)</f>
        <v>30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45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45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30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46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52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26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30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60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30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30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46</v>
      </c>
    </row>
    <row r="911" spans="1:21" ht="43.2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32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60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21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60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30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30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32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39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32</v>
      </c>
    </row>
    <row r="920" spans="1:21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30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35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30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42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35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31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30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30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29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30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51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30</v>
      </c>
    </row>
    <row r="932" spans="1:21" ht="43.2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42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34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45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60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30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30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43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30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30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39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45</v>
      </c>
    </row>
    <row r="943" spans="1:21" ht="43.2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30</v>
      </c>
    </row>
    <row r="944" spans="1:21" ht="43.2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36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30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34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52</v>
      </c>
    </row>
    <row r="948" spans="1:21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30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60</v>
      </c>
    </row>
    <row r="950" spans="1:21" ht="43.2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30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60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30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45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30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30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42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40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60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31</v>
      </c>
    </row>
    <row r="960" spans="1:21" ht="43.2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22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30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42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_xlfn.DAYS(T963,S963)</f>
        <v>46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38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35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40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32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30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60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30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33</v>
      </c>
    </row>
    <row r="972" spans="1:21" ht="43.2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37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45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30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60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30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60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45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30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30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35</v>
      </c>
    </row>
    <row r="982" spans="1:21" ht="43.2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45</v>
      </c>
    </row>
    <row r="983" spans="1:21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30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30</v>
      </c>
    </row>
    <row r="985" spans="1:21" ht="43.2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31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30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30</v>
      </c>
    </row>
    <row r="988" spans="1:21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55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40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30</v>
      </c>
    </row>
    <row r="991" spans="1:21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30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30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25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60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34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52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25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30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30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45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30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60</v>
      </c>
    </row>
    <row r="1003" spans="1:21" ht="43.2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45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30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30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30</v>
      </c>
    </row>
    <row r="1007" spans="1:21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31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8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42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30</v>
      </c>
    </row>
    <row r="1011" spans="1:21" ht="43.2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30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57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45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45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28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50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30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45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40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30</v>
      </c>
    </row>
    <row r="1021" spans="1:21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30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30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23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30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30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30</v>
      </c>
    </row>
    <row r="1027" spans="1:21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_xlfn.DAYS(T1027,S1027)</f>
        <v>30</v>
      </c>
    </row>
    <row r="1028" spans="1:21" ht="43.2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34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30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45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54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14</v>
      </c>
    </row>
    <row r="1033" spans="1:21" ht="43.2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30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30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28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32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30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32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23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30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25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30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43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30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57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30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45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30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40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30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30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28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44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25</v>
      </c>
    </row>
    <row r="1056" spans="1:21" ht="43.2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30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30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60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30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42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30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30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60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7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30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45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28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45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30</v>
      </c>
    </row>
    <row r="1070" spans="1:21" ht="43.2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30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32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30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30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30</v>
      </c>
    </row>
    <row r="1076" spans="1:21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30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30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55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30</v>
      </c>
    </row>
    <row r="1080" spans="1:21" ht="43.2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45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25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30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30</v>
      </c>
    </row>
    <row r="1084" spans="1:21" ht="28.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30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60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30</v>
      </c>
    </row>
    <row r="1087" spans="1:21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30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30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30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30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_xlfn.DAYS(T1091,S1091)</f>
        <v>30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30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30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30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15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30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30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31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40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30</v>
      </c>
    </row>
    <row r="1101" spans="1:21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30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30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27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40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60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30</v>
      </c>
    </row>
    <row r="1107" spans="1:21" ht="43.2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30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30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30</v>
      </c>
    </row>
    <row r="1110" spans="1:21" ht="43.2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60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30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30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30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60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30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30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30</v>
      </c>
    </row>
    <row r="1118" spans="1:21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60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30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30</v>
      </c>
    </row>
    <row r="1121" spans="1:21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13</v>
      </c>
    </row>
    <row r="1122" spans="1:21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45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30</v>
      </c>
    </row>
    <row r="1124" spans="1:21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14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30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30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60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30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31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30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30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61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30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30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30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30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30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30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30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30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30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30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30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30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60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38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60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30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30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60</v>
      </c>
    </row>
    <row r="1153" spans="1:21" ht="43.2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30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30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_xlfn.DAYS(T1155,S1155)</f>
        <v>30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30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30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30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60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30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31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30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21</v>
      </c>
    </row>
    <row r="1164" spans="1:21" ht="43.2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31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30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30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34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31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31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30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30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30</v>
      </c>
    </row>
    <row r="1173" spans="1:21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18</v>
      </c>
    </row>
    <row r="1174" spans="1:21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30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35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30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30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54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30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30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30</v>
      </c>
    </row>
    <row r="1182" spans="1:21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37</v>
      </c>
    </row>
    <row r="1183" spans="1:21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30</v>
      </c>
    </row>
    <row r="1184" spans="1:21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19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31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33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33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32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21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21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30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30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30</v>
      </c>
    </row>
    <row r="1195" spans="1:21" ht="43.2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60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30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60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30</v>
      </c>
    </row>
    <row r="1199" spans="1:21" ht="43.2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31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36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32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30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30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30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45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30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33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30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30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30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23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15</v>
      </c>
    </row>
    <row r="1214" spans="1:21" ht="43.2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17</v>
      </c>
    </row>
    <row r="1215" spans="1:21" ht="43.2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35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60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30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32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_xlfn.DAYS(T1219,S1219)</f>
        <v>30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31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30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30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28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31</v>
      </c>
    </row>
    <row r="1225" spans="1:21" ht="28.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30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60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60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35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31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60</v>
      </c>
    </row>
    <row r="1231" spans="1:21" ht="43.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30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30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51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47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21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30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40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8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</v>
      </c>
    </row>
    <row r="1240" spans="1:21" ht="43.2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30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30</v>
      </c>
    </row>
    <row r="1242" spans="1:21" ht="28.8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58</v>
      </c>
    </row>
    <row r="1243" spans="1:21" ht="43.2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23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15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61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31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30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45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30</v>
      </c>
    </row>
    <row r="1250" spans="1:21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36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30</v>
      </c>
    </row>
    <row r="1252" spans="1:21" ht="43.2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45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60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28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30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57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30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30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49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30</v>
      </c>
    </row>
    <row r="1261" spans="1:21" ht="28.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33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30</v>
      </c>
    </row>
    <row r="1263" spans="1:21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30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30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35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29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47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30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30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30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31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60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30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70</v>
      </c>
    </row>
    <row r="1275" spans="1:21" ht="28.8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30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35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35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50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35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29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40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90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_xlfn.DAYS(T1283,S1283)</f>
        <v>20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31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24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23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13</v>
      </c>
    </row>
    <row r="1289" spans="1:21" ht="57.6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60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31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30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31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37</v>
      </c>
    </row>
    <row r="1294" spans="1:21" ht="43.2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27</v>
      </c>
    </row>
    <row r="1295" spans="1:21" ht="43.2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30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18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30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30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30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30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39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11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30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60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29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30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30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40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35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45</v>
      </c>
    </row>
    <row r="1313" spans="1:21" ht="43.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35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30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30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60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36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35</v>
      </c>
    </row>
    <row r="1319" spans="1:21" ht="43.2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52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30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15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29</v>
      </c>
    </row>
    <row r="1323" spans="1:21" ht="43.2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30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30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35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30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30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45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30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45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40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31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30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30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30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30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30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35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30</v>
      </c>
    </row>
    <row r="1340" spans="1:21" ht="43.2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30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45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30</v>
      </c>
    </row>
    <row r="1343" spans="1:21" ht="43.2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32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30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59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_xlfn.DAYS(T1347,S1347)</f>
        <v>35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30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30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28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37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30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30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52</v>
      </c>
    </row>
    <row r="1355" spans="1:21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35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30</v>
      </c>
    </row>
    <row r="1357" spans="1:21" ht="43.2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30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30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30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30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62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28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30</v>
      </c>
    </row>
    <row r="1364" spans="1:21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60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19</v>
      </c>
    </row>
    <row r="1366" spans="1:21" ht="43.2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60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30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46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30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24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30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15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30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30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30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30</v>
      </c>
    </row>
    <row r="1377" spans="1:21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30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30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22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15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30</v>
      </c>
    </row>
    <row r="1382" spans="1:21" ht="28.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23</v>
      </c>
    </row>
    <row r="1383" spans="1:21" ht="43.2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30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30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30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56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30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32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30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34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45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31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30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43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30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30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30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30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30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35</v>
      </c>
    </row>
    <row r="1403" spans="1:21" ht="43.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21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60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30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30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53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25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30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_xlfn.DAYS(T1411,S1411)</f>
        <v>60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45</v>
      </c>
    </row>
    <row r="1413" spans="1:21" ht="43.2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28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30</v>
      </c>
    </row>
    <row r="1415" spans="1:21" ht="43.2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60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30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40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30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30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30</v>
      </c>
    </row>
    <row r="1421" spans="1:21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30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25</v>
      </c>
    </row>
    <row r="1423" spans="1:21" ht="43.2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30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30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30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13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30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60</v>
      </c>
    </row>
    <row r="1429" spans="1:21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30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30</v>
      </c>
    </row>
    <row r="1431" spans="1:21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30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31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30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30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41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21</v>
      </c>
    </row>
    <row r="1437" spans="1:21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30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30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37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30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30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30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60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30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30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60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30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30</v>
      </c>
    </row>
    <row r="1450" spans="1:21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31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48</v>
      </c>
    </row>
    <row r="1452" spans="1:21" ht="43.2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30</v>
      </c>
    </row>
    <row r="1453" spans="1:21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31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30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45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21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55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30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30</v>
      </c>
    </row>
    <row r="1460" spans="1:21" ht="43.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31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28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58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34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30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45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30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31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41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60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60</v>
      </c>
    </row>
    <row r="1471" spans="1:21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30</v>
      </c>
    </row>
    <row r="1472" spans="1:21" ht="43.2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21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30</v>
      </c>
    </row>
    <row r="1474" spans="1:21" ht="43.2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30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_xlfn.DAYS(T1475,S1475)</f>
        <v>30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30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33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30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60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14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15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17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30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23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25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58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45</v>
      </c>
    </row>
    <row r="1488" spans="1:21" ht="43.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30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30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30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30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29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59</v>
      </c>
    </row>
    <row r="1494" spans="1:21" ht="43.2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30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30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30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30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60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42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45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60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30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30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28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60</v>
      </c>
    </row>
    <row r="1506" spans="1:21" ht="28.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28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37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30</v>
      </c>
    </row>
    <row r="1509" spans="1:21" ht="43.2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59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31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29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30</v>
      </c>
    </row>
    <row r="1513" spans="1:21" ht="43.2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30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30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30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40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30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30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31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30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28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37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35</v>
      </c>
    </row>
    <row r="1524" spans="1:21" ht="43.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30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32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30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30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49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28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31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30</v>
      </c>
    </row>
    <row r="1532" spans="1:21" ht="43.2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25</v>
      </c>
    </row>
    <row r="1533" spans="1:21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33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24</v>
      </c>
    </row>
    <row r="1535" spans="1:21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49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30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29</v>
      </c>
    </row>
    <row r="1538" spans="1:21" ht="43.2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30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_xlfn.DAYS(T1539,S1539)</f>
        <v>36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45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33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30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30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30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42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34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60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30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30</v>
      </c>
    </row>
    <row r="1552" spans="1:21" ht="43.2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30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30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21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30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30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23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30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31</v>
      </c>
    </row>
    <row r="1560" spans="1:21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59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30</v>
      </c>
    </row>
    <row r="1564" spans="1:21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70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60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31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30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29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16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35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30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30</v>
      </c>
    </row>
    <row r="1573" spans="1:21" ht="43.2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30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24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40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35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30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45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60</v>
      </c>
    </row>
    <row r="1580" spans="1:21" ht="43.2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24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33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60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32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57</v>
      </c>
    </row>
    <row r="1585" spans="1:21" ht="43.2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30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10</v>
      </c>
    </row>
    <row r="1587" spans="1:21" ht="43.2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22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30</v>
      </c>
    </row>
    <row r="1589" spans="1:21" ht="43.2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30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30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30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30</v>
      </c>
    </row>
    <row r="1593" spans="1:21" ht="43.2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30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45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30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60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28</v>
      </c>
    </row>
    <row r="1598" spans="1:21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45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30</v>
      </c>
    </row>
    <row r="1600" spans="1:21" ht="43.2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60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30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44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_xlfn.DAYS(T1603,S1603)</f>
        <v>30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42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60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40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9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90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21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33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53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30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21</v>
      </c>
    </row>
    <row r="1614" spans="1:21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30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30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60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45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41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33</v>
      </c>
    </row>
    <row r="1620" spans="1:21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40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21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7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54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40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60</v>
      </c>
    </row>
    <row r="1626" spans="1:21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40</v>
      </c>
    </row>
    <row r="1627" spans="1:21" ht="43.2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28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30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34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33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45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31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30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60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28</v>
      </c>
    </row>
    <row r="1636" spans="1:21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38</v>
      </c>
    </row>
    <row r="1637" spans="1:21" ht="43.2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60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43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56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45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30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14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30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30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60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14</v>
      </c>
    </row>
    <row r="1648" spans="1:21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32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30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30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45</v>
      </c>
    </row>
    <row r="1652" spans="1:21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30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34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30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31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30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30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30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30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38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29</v>
      </c>
    </row>
    <row r="1662" spans="1:21" ht="43.2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31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43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60</v>
      </c>
    </row>
    <row r="1665" spans="1:21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30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45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_xlfn.DAYS(T1667,S1667)</f>
        <v>32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30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27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30</v>
      </c>
    </row>
    <row r="1671" spans="1:21" ht="43.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60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51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30</v>
      </c>
    </row>
    <row r="1674" spans="1:21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30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30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31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30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47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60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23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30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49</v>
      </c>
    </row>
    <row r="1684" spans="1:21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60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24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28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30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60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33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30</v>
      </c>
    </row>
    <row r="1691" spans="1:21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30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30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33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32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31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30</v>
      </c>
    </row>
    <row r="1697" spans="1:21" ht="43.2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34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30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29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24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30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30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30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30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60</v>
      </c>
    </row>
    <row r="1706" spans="1:21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30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11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60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30</v>
      </c>
    </row>
    <row r="1710" spans="1:21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40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41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46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31</v>
      </c>
    </row>
    <row r="1714" spans="1:21" ht="43.2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60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30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30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30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40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21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44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30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30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30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38</v>
      </c>
    </row>
    <row r="1725" spans="1:21" ht="43.2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57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30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30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29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55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30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_xlfn.DAYS(T1731,S1731)</f>
        <v>60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30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14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60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12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30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30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30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30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30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59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30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45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32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23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45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36</v>
      </c>
    </row>
    <row r="1748" spans="1:21" ht="43.2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30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29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30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37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30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30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30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30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30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40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30</v>
      </c>
    </row>
    <row r="1760" spans="1:21" ht="43.2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60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50</v>
      </c>
    </row>
    <row r="1764" spans="1:21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30</v>
      </c>
    </row>
    <row r="1765" spans="1:21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30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29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30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21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30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60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30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35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30</v>
      </c>
    </row>
    <row r="1774" spans="1:21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60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45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42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45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36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30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45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30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60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31</v>
      </c>
    </row>
    <row r="1784" spans="1:21" ht="43.2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33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30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32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31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30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30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30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60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30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60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37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_xlfn.DAYS(T1795,S1795)</f>
        <v>30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35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29</v>
      </c>
    </row>
    <row r="1798" spans="1:21" ht="43.2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60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30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60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30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32</v>
      </c>
    </row>
    <row r="1804" spans="1:21" ht="28.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23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31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40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32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35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30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35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35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12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60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30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30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30</v>
      </c>
    </row>
    <row r="1817" spans="1:21" ht="43.2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14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28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60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30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30</v>
      </c>
    </row>
    <row r="1822" spans="1:21" ht="43.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30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45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36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30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21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30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50</v>
      </c>
    </row>
    <row r="1830" spans="1:21" ht="43.2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32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48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30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15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30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32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40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30</v>
      </c>
    </row>
    <row r="1838" spans="1:21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17</v>
      </c>
    </row>
    <row r="1839" spans="1:21" ht="43.2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60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29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30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19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34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34</v>
      </c>
    </row>
    <row r="1845" spans="1:21" ht="43.2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30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39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15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30</v>
      </c>
    </row>
    <row r="1849" spans="1:21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21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64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30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30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21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38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50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30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45</v>
      </c>
    </row>
    <row r="1858" spans="1:21" ht="43.2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21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_xlfn.DAYS(T1859,S1859)</f>
        <v>30</v>
      </c>
    </row>
    <row r="1860" spans="1:21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60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30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21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30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47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30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30</v>
      </c>
    </row>
    <row r="1867" spans="1:21" ht="43.2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35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53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30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30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29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40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30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29</v>
      </c>
    </row>
    <row r="1876" spans="1:21" ht="43.2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</v>
      </c>
    </row>
    <row r="1877" spans="1:21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60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30</v>
      </c>
    </row>
    <row r="1879" spans="1:21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29</v>
      </c>
    </row>
    <row r="1880" spans="1:21" ht="43.2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30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30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29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30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33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30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35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32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30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18</v>
      </c>
    </row>
    <row r="1890" spans="1:21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31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45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30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46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30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17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31</v>
      </c>
    </row>
    <row r="1897" spans="1:21" ht="43.2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30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30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22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35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30</v>
      </c>
    </row>
    <row r="1902" spans="1:21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28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30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30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60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45</v>
      </c>
    </row>
    <row r="1907" spans="1:21" ht="43.2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30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30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15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30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30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44</v>
      </c>
    </row>
    <row r="1913" spans="1:21" ht="43.2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30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30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30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15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25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30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35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30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28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_xlfn.DAYS(T1923,S1923)</f>
        <v>30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30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41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28</v>
      </c>
    </row>
    <row r="1927" spans="1:21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28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16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30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42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60</v>
      </c>
    </row>
    <row r="1933" spans="1:21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14</v>
      </c>
    </row>
    <row r="1934" spans="1:21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21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30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37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38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31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16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31</v>
      </c>
    </row>
    <row r="1941" spans="1:21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30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39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30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90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45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30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40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60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38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54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30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31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30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37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29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47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32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45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30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30</v>
      </c>
    </row>
    <row r="1961" spans="1:21" ht="43.2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42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30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40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30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35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30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22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30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30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31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30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60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32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30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39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60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30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30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46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33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37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40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30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30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22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60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_xlfn.DAYS(T1987,S1987)</f>
        <v>29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30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30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30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30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15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21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30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30</v>
      </c>
    </row>
    <row r="1996" spans="1:21" ht="43.2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60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</v>
      </c>
    </row>
    <row r="1998" spans="1:21" ht="43.2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30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30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45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30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30</v>
      </c>
    </row>
    <row r="2003" spans="1:21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31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30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14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30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28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35</v>
      </c>
    </row>
    <row r="2009" spans="1:21" ht="43.2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67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44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36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30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33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30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60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34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30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30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31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30</v>
      </c>
    </row>
    <row r="2021" spans="1:21" ht="43.2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30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36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45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30</v>
      </c>
    </row>
    <row r="2025" spans="1:21" ht="43.2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30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35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30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46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45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37</v>
      </c>
    </row>
    <row r="2031" spans="1:21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30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30</v>
      </c>
    </row>
    <row r="2033" spans="1:21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38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30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30</v>
      </c>
    </row>
    <row r="2036" spans="1:21" ht="43.2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55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46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30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60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32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30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15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30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60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54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30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30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30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30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30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_xlfn.DAYS(T2051,S2051)</f>
        <v>35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40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30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45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30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30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30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30</v>
      </c>
    </row>
    <row r="2059" spans="1:21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30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39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39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60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30</v>
      </c>
    </row>
    <row r="2064" spans="1:21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30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33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36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30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30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33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30</v>
      </c>
    </row>
    <row r="2071" spans="1:21" ht="43.2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31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30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45</v>
      </c>
    </row>
    <row r="2074" spans="1:21" ht="43.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30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45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30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30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40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57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30</v>
      </c>
    </row>
    <row r="2081" spans="1:21" ht="43.2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30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30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41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60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30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32</v>
      </c>
    </row>
    <row r="2087" spans="1:21" ht="43.2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30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31</v>
      </c>
    </row>
    <row r="2089" spans="1:21" ht="43.2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30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37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35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30</v>
      </c>
    </row>
    <row r="2093" spans="1:21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48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60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60</v>
      </c>
    </row>
    <row r="2096" spans="1:21" ht="43.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34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60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16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60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30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14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16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60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30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30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31</v>
      </c>
    </row>
    <row r="2107" spans="1:21" ht="28.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13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30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21</v>
      </c>
    </row>
    <row r="2110" spans="1:21" ht="43.2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27</v>
      </c>
    </row>
    <row r="2111" spans="1:21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30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28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67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14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_xlfn.DAYS(T2115,S2115)</f>
        <v>35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63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30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48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14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30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30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49</v>
      </c>
    </row>
    <row r="2123" spans="1:21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30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30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54</v>
      </c>
    </row>
    <row r="2126" spans="1:21" ht="43.2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48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30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30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30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60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30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35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30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30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38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30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30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30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30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30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30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30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30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28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48</v>
      </c>
    </row>
    <row r="2146" spans="1:21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32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30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14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32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30</v>
      </c>
    </row>
    <row r="2151" spans="1:21" ht="43.2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35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30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30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30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40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30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45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33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45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30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30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30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31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52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31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30</v>
      </c>
    </row>
    <row r="2168" spans="1:21" ht="43.2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45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14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31</v>
      </c>
    </row>
    <row r="2171" spans="1:21" ht="43.2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3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40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36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30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32</v>
      </c>
    </row>
    <row r="2176" spans="1:21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30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7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30</v>
      </c>
    </row>
    <row r="2179" spans="1:21" ht="57.6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_xlfn.DAYS(T2179,S2179)</f>
        <v>25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30</v>
      </c>
    </row>
    <row r="2181" spans="1:21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30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42</v>
      </c>
    </row>
    <row r="2183" spans="1:21" ht="43.2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14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35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30</v>
      </c>
    </row>
    <row r="2186" spans="1:21" ht="43.2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14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40</v>
      </c>
    </row>
    <row r="2188" spans="1:21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37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29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35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14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35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12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28</v>
      </c>
    </row>
    <row r="2195" spans="1:21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31</v>
      </c>
    </row>
    <row r="2196" spans="1:21" ht="43.2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30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30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31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30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30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30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28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14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30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30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30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30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18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30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60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11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57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23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34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30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30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23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14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11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23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30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30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31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30</v>
      </c>
    </row>
    <row r="2225" spans="1:21" ht="43.2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30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28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30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31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30</v>
      </c>
    </row>
    <row r="2230" spans="1:21" ht="43.2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30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36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30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27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33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21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30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29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30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40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30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37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30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_xlfn.DAYS(T2243,S2243)</f>
        <v>30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36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12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31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30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14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30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30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30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15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30</v>
      </c>
    </row>
    <row r="2256" spans="1:21" ht="28.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30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14</v>
      </c>
    </row>
    <row r="2259" spans="1:21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35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30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10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29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21</v>
      </c>
    </row>
    <row r="2264" spans="1:21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35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21</v>
      </c>
    </row>
    <row r="2266" spans="1:21" ht="43.2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17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7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18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26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30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25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30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30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25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30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30</v>
      </c>
    </row>
    <row r="2278" spans="1:21" ht="43.2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30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30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34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19</v>
      </c>
    </row>
    <row r="2282" spans="1:21" ht="43.2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30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62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60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60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29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30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29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19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43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78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35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30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26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30</v>
      </c>
    </row>
    <row r="2297" spans="1:21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30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35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34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30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15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14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30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34</v>
      </c>
    </row>
    <row r="2305" spans="1:21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40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42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_xlfn.DAYS(T2307,S2307)</f>
        <v>25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30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30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29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35</v>
      </c>
    </row>
    <row r="2312" spans="1:21" ht="43.2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30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30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31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30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30</v>
      </c>
    </row>
    <row r="2317" spans="1:21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30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77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32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32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30</v>
      </c>
    </row>
    <row r="2322" spans="1:21" ht="43.2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35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30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30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7</v>
      </c>
    </row>
    <row r="2326" spans="1:21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30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29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51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35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30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30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31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30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30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21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30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30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40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30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30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31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30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30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21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50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30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34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45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30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60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29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30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30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60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12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60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30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30</v>
      </c>
    </row>
    <row r="2359" spans="1:21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30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57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60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30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24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30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45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55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40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30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60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45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_xlfn.DAYS(T2371,S2371)</f>
        <v>30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30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30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30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30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30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30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30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30</v>
      </c>
    </row>
    <row r="2380" spans="1:21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29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45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30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30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30</v>
      </c>
    </row>
    <row r="2386" spans="1:21" ht="43.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30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30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60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45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30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31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40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30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30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30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30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28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30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30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30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35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30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60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30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60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30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21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40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23</v>
      </c>
    </row>
    <row r="2410" spans="1:21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30</v>
      </c>
    </row>
    <row r="2411" spans="1:21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30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30</v>
      </c>
    </row>
    <row r="2413" spans="1:21" ht="43.2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30</v>
      </c>
    </row>
    <row r="2414" spans="1:21" ht="43.2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45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30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40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30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58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30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60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60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60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30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30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30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30</v>
      </c>
    </row>
    <row r="2427" spans="1:21" ht="43.2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15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60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40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30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37</v>
      </c>
    </row>
    <row r="2432" spans="1:21" ht="43.2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30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60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30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_xlfn.DAYS(T2435,S2435)</f>
        <v>30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40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30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60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49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60</v>
      </c>
    </row>
    <row r="2441" spans="1:21" ht="43.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30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30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21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30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30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30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30</v>
      </c>
    </row>
    <row r="2448" spans="1:21" ht="43.2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30</v>
      </c>
    </row>
    <row r="2449" spans="1:21" ht="43.2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32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30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38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29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30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35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30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30</v>
      </c>
    </row>
    <row r="2460" spans="1:21" ht="43.2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35</v>
      </c>
    </row>
    <row r="2461" spans="1:21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45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34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33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39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29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30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30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14</v>
      </c>
    </row>
    <row r="2470" spans="1:21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36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25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30</v>
      </c>
    </row>
    <row r="2473" spans="1:21" ht="43.2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40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71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30</v>
      </c>
    </row>
    <row r="2476" spans="1:21" ht="43.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45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59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33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45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30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11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60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30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45</v>
      </c>
    </row>
    <row r="2485" spans="1:21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60</v>
      </c>
    </row>
    <row r="2486" spans="1:21" ht="43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30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35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30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30</v>
      </c>
    </row>
    <row r="2490" spans="1:21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30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30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60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17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52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45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30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30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35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_xlfn.DAYS(T2499,S2499)</f>
        <v>30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14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48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30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30</v>
      </c>
    </row>
    <row r="2504" spans="1:21" ht="43.2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45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30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30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30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22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30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30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56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60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30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15</v>
      </c>
    </row>
    <row r="2515" spans="1:21" ht="43.2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60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17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30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30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30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30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30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46</v>
      </c>
    </row>
    <row r="2523" spans="1:21" ht="43.2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21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22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31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33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30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28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19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19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45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33</v>
      </c>
    </row>
    <row r="2533" spans="1:21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23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30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30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52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31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21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60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31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60</v>
      </c>
    </row>
    <row r="2542" spans="1:21" ht="43.2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60</v>
      </c>
    </row>
    <row r="2543" spans="1:21" ht="43.2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60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39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31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30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35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28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30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25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35</v>
      </c>
    </row>
    <row r="2552" spans="1:21" ht="43.2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57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28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30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60</v>
      </c>
    </row>
    <row r="2556" spans="1:21" ht="43.2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31</v>
      </c>
    </row>
    <row r="2557" spans="1:21" ht="43.2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31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45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30</v>
      </c>
    </row>
    <row r="2560" spans="1:21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32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33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30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_xlfn.DAYS(T2563,S2563)</f>
        <v>30</v>
      </c>
    </row>
    <row r="2564" spans="1:21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60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60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30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59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30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30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30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30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30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60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30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45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21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30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44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25</v>
      </c>
    </row>
    <row r="2580" spans="1:21" ht="43.2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48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60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30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30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30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60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30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30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30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30</v>
      </c>
    </row>
    <row r="2590" spans="1:21" ht="43.2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52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30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7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60</v>
      </c>
    </row>
    <row r="2594" spans="1:21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30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30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30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30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30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30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30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45</v>
      </c>
    </row>
    <row r="2602" spans="1:21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60</v>
      </c>
    </row>
    <row r="2603" spans="1:21" ht="43.2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15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40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14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30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30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44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42</v>
      </c>
    </row>
    <row r="2611" spans="1:21" ht="43.2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30</v>
      </c>
    </row>
    <row r="2612" spans="1:21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40</v>
      </c>
    </row>
    <row r="2613" spans="1:21" ht="43.2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33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31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30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29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37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30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30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60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27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37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30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45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14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21</v>
      </c>
    </row>
    <row r="2627" spans="1:21" ht="43.2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_xlfn.DAYS(T2627,S2627)</f>
        <v>25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30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30</v>
      </c>
    </row>
    <row r="2630" spans="1:21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30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27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28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25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30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30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35</v>
      </c>
    </row>
    <row r="2638" spans="1:21" ht="43.2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23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30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30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60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17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30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36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30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30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30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30</v>
      </c>
    </row>
    <row r="2650" spans="1:21" ht="43.2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30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60</v>
      </c>
    </row>
    <row r="2652" spans="1:21" ht="43.2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30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28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30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32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60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28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39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34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30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30</v>
      </c>
    </row>
    <row r="2662" spans="1:21" ht="43.2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60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30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30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29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34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45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37</v>
      </c>
    </row>
    <row r="2669" spans="1:21" ht="43.2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30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42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60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28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30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22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29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27</v>
      </c>
    </row>
    <row r="2677" spans="1:21" ht="43.2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30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30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30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30</v>
      </c>
    </row>
    <row r="2681" spans="1:21" ht="43.2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30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30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25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33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30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40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60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30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31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_xlfn.DAYS(T2691,S2691)</f>
        <v>30</v>
      </c>
    </row>
    <row r="2692" spans="1:21" ht="43.2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45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45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30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30</v>
      </c>
    </row>
    <row r="2696" spans="1:21" ht="43.2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30</v>
      </c>
    </row>
    <row r="2697" spans="1:21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60</v>
      </c>
    </row>
    <row r="2698" spans="1:21" ht="43.2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34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31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30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30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30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31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30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60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43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45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29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30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60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35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32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30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36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40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28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34</v>
      </c>
    </row>
    <row r="2718" spans="1:21" ht="57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30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45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28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59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30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30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60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60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32</v>
      </c>
    </row>
    <row r="2727" spans="1:21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50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30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35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30</v>
      </c>
    </row>
    <row r="2732" spans="1:21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35</v>
      </c>
    </row>
    <row r="2733" spans="1:21" ht="43.2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58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33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60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30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30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30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43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60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45</v>
      </c>
    </row>
    <row r="2742" spans="1:21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29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21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14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30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30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60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30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32</v>
      </c>
    </row>
    <row r="2750" spans="1:21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30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30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60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40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_xlfn.DAYS(T2755,S2755)</f>
        <v>30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30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30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30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15</v>
      </c>
    </row>
    <row r="2760" spans="1:21" ht="43.2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14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43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30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30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59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45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29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16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30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60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30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50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30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49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15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10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30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30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31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30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30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30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30</v>
      </c>
    </row>
    <row r="2783" spans="1:21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29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26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14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21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29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30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30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19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30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31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45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30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16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16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30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30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15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31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60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22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30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43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30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36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30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30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8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32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30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46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25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30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30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30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_xlfn.DAYS(T2819,S2819)</f>
        <v>40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30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25</v>
      </c>
    </row>
    <row r="2823" spans="1:21" ht="43.2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30</v>
      </c>
    </row>
    <row r="2824" spans="1:21" ht="43.2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30</v>
      </c>
    </row>
    <row r="2825" spans="1:21" ht="43.2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27</v>
      </c>
    </row>
    <row r="2826" spans="1:21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32</v>
      </c>
    </row>
    <row r="2827" spans="1:21" ht="43.2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30</v>
      </c>
    </row>
    <row r="2828" spans="1:21" ht="43.2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24</v>
      </c>
    </row>
    <row r="2829" spans="1:21" ht="43.2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30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25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28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13</v>
      </c>
    </row>
    <row r="2833" spans="1:21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30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28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30</v>
      </c>
    </row>
    <row r="2838" spans="1:21" ht="43.2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38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40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22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23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21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60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 t="str">
        <f>IFERROR(ROUND(E2844/L2844,2),"no backers")</f>
        <v>no backers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27</v>
      </c>
    </row>
    <row r="2845" spans="1:21" ht="43.2" hidden="1" x14ac:dyDescent="0.3">
      <c r="A2845">
        <v>2909</v>
      </c>
      <c r="B2845" s="3" t="s">
        <v>2909</v>
      </c>
      <c r="C2845" s="3" t="s">
        <v>7019</v>
      </c>
      <c r="D2845" s="6">
        <v>180000</v>
      </c>
      <c r="E2845" s="8">
        <v>20</v>
      </c>
      <c r="F2845" t="s">
        <v>8220</v>
      </c>
      <c r="G2845" t="s">
        <v>8223</v>
      </c>
      <c r="H2845" t="s">
        <v>8245</v>
      </c>
      <c r="I2845">
        <v>1416944760</v>
      </c>
      <c r="J2845">
        <v>1413527001</v>
      </c>
      <c r="K2845" t="b">
        <v>0</v>
      </c>
      <c r="L2845">
        <v>1</v>
      </c>
      <c r="M2845" t="b">
        <v>0</v>
      </c>
      <c r="N2845" t="s">
        <v>8269</v>
      </c>
      <c r="O2845">
        <f>ROUND(E2845/D2845*100,0)</f>
        <v>0</v>
      </c>
      <c r="P2845" s="9">
        <f>IFERROR(ROUND(E2845/L2845,2),0)</f>
        <v>20</v>
      </c>
      <c r="Q2845" s="11" t="s">
        <v>8315</v>
      </c>
      <c r="R2845" s="11" t="s">
        <v>8316</v>
      </c>
      <c r="S2845" s="15">
        <f>(((J2845/60)/60)/24)+DATE(1970,1,1)</f>
        <v>41929.266215277778</v>
      </c>
      <c r="T2845" s="15">
        <f>(((I2845/60)/60)/24)+DATE(1970,1,1)</f>
        <v>41968.823611111111</v>
      </c>
      <c r="U2845">
        <f t="shared" si="224"/>
        <v>39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9">
        <f>IFERROR(ROUND(E2846/L2846,2),0)</f>
        <v>30</v>
      </c>
      <c r="Q2846" s="11" t="s">
        <v>8315</v>
      </c>
      <c r="R2846" s="11" t="s">
        <v>8316</v>
      </c>
      <c r="S2846" s="15">
        <f>(((J2846/60)/60)/24)+DATE(1970,1,1)</f>
        <v>42709.546064814815</v>
      </c>
      <c r="T2846" s="15">
        <f>(((I2846/60)/60)/24)+DATE(1970,1,1)</f>
        <v>42739.546064814815</v>
      </c>
      <c r="U2846">
        <f t="shared" si="224"/>
        <v>30</v>
      </c>
    </row>
    <row r="2847" spans="1:21" ht="43.2" hidden="1" x14ac:dyDescent="0.3">
      <c r="A2847">
        <v>2876</v>
      </c>
      <c r="B2847" s="3" t="s">
        <v>2876</v>
      </c>
      <c r="C2847" s="3" t="s">
        <v>6986</v>
      </c>
      <c r="D2847" s="6">
        <v>150000</v>
      </c>
      <c r="E2847" s="8">
        <v>0</v>
      </c>
      <c r="F2847" t="s">
        <v>8220</v>
      </c>
      <c r="G2847" t="s">
        <v>8223</v>
      </c>
      <c r="H2847" t="s">
        <v>8245</v>
      </c>
      <c r="I2847">
        <v>1437069079</v>
      </c>
      <c r="J2847">
        <v>1434477079</v>
      </c>
      <c r="K2847" t="b">
        <v>0</v>
      </c>
      <c r="L2847">
        <v>0</v>
      </c>
      <c r="M2847" t="b">
        <v>0</v>
      </c>
      <c r="N2847" t="s">
        <v>8269</v>
      </c>
      <c r="O2847">
        <f>ROUND(E2847/D2847*100,0)</f>
        <v>0</v>
      </c>
      <c r="P2847" s="9">
        <f>IFERROR(ROUND(E2847/L2847,2),0)</f>
        <v>0</v>
      </c>
      <c r="Q2847" s="11" t="s">
        <v>8315</v>
      </c>
      <c r="R2847" s="11" t="s">
        <v>8316</v>
      </c>
      <c r="S2847" s="15">
        <f>(((J2847/60)/60)/24)+DATE(1970,1,1)</f>
        <v>42171.743969907402</v>
      </c>
      <c r="T2847" s="15">
        <f>(((I2847/60)/60)/24)+DATE(1970,1,1)</f>
        <v>42201.743969907402</v>
      </c>
      <c r="U2847">
        <f t="shared" si="224"/>
        <v>30</v>
      </c>
    </row>
    <row r="2848" spans="1:21" ht="28.8" hidden="1" x14ac:dyDescent="0.3">
      <c r="A2848">
        <v>2902</v>
      </c>
      <c r="B2848" s="3" t="s">
        <v>2902</v>
      </c>
      <c r="C2848" s="3" t="s">
        <v>7012</v>
      </c>
      <c r="D2848" s="6">
        <v>150000</v>
      </c>
      <c r="E2848" s="8">
        <v>25</v>
      </c>
      <c r="F2848" t="s">
        <v>8220</v>
      </c>
      <c r="G2848" t="s">
        <v>8223</v>
      </c>
      <c r="H2848" t="s">
        <v>8245</v>
      </c>
      <c r="I2848">
        <v>1440412396</v>
      </c>
      <c r="J2848">
        <v>1437820396</v>
      </c>
      <c r="K2848" t="b">
        <v>0</v>
      </c>
      <c r="L2848">
        <v>1</v>
      </c>
      <c r="M2848" t="b">
        <v>0</v>
      </c>
      <c r="N2848" t="s">
        <v>8269</v>
      </c>
      <c r="O2848">
        <f>ROUND(E2848/D2848*100,0)</f>
        <v>0</v>
      </c>
      <c r="P2848" s="9">
        <f>IFERROR(ROUND(E2848/L2848,2),0)</f>
        <v>25</v>
      </c>
      <c r="Q2848" s="11" t="s">
        <v>8315</v>
      </c>
      <c r="R2848" s="11" t="s">
        <v>8316</v>
      </c>
      <c r="S2848" s="15">
        <f>(((J2848/60)/60)/24)+DATE(1970,1,1)</f>
        <v>42210.439768518518</v>
      </c>
      <c r="T2848" s="15">
        <f>(((I2848/60)/60)/24)+DATE(1970,1,1)</f>
        <v>42240.439768518518</v>
      </c>
      <c r="U2848">
        <f t="shared" si="224"/>
        <v>30</v>
      </c>
    </row>
    <row r="2849" spans="1:21" ht="43.2" hidden="1" x14ac:dyDescent="0.3">
      <c r="A2849">
        <v>4092</v>
      </c>
      <c r="B2849" s="3" t="s">
        <v>4088</v>
      </c>
      <c r="C2849" s="3" t="s">
        <v>8195</v>
      </c>
      <c r="D2849" s="6">
        <v>110000</v>
      </c>
      <c r="E2849" s="8">
        <v>20</v>
      </c>
      <c r="F2849" t="s">
        <v>8220</v>
      </c>
      <c r="G2849" t="s">
        <v>8223</v>
      </c>
      <c r="H2849" t="s">
        <v>8245</v>
      </c>
      <c r="I2849">
        <v>1428205247</v>
      </c>
      <c r="J2849">
        <v>1423024847</v>
      </c>
      <c r="K2849" t="b">
        <v>0</v>
      </c>
      <c r="L2849">
        <v>1</v>
      </c>
      <c r="M2849" t="b">
        <v>0</v>
      </c>
      <c r="N2849" t="s">
        <v>8269</v>
      </c>
      <c r="O2849">
        <f>ROUND(E2849/D2849*100,0)</f>
        <v>0</v>
      </c>
      <c r="P2849" s="9">
        <f>IFERROR(ROUND(E2849/L2849,2),0)</f>
        <v>20</v>
      </c>
      <c r="Q2849" s="11" t="s">
        <v>8315</v>
      </c>
      <c r="R2849" s="11" t="s">
        <v>8316</v>
      </c>
      <c r="S2849" s="15">
        <f>(((J2849/60)/60)/24)+DATE(1970,1,1)</f>
        <v>42039.194988425923</v>
      </c>
      <c r="T2849" s="15">
        <f>(((I2849/60)/60)/24)+DATE(1970,1,1)</f>
        <v>42099.153321759266</v>
      </c>
      <c r="U2849">
        <f t="shared" si="224"/>
        <v>60</v>
      </c>
    </row>
    <row r="2850" spans="1:21" ht="28.8" hidden="1" x14ac:dyDescent="0.3">
      <c r="A2850">
        <v>3853</v>
      </c>
      <c r="B2850" s="3" t="s">
        <v>3850</v>
      </c>
      <c r="C2850" s="3" t="s">
        <v>7962</v>
      </c>
      <c r="D2850" s="6">
        <v>100000</v>
      </c>
      <c r="E2850" s="8">
        <v>26</v>
      </c>
      <c r="F2850" t="s">
        <v>8220</v>
      </c>
      <c r="G2850" t="s">
        <v>8223</v>
      </c>
      <c r="H2850" t="s">
        <v>8245</v>
      </c>
      <c r="I2850">
        <v>1409602178</v>
      </c>
      <c r="J2850">
        <v>1406578178</v>
      </c>
      <c r="K2850" t="b">
        <v>0</v>
      </c>
      <c r="L2850">
        <v>2</v>
      </c>
      <c r="M2850" t="b">
        <v>0</v>
      </c>
      <c r="N2850" t="s">
        <v>8269</v>
      </c>
      <c r="O2850">
        <f>ROUND(E2850/D2850*100,0)</f>
        <v>0</v>
      </c>
      <c r="P2850" s="9">
        <f>IFERROR(ROUND(E2850/L2850,2),0)</f>
        <v>13</v>
      </c>
      <c r="Q2850" s="11" t="s">
        <v>8315</v>
      </c>
      <c r="R2850" s="11" t="s">
        <v>8316</v>
      </c>
      <c r="S2850" s="15">
        <f>(((J2850/60)/60)/24)+DATE(1970,1,1)</f>
        <v>41848.84002314815</v>
      </c>
      <c r="T2850" s="15">
        <f>(((I2850/60)/60)/24)+DATE(1970,1,1)</f>
        <v>41883.84002314815</v>
      </c>
      <c r="U2850">
        <f t="shared" si="224"/>
        <v>35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9">
        <f>IFERROR(ROUND(E2851/L2851,2),0)</f>
        <v>5</v>
      </c>
      <c r="Q2851" s="11" t="s">
        <v>8315</v>
      </c>
      <c r="R2851" s="11" t="s">
        <v>8316</v>
      </c>
      <c r="S2851" s="15">
        <f>(((J2851/60)/60)/24)+DATE(1970,1,1)</f>
        <v>42453.428240740745</v>
      </c>
      <c r="T2851" s="15">
        <f>(((I2851/60)/60)/24)+DATE(1970,1,1)</f>
        <v>42483.428240740745</v>
      </c>
      <c r="U2851">
        <f t="shared" si="224"/>
        <v>30</v>
      </c>
    </row>
    <row r="2852" spans="1:21" ht="43.2" hidden="1" x14ac:dyDescent="0.3">
      <c r="A2852">
        <v>3977</v>
      </c>
      <c r="B2852" s="3" t="s">
        <v>3974</v>
      </c>
      <c r="C2852" s="3" t="s">
        <v>8084</v>
      </c>
      <c r="D2852" s="6">
        <v>90000</v>
      </c>
      <c r="E2852" s="8">
        <v>1305</v>
      </c>
      <c r="F2852" t="s">
        <v>8220</v>
      </c>
      <c r="G2852" t="s">
        <v>8223</v>
      </c>
      <c r="H2852" t="s">
        <v>8245</v>
      </c>
      <c r="I2852">
        <v>1469213732</v>
      </c>
      <c r="J2852">
        <v>1466621732</v>
      </c>
      <c r="K2852" t="b">
        <v>0</v>
      </c>
      <c r="L2852">
        <v>6</v>
      </c>
      <c r="M2852" t="b">
        <v>0</v>
      </c>
      <c r="N2852" t="s">
        <v>8269</v>
      </c>
      <c r="O2852">
        <f>ROUND(E2852/D2852*100,0)</f>
        <v>1</v>
      </c>
      <c r="P2852" s="9">
        <f>IFERROR(ROUND(E2852/L2852,2),0)</f>
        <v>217.5</v>
      </c>
      <c r="Q2852" s="11" t="s">
        <v>8315</v>
      </c>
      <c r="R2852" s="11" t="s">
        <v>8316</v>
      </c>
      <c r="S2852" s="15">
        <f>(((J2852/60)/60)/24)+DATE(1970,1,1)</f>
        <v>42543.788564814815</v>
      </c>
      <c r="T2852" s="15">
        <f>(((I2852/60)/60)/24)+DATE(1970,1,1)</f>
        <v>42573.788564814815</v>
      </c>
      <c r="U2852">
        <f t="shared" si="224"/>
        <v>30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9">
        <f>IFERROR(ROUND(E2853/L2853,2),0)</f>
        <v>0</v>
      </c>
      <c r="Q2853" s="11" t="s">
        <v>8315</v>
      </c>
      <c r="R2853" s="11" t="s">
        <v>8316</v>
      </c>
      <c r="S2853" s="15">
        <f>(((J2853/60)/60)/24)+DATE(1970,1,1)</f>
        <v>42390.002650462964</v>
      </c>
      <c r="T2853" s="15">
        <f>(((I2853/60)/60)/24)+DATE(1970,1,1)</f>
        <v>42398.970138888893</v>
      </c>
      <c r="U2853">
        <f t="shared" si="224"/>
        <v>8</v>
      </c>
    </row>
    <row r="2854" spans="1:21" ht="43.2" hidden="1" x14ac:dyDescent="0.3">
      <c r="A2854">
        <v>4098</v>
      </c>
      <c r="B2854" s="3" t="s">
        <v>4094</v>
      </c>
      <c r="C2854" s="3" t="s">
        <v>8201</v>
      </c>
      <c r="D2854" s="6">
        <v>75000</v>
      </c>
      <c r="E2854" s="8">
        <v>0</v>
      </c>
      <c r="F2854" t="s">
        <v>8220</v>
      </c>
      <c r="G2854" t="s">
        <v>8223</v>
      </c>
      <c r="H2854" t="s">
        <v>8245</v>
      </c>
      <c r="I2854">
        <v>1465060797</v>
      </c>
      <c r="J2854">
        <v>1462468797</v>
      </c>
      <c r="K2854" t="b">
        <v>0</v>
      </c>
      <c r="L2854">
        <v>0</v>
      </c>
      <c r="M2854" t="b">
        <v>0</v>
      </c>
      <c r="N2854" t="s">
        <v>8269</v>
      </c>
      <c r="O2854">
        <f>ROUND(E2854/D2854*100,0)</f>
        <v>0</v>
      </c>
      <c r="P2854" s="9">
        <f>IFERROR(ROUND(E2854/L2854,2),0)</f>
        <v>0</v>
      </c>
      <c r="Q2854" s="11" t="s">
        <v>8315</v>
      </c>
      <c r="R2854" s="11" t="s">
        <v>8316</v>
      </c>
      <c r="S2854" s="15">
        <f>(((J2854/60)/60)/24)+DATE(1970,1,1)</f>
        <v>42495.722187499996</v>
      </c>
      <c r="T2854" s="15">
        <f>(((I2854/60)/60)/24)+DATE(1970,1,1)</f>
        <v>42525.722187499996</v>
      </c>
      <c r="U2854">
        <f t="shared" si="224"/>
        <v>30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9">
        <f>IFERROR(ROUND(E2855/L2855,2),0)</f>
        <v>0</v>
      </c>
      <c r="Q2855" s="11" t="s">
        <v>8315</v>
      </c>
      <c r="R2855" s="11" t="s">
        <v>8316</v>
      </c>
      <c r="S2855" s="15">
        <f>(((J2855/60)/60)/24)+DATE(1970,1,1)</f>
        <v>41836.190937499996</v>
      </c>
      <c r="T2855" s="15">
        <f>(((I2855/60)/60)/24)+DATE(1970,1,1)</f>
        <v>41896.190937499996</v>
      </c>
      <c r="U2855">
        <f t="shared" si="224"/>
        <v>60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9">
        <f>IFERROR(ROUND(E2856/L2856,2),0)</f>
        <v>29.79</v>
      </c>
      <c r="Q2856" s="11" t="s">
        <v>8315</v>
      </c>
      <c r="R2856" s="11" t="s">
        <v>8316</v>
      </c>
      <c r="S2856" s="15">
        <f>(((J2856/60)/60)/24)+DATE(1970,1,1)</f>
        <v>42111.71665509259</v>
      </c>
      <c r="T2856" s="15">
        <f>(((I2856/60)/60)/24)+DATE(1970,1,1)</f>
        <v>42131.71665509259</v>
      </c>
      <c r="U2856">
        <f t="shared" si="224"/>
        <v>20</v>
      </c>
    </row>
    <row r="2857" spans="1:21" ht="43.2" hidden="1" x14ac:dyDescent="0.3">
      <c r="A2857">
        <v>3909</v>
      </c>
      <c r="B2857" s="3" t="s">
        <v>3906</v>
      </c>
      <c r="C2857" s="3" t="s">
        <v>8017</v>
      </c>
      <c r="D2857" s="6">
        <v>60000</v>
      </c>
      <c r="E2857" s="8">
        <v>135</v>
      </c>
      <c r="F2857" t="s">
        <v>8220</v>
      </c>
      <c r="G2857" t="s">
        <v>8223</v>
      </c>
      <c r="H2857" t="s">
        <v>8245</v>
      </c>
      <c r="I2857">
        <v>1410424642</v>
      </c>
      <c r="J2857">
        <v>1407832642</v>
      </c>
      <c r="K2857" t="b">
        <v>0</v>
      </c>
      <c r="L2857">
        <v>4</v>
      </c>
      <c r="M2857" t="b">
        <v>0</v>
      </c>
      <c r="N2857" t="s">
        <v>8269</v>
      </c>
      <c r="O2857">
        <f>ROUND(E2857/D2857*100,0)</f>
        <v>0</v>
      </c>
      <c r="P2857" s="9">
        <f>IFERROR(ROUND(E2857/L2857,2),0)</f>
        <v>33.75</v>
      </c>
      <c r="Q2857" s="11" t="s">
        <v>8315</v>
      </c>
      <c r="R2857" s="11" t="s">
        <v>8316</v>
      </c>
      <c r="S2857" s="15">
        <f>(((J2857/60)/60)/24)+DATE(1970,1,1)</f>
        <v>41863.359282407408</v>
      </c>
      <c r="T2857" s="15">
        <f>(((I2857/60)/60)/24)+DATE(1970,1,1)</f>
        <v>41893.359282407408</v>
      </c>
      <c r="U2857">
        <f t="shared" si="224"/>
        <v>30</v>
      </c>
    </row>
    <row r="2858" spans="1:21" ht="43.2" hidden="1" x14ac:dyDescent="0.3">
      <c r="A2858">
        <v>2863</v>
      </c>
      <c r="B2858" s="3" t="s">
        <v>2863</v>
      </c>
      <c r="C2858" s="3" t="s">
        <v>6973</v>
      </c>
      <c r="D2858" s="6">
        <v>50000</v>
      </c>
      <c r="E2858" s="8">
        <v>20</v>
      </c>
      <c r="F2858" t="s">
        <v>8220</v>
      </c>
      <c r="G2858" t="s">
        <v>8223</v>
      </c>
      <c r="H2858" t="s">
        <v>8245</v>
      </c>
      <c r="I2858">
        <v>1410279123</v>
      </c>
      <c r="J2858">
        <v>1405095123</v>
      </c>
      <c r="K2858" t="b">
        <v>0</v>
      </c>
      <c r="L2858">
        <v>1</v>
      </c>
      <c r="M2858" t="b">
        <v>0</v>
      </c>
      <c r="N2858" t="s">
        <v>8269</v>
      </c>
      <c r="O2858">
        <f>ROUND(E2858/D2858*100,0)</f>
        <v>0</v>
      </c>
      <c r="P2858" s="9">
        <f>IFERROR(ROUND(E2858/L2858,2),0)</f>
        <v>20</v>
      </c>
      <c r="Q2858" s="11" t="s">
        <v>8315</v>
      </c>
      <c r="R2858" s="11" t="s">
        <v>8316</v>
      </c>
      <c r="S2858" s="15">
        <f>(((J2858/60)/60)/24)+DATE(1970,1,1)</f>
        <v>41831.675034722226</v>
      </c>
      <c r="T2858" s="15">
        <f>(((I2858/60)/60)/24)+DATE(1970,1,1)</f>
        <v>41891.675034722226</v>
      </c>
      <c r="U2858">
        <f t="shared" si="224"/>
        <v>60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9">
        <f>IFERROR(ROUND(E2859/L2859,2),0)</f>
        <v>500</v>
      </c>
      <c r="Q2859" s="11" t="s">
        <v>8315</v>
      </c>
      <c r="R2859" s="11" t="s">
        <v>8316</v>
      </c>
      <c r="S2859" s="15">
        <f>(((J2859/60)/60)/24)+DATE(1970,1,1)</f>
        <v>42726.920081018514</v>
      </c>
      <c r="T2859" s="15">
        <f>(((I2859/60)/60)/24)+DATE(1970,1,1)</f>
        <v>42786.75</v>
      </c>
      <c r="U2859">
        <f t="shared" si="224"/>
        <v>60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9">
        <f>IFERROR(ROUND(E2860/L2860,2),0)</f>
        <v>0</v>
      </c>
      <c r="Q2860" s="11" t="s">
        <v>8315</v>
      </c>
      <c r="R2860" s="11" t="s">
        <v>8316</v>
      </c>
      <c r="S2860" s="15">
        <f>(((J2860/60)/60)/24)+DATE(1970,1,1)</f>
        <v>41954.545081018514</v>
      </c>
      <c r="T2860" s="15">
        <f>(((I2860/60)/60)/24)+DATE(1970,1,1)</f>
        <v>41978.477777777778</v>
      </c>
      <c r="U2860">
        <f t="shared" si="224"/>
        <v>24</v>
      </c>
    </row>
    <row r="2861" spans="1:21" ht="28.8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9">
        <f>IFERROR(ROUND(E2861/L2861,2),0)</f>
        <v>35</v>
      </c>
      <c r="Q2861" s="11" t="s">
        <v>8315</v>
      </c>
      <c r="R2861" s="11" t="s">
        <v>8316</v>
      </c>
      <c r="S2861" s="15">
        <f>(((J2861/60)/60)/24)+DATE(1970,1,1)</f>
        <v>42233.362314814818</v>
      </c>
      <c r="T2861" s="15">
        <f>(((I2861/60)/60)/24)+DATE(1970,1,1)</f>
        <v>42293.362314814818</v>
      </c>
      <c r="U2861">
        <f t="shared" si="224"/>
        <v>60</v>
      </c>
    </row>
    <row r="2862" spans="1:21" ht="28.8" hidden="1" x14ac:dyDescent="0.3">
      <c r="A2862">
        <v>2894</v>
      </c>
      <c r="B2862" s="3" t="s">
        <v>2894</v>
      </c>
      <c r="C2862" s="3" t="s">
        <v>7004</v>
      </c>
      <c r="D2862" s="6">
        <v>50000</v>
      </c>
      <c r="E2862" s="8">
        <v>0</v>
      </c>
      <c r="F2862" t="s">
        <v>8220</v>
      </c>
      <c r="G2862" t="s">
        <v>8223</v>
      </c>
      <c r="H2862" t="s">
        <v>8245</v>
      </c>
      <c r="I2862">
        <v>1428100815</v>
      </c>
      <c r="J2862">
        <v>1422920415</v>
      </c>
      <c r="K2862" t="b">
        <v>0</v>
      </c>
      <c r="L2862">
        <v>0</v>
      </c>
      <c r="M2862" t="b">
        <v>0</v>
      </c>
      <c r="N2862" t="s">
        <v>8269</v>
      </c>
      <c r="O2862">
        <f>ROUND(E2862/D2862*100,0)</f>
        <v>0</v>
      </c>
      <c r="P2862" s="9">
        <f>IFERROR(ROUND(E2862/L2862,2),0)</f>
        <v>0</v>
      </c>
      <c r="Q2862" s="11" t="s">
        <v>8315</v>
      </c>
      <c r="R2862" s="11" t="s">
        <v>8316</v>
      </c>
      <c r="S2862" s="15">
        <f>(((J2862/60)/60)/24)+DATE(1970,1,1)</f>
        <v>42037.986284722225</v>
      </c>
      <c r="T2862" s="15">
        <f>(((I2862/60)/60)/24)+DATE(1970,1,1)</f>
        <v>42097.944618055553</v>
      </c>
      <c r="U2862">
        <f t="shared" si="224"/>
        <v>60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9">
        <f>IFERROR(ROUND(E2863/L2863,2),0)</f>
        <v>26.67</v>
      </c>
      <c r="Q2863" s="11" t="s">
        <v>8315</v>
      </c>
      <c r="R2863" s="11" t="s">
        <v>8316</v>
      </c>
      <c r="S2863" s="15">
        <f>(((J2863/60)/60)/24)+DATE(1970,1,1)</f>
        <v>42257.590833333335</v>
      </c>
      <c r="T2863" s="15">
        <f>(((I2863/60)/60)/24)+DATE(1970,1,1)</f>
        <v>42271.590833333335</v>
      </c>
      <c r="U2863">
        <f t="shared" si="224"/>
        <v>14</v>
      </c>
    </row>
    <row r="2864" spans="1:21" ht="43.2" hidden="1" x14ac:dyDescent="0.3">
      <c r="A2864">
        <v>3893</v>
      </c>
      <c r="B2864" s="3" t="s">
        <v>3890</v>
      </c>
      <c r="C2864" s="3" t="s">
        <v>8001</v>
      </c>
      <c r="D2864" s="6">
        <v>50000</v>
      </c>
      <c r="E2864" s="8">
        <v>10775</v>
      </c>
      <c r="F2864" t="s">
        <v>8220</v>
      </c>
      <c r="G2864" t="s">
        <v>8223</v>
      </c>
      <c r="H2864" t="s">
        <v>8245</v>
      </c>
      <c r="I2864">
        <v>1404194400</v>
      </c>
      <c r="J2864">
        <v>1400600840</v>
      </c>
      <c r="K2864" t="b">
        <v>0</v>
      </c>
      <c r="L2864">
        <v>84</v>
      </c>
      <c r="M2864" t="b">
        <v>0</v>
      </c>
      <c r="N2864" t="s">
        <v>8269</v>
      </c>
      <c r="O2864">
        <f>ROUND(E2864/D2864*100,0)</f>
        <v>22</v>
      </c>
      <c r="P2864" s="9">
        <f>IFERROR(ROUND(E2864/L2864,2),0)</f>
        <v>128.27000000000001</v>
      </c>
      <c r="Q2864" s="11" t="s">
        <v>8315</v>
      </c>
      <c r="R2864" s="11" t="s">
        <v>8316</v>
      </c>
      <c r="S2864" s="15">
        <f>(((J2864/60)/60)/24)+DATE(1970,1,1)</f>
        <v>41779.657870370371</v>
      </c>
      <c r="T2864" s="15">
        <f>(((I2864/60)/60)/24)+DATE(1970,1,1)</f>
        <v>41821.25</v>
      </c>
      <c r="U2864">
        <f t="shared" si="224"/>
        <v>42</v>
      </c>
    </row>
    <row r="2865" spans="1:21" ht="43.2" hidden="1" x14ac:dyDescent="0.3">
      <c r="A2865">
        <v>3993</v>
      </c>
      <c r="B2865" s="3" t="s">
        <v>3989</v>
      </c>
      <c r="C2865" s="3" t="s">
        <v>8099</v>
      </c>
      <c r="D2865" s="6">
        <v>50000</v>
      </c>
      <c r="E2865" s="8">
        <v>3</v>
      </c>
      <c r="F2865" t="s">
        <v>8220</v>
      </c>
      <c r="G2865" t="s">
        <v>8223</v>
      </c>
      <c r="H2865" t="s">
        <v>8245</v>
      </c>
      <c r="I2865">
        <v>1431549912</v>
      </c>
      <c r="J2865">
        <v>1428957912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9">
        <f>IFERROR(ROUND(E2865/L2865,2),0)</f>
        <v>3</v>
      </c>
      <c r="Q2865" s="11" t="s">
        <v>8315</v>
      </c>
      <c r="R2865" s="11" t="s">
        <v>8316</v>
      </c>
      <c r="S2865" s="15">
        <f>(((J2865/60)/60)/24)+DATE(1970,1,1)</f>
        <v>42107.864722222221</v>
      </c>
      <c r="T2865" s="15">
        <f>(((I2865/60)/60)/24)+DATE(1970,1,1)</f>
        <v>42137.864722222221</v>
      </c>
      <c r="U2865">
        <f t="shared" si="224"/>
        <v>30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9">
        <f>IFERROR(ROUND(E2866/L2866,2),0)</f>
        <v>13.33</v>
      </c>
      <c r="Q2866" s="11" t="s">
        <v>8315</v>
      </c>
      <c r="R2866" s="11" t="s">
        <v>8316</v>
      </c>
      <c r="S2866" s="15">
        <f>(((J2866/60)/60)/24)+DATE(1970,1,1)</f>
        <v>42172.613506944443</v>
      </c>
      <c r="T2866" s="15">
        <f>(((I2866/60)/60)/24)+DATE(1970,1,1)</f>
        <v>42202.554166666669</v>
      </c>
      <c r="U2866">
        <f t="shared" si="224"/>
        <v>30</v>
      </c>
    </row>
    <row r="2867" spans="1:21" ht="28.8" hidden="1" x14ac:dyDescent="0.3">
      <c r="A2867">
        <v>2884</v>
      </c>
      <c r="B2867" s="3" t="s">
        <v>2884</v>
      </c>
      <c r="C2867" s="3" t="s">
        <v>6994</v>
      </c>
      <c r="D2867" s="6">
        <v>45000</v>
      </c>
      <c r="E2867" s="8">
        <v>185</v>
      </c>
      <c r="F2867" t="s">
        <v>8220</v>
      </c>
      <c r="G2867" t="s">
        <v>8223</v>
      </c>
      <c r="H2867" t="s">
        <v>8245</v>
      </c>
      <c r="I2867">
        <v>1417800435</v>
      </c>
      <c r="J2867">
        <v>1415208435</v>
      </c>
      <c r="K2867" t="b">
        <v>0</v>
      </c>
      <c r="L2867">
        <v>4</v>
      </c>
      <c r="M2867" t="b">
        <v>0</v>
      </c>
      <c r="N2867" t="s">
        <v>8269</v>
      </c>
      <c r="O2867">
        <f>ROUND(E2867/D2867*100,0)</f>
        <v>0</v>
      </c>
      <c r="P2867" s="9">
        <f>IFERROR(ROUND(E2867/L2867,2),0)</f>
        <v>46.25</v>
      </c>
      <c r="Q2867" s="11" t="s">
        <v>8315</v>
      </c>
      <c r="R2867" s="11" t="s">
        <v>8316</v>
      </c>
      <c r="S2867" s="15">
        <f>(((J2867/60)/60)/24)+DATE(1970,1,1)</f>
        <v>41948.727256944447</v>
      </c>
      <c r="T2867" s="15">
        <f>(((I2867/60)/60)/24)+DATE(1970,1,1)</f>
        <v>41978.727256944447</v>
      </c>
      <c r="U2867">
        <f t="shared" si="224"/>
        <v>30</v>
      </c>
    </row>
    <row r="2868" spans="1:21" ht="57.6" hidden="1" x14ac:dyDescent="0.3">
      <c r="A2868">
        <v>3845</v>
      </c>
      <c r="B2868" s="3" t="s">
        <v>3842</v>
      </c>
      <c r="C2868" s="3" t="s">
        <v>7954</v>
      </c>
      <c r="D2868" s="6">
        <v>40000</v>
      </c>
      <c r="E2868" s="8">
        <v>842</v>
      </c>
      <c r="F2868" t="s">
        <v>8220</v>
      </c>
      <c r="G2868" t="s">
        <v>8223</v>
      </c>
      <c r="H2868" t="s">
        <v>8245</v>
      </c>
      <c r="I2868">
        <v>1443711774</v>
      </c>
      <c r="J2868">
        <v>1441119774</v>
      </c>
      <c r="K2868" t="b">
        <v>1</v>
      </c>
      <c r="L2868">
        <v>12</v>
      </c>
      <c r="M2868" t="b">
        <v>0</v>
      </c>
      <c r="N2868" t="s">
        <v>8269</v>
      </c>
      <c r="O2868">
        <f>ROUND(E2868/D2868*100,0)</f>
        <v>2</v>
      </c>
      <c r="P2868" s="9">
        <f>IFERROR(ROUND(E2868/L2868,2),0)</f>
        <v>70.17</v>
      </c>
      <c r="Q2868" s="11" t="s">
        <v>8315</v>
      </c>
      <c r="R2868" s="11" t="s">
        <v>8316</v>
      </c>
      <c r="S2868" s="15">
        <f>(((J2868/60)/60)/24)+DATE(1970,1,1)</f>
        <v>42248.627013888887</v>
      </c>
      <c r="T2868" s="15">
        <f>(((I2868/60)/60)/24)+DATE(1970,1,1)</f>
        <v>42278.627013888887</v>
      </c>
      <c r="U2868">
        <f t="shared" si="224"/>
        <v>30</v>
      </c>
    </row>
    <row r="2869" spans="1:21" ht="43.2" hidden="1" x14ac:dyDescent="0.3">
      <c r="A2869">
        <v>2848</v>
      </c>
      <c r="B2869" s="3" t="s">
        <v>2848</v>
      </c>
      <c r="C2869" s="3" t="s">
        <v>6958</v>
      </c>
      <c r="D2869" s="6">
        <v>35000</v>
      </c>
      <c r="E2869" s="8">
        <v>70</v>
      </c>
      <c r="F2869" t="s">
        <v>8220</v>
      </c>
      <c r="G2869" t="s">
        <v>8223</v>
      </c>
      <c r="H2869" t="s">
        <v>8245</v>
      </c>
      <c r="I2869">
        <v>1432913659</v>
      </c>
      <c r="J2869">
        <v>1430321659</v>
      </c>
      <c r="K2869" t="b">
        <v>0</v>
      </c>
      <c r="L2869">
        <v>3</v>
      </c>
      <c r="M2869" t="b">
        <v>0</v>
      </c>
      <c r="N2869" t="s">
        <v>8269</v>
      </c>
      <c r="O2869">
        <f>ROUND(E2869/D2869*100,0)</f>
        <v>0</v>
      </c>
      <c r="P2869" s="9">
        <f>IFERROR(ROUND(E2869/L2869,2),0)</f>
        <v>23.33</v>
      </c>
      <c r="Q2869" s="11" t="s">
        <v>8315</v>
      </c>
      <c r="R2869" s="11" t="s">
        <v>8316</v>
      </c>
      <c r="S2869" s="15">
        <f>(((J2869/60)/60)/24)+DATE(1970,1,1)</f>
        <v>42123.648831018523</v>
      </c>
      <c r="T2869" s="15">
        <f>(((I2869/60)/60)/24)+DATE(1970,1,1)</f>
        <v>42153.648831018523</v>
      </c>
      <c r="U2869">
        <f t="shared" si="224"/>
        <v>30</v>
      </c>
    </row>
    <row r="2870" spans="1:21" ht="43.2" hidden="1" x14ac:dyDescent="0.3">
      <c r="A2870">
        <v>2888</v>
      </c>
      <c r="B2870" s="3" t="s">
        <v>2888</v>
      </c>
      <c r="C2870" s="3" t="s">
        <v>6998</v>
      </c>
      <c r="D2870" s="6">
        <v>30000</v>
      </c>
      <c r="E2870" s="8">
        <v>0</v>
      </c>
      <c r="F2870" t="s">
        <v>8220</v>
      </c>
      <c r="G2870" t="s">
        <v>8223</v>
      </c>
      <c r="H2870" t="s">
        <v>8245</v>
      </c>
      <c r="I2870">
        <v>1413608340</v>
      </c>
      <c r="J2870">
        <v>1412945440</v>
      </c>
      <c r="K2870" t="b">
        <v>0</v>
      </c>
      <c r="L2870">
        <v>0</v>
      </c>
      <c r="M2870" t="b">
        <v>0</v>
      </c>
      <c r="N2870" t="s">
        <v>8269</v>
      </c>
      <c r="O2870">
        <f>ROUND(E2870/D2870*100,0)</f>
        <v>0</v>
      </c>
      <c r="P2870" s="9">
        <f>IFERROR(ROUND(E2870/L2870,2),0)</f>
        <v>0</v>
      </c>
      <c r="Q2870" s="11" t="s">
        <v>8315</v>
      </c>
      <c r="R2870" s="11" t="s">
        <v>8316</v>
      </c>
      <c r="S2870" s="15">
        <f>(((J2870/60)/60)/24)+DATE(1970,1,1)</f>
        <v>41922.535185185188</v>
      </c>
      <c r="T2870" s="15">
        <f>(((I2870/60)/60)/24)+DATE(1970,1,1)</f>
        <v>41930.207638888889</v>
      </c>
      <c r="U2870">
        <f t="shared" si="224"/>
        <v>8</v>
      </c>
    </row>
    <row r="2871" spans="1:21" ht="28.8" hidden="1" x14ac:dyDescent="0.3">
      <c r="A2871">
        <v>3981</v>
      </c>
      <c r="B2871" s="3" t="s">
        <v>3358</v>
      </c>
      <c r="C2871" s="3" t="s">
        <v>7469</v>
      </c>
      <c r="D2871" s="6">
        <v>30000</v>
      </c>
      <c r="E2871" s="8">
        <v>1225</v>
      </c>
      <c r="F2871" t="s">
        <v>8220</v>
      </c>
      <c r="G2871" t="s">
        <v>8223</v>
      </c>
      <c r="H2871" t="s">
        <v>8245</v>
      </c>
      <c r="I2871">
        <v>1468729149</v>
      </c>
      <c r="J2871">
        <v>1463545149</v>
      </c>
      <c r="K2871" t="b">
        <v>0</v>
      </c>
      <c r="L2871">
        <v>7</v>
      </c>
      <c r="M2871" t="b">
        <v>0</v>
      </c>
      <c r="N2871" t="s">
        <v>8269</v>
      </c>
      <c r="O2871">
        <f>ROUND(E2871/D2871*100,0)</f>
        <v>4</v>
      </c>
      <c r="P2871" s="9">
        <f>IFERROR(ROUND(E2871/L2871,2),0)</f>
        <v>175</v>
      </c>
      <c r="Q2871" s="11" t="s">
        <v>8315</v>
      </c>
      <c r="R2871" s="11" t="s">
        <v>8316</v>
      </c>
      <c r="S2871" s="15">
        <f>(((J2871/60)/60)/24)+DATE(1970,1,1)</f>
        <v>42508.179965277777</v>
      </c>
      <c r="T2871" s="15">
        <f>(((I2871/60)/60)/24)+DATE(1970,1,1)</f>
        <v>42568.179965277777</v>
      </c>
      <c r="U2871">
        <f t="shared" si="224"/>
        <v>60</v>
      </c>
    </row>
    <row r="2872" spans="1:21" ht="43.2" hidden="1" x14ac:dyDescent="0.3">
      <c r="A2872">
        <v>4006</v>
      </c>
      <c r="B2872" s="3" t="s">
        <v>4002</v>
      </c>
      <c r="C2872" s="3" t="s">
        <v>8111</v>
      </c>
      <c r="D2872" s="6">
        <v>30000</v>
      </c>
      <c r="E2872" s="8">
        <v>2</v>
      </c>
      <c r="F2872" t="s">
        <v>8220</v>
      </c>
      <c r="G2872" t="s">
        <v>8223</v>
      </c>
      <c r="H2872" t="s">
        <v>8245</v>
      </c>
      <c r="I2872">
        <v>1455647587</v>
      </c>
      <c r="J2872">
        <v>1453487587</v>
      </c>
      <c r="K2872" t="b">
        <v>0</v>
      </c>
      <c r="L2872">
        <v>1</v>
      </c>
      <c r="M2872" t="b">
        <v>0</v>
      </c>
      <c r="N2872" t="s">
        <v>8269</v>
      </c>
      <c r="O2872">
        <f>ROUND(E2872/D2872*100,0)</f>
        <v>0</v>
      </c>
      <c r="P2872" s="9">
        <f>IFERROR(ROUND(E2872/L2872,2),0)</f>
        <v>2</v>
      </c>
      <c r="Q2872" s="11" t="s">
        <v>8315</v>
      </c>
      <c r="R2872" s="11" t="s">
        <v>8316</v>
      </c>
      <c r="S2872" s="15">
        <f>(((J2872/60)/60)/24)+DATE(1970,1,1)</f>
        <v>42391.772997685184</v>
      </c>
      <c r="T2872" s="15">
        <f>(((I2872/60)/60)/24)+DATE(1970,1,1)</f>
        <v>42416.772997685184</v>
      </c>
      <c r="U2872">
        <f t="shared" si="224"/>
        <v>25</v>
      </c>
    </row>
    <row r="2873" spans="1:21" ht="43.2" hidden="1" x14ac:dyDescent="0.3">
      <c r="A2873">
        <v>3957</v>
      </c>
      <c r="B2873" s="3" t="s">
        <v>3954</v>
      </c>
      <c r="C2873" s="3" t="s">
        <v>8064</v>
      </c>
      <c r="D2873" s="6">
        <v>28000</v>
      </c>
      <c r="E2873" s="8">
        <v>7</v>
      </c>
      <c r="F2873" t="s">
        <v>8220</v>
      </c>
      <c r="G2873" t="s">
        <v>8223</v>
      </c>
      <c r="H2873" t="s">
        <v>8245</v>
      </c>
      <c r="I2873">
        <v>1468020354</v>
      </c>
      <c r="J2873">
        <v>1464045954</v>
      </c>
      <c r="K2873" t="b">
        <v>0</v>
      </c>
      <c r="L2873">
        <v>1</v>
      </c>
      <c r="M2873" t="b">
        <v>0</v>
      </c>
      <c r="N2873" t="s">
        <v>8269</v>
      </c>
      <c r="O2873">
        <f>ROUND(E2873/D2873*100,0)</f>
        <v>0</v>
      </c>
      <c r="P2873" s="9">
        <f>IFERROR(ROUND(E2873/L2873,2),0)</f>
        <v>7</v>
      </c>
      <c r="Q2873" s="11" t="s">
        <v>8315</v>
      </c>
      <c r="R2873" s="11" t="s">
        <v>8316</v>
      </c>
      <c r="S2873" s="15">
        <f>(((J2873/60)/60)/24)+DATE(1970,1,1)</f>
        <v>42513.976319444439</v>
      </c>
      <c r="T2873" s="15">
        <f>(((I2873/60)/60)/24)+DATE(1970,1,1)</f>
        <v>42559.976319444439</v>
      </c>
      <c r="U2873">
        <f t="shared" si="224"/>
        <v>46</v>
      </c>
    </row>
    <row r="2874" spans="1:21" ht="43.2" hidden="1" x14ac:dyDescent="0.3">
      <c r="A2874">
        <v>3952</v>
      </c>
      <c r="B2874" s="3" t="s">
        <v>3949</v>
      </c>
      <c r="C2874" s="3" t="s">
        <v>8059</v>
      </c>
      <c r="D2874" s="6">
        <v>26000</v>
      </c>
      <c r="E2874" s="8">
        <v>25</v>
      </c>
      <c r="F2874" t="s">
        <v>8220</v>
      </c>
      <c r="G2874" t="s">
        <v>8223</v>
      </c>
      <c r="H2874" t="s">
        <v>8245</v>
      </c>
      <c r="I2874">
        <v>1445885890</v>
      </c>
      <c r="J2874">
        <v>1440701890</v>
      </c>
      <c r="K2874" t="b">
        <v>0</v>
      </c>
      <c r="L2874">
        <v>1</v>
      </c>
      <c r="M2874" t="b">
        <v>0</v>
      </c>
      <c r="N2874" t="s">
        <v>8269</v>
      </c>
      <c r="O2874">
        <f>ROUND(E2874/D2874*100,0)</f>
        <v>0</v>
      </c>
      <c r="P2874" s="9">
        <f>IFERROR(ROUND(E2874/L2874,2),0)</f>
        <v>25</v>
      </c>
      <c r="Q2874" s="11" t="s">
        <v>8315</v>
      </c>
      <c r="R2874" s="11" t="s">
        <v>8316</v>
      </c>
      <c r="S2874" s="15">
        <f>(((J2874/60)/60)/24)+DATE(1970,1,1)</f>
        <v>42243.790393518517</v>
      </c>
      <c r="T2874" s="15">
        <f>(((I2874/60)/60)/24)+DATE(1970,1,1)</f>
        <v>42303.790393518517</v>
      </c>
      <c r="U2874">
        <f t="shared" si="224"/>
        <v>60</v>
      </c>
    </row>
    <row r="2875" spans="1:21" ht="57.6" hidden="1" x14ac:dyDescent="0.3">
      <c r="A2875">
        <v>2869</v>
      </c>
      <c r="B2875" s="3" t="s">
        <v>2869</v>
      </c>
      <c r="C2875" s="3" t="s">
        <v>6979</v>
      </c>
      <c r="D2875" s="6">
        <v>20000</v>
      </c>
      <c r="E2875" s="8">
        <v>177</v>
      </c>
      <c r="F2875" t="s">
        <v>8220</v>
      </c>
      <c r="G2875" t="s">
        <v>8223</v>
      </c>
      <c r="H2875" t="s">
        <v>8245</v>
      </c>
      <c r="I2875">
        <v>1468937681</v>
      </c>
      <c r="J2875">
        <v>1466345681</v>
      </c>
      <c r="K2875" t="b">
        <v>0</v>
      </c>
      <c r="L2875">
        <v>5</v>
      </c>
      <c r="M2875" t="b">
        <v>0</v>
      </c>
      <c r="N2875" t="s">
        <v>8269</v>
      </c>
      <c r="O2875">
        <f>ROUND(E2875/D2875*100,0)</f>
        <v>1</v>
      </c>
      <c r="P2875" s="9">
        <f>IFERROR(ROUND(E2875/L2875,2),0)</f>
        <v>35.4</v>
      </c>
      <c r="Q2875" s="11" t="s">
        <v>8315</v>
      </c>
      <c r="R2875" s="11" t="s">
        <v>8316</v>
      </c>
      <c r="S2875" s="15">
        <f>(((J2875/60)/60)/24)+DATE(1970,1,1)</f>
        <v>42540.593530092592</v>
      </c>
      <c r="T2875" s="15">
        <f>(((I2875/60)/60)/24)+DATE(1970,1,1)</f>
        <v>42570.593530092592</v>
      </c>
      <c r="U2875">
        <f t="shared" si="224"/>
        <v>30</v>
      </c>
    </row>
    <row r="2876" spans="1:21" ht="43.2" hidden="1" x14ac:dyDescent="0.3">
      <c r="A2876">
        <v>2875</v>
      </c>
      <c r="B2876" s="3" t="s">
        <v>2875</v>
      </c>
      <c r="C2876" s="3" t="s">
        <v>6985</v>
      </c>
      <c r="D2876" s="6">
        <v>20000</v>
      </c>
      <c r="E2876" s="8">
        <v>7</v>
      </c>
      <c r="F2876" t="s">
        <v>8220</v>
      </c>
      <c r="G2876" t="s">
        <v>8223</v>
      </c>
      <c r="H2876" t="s">
        <v>8245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0</v>
      </c>
      <c r="P2876" s="9">
        <f>IFERROR(ROUND(E2876/L2876,2),0)</f>
        <v>2.33</v>
      </c>
      <c r="Q2876" s="11" t="s">
        <v>8315</v>
      </c>
      <c r="R2876" s="11" t="s">
        <v>8316</v>
      </c>
      <c r="S2876" s="15">
        <f>(((J2876/60)/60)/24)+DATE(1970,1,1)</f>
        <v>42465.128391203703</v>
      </c>
      <c r="T2876" s="15">
        <f>(((I2876/60)/60)/24)+DATE(1970,1,1)</f>
        <v>42495.128391203703</v>
      </c>
      <c r="U2876">
        <f t="shared" si="224"/>
        <v>30</v>
      </c>
    </row>
    <row r="2877" spans="1:21" ht="43.2" hidden="1" x14ac:dyDescent="0.3">
      <c r="A2877">
        <v>3728</v>
      </c>
      <c r="B2877" s="3" t="s">
        <v>3725</v>
      </c>
      <c r="C2877" s="3" t="s">
        <v>7838</v>
      </c>
      <c r="D2877" s="6">
        <v>20000</v>
      </c>
      <c r="E2877" s="8">
        <v>1862</v>
      </c>
      <c r="F2877" t="s">
        <v>8220</v>
      </c>
      <c r="G2877" t="s">
        <v>8223</v>
      </c>
      <c r="H2877" t="s">
        <v>8245</v>
      </c>
      <c r="I2877">
        <v>1439957176</v>
      </c>
      <c r="J2877">
        <v>1437365176</v>
      </c>
      <c r="K2877" t="b">
        <v>0</v>
      </c>
      <c r="L2877">
        <v>31</v>
      </c>
      <c r="M2877" t="b">
        <v>0</v>
      </c>
      <c r="N2877" t="s">
        <v>8269</v>
      </c>
      <c r="O2877">
        <f>ROUND(E2877/D2877*100,0)</f>
        <v>9</v>
      </c>
      <c r="P2877" s="9">
        <f>IFERROR(ROUND(E2877/L2877,2),0)</f>
        <v>60.06</v>
      </c>
      <c r="Q2877" s="11" t="s">
        <v>8315</v>
      </c>
      <c r="R2877" s="11" t="s">
        <v>8316</v>
      </c>
      <c r="S2877" s="15">
        <f>(((J2877/60)/60)/24)+DATE(1970,1,1)</f>
        <v>42205.171018518522</v>
      </c>
      <c r="T2877" s="15">
        <f>(((I2877/60)/60)/24)+DATE(1970,1,1)</f>
        <v>42235.171018518522</v>
      </c>
      <c r="U2877">
        <f t="shared" si="224"/>
        <v>30</v>
      </c>
    </row>
    <row r="2878" spans="1:21" ht="43.2" hidden="1" x14ac:dyDescent="0.3">
      <c r="A2878">
        <v>3741</v>
      </c>
      <c r="B2878" s="3" t="s">
        <v>3738</v>
      </c>
      <c r="C2878" s="3" t="s">
        <v>7851</v>
      </c>
      <c r="D2878" s="6">
        <v>20000</v>
      </c>
      <c r="E2878" s="8">
        <v>0</v>
      </c>
      <c r="F2878" t="s">
        <v>8220</v>
      </c>
      <c r="G2878" t="s">
        <v>8223</v>
      </c>
      <c r="H2878" t="s">
        <v>8245</v>
      </c>
      <c r="I2878">
        <v>1450389950</v>
      </c>
      <c r="J2878">
        <v>1447797950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9">
        <f>IFERROR(ROUND(E2878/L2878,2),0)</f>
        <v>0</v>
      </c>
      <c r="Q2878" s="11" t="s">
        <v>8315</v>
      </c>
      <c r="R2878" s="11" t="s">
        <v>8316</v>
      </c>
      <c r="S2878" s="15">
        <f>(((J2878/60)/60)/24)+DATE(1970,1,1)</f>
        <v>42325.920717592591</v>
      </c>
      <c r="T2878" s="15">
        <f>(((I2878/60)/60)/24)+DATE(1970,1,1)</f>
        <v>42355.920717592591</v>
      </c>
      <c r="U2878">
        <f t="shared" si="224"/>
        <v>30</v>
      </c>
    </row>
    <row r="2879" spans="1:21" ht="43.2" hidden="1" x14ac:dyDescent="0.3">
      <c r="A2879">
        <v>3929</v>
      </c>
      <c r="B2879" s="3" t="s">
        <v>3926</v>
      </c>
      <c r="C2879" s="3" t="s">
        <v>8037</v>
      </c>
      <c r="D2879" s="6">
        <v>20000</v>
      </c>
      <c r="E2879" s="8">
        <v>453</v>
      </c>
      <c r="F2879" t="s">
        <v>8220</v>
      </c>
      <c r="G2879" t="s">
        <v>8223</v>
      </c>
      <c r="H2879" t="s">
        <v>8245</v>
      </c>
      <c r="I2879">
        <v>1474228265</v>
      </c>
      <c r="J2879">
        <v>1471636265</v>
      </c>
      <c r="K2879" t="b">
        <v>0</v>
      </c>
      <c r="L2879">
        <v>14</v>
      </c>
      <c r="M2879" t="b">
        <v>0</v>
      </c>
      <c r="N2879" t="s">
        <v>8269</v>
      </c>
      <c r="O2879">
        <f>ROUND(E2879/D2879*100,0)</f>
        <v>2</v>
      </c>
      <c r="P2879" s="9">
        <f>IFERROR(ROUND(E2879/L2879,2),0)</f>
        <v>32.36</v>
      </c>
      <c r="Q2879" s="11" t="s">
        <v>8315</v>
      </c>
      <c r="R2879" s="11" t="s">
        <v>8316</v>
      </c>
      <c r="S2879" s="15">
        <f>(((J2879/60)/60)/24)+DATE(1970,1,1)</f>
        <v>42601.827141203699</v>
      </c>
      <c r="T2879" s="15">
        <f>(((I2879/60)/60)/24)+DATE(1970,1,1)</f>
        <v>42631.827141203699</v>
      </c>
      <c r="U2879">
        <f t="shared" si="224"/>
        <v>30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9">
        <f>IFERROR(ROUND(E2880/L2880,2),0)</f>
        <v>15.75</v>
      </c>
      <c r="Q2880" s="11" t="s">
        <v>8315</v>
      </c>
      <c r="R2880" s="11" t="s">
        <v>8316</v>
      </c>
      <c r="S2880" s="15">
        <f>(((J2880/60)/60)/24)+DATE(1970,1,1)</f>
        <v>42128.615682870368</v>
      </c>
      <c r="T2880" s="15">
        <f>(((I2880/60)/60)/24)+DATE(1970,1,1)</f>
        <v>42188.615682870368</v>
      </c>
      <c r="U2880">
        <f t="shared" si="224"/>
        <v>60</v>
      </c>
    </row>
    <row r="2881" spans="1:21" ht="43.2" hidden="1" x14ac:dyDescent="0.3">
      <c r="A2881">
        <v>3936</v>
      </c>
      <c r="B2881" s="3" t="s">
        <v>3933</v>
      </c>
      <c r="C2881" s="3" t="s">
        <v>8044</v>
      </c>
      <c r="D2881" s="6">
        <v>20000</v>
      </c>
      <c r="E2881" s="8">
        <v>0</v>
      </c>
      <c r="F2881" t="s">
        <v>8220</v>
      </c>
      <c r="G2881" t="s">
        <v>8223</v>
      </c>
      <c r="H2881" t="s">
        <v>8245</v>
      </c>
      <c r="I2881">
        <v>1480576720</v>
      </c>
      <c r="J2881">
        <v>1477981120</v>
      </c>
      <c r="K2881" t="b">
        <v>0</v>
      </c>
      <c r="L2881">
        <v>0</v>
      </c>
      <c r="M2881" t="b">
        <v>0</v>
      </c>
      <c r="N2881" t="s">
        <v>8269</v>
      </c>
      <c r="O2881">
        <f>ROUND(E2881/D2881*100,0)</f>
        <v>0</v>
      </c>
      <c r="P2881" s="9">
        <f>IFERROR(ROUND(E2881/L2881,2),0)</f>
        <v>0</v>
      </c>
      <c r="Q2881" s="11" t="s">
        <v>8315</v>
      </c>
      <c r="R2881" s="11" t="s">
        <v>8316</v>
      </c>
      <c r="S2881" s="15">
        <f>(((J2881/60)/60)/24)+DATE(1970,1,1)</f>
        <v>42675.262962962966</v>
      </c>
      <c r="T2881" s="15">
        <f>(((I2881/60)/60)/24)+DATE(1970,1,1)</f>
        <v>42705.304629629631</v>
      </c>
      <c r="U2881">
        <f t="shared" si="224"/>
        <v>30</v>
      </c>
    </row>
    <row r="2882" spans="1:21" ht="43.2" hidden="1" x14ac:dyDescent="0.3">
      <c r="A2882">
        <v>4029</v>
      </c>
      <c r="B2882" s="3" t="s">
        <v>4025</v>
      </c>
      <c r="C2882" s="3" t="s">
        <v>8134</v>
      </c>
      <c r="D2882" s="6">
        <v>20000</v>
      </c>
      <c r="E2882" s="8">
        <v>0</v>
      </c>
      <c r="F2882" t="s">
        <v>8220</v>
      </c>
      <c r="G2882" t="s">
        <v>8223</v>
      </c>
      <c r="H2882" t="s">
        <v>8245</v>
      </c>
      <c r="I2882">
        <v>1450053370</v>
      </c>
      <c r="J2882">
        <v>1447461370</v>
      </c>
      <c r="K2882" t="b">
        <v>0</v>
      </c>
      <c r="L2882">
        <v>0</v>
      </c>
      <c r="M2882" t="b">
        <v>0</v>
      </c>
      <c r="N2882" t="s">
        <v>8269</v>
      </c>
      <c r="O2882">
        <f>ROUND(E2882/D2882*100,0)</f>
        <v>0</v>
      </c>
      <c r="P2882" s="9">
        <f>IFERROR(ROUND(E2882/L2882,2),0)</f>
        <v>0</v>
      </c>
      <c r="Q2882" s="11" t="s">
        <v>8315</v>
      </c>
      <c r="R2882" s="11" t="s">
        <v>8316</v>
      </c>
      <c r="S2882" s="15">
        <f>(((J2882/60)/60)/24)+DATE(1970,1,1)</f>
        <v>42322.025115740747</v>
      </c>
      <c r="T2882" s="15">
        <f>(((I2882/60)/60)/24)+DATE(1970,1,1)</f>
        <v>42352.025115740747</v>
      </c>
      <c r="U2882">
        <f t="shared" si="224"/>
        <v>30</v>
      </c>
    </row>
    <row r="2883" spans="1:21" ht="43.2" hidden="1" x14ac:dyDescent="0.3">
      <c r="A2883">
        <v>4049</v>
      </c>
      <c r="B2883" s="3" t="s">
        <v>4045</v>
      </c>
      <c r="C2883" s="3" t="s">
        <v>8153</v>
      </c>
      <c r="D2883" s="6">
        <v>20000</v>
      </c>
      <c r="E2883" s="8">
        <v>16</v>
      </c>
      <c r="F2883" t="s">
        <v>8220</v>
      </c>
      <c r="G2883" t="s">
        <v>8223</v>
      </c>
      <c r="H2883" t="s">
        <v>8245</v>
      </c>
      <c r="I2883">
        <v>1436914815</v>
      </c>
      <c r="J2883">
        <v>1434322815</v>
      </c>
      <c r="K2883" t="b">
        <v>0</v>
      </c>
      <c r="L2883">
        <v>1</v>
      </c>
      <c r="M2883" t="b">
        <v>0</v>
      </c>
      <c r="N2883" t="s">
        <v>8269</v>
      </c>
      <c r="O2883">
        <f>ROUND(E2883/D2883*100,0)</f>
        <v>0</v>
      </c>
      <c r="P2883" s="9">
        <f>IFERROR(ROUND(E2883/L2883,2),0)</f>
        <v>16</v>
      </c>
      <c r="Q2883" s="11" t="s">
        <v>8315</v>
      </c>
      <c r="R2883" s="11" t="s">
        <v>8316</v>
      </c>
      <c r="S2883" s="15">
        <f>(((J2883/60)/60)/24)+DATE(1970,1,1)</f>
        <v>42169.958506944444</v>
      </c>
      <c r="T2883" s="15">
        <f>(((I2883/60)/60)/24)+DATE(1970,1,1)</f>
        <v>42199.958506944444</v>
      </c>
      <c r="U2883">
        <f t="shared" ref="U2883:U2946" si="225">_xlfn.DAYS(T2883,S2883)</f>
        <v>30</v>
      </c>
    </row>
    <row r="2884" spans="1:21" ht="43.2" hidden="1" x14ac:dyDescent="0.3">
      <c r="A2884">
        <v>4062</v>
      </c>
      <c r="B2884" s="3" t="s">
        <v>4058</v>
      </c>
      <c r="C2884" s="3" t="s">
        <v>8166</v>
      </c>
      <c r="D2884" s="6">
        <v>20000</v>
      </c>
      <c r="E2884" s="8">
        <v>490</v>
      </c>
      <c r="F2884" t="s">
        <v>8220</v>
      </c>
      <c r="G2884" t="s">
        <v>8223</v>
      </c>
      <c r="H2884" t="s">
        <v>8245</v>
      </c>
      <c r="I2884">
        <v>1467481468</v>
      </c>
      <c r="J2884">
        <v>1464889468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ROUND(E2884/D2884*100,0)</f>
        <v>2</v>
      </c>
      <c r="P2884" s="9">
        <f>IFERROR(ROUND(E2884/L2884,2),0)</f>
        <v>163.33000000000001</v>
      </c>
      <c r="Q2884" s="11" t="s">
        <v>8315</v>
      </c>
      <c r="R2884" s="11" t="s">
        <v>8316</v>
      </c>
      <c r="S2884" s="15">
        <f>(((J2884/60)/60)/24)+DATE(1970,1,1)</f>
        <v>42523.739212962959</v>
      </c>
      <c r="T2884" s="15">
        <f>(((I2884/60)/60)/24)+DATE(1970,1,1)</f>
        <v>42553.739212962959</v>
      </c>
      <c r="U2884">
        <f t="shared" si="225"/>
        <v>30</v>
      </c>
    </row>
    <row r="2885" spans="1:21" ht="28.8" hidden="1" x14ac:dyDescent="0.3">
      <c r="A2885">
        <v>4022</v>
      </c>
      <c r="B2885" s="3" t="s">
        <v>4018</v>
      </c>
      <c r="C2885" s="3" t="s">
        <v>8127</v>
      </c>
      <c r="D2885" s="6">
        <v>18000</v>
      </c>
      <c r="E2885" s="8">
        <v>12521</v>
      </c>
      <c r="F2885" t="s">
        <v>8220</v>
      </c>
      <c r="G2885" t="s">
        <v>8223</v>
      </c>
      <c r="H2885" t="s">
        <v>8245</v>
      </c>
      <c r="I2885">
        <v>1422759240</v>
      </c>
      <c r="J2885">
        <v>1418824867</v>
      </c>
      <c r="K2885" t="b">
        <v>0</v>
      </c>
      <c r="L2885">
        <v>197</v>
      </c>
      <c r="M2885" t="b">
        <v>0</v>
      </c>
      <c r="N2885" t="s">
        <v>8269</v>
      </c>
      <c r="O2885">
        <f>ROUND(E2885/D2885*100,0)</f>
        <v>70</v>
      </c>
      <c r="P2885" s="9">
        <f>IFERROR(ROUND(E2885/L2885,2),0)</f>
        <v>63.56</v>
      </c>
      <c r="Q2885" s="11" t="s">
        <v>8315</v>
      </c>
      <c r="R2885" s="11" t="s">
        <v>8316</v>
      </c>
      <c r="S2885" s="15">
        <f>(((J2885/60)/60)/24)+DATE(1970,1,1)</f>
        <v>41990.584108796291</v>
      </c>
      <c r="T2885" s="15">
        <f>(((I2885/60)/60)/24)+DATE(1970,1,1)</f>
        <v>42036.120833333334</v>
      </c>
      <c r="U2885">
        <f t="shared" si="225"/>
        <v>46</v>
      </c>
    </row>
    <row r="2886" spans="1:21" ht="43.2" hidden="1" x14ac:dyDescent="0.3">
      <c r="A2886">
        <v>3953</v>
      </c>
      <c r="B2886" s="3" t="s">
        <v>3950</v>
      </c>
      <c r="C2886" s="3" t="s">
        <v>8060</v>
      </c>
      <c r="D2886" s="6">
        <v>17600</v>
      </c>
      <c r="E2886" s="8">
        <v>0</v>
      </c>
      <c r="F2886" t="s">
        <v>8220</v>
      </c>
      <c r="G2886" t="s">
        <v>8223</v>
      </c>
      <c r="H2886" t="s">
        <v>8245</v>
      </c>
      <c r="I2886">
        <v>1469834940</v>
      </c>
      <c r="J2886">
        <v>1467162586</v>
      </c>
      <c r="K2886" t="b">
        <v>0</v>
      </c>
      <c r="L2886">
        <v>0</v>
      </c>
      <c r="M2886" t="b">
        <v>0</v>
      </c>
      <c r="N2886" t="s">
        <v>8269</v>
      </c>
      <c r="O2886">
        <f>ROUND(E2886/D2886*100,0)</f>
        <v>0</v>
      </c>
      <c r="P2886" s="9">
        <f>IFERROR(ROUND(E2886/L2886,2),0)</f>
        <v>0</v>
      </c>
      <c r="Q2886" s="11" t="s">
        <v>8315</v>
      </c>
      <c r="R2886" s="11" t="s">
        <v>8316</v>
      </c>
      <c r="S2886" s="15">
        <f>(((J2886/60)/60)/24)+DATE(1970,1,1)</f>
        <v>42550.048449074078</v>
      </c>
      <c r="T2886" s="15">
        <f>(((I2886/60)/60)/24)+DATE(1970,1,1)</f>
        <v>42580.978472222225</v>
      </c>
      <c r="U2886">
        <f t="shared" si="225"/>
        <v>30</v>
      </c>
    </row>
    <row r="2887" spans="1:21" ht="43.2" hidden="1" x14ac:dyDescent="0.3">
      <c r="A2887">
        <v>2868</v>
      </c>
      <c r="B2887" s="3" t="s">
        <v>2868</v>
      </c>
      <c r="C2887" s="3" t="s">
        <v>6978</v>
      </c>
      <c r="D2887" s="6">
        <v>15000</v>
      </c>
      <c r="E2887" s="8">
        <v>6301.76</v>
      </c>
      <c r="F2887" t="s">
        <v>8220</v>
      </c>
      <c r="G2887" t="s">
        <v>8223</v>
      </c>
      <c r="H2887" t="s">
        <v>8245</v>
      </c>
      <c r="I2887">
        <v>1475697054</v>
      </c>
      <c r="J2887">
        <v>1473105054</v>
      </c>
      <c r="K2887" t="b">
        <v>0</v>
      </c>
      <c r="L2887">
        <v>60</v>
      </c>
      <c r="M2887" t="b">
        <v>0</v>
      </c>
      <c r="N2887" t="s">
        <v>8269</v>
      </c>
      <c r="O2887">
        <f>ROUND(E2887/D2887*100,0)</f>
        <v>42</v>
      </c>
      <c r="P2887" s="9">
        <f>IFERROR(ROUND(E2887/L2887,2),0)</f>
        <v>105.03</v>
      </c>
      <c r="Q2887" s="11" t="s">
        <v>8315</v>
      </c>
      <c r="R2887" s="11" t="s">
        <v>8316</v>
      </c>
      <c r="S2887" s="15">
        <f>(((J2887/60)/60)/24)+DATE(1970,1,1)</f>
        <v>42618.827013888891</v>
      </c>
      <c r="T2887" s="15">
        <f>(((I2887/60)/60)/24)+DATE(1970,1,1)</f>
        <v>42648.827013888891</v>
      </c>
      <c r="U2887">
        <f t="shared" si="225"/>
        <v>30</v>
      </c>
    </row>
    <row r="2888" spans="1:21" ht="43.2" hidden="1" x14ac:dyDescent="0.3">
      <c r="A2888">
        <v>3890</v>
      </c>
      <c r="B2888" s="3" t="s">
        <v>3887</v>
      </c>
      <c r="C2888" s="3" t="s">
        <v>7998</v>
      </c>
      <c r="D2888" s="6">
        <v>15000</v>
      </c>
      <c r="E2888" s="8">
        <v>2524</v>
      </c>
      <c r="F2888" t="s">
        <v>8220</v>
      </c>
      <c r="G2888" t="s">
        <v>8223</v>
      </c>
      <c r="H2888" t="s">
        <v>8245</v>
      </c>
      <c r="I2888">
        <v>1439662344</v>
      </c>
      <c r="J2888">
        <v>1434478344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ROUND(E2888/D2888*100,0)</f>
        <v>17</v>
      </c>
      <c r="P2888" s="9">
        <f>IFERROR(ROUND(E2888/L2888,2),0)</f>
        <v>315.5</v>
      </c>
      <c r="Q2888" s="11" t="s">
        <v>8315</v>
      </c>
      <c r="R2888" s="11" t="s">
        <v>8316</v>
      </c>
      <c r="S2888" s="15">
        <f>(((J2888/60)/60)/24)+DATE(1970,1,1)</f>
        <v>42171.758611111116</v>
      </c>
      <c r="T2888" s="15">
        <f>(((I2888/60)/60)/24)+DATE(1970,1,1)</f>
        <v>42231.758611111116</v>
      </c>
      <c r="U2888">
        <f t="shared" si="225"/>
        <v>60</v>
      </c>
    </row>
    <row r="2889" spans="1:21" ht="43.2" hidden="1" x14ac:dyDescent="0.3">
      <c r="A2889">
        <v>3894</v>
      </c>
      <c r="B2889" s="3" t="s">
        <v>3891</v>
      </c>
      <c r="C2889" s="3" t="s">
        <v>8002</v>
      </c>
      <c r="D2889" s="6">
        <v>15000</v>
      </c>
      <c r="E2889" s="8">
        <v>520</v>
      </c>
      <c r="F2889" t="s">
        <v>8220</v>
      </c>
      <c r="G2889" t="s">
        <v>8223</v>
      </c>
      <c r="H2889" t="s">
        <v>8245</v>
      </c>
      <c r="I2889">
        <v>1481000340</v>
      </c>
      <c r="J2889">
        <v>1478386812</v>
      </c>
      <c r="K2889" t="b">
        <v>0</v>
      </c>
      <c r="L2889">
        <v>11</v>
      </c>
      <c r="M2889" t="b">
        <v>0</v>
      </c>
      <c r="N2889" t="s">
        <v>8269</v>
      </c>
      <c r="O2889">
        <f>ROUND(E2889/D2889*100,0)</f>
        <v>3</v>
      </c>
      <c r="P2889" s="9">
        <f>IFERROR(ROUND(E2889/L2889,2),0)</f>
        <v>47.27</v>
      </c>
      <c r="Q2889" s="11" t="s">
        <v>8315</v>
      </c>
      <c r="R2889" s="11" t="s">
        <v>8316</v>
      </c>
      <c r="S2889" s="15">
        <f>(((J2889/60)/60)/24)+DATE(1970,1,1)</f>
        <v>42679.958472222221</v>
      </c>
      <c r="T2889" s="15">
        <f>(((I2889/60)/60)/24)+DATE(1970,1,1)</f>
        <v>42710.207638888889</v>
      </c>
      <c r="U2889">
        <f t="shared" si="225"/>
        <v>31</v>
      </c>
    </row>
    <row r="2890" spans="1:21" ht="43.2" hidden="1" x14ac:dyDescent="0.3">
      <c r="A2890">
        <v>3912</v>
      </c>
      <c r="B2890" s="3" t="s">
        <v>3909</v>
      </c>
      <c r="C2890" s="3" t="s">
        <v>8020</v>
      </c>
      <c r="D2890" s="6">
        <v>15000</v>
      </c>
      <c r="E2890" s="8">
        <v>1</v>
      </c>
      <c r="F2890" t="s">
        <v>8220</v>
      </c>
      <c r="G2890" t="s">
        <v>8223</v>
      </c>
      <c r="H2890" t="s">
        <v>8245</v>
      </c>
      <c r="I2890">
        <v>1429936500</v>
      </c>
      <c r="J2890">
        <v>1424759330</v>
      </c>
      <c r="K2890" t="b">
        <v>0</v>
      </c>
      <c r="L2890">
        <v>1</v>
      </c>
      <c r="M2890" t="b">
        <v>0</v>
      </c>
      <c r="N2890" t="s">
        <v>8269</v>
      </c>
      <c r="O2890">
        <f>ROUND(E2890/D2890*100,0)</f>
        <v>0</v>
      </c>
      <c r="P2890" s="9">
        <f>IFERROR(ROUND(E2890/L2890,2),0)</f>
        <v>1</v>
      </c>
      <c r="Q2890" s="11" t="s">
        <v>8315</v>
      </c>
      <c r="R2890" s="11" t="s">
        <v>8316</v>
      </c>
      <c r="S2890" s="15">
        <f>(((J2890/60)/60)/24)+DATE(1970,1,1)</f>
        <v>42059.270023148143</v>
      </c>
      <c r="T2890" s="15">
        <f>(((I2890/60)/60)/24)+DATE(1970,1,1)</f>
        <v>42119.190972222219</v>
      </c>
      <c r="U2890">
        <f t="shared" si="225"/>
        <v>60</v>
      </c>
    </row>
    <row r="2891" spans="1:21" ht="43.2" hidden="1" x14ac:dyDescent="0.3">
      <c r="A2891">
        <v>3924</v>
      </c>
      <c r="B2891" s="3" t="s">
        <v>3921</v>
      </c>
      <c r="C2891" s="3" t="s">
        <v>8032</v>
      </c>
      <c r="D2891" s="6">
        <v>15000</v>
      </c>
      <c r="E2891" s="8">
        <v>2290</v>
      </c>
      <c r="F2891" t="s">
        <v>8220</v>
      </c>
      <c r="G2891" t="s">
        <v>8223</v>
      </c>
      <c r="H2891" t="s">
        <v>8245</v>
      </c>
      <c r="I2891">
        <v>1403823722</v>
      </c>
      <c r="J2891">
        <v>1401231722</v>
      </c>
      <c r="K2891" t="b">
        <v>0</v>
      </c>
      <c r="L2891">
        <v>40</v>
      </c>
      <c r="M2891" t="b">
        <v>0</v>
      </c>
      <c r="N2891" t="s">
        <v>8269</v>
      </c>
      <c r="O2891">
        <f>ROUND(E2891/D2891*100,0)</f>
        <v>15</v>
      </c>
      <c r="P2891" s="9">
        <f>IFERROR(ROUND(E2891/L2891,2),0)</f>
        <v>57.25</v>
      </c>
      <c r="Q2891" s="11" t="s">
        <v>8315</v>
      </c>
      <c r="R2891" s="11" t="s">
        <v>8316</v>
      </c>
      <c r="S2891" s="15">
        <f>(((J2891/60)/60)/24)+DATE(1970,1,1)</f>
        <v>41786.959745370368</v>
      </c>
      <c r="T2891" s="15">
        <f>(((I2891/60)/60)/24)+DATE(1970,1,1)</f>
        <v>41816.959745370368</v>
      </c>
      <c r="U2891">
        <f t="shared" si="225"/>
        <v>30</v>
      </c>
    </row>
    <row r="2892" spans="1:21" ht="57.6" hidden="1" x14ac:dyDescent="0.3">
      <c r="A2892">
        <v>3970</v>
      </c>
      <c r="B2892" s="3" t="s">
        <v>3967</v>
      </c>
      <c r="C2892" s="3" t="s">
        <v>8077</v>
      </c>
      <c r="D2892" s="6">
        <v>15000</v>
      </c>
      <c r="E2892" s="8">
        <v>11</v>
      </c>
      <c r="F2892" t="s">
        <v>8220</v>
      </c>
      <c r="G2892" t="s">
        <v>8223</v>
      </c>
      <c r="H2892" t="s">
        <v>8245</v>
      </c>
      <c r="I2892">
        <v>1460925811</v>
      </c>
      <c r="J2892">
        <v>1458333811</v>
      </c>
      <c r="K2892" t="b">
        <v>0</v>
      </c>
      <c r="L2892">
        <v>2</v>
      </c>
      <c r="M2892" t="b">
        <v>0</v>
      </c>
      <c r="N2892" t="s">
        <v>8269</v>
      </c>
      <c r="O2892">
        <f>ROUND(E2892/D2892*100,0)</f>
        <v>0</v>
      </c>
      <c r="P2892" s="9">
        <f>IFERROR(ROUND(E2892/L2892,2),0)</f>
        <v>5.5</v>
      </c>
      <c r="Q2892" s="11" t="s">
        <v>8315</v>
      </c>
      <c r="R2892" s="11" t="s">
        <v>8316</v>
      </c>
      <c r="S2892" s="15">
        <f>(((J2892/60)/60)/24)+DATE(1970,1,1)</f>
        <v>42447.863553240735</v>
      </c>
      <c r="T2892" s="15">
        <f>(((I2892/60)/60)/24)+DATE(1970,1,1)</f>
        <v>42477.863553240735</v>
      </c>
      <c r="U2892">
        <f t="shared" si="225"/>
        <v>30</v>
      </c>
    </row>
    <row r="2893" spans="1:21" ht="43.2" hidden="1" x14ac:dyDescent="0.3">
      <c r="A2893">
        <v>4021</v>
      </c>
      <c r="B2893" s="3" t="s">
        <v>4017</v>
      </c>
      <c r="C2893" s="3" t="s">
        <v>8126</v>
      </c>
      <c r="D2893" s="6">
        <v>15000</v>
      </c>
      <c r="E2893" s="8">
        <v>125</v>
      </c>
      <c r="F2893" t="s">
        <v>8220</v>
      </c>
      <c r="G2893" t="s">
        <v>8223</v>
      </c>
      <c r="H2893" t="s">
        <v>8245</v>
      </c>
      <c r="I2893">
        <v>1414360358</v>
      </c>
      <c r="J2893">
        <v>1409176358</v>
      </c>
      <c r="K2893" t="b">
        <v>0</v>
      </c>
      <c r="L2893">
        <v>2</v>
      </c>
      <c r="M2893" t="b">
        <v>0</v>
      </c>
      <c r="N2893" t="s">
        <v>8269</v>
      </c>
      <c r="O2893">
        <f>ROUND(E2893/D2893*100,0)</f>
        <v>1</v>
      </c>
      <c r="P2893" s="9">
        <f>IFERROR(ROUND(E2893/L2893,2),0)</f>
        <v>62.5</v>
      </c>
      <c r="Q2893" s="11" t="s">
        <v>8315</v>
      </c>
      <c r="R2893" s="11" t="s">
        <v>8316</v>
      </c>
      <c r="S2893" s="15">
        <f>(((J2893/60)/60)/24)+DATE(1970,1,1)</f>
        <v>41878.911550925928</v>
      </c>
      <c r="T2893" s="15">
        <f>(((I2893/60)/60)/24)+DATE(1970,1,1)</f>
        <v>41938.911550925928</v>
      </c>
      <c r="U2893">
        <f t="shared" si="225"/>
        <v>60</v>
      </c>
    </row>
    <row r="2894" spans="1:21" ht="43.2" hidden="1" x14ac:dyDescent="0.3">
      <c r="A2894">
        <v>4066</v>
      </c>
      <c r="B2894" s="3" t="s">
        <v>4062</v>
      </c>
      <c r="C2894" s="3" t="s">
        <v>8170</v>
      </c>
      <c r="D2894" s="6">
        <v>15000</v>
      </c>
      <c r="E2894" s="8">
        <v>25</v>
      </c>
      <c r="F2894" t="s">
        <v>8220</v>
      </c>
      <c r="G2894" t="s">
        <v>8223</v>
      </c>
      <c r="H2894" t="s">
        <v>8245</v>
      </c>
      <c r="I2894">
        <v>1463619388</v>
      </c>
      <c r="J2894">
        <v>1461027388</v>
      </c>
      <c r="K2894" t="b">
        <v>0</v>
      </c>
      <c r="L2894">
        <v>1</v>
      </c>
      <c r="M2894" t="b">
        <v>0</v>
      </c>
      <c r="N2894" t="s">
        <v>8269</v>
      </c>
      <c r="O2894">
        <f>ROUND(E2894/D2894*100,0)</f>
        <v>0</v>
      </c>
      <c r="P2894" s="9">
        <f>IFERROR(ROUND(E2894/L2894,2),0)</f>
        <v>25</v>
      </c>
      <c r="Q2894" s="11" t="s">
        <v>8315</v>
      </c>
      <c r="R2894" s="11" t="s">
        <v>8316</v>
      </c>
      <c r="S2894" s="15">
        <f>(((J2894/60)/60)/24)+DATE(1970,1,1)</f>
        <v>42479.039212962962</v>
      </c>
      <c r="T2894" s="15">
        <f>(((I2894/60)/60)/24)+DATE(1970,1,1)</f>
        <v>42509.039212962962</v>
      </c>
      <c r="U2894">
        <f t="shared" si="225"/>
        <v>30</v>
      </c>
    </row>
    <row r="2895" spans="1:21" ht="43.2" hidden="1" x14ac:dyDescent="0.3">
      <c r="A2895">
        <v>4077</v>
      </c>
      <c r="B2895" s="3" t="s">
        <v>4073</v>
      </c>
      <c r="C2895" s="3" t="s">
        <v>8180</v>
      </c>
      <c r="D2895" s="6">
        <v>15000</v>
      </c>
      <c r="E2895" s="8">
        <v>1335</v>
      </c>
      <c r="F2895" t="s">
        <v>8220</v>
      </c>
      <c r="G2895" t="s">
        <v>8223</v>
      </c>
      <c r="H2895" t="s">
        <v>8245</v>
      </c>
      <c r="I2895">
        <v>1482339794</v>
      </c>
      <c r="J2895">
        <v>1479747794</v>
      </c>
      <c r="K2895" t="b">
        <v>0</v>
      </c>
      <c r="L2895">
        <v>6</v>
      </c>
      <c r="M2895" t="b">
        <v>0</v>
      </c>
      <c r="N2895" t="s">
        <v>8269</v>
      </c>
      <c r="O2895">
        <f>ROUND(E2895/D2895*100,0)</f>
        <v>9</v>
      </c>
      <c r="P2895" s="9">
        <f>IFERROR(ROUND(E2895/L2895,2),0)</f>
        <v>222.5</v>
      </c>
      <c r="Q2895" s="11" t="s">
        <v>8315</v>
      </c>
      <c r="R2895" s="11" t="s">
        <v>8316</v>
      </c>
      <c r="S2895" s="15">
        <f>(((J2895/60)/60)/24)+DATE(1970,1,1)</f>
        <v>42695.7105787037</v>
      </c>
      <c r="T2895" s="15">
        <f>(((I2895/60)/60)/24)+DATE(1970,1,1)</f>
        <v>42725.7105787037</v>
      </c>
      <c r="U2895">
        <f t="shared" si="225"/>
        <v>30</v>
      </c>
    </row>
    <row r="2896" spans="1:21" ht="43.2" hidden="1" x14ac:dyDescent="0.3">
      <c r="A2896">
        <v>2912</v>
      </c>
      <c r="B2896" s="3" t="s">
        <v>2912</v>
      </c>
      <c r="C2896" s="3" t="s">
        <v>7022</v>
      </c>
      <c r="D2896" s="6">
        <v>14440</v>
      </c>
      <c r="E2896" s="8">
        <v>2030</v>
      </c>
      <c r="F2896" t="s">
        <v>8220</v>
      </c>
      <c r="G2896" t="s">
        <v>8223</v>
      </c>
      <c r="H2896" t="s">
        <v>8245</v>
      </c>
      <c r="I2896">
        <v>1452827374</v>
      </c>
      <c r="J2896">
        <v>1450235374</v>
      </c>
      <c r="K2896" t="b">
        <v>0</v>
      </c>
      <c r="L2896">
        <v>26</v>
      </c>
      <c r="M2896" t="b">
        <v>0</v>
      </c>
      <c r="N2896" t="s">
        <v>8269</v>
      </c>
      <c r="O2896">
        <f>ROUND(E2896/D2896*100,0)</f>
        <v>14</v>
      </c>
      <c r="P2896" s="9">
        <f>IFERROR(ROUND(E2896/L2896,2),0)</f>
        <v>78.08</v>
      </c>
      <c r="Q2896" s="11" t="s">
        <v>8315</v>
      </c>
      <c r="R2896" s="11" t="s">
        <v>8316</v>
      </c>
      <c r="S2896" s="15">
        <f>(((J2896/60)/60)/24)+DATE(1970,1,1)</f>
        <v>42354.131643518514</v>
      </c>
      <c r="T2896" s="15">
        <f>(((I2896/60)/60)/24)+DATE(1970,1,1)</f>
        <v>42384.131643518514</v>
      </c>
      <c r="U2896">
        <f t="shared" si="225"/>
        <v>30</v>
      </c>
    </row>
    <row r="2897" spans="1:21" ht="43.2" hidden="1" x14ac:dyDescent="0.3">
      <c r="A2897">
        <v>3971</v>
      </c>
      <c r="B2897" s="3" t="s">
        <v>3968</v>
      </c>
      <c r="C2897" s="3" t="s">
        <v>8078</v>
      </c>
      <c r="D2897" s="6">
        <v>14000</v>
      </c>
      <c r="E2897" s="8">
        <v>136</v>
      </c>
      <c r="F2897" t="s">
        <v>8220</v>
      </c>
      <c r="G2897" t="s">
        <v>8223</v>
      </c>
      <c r="H2897" t="s">
        <v>8245</v>
      </c>
      <c r="I2897">
        <v>1405947126</v>
      </c>
      <c r="J2897">
        <v>1403355126</v>
      </c>
      <c r="K2897" t="b">
        <v>0</v>
      </c>
      <c r="L2897">
        <v>6</v>
      </c>
      <c r="M2897" t="b">
        <v>0</v>
      </c>
      <c r="N2897" t="s">
        <v>8269</v>
      </c>
      <c r="O2897">
        <f>ROUND(E2897/D2897*100,0)</f>
        <v>1</v>
      </c>
      <c r="P2897" s="9">
        <f>IFERROR(ROUND(E2897/L2897,2),0)</f>
        <v>22.67</v>
      </c>
      <c r="Q2897" s="11" t="s">
        <v>8315</v>
      </c>
      <c r="R2897" s="11" t="s">
        <v>8316</v>
      </c>
      <c r="S2897" s="15">
        <f>(((J2897/60)/60)/24)+DATE(1970,1,1)</f>
        <v>41811.536180555559</v>
      </c>
      <c r="T2897" s="15">
        <f>(((I2897/60)/60)/24)+DATE(1970,1,1)</f>
        <v>41841.536180555559</v>
      </c>
      <c r="U2897">
        <f t="shared" si="225"/>
        <v>30</v>
      </c>
    </row>
    <row r="2898" spans="1:21" ht="43.2" hidden="1" x14ac:dyDescent="0.3">
      <c r="A2898">
        <v>4034</v>
      </c>
      <c r="B2898" s="3" t="s">
        <v>4030</v>
      </c>
      <c r="C2898" s="3" t="s">
        <v>8139</v>
      </c>
      <c r="D2898" s="6">
        <v>13500</v>
      </c>
      <c r="E2898" s="8">
        <v>200</v>
      </c>
      <c r="F2898" t="s">
        <v>8220</v>
      </c>
      <c r="G2898" t="s">
        <v>8223</v>
      </c>
      <c r="H2898" t="s">
        <v>8245</v>
      </c>
      <c r="I2898">
        <v>1428097450</v>
      </c>
      <c r="J2898">
        <v>1425509050</v>
      </c>
      <c r="K2898" t="b">
        <v>0</v>
      </c>
      <c r="L2898">
        <v>2</v>
      </c>
      <c r="M2898" t="b">
        <v>0</v>
      </c>
      <c r="N2898" t="s">
        <v>8269</v>
      </c>
      <c r="O2898">
        <f>ROUND(E2898/D2898*100,0)</f>
        <v>1</v>
      </c>
      <c r="P2898" s="9">
        <f>IFERROR(ROUND(E2898/L2898,2),0)</f>
        <v>100</v>
      </c>
      <c r="Q2898" s="11" t="s">
        <v>8315</v>
      </c>
      <c r="R2898" s="11" t="s">
        <v>8316</v>
      </c>
      <c r="S2898" s="15">
        <f>(((J2898/60)/60)/24)+DATE(1970,1,1)</f>
        <v>42067.947337962964</v>
      </c>
      <c r="T2898" s="15">
        <f>(((I2898/60)/60)/24)+DATE(1970,1,1)</f>
        <v>42097.905671296292</v>
      </c>
      <c r="U2898">
        <f t="shared" si="225"/>
        <v>30</v>
      </c>
    </row>
    <row r="2899" spans="1:21" ht="43.2" hidden="1" x14ac:dyDescent="0.3">
      <c r="A2899">
        <v>3848</v>
      </c>
      <c r="B2899" s="3" t="s">
        <v>3845</v>
      </c>
      <c r="C2899" s="3" t="s">
        <v>7957</v>
      </c>
      <c r="D2899" s="6">
        <v>13000</v>
      </c>
      <c r="E2899" s="8">
        <v>2129</v>
      </c>
      <c r="F2899" t="s">
        <v>8220</v>
      </c>
      <c r="G2899" t="s">
        <v>8223</v>
      </c>
      <c r="H2899" t="s">
        <v>8245</v>
      </c>
      <c r="I2899">
        <v>1445196989</v>
      </c>
      <c r="J2899">
        <v>1442604989</v>
      </c>
      <c r="K2899" t="b">
        <v>1</v>
      </c>
      <c r="L2899">
        <v>43</v>
      </c>
      <c r="M2899" t="b">
        <v>0</v>
      </c>
      <c r="N2899" t="s">
        <v>8269</v>
      </c>
      <c r="O2899">
        <f>ROUND(E2899/D2899*100,0)</f>
        <v>16</v>
      </c>
      <c r="P2899" s="9">
        <f>IFERROR(ROUND(E2899/L2899,2),0)</f>
        <v>49.51</v>
      </c>
      <c r="Q2899" s="11" t="s">
        <v>8315</v>
      </c>
      <c r="R2899" s="11" t="s">
        <v>8316</v>
      </c>
      <c r="S2899" s="15">
        <f>(((J2899/60)/60)/24)+DATE(1970,1,1)</f>
        <v>42265.817002314812</v>
      </c>
      <c r="T2899" s="15">
        <f>(((I2899/60)/60)/24)+DATE(1970,1,1)</f>
        <v>42295.817002314812</v>
      </c>
      <c r="U2899">
        <f t="shared" si="225"/>
        <v>30</v>
      </c>
    </row>
    <row r="2900" spans="1:21" ht="43.2" hidden="1" x14ac:dyDescent="0.3">
      <c r="A2900">
        <v>2862</v>
      </c>
      <c r="B2900" s="3" t="s">
        <v>2862</v>
      </c>
      <c r="C2900" s="3" t="s">
        <v>6972</v>
      </c>
      <c r="D2900" s="6">
        <v>12700</v>
      </c>
      <c r="E2900" s="8">
        <v>55</v>
      </c>
      <c r="F2900" t="s">
        <v>8220</v>
      </c>
      <c r="G2900" t="s">
        <v>8223</v>
      </c>
      <c r="H2900" t="s">
        <v>8245</v>
      </c>
      <c r="I2900">
        <v>1403636229</v>
      </c>
      <c r="J2900">
        <v>1401044229</v>
      </c>
      <c r="K2900" t="b">
        <v>0</v>
      </c>
      <c r="L2900">
        <v>3</v>
      </c>
      <c r="M2900" t="b">
        <v>0</v>
      </c>
      <c r="N2900" t="s">
        <v>8269</v>
      </c>
      <c r="O2900">
        <f>ROUND(E2900/D2900*100,0)</f>
        <v>0</v>
      </c>
      <c r="P2900" s="9">
        <f>IFERROR(ROUND(E2900/L2900,2),0)</f>
        <v>18.329999999999998</v>
      </c>
      <c r="Q2900" s="11" t="s">
        <v>8315</v>
      </c>
      <c r="R2900" s="11" t="s">
        <v>8316</v>
      </c>
      <c r="S2900" s="15">
        <f>(((J2900/60)/60)/24)+DATE(1970,1,1)</f>
        <v>41784.789687500001</v>
      </c>
      <c r="T2900" s="15">
        <f>(((I2900/60)/60)/24)+DATE(1970,1,1)</f>
        <v>41814.789687500001</v>
      </c>
      <c r="U2900">
        <f t="shared" si="225"/>
        <v>30</v>
      </c>
    </row>
    <row r="2901" spans="1:21" ht="43.2" hidden="1" x14ac:dyDescent="0.3">
      <c r="A2901">
        <v>2880</v>
      </c>
      <c r="B2901" s="3" t="s">
        <v>2880</v>
      </c>
      <c r="C2901" s="3" t="s">
        <v>6990</v>
      </c>
      <c r="D2901" s="6">
        <v>12000</v>
      </c>
      <c r="E2901" s="8">
        <v>2800</v>
      </c>
      <c r="F2901" t="s">
        <v>8220</v>
      </c>
      <c r="G2901" t="s">
        <v>8223</v>
      </c>
      <c r="H2901" t="s">
        <v>8245</v>
      </c>
      <c r="I2901">
        <v>1440090300</v>
      </c>
      <c r="J2901">
        <v>1436305452</v>
      </c>
      <c r="K2901" t="b">
        <v>0</v>
      </c>
      <c r="L2901">
        <v>29</v>
      </c>
      <c r="M2901" t="b">
        <v>0</v>
      </c>
      <c r="N2901" t="s">
        <v>8269</v>
      </c>
      <c r="O2901">
        <f>ROUND(E2901/D2901*100,0)</f>
        <v>23</v>
      </c>
      <c r="P2901" s="9">
        <f>IFERROR(ROUND(E2901/L2901,2),0)</f>
        <v>96.55</v>
      </c>
      <c r="Q2901" s="11" t="s">
        <v>8315</v>
      </c>
      <c r="R2901" s="11" t="s">
        <v>8316</v>
      </c>
      <c r="S2901" s="15">
        <f>(((J2901/60)/60)/24)+DATE(1970,1,1)</f>
        <v>42192.905694444446</v>
      </c>
      <c r="T2901" s="15">
        <f>(((I2901/60)/60)/24)+DATE(1970,1,1)</f>
        <v>42236.711805555555</v>
      </c>
      <c r="U2901">
        <f t="shared" si="225"/>
        <v>44</v>
      </c>
    </row>
    <row r="2902" spans="1:21" ht="43.2" hidden="1" x14ac:dyDescent="0.3">
      <c r="A2902">
        <v>2897</v>
      </c>
      <c r="B2902" s="3" t="s">
        <v>2897</v>
      </c>
      <c r="C2902" s="3" t="s">
        <v>7007</v>
      </c>
      <c r="D2902" s="6">
        <v>12000</v>
      </c>
      <c r="E2902" s="8">
        <v>550</v>
      </c>
      <c r="F2902" t="s">
        <v>8220</v>
      </c>
      <c r="G2902" t="s">
        <v>8223</v>
      </c>
      <c r="H2902" t="s">
        <v>8245</v>
      </c>
      <c r="I2902">
        <v>1444577345</v>
      </c>
      <c r="J2902">
        <v>1441985458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ROUND(E2902/D2902*100,0)</f>
        <v>5</v>
      </c>
      <c r="P2902" s="9">
        <f>IFERROR(ROUND(E2902/L2902,2),0)</f>
        <v>183.33</v>
      </c>
      <c r="Q2902" s="11" t="s">
        <v>8315</v>
      </c>
      <c r="R2902" s="11" t="s">
        <v>8316</v>
      </c>
      <c r="S2902" s="15">
        <f>(((J2902/60)/60)/24)+DATE(1970,1,1)</f>
        <v>42258.646504629629</v>
      </c>
      <c r="T2902" s="15">
        <f>(((I2902/60)/60)/24)+DATE(1970,1,1)</f>
        <v>42288.645196759258</v>
      </c>
      <c r="U2902">
        <f t="shared" si="225"/>
        <v>30</v>
      </c>
    </row>
    <row r="2903" spans="1:21" ht="43.2" hidden="1" x14ac:dyDescent="0.3">
      <c r="A2903">
        <v>3932</v>
      </c>
      <c r="B2903" s="3" t="s">
        <v>3929</v>
      </c>
      <c r="C2903" s="3" t="s">
        <v>8040</v>
      </c>
      <c r="D2903" s="6">
        <v>12000</v>
      </c>
      <c r="E2903" s="8">
        <v>1</v>
      </c>
      <c r="F2903" t="s">
        <v>8220</v>
      </c>
      <c r="G2903" t="s">
        <v>8223</v>
      </c>
      <c r="H2903" t="s">
        <v>8245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t="s">
        <v>8269</v>
      </c>
      <c r="O2903">
        <f>ROUND(E2903/D2903*100,0)</f>
        <v>0</v>
      </c>
      <c r="P2903" s="9">
        <f>IFERROR(ROUND(E2903/L2903,2),0)</f>
        <v>1</v>
      </c>
      <c r="Q2903" s="11" t="s">
        <v>8315</v>
      </c>
      <c r="R2903" s="11" t="s">
        <v>8316</v>
      </c>
      <c r="S2903" s="15">
        <f>(((J2903/60)/60)/24)+DATE(1970,1,1)</f>
        <v>42415.168564814812</v>
      </c>
      <c r="T2903" s="15">
        <f>(((I2903/60)/60)/24)+DATE(1970,1,1)</f>
        <v>42445.126898148148</v>
      </c>
      <c r="U2903">
        <f t="shared" si="225"/>
        <v>30</v>
      </c>
    </row>
    <row r="2904" spans="1:21" ht="43.2" hidden="1" x14ac:dyDescent="0.3">
      <c r="A2904">
        <v>2879</v>
      </c>
      <c r="B2904" s="3" t="s">
        <v>2879</v>
      </c>
      <c r="C2904" s="3" t="s">
        <v>6989</v>
      </c>
      <c r="D2904" s="6">
        <v>11200</v>
      </c>
      <c r="E2904" s="8">
        <v>29</v>
      </c>
      <c r="F2904" t="s">
        <v>8220</v>
      </c>
      <c r="G2904" t="s">
        <v>8223</v>
      </c>
      <c r="H2904" t="s">
        <v>8245</v>
      </c>
      <c r="I2904">
        <v>1453310661</v>
      </c>
      <c r="J2904">
        <v>1450718661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9">
        <f>IFERROR(ROUND(E2904/L2904,2),0)</f>
        <v>29</v>
      </c>
      <c r="Q2904" s="11" t="s">
        <v>8315</v>
      </c>
      <c r="R2904" s="11" t="s">
        <v>8316</v>
      </c>
      <c r="S2904" s="15">
        <f>(((J2904/60)/60)/24)+DATE(1970,1,1)</f>
        <v>42359.725243055553</v>
      </c>
      <c r="T2904" s="15">
        <f>(((I2904/60)/60)/24)+DATE(1970,1,1)</f>
        <v>42389.725243055553</v>
      </c>
      <c r="U2904">
        <f t="shared" si="225"/>
        <v>30</v>
      </c>
    </row>
    <row r="2905" spans="1:21" ht="43.2" hidden="1" x14ac:dyDescent="0.3">
      <c r="A2905">
        <v>3983</v>
      </c>
      <c r="B2905" s="3" t="s">
        <v>3979</v>
      </c>
      <c r="C2905" s="3" t="s">
        <v>8089</v>
      </c>
      <c r="D2905" s="6">
        <v>11140</v>
      </c>
      <c r="E2905" s="8">
        <v>3877</v>
      </c>
      <c r="F2905" t="s">
        <v>8220</v>
      </c>
      <c r="G2905" t="s">
        <v>8223</v>
      </c>
      <c r="H2905" t="s">
        <v>8245</v>
      </c>
      <c r="I2905">
        <v>1400569140</v>
      </c>
      <c r="J2905">
        <v>1397854356</v>
      </c>
      <c r="K2905" t="b">
        <v>0</v>
      </c>
      <c r="L2905">
        <v>46</v>
      </c>
      <c r="M2905" t="b">
        <v>0</v>
      </c>
      <c r="N2905" t="s">
        <v>8269</v>
      </c>
      <c r="O2905">
        <f>ROUND(E2905/D2905*100,0)</f>
        <v>35</v>
      </c>
      <c r="P2905" s="9">
        <f>IFERROR(ROUND(E2905/L2905,2),0)</f>
        <v>84.28</v>
      </c>
      <c r="Q2905" s="11" t="s">
        <v>8315</v>
      </c>
      <c r="R2905" s="11" t="s">
        <v>8316</v>
      </c>
      <c r="S2905" s="15">
        <f>(((J2905/60)/60)/24)+DATE(1970,1,1)</f>
        <v>41747.86986111111</v>
      </c>
      <c r="T2905" s="15">
        <f>(((I2905/60)/60)/24)+DATE(1970,1,1)</f>
        <v>41779.290972222225</v>
      </c>
      <c r="U2905">
        <f t="shared" si="225"/>
        <v>32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9">
        <f>IFERROR(ROUND(E2906/L2906,2),0)</f>
        <v>18.75</v>
      </c>
      <c r="Q2906" s="11" t="s">
        <v>8315</v>
      </c>
      <c r="R2906" s="11" t="s">
        <v>8316</v>
      </c>
      <c r="S2906" s="15">
        <f>(((J2906/60)/60)/24)+DATE(1970,1,1)</f>
        <v>41940.967951388891</v>
      </c>
      <c r="T2906" s="15">
        <f>(((I2906/60)/60)/24)+DATE(1970,1,1)</f>
        <v>41952.5</v>
      </c>
      <c r="U2906">
        <f t="shared" si="225"/>
        <v>12</v>
      </c>
    </row>
    <row r="2907" spans="1:21" ht="28.8" hidden="1" x14ac:dyDescent="0.3">
      <c r="A2907">
        <v>3854</v>
      </c>
      <c r="B2907" s="3" t="s">
        <v>3851</v>
      </c>
      <c r="C2907" s="3" t="s">
        <v>7963</v>
      </c>
      <c r="D2907" s="6">
        <v>11000</v>
      </c>
      <c r="E2907" s="8">
        <v>1788</v>
      </c>
      <c r="F2907" t="s">
        <v>8220</v>
      </c>
      <c r="G2907" t="s">
        <v>8223</v>
      </c>
      <c r="H2907" t="s">
        <v>8245</v>
      </c>
      <c r="I2907">
        <v>1431206058</v>
      </c>
      <c r="J2907">
        <v>1428614058</v>
      </c>
      <c r="K2907" t="b">
        <v>0</v>
      </c>
      <c r="L2907">
        <v>20</v>
      </c>
      <c r="M2907" t="b">
        <v>0</v>
      </c>
      <c r="N2907" t="s">
        <v>8269</v>
      </c>
      <c r="O2907">
        <f>ROUND(E2907/D2907*100,0)</f>
        <v>16</v>
      </c>
      <c r="P2907" s="9">
        <f>IFERROR(ROUND(E2907/L2907,2),0)</f>
        <v>89.4</v>
      </c>
      <c r="Q2907" s="11" t="s">
        <v>8315</v>
      </c>
      <c r="R2907" s="11" t="s">
        <v>8316</v>
      </c>
      <c r="S2907" s="15">
        <f>(((J2907/60)/60)/24)+DATE(1970,1,1)</f>
        <v>42103.884930555556</v>
      </c>
      <c r="T2907" s="15">
        <f>(((I2907/60)/60)/24)+DATE(1970,1,1)</f>
        <v>42133.884930555556</v>
      </c>
      <c r="U2907">
        <f t="shared" si="225"/>
        <v>30</v>
      </c>
    </row>
    <row r="2908" spans="1:21" ht="43.2" hidden="1" x14ac:dyDescent="0.3">
      <c r="A2908">
        <v>3847</v>
      </c>
      <c r="B2908" s="3" t="s">
        <v>3844</v>
      </c>
      <c r="C2908" s="3" t="s">
        <v>7956</v>
      </c>
      <c r="D2908" s="6">
        <v>10500</v>
      </c>
      <c r="E2908" s="8">
        <v>1697</v>
      </c>
      <c r="F2908" t="s">
        <v>8220</v>
      </c>
      <c r="G2908" t="s">
        <v>8223</v>
      </c>
      <c r="H2908" t="s">
        <v>8245</v>
      </c>
      <c r="I2908">
        <v>1437283391</v>
      </c>
      <c r="J2908">
        <v>1433395391</v>
      </c>
      <c r="K2908" t="b">
        <v>1</v>
      </c>
      <c r="L2908">
        <v>9</v>
      </c>
      <c r="M2908" t="b">
        <v>0</v>
      </c>
      <c r="N2908" t="s">
        <v>8269</v>
      </c>
      <c r="O2908">
        <f>ROUND(E2908/D2908*100,0)</f>
        <v>16</v>
      </c>
      <c r="P2908" s="9">
        <f>IFERROR(ROUND(E2908/L2908,2),0)</f>
        <v>188.56</v>
      </c>
      <c r="Q2908" s="11" t="s">
        <v>8315</v>
      </c>
      <c r="R2908" s="11" t="s">
        <v>8316</v>
      </c>
      <c r="S2908" s="15">
        <f>(((J2908/60)/60)/24)+DATE(1970,1,1)</f>
        <v>42159.224432870367</v>
      </c>
      <c r="T2908" s="15">
        <f>(((I2908/60)/60)/24)+DATE(1970,1,1)</f>
        <v>42204.224432870367</v>
      </c>
      <c r="U2908">
        <f t="shared" si="225"/>
        <v>45</v>
      </c>
    </row>
    <row r="2909" spans="1:21" ht="43.2" hidden="1" x14ac:dyDescent="0.3">
      <c r="A2909">
        <v>2871</v>
      </c>
      <c r="B2909" s="3" t="s">
        <v>2871</v>
      </c>
      <c r="C2909" s="3" t="s">
        <v>6981</v>
      </c>
      <c r="D2909" s="6">
        <v>10000</v>
      </c>
      <c r="E2909" s="8">
        <v>467</v>
      </c>
      <c r="F2909" t="s">
        <v>8220</v>
      </c>
      <c r="G2909" t="s">
        <v>8223</v>
      </c>
      <c r="H2909" t="s">
        <v>8245</v>
      </c>
      <c r="I2909">
        <v>1419183813</v>
      </c>
      <c r="J2909">
        <v>1417455813</v>
      </c>
      <c r="K2909" t="b">
        <v>0</v>
      </c>
      <c r="L2909">
        <v>13</v>
      </c>
      <c r="M2909" t="b">
        <v>0</v>
      </c>
      <c r="N2909" t="s">
        <v>8269</v>
      </c>
      <c r="O2909">
        <f>ROUND(E2909/D2909*100,0)</f>
        <v>5</v>
      </c>
      <c r="P2909" s="9">
        <f>IFERROR(ROUND(E2909/L2909,2),0)</f>
        <v>35.92</v>
      </c>
      <c r="Q2909" s="11" t="s">
        <v>8315</v>
      </c>
      <c r="R2909" s="11" t="s">
        <v>8316</v>
      </c>
      <c r="S2909" s="15">
        <f>(((J2909/60)/60)/24)+DATE(1970,1,1)</f>
        <v>41974.738576388889</v>
      </c>
      <c r="T2909" s="15">
        <f>(((I2909/60)/60)/24)+DATE(1970,1,1)</f>
        <v>41994.738576388889</v>
      </c>
      <c r="U2909">
        <f t="shared" si="225"/>
        <v>20</v>
      </c>
    </row>
    <row r="2910" spans="1:21" ht="43.2" hidden="1" x14ac:dyDescent="0.3">
      <c r="A2910">
        <v>2883</v>
      </c>
      <c r="B2910" s="3" t="s">
        <v>2883</v>
      </c>
      <c r="C2910" s="3" t="s">
        <v>6993</v>
      </c>
      <c r="D2910" s="6">
        <v>10000</v>
      </c>
      <c r="E2910" s="8">
        <v>1908</v>
      </c>
      <c r="F2910" t="s">
        <v>8220</v>
      </c>
      <c r="G2910" t="s">
        <v>8223</v>
      </c>
      <c r="H2910" t="s">
        <v>8245</v>
      </c>
      <c r="I2910">
        <v>1454734740</v>
      </c>
      <c r="J2910">
        <v>1451684437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19</v>
      </c>
      <c r="P2910" s="9">
        <f>IFERROR(ROUND(E2910/L2910,2),0)</f>
        <v>381.6</v>
      </c>
      <c r="Q2910" s="11" t="s">
        <v>8315</v>
      </c>
      <c r="R2910" s="11" t="s">
        <v>8316</v>
      </c>
      <c r="S2910" s="15">
        <f>(((J2910/60)/60)/24)+DATE(1970,1,1)</f>
        <v>42370.90320601852</v>
      </c>
      <c r="T2910" s="15">
        <f>(((I2910/60)/60)/24)+DATE(1970,1,1)</f>
        <v>42406.207638888889</v>
      </c>
      <c r="U2910">
        <f t="shared" si="225"/>
        <v>36</v>
      </c>
    </row>
    <row r="2911" spans="1:21" ht="43.2" hidden="1" x14ac:dyDescent="0.3">
      <c r="A2911">
        <v>2891</v>
      </c>
      <c r="B2911" s="3" t="s">
        <v>2891</v>
      </c>
      <c r="C2911" s="3" t="s">
        <v>7001</v>
      </c>
      <c r="D2911" s="6">
        <v>10000</v>
      </c>
      <c r="E2911" s="8">
        <v>273</v>
      </c>
      <c r="F2911" t="s">
        <v>8220</v>
      </c>
      <c r="G2911" t="s">
        <v>8223</v>
      </c>
      <c r="H2911" t="s">
        <v>8245</v>
      </c>
      <c r="I2911">
        <v>1460751128</v>
      </c>
      <c r="J2911">
        <v>1455570728</v>
      </c>
      <c r="K2911" t="b">
        <v>0</v>
      </c>
      <c r="L2911">
        <v>10</v>
      </c>
      <c r="M2911" t="b">
        <v>0</v>
      </c>
      <c r="N2911" t="s">
        <v>8269</v>
      </c>
      <c r="O2911">
        <f>ROUND(E2911/D2911*100,0)</f>
        <v>3</v>
      </c>
      <c r="P2911" s="9">
        <f>IFERROR(ROUND(E2911/L2911,2),0)</f>
        <v>27.3</v>
      </c>
      <c r="Q2911" s="11" t="s">
        <v>8315</v>
      </c>
      <c r="R2911" s="11" t="s">
        <v>8316</v>
      </c>
      <c r="S2911" s="15">
        <f>(((J2911/60)/60)/24)+DATE(1970,1,1)</f>
        <v>42415.883425925931</v>
      </c>
      <c r="T2911" s="15">
        <f>(((I2911/60)/60)/24)+DATE(1970,1,1)</f>
        <v>42475.84175925926</v>
      </c>
      <c r="U2911">
        <f t="shared" si="225"/>
        <v>60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9">
        <f>IFERROR(ROUND(E2912/L2912,2),0)</f>
        <v>1</v>
      </c>
      <c r="Q2912" s="11" t="s">
        <v>8315</v>
      </c>
      <c r="R2912" s="11" t="s">
        <v>8316</v>
      </c>
      <c r="S2912" s="15">
        <f>(((J2912/60)/60)/24)+DATE(1970,1,1)</f>
        <v>42107.841284722221</v>
      </c>
      <c r="T2912" s="15">
        <f>(((I2912/60)/60)/24)+DATE(1970,1,1)</f>
        <v>42167.841284722221</v>
      </c>
      <c r="U2912">
        <f t="shared" si="225"/>
        <v>60</v>
      </c>
    </row>
    <row r="2913" spans="1:21" ht="43.2" hidden="1" x14ac:dyDescent="0.3">
      <c r="A2913">
        <v>2899</v>
      </c>
      <c r="B2913" s="3" t="s">
        <v>2899</v>
      </c>
      <c r="C2913" s="3" t="s">
        <v>7009</v>
      </c>
      <c r="D2913" s="6">
        <v>10000</v>
      </c>
      <c r="E2913" s="8">
        <v>0</v>
      </c>
      <c r="F2913" t="s">
        <v>8220</v>
      </c>
      <c r="G2913" t="s">
        <v>8223</v>
      </c>
      <c r="H2913" t="s">
        <v>8245</v>
      </c>
      <c r="I2913">
        <v>1469325158</v>
      </c>
      <c r="J2913">
        <v>1464141158</v>
      </c>
      <c r="K2913" t="b">
        <v>0</v>
      </c>
      <c r="L2913">
        <v>0</v>
      </c>
      <c r="M2913" t="b">
        <v>0</v>
      </c>
      <c r="N2913" t="s">
        <v>8269</v>
      </c>
      <c r="O2913">
        <f>ROUND(E2913/D2913*100,0)</f>
        <v>0</v>
      </c>
      <c r="P2913" s="9">
        <f>IFERROR(ROUND(E2913/L2913,2),0)</f>
        <v>0</v>
      </c>
      <c r="Q2913" s="11" t="s">
        <v>8315</v>
      </c>
      <c r="R2913" s="11" t="s">
        <v>8316</v>
      </c>
      <c r="S2913" s="15">
        <f>(((J2913/60)/60)/24)+DATE(1970,1,1)</f>
        <v>42515.078217592592</v>
      </c>
      <c r="T2913" s="15">
        <f>(((I2913/60)/60)/24)+DATE(1970,1,1)</f>
        <v>42575.078217592592</v>
      </c>
      <c r="U2913">
        <f t="shared" si="225"/>
        <v>60</v>
      </c>
    </row>
    <row r="2914" spans="1:21" ht="43.2" hidden="1" x14ac:dyDescent="0.3">
      <c r="A2914">
        <v>2913</v>
      </c>
      <c r="B2914" s="3" t="s">
        <v>2913</v>
      </c>
      <c r="C2914" s="3" t="s">
        <v>7023</v>
      </c>
      <c r="D2914" s="6">
        <v>10000</v>
      </c>
      <c r="E2914" s="8">
        <v>2</v>
      </c>
      <c r="F2914" t="s">
        <v>8220</v>
      </c>
      <c r="G2914" t="s">
        <v>8223</v>
      </c>
      <c r="H2914" t="s">
        <v>8245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t="s">
        <v>8269</v>
      </c>
      <c r="O2914">
        <f>ROUND(E2914/D2914*100,0)</f>
        <v>0</v>
      </c>
      <c r="P2914" s="9">
        <f>IFERROR(ROUND(E2914/L2914,2),0)</f>
        <v>1</v>
      </c>
      <c r="Q2914" s="11" t="s">
        <v>8315</v>
      </c>
      <c r="R2914" s="11" t="s">
        <v>8316</v>
      </c>
      <c r="S2914" s="15">
        <f>(((J2914/60)/60)/24)+DATE(1970,1,1)</f>
        <v>41828.922905092593</v>
      </c>
      <c r="T2914" s="15">
        <f>(((I2914/60)/60)/24)+DATE(1970,1,1)</f>
        <v>41888.922905092593</v>
      </c>
      <c r="U2914">
        <f t="shared" si="225"/>
        <v>60</v>
      </c>
    </row>
    <row r="2915" spans="1:21" ht="43.2" hidden="1" x14ac:dyDescent="0.3">
      <c r="A2915">
        <v>3841</v>
      </c>
      <c r="B2915" s="3" t="s">
        <v>3838</v>
      </c>
      <c r="C2915" s="3" t="s">
        <v>7950</v>
      </c>
      <c r="D2915" s="6">
        <v>10000</v>
      </c>
      <c r="E2915" s="8">
        <v>872</v>
      </c>
      <c r="F2915" t="s">
        <v>8220</v>
      </c>
      <c r="G2915" t="s">
        <v>8223</v>
      </c>
      <c r="H2915" t="s">
        <v>8245</v>
      </c>
      <c r="I2915">
        <v>1405882287</v>
      </c>
      <c r="J2915">
        <v>1400698287</v>
      </c>
      <c r="K2915" t="b">
        <v>1</v>
      </c>
      <c r="L2915">
        <v>34</v>
      </c>
      <c r="M2915" t="b">
        <v>0</v>
      </c>
      <c r="N2915" t="s">
        <v>8269</v>
      </c>
      <c r="O2915">
        <f>ROUND(E2915/D2915*100,0)</f>
        <v>9</v>
      </c>
      <c r="P2915" s="9">
        <f>IFERROR(ROUND(E2915/L2915,2),0)</f>
        <v>25.65</v>
      </c>
      <c r="Q2915" s="11" t="s">
        <v>8315</v>
      </c>
      <c r="R2915" s="11" t="s">
        <v>8316</v>
      </c>
      <c r="S2915" s="15">
        <f>(((J2915/60)/60)/24)+DATE(1970,1,1)</f>
        <v>41780.785729166666</v>
      </c>
      <c r="T2915" s="15">
        <f>(((I2915/60)/60)/24)+DATE(1970,1,1)</f>
        <v>41840.785729166666</v>
      </c>
      <c r="U2915">
        <f t="shared" si="225"/>
        <v>60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9">
        <f>IFERROR(ROUND(E2916/L2916,2),0)</f>
        <v>1</v>
      </c>
      <c r="Q2916" s="11" t="s">
        <v>8315</v>
      </c>
      <c r="R2916" s="11" t="s">
        <v>8316</v>
      </c>
      <c r="S2916" s="15">
        <f>(((J2916/60)/60)/24)+DATE(1970,1,1)</f>
        <v>42017.907337962963</v>
      </c>
      <c r="T2916" s="15">
        <f>(((I2916/60)/60)/24)+DATE(1970,1,1)</f>
        <v>42077.865671296298</v>
      </c>
      <c r="U2916">
        <f t="shared" si="225"/>
        <v>60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9">
        <f>IFERROR(ROUND(E2917/L2917,2),0)</f>
        <v>203.67</v>
      </c>
      <c r="Q2917" s="11" t="s">
        <v>8315</v>
      </c>
      <c r="R2917" s="11" t="s">
        <v>8316</v>
      </c>
      <c r="S2917" s="15">
        <f>(((J2917/60)/60)/24)+DATE(1970,1,1)</f>
        <v>42415.398032407407</v>
      </c>
      <c r="T2917" s="15">
        <f>(((I2917/60)/60)/24)+DATE(1970,1,1)</f>
        <v>42445.356365740736</v>
      </c>
      <c r="U2917">
        <f t="shared" si="225"/>
        <v>30</v>
      </c>
    </row>
    <row r="2918" spans="1:21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9">
        <f>IFERROR(ROUND(E2918/L2918,2),0)</f>
        <v>20.71</v>
      </c>
      <c r="Q2918" s="11" t="s">
        <v>8315</v>
      </c>
      <c r="R2918" s="11" t="s">
        <v>8316</v>
      </c>
      <c r="S2918" s="15">
        <f>(((J2918/60)/60)/24)+DATE(1970,1,1)</f>
        <v>41755.476724537039</v>
      </c>
      <c r="T2918" s="15">
        <f>(((I2918/60)/60)/24)+DATE(1970,1,1)</f>
        <v>41778.476724537039</v>
      </c>
      <c r="U2918">
        <f t="shared" si="225"/>
        <v>23</v>
      </c>
    </row>
    <row r="2919" spans="1:21" ht="43.2" hidden="1" x14ac:dyDescent="0.3">
      <c r="A2919">
        <v>3852</v>
      </c>
      <c r="B2919" s="3" t="s">
        <v>3849</v>
      </c>
      <c r="C2919" s="3" t="s">
        <v>7961</v>
      </c>
      <c r="D2919" s="6">
        <v>10000</v>
      </c>
      <c r="E2919" s="8">
        <v>20</v>
      </c>
      <c r="F2919" t="s">
        <v>8220</v>
      </c>
      <c r="G2919" t="s">
        <v>8223</v>
      </c>
      <c r="H2919" t="s">
        <v>8245</v>
      </c>
      <c r="I2919">
        <v>1427427276</v>
      </c>
      <c r="J2919">
        <v>1425270876</v>
      </c>
      <c r="K2919" t="b">
        <v>0</v>
      </c>
      <c r="L2919">
        <v>2</v>
      </c>
      <c r="M2919" t="b">
        <v>0</v>
      </c>
      <c r="N2919" t="s">
        <v>8269</v>
      </c>
      <c r="O2919">
        <f>ROUND(E2919/D2919*100,0)</f>
        <v>0</v>
      </c>
      <c r="P2919" s="9">
        <f>IFERROR(ROUND(E2919/L2919,2),0)</f>
        <v>10</v>
      </c>
      <c r="Q2919" s="11" t="s">
        <v>8315</v>
      </c>
      <c r="R2919" s="11" t="s">
        <v>8316</v>
      </c>
      <c r="S2919" s="15">
        <f>(((J2919/60)/60)/24)+DATE(1970,1,1)</f>
        <v>42065.190694444449</v>
      </c>
      <c r="T2919" s="15">
        <f>(((I2919/60)/60)/24)+DATE(1970,1,1)</f>
        <v>42090.149027777778</v>
      </c>
      <c r="U2919">
        <f t="shared" si="225"/>
        <v>25</v>
      </c>
    </row>
    <row r="2920" spans="1:21" ht="43.2" hidden="1" x14ac:dyDescent="0.3">
      <c r="A2920">
        <v>3899</v>
      </c>
      <c r="B2920" s="3" t="s">
        <v>3896</v>
      </c>
      <c r="C2920" s="3" t="s">
        <v>8007</v>
      </c>
      <c r="D2920" s="6">
        <v>10000</v>
      </c>
      <c r="E2920" s="8">
        <v>125</v>
      </c>
      <c r="F2920" t="s">
        <v>8220</v>
      </c>
      <c r="G2920" t="s">
        <v>8223</v>
      </c>
      <c r="H2920" t="s">
        <v>8245</v>
      </c>
      <c r="I2920">
        <v>1407868561</v>
      </c>
      <c r="J2920">
        <v>1406140561</v>
      </c>
      <c r="K2920" t="b">
        <v>0</v>
      </c>
      <c r="L2920">
        <v>2</v>
      </c>
      <c r="M2920" t="b">
        <v>0</v>
      </c>
      <c r="N2920" t="s">
        <v>8269</v>
      </c>
      <c r="O2920">
        <f>ROUND(E2920/D2920*100,0)</f>
        <v>1</v>
      </c>
      <c r="P2920" s="9">
        <f>IFERROR(ROUND(E2920/L2920,2),0)</f>
        <v>62.5</v>
      </c>
      <c r="Q2920" s="11" t="s">
        <v>8315</v>
      </c>
      <c r="R2920" s="11" t="s">
        <v>8316</v>
      </c>
      <c r="S2920" s="15">
        <f>(((J2920/60)/60)/24)+DATE(1970,1,1)</f>
        <v>41843.775011574071</v>
      </c>
      <c r="T2920" s="15">
        <f>(((I2920/60)/60)/24)+DATE(1970,1,1)</f>
        <v>41863.775011574071</v>
      </c>
      <c r="U2920">
        <f t="shared" si="225"/>
        <v>20</v>
      </c>
    </row>
    <row r="2921" spans="1:21" hidden="1" x14ac:dyDescent="0.3">
      <c r="A2921">
        <v>3904</v>
      </c>
      <c r="B2921" s="3" t="s">
        <v>3901</v>
      </c>
      <c r="C2921" s="3" t="s">
        <v>8012</v>
      </c>
      <c r="D2921" s="6">
        <v>10000</v>
      </c>
      <c r="E2921" s="8">
        <v>3</v>
      </c>
      <c r="F2921" t="s">
        <v>8220</v>
      </c>
      <c r="G2921" t="s">
        <v>8223</v>
      </c>
      <c r="H2921" t="s">
        <v>8245</v>
      </c>
      <c r="I2921">
        <v>1429074240</v>
      </c>
      <c r="J2921">
        <v>1427866200</v>
      </c>
      <c r="K2921" t="b">
        <v>0</v>
      </c>
      <c r="L2921">
        <v>2</v>
      </c>
      <c r="M2921" t="b">
        <v>0</v>
      </c>
      <c r="N2921" t="s">
        <v>8269</v>
      </c>
      <c r="O2921">
        <f>ROUND(E2921/D2921*100,0)</f>
        <v>0</v>
      </c>
      <c r="P2921" s="9">
        <f>IFERROR(ROUND(E2921/L2921,2),0)</f>
        <v>1.5</v>
      </c>
      <c r="Q2921" s="11" t="s">
        <v>8315</v>
      </c>
      <c r="R2921" s="11" t="s">
        <v>8316</v>
      </c>
      <c r="S2921" s="15">
        <f>(((J2921/60)/60)/24)+DATE(1970,1,1)</f>
        <v>42095.229166666672</v>
      </c>
      <c r="T2921" s="15">
        <f>(((I2921/60)/60)/24)+DATE(1970,1,1)</f>
        <v>42109.211111111115</v>
      </c>
      <c r="U2921">
        <f t="shared" si="225"/>
        <v>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9">
        <f>IFERROR(ROUND(E2922/L2922,2),0)</f>
        <v>51.62</v>
      </c>
      <c r="Q2922" s="11" t="s">
        <v>8315</v>
      </c>
      <c r="R2922" s="11" t="s">
        <v>8316</v>
      </c>
      <c r="S2922" s="15">
        <f>(((J2922/60)/60)/24)+DATE(1970,1,1)</f>
        <v>42058.792476851857</v>
      </c>
      <c r="T2922" s="15">
        <f>(((I2922/60)/60)/24)+DATE(1970,1,1)</f>
        <v>42088.750810185185</v>
      </c>
      <c r="U2922">
        <f t="shared" si="225"/>
        <v>30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9">
        <f>IFERROR(ROUND(E2923/L2923,2),0)</f>
        <v>43</v>
      </c>
      <c r="Q2923" s="11" t="s">
        <v>8315</v>
      </c>
      <c r="R2923" s="11" t="s">
        <v>8357</v>
      </c>
      <c r="S2923" s="15">
        <f>(((J2923/60)/60)/24)+DATE(1970,1,1)</f>
        <v>41877.886620370373</v>
      </c>
      <c r="T2923" s="15">
        <f>(((I2923/60)/60)/24)+DATE(1970,1,1)</f>
        <v>41907.886620370373</v>
      </c>
      <c r="U2923">
        <f t="shared" si="225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9">
        <f>IFERROR(ROUND(E2924/L2924,2),0)</f>
        <v>83.33</v>
      </c>
      <c r="Q2924" s="11" t="s">
        <v>8315</v>
      </c>
      <c r="R2924" s="11" t="s">
        <v>8357</v>
      </c>
      <c r="S2924" s="15">
        <f>(((J2924/60)/60)/24)+DATE(1970,1,1)</f>
        <v>42097.874155092592</v>
      </c>
      <c r="T2924" s="15">
        <f>(((I2924/60)/60)/24)+DATE(1970,1,1)</f>
        <v>42142.874155092592</v>
      </c>
      <c r="U2924">
        <f t="shared" si="225"/>
        <v>45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9">
        <f>IFERROR(ROUND(E2925/L2925,2),0)</f>
        <v>30</v>
      </c>
      <c r="Q2925" s="11" t="s">
        <v>8315</v>
      </c>
      <c r="R2925" s="11" t="s">
        <v>8357</v>
      </c>
      <c r="S2925" s="15">
        <f>(((J2925/60)/60)/24)+DATE(1970,1,1)</f>
        <v>42013.15253472222</v>
      </c>
      <c r="T2925" s="15">
        <f>(((I2925/60)/60)/24)+DATE(1970,1,1)</f>
        <v>42028.125</v>
      </c>
      <c r="U2925">
        <f t="shared" si="225"/>
        <v>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9">
        <f>IFERROR(ROUND(E2926/L2926,2),0)</f>
        <v>175.51</v>
      </c>
      <c r="Q2926" s="11" t="s">
        <v>8315</v>
      </c>
      <c r="R2926" s="11" t="s">
        <v>8357</v>
      </c>
      <c r="S2926" s="15">
        <f>(((J2926/60)/60)/24)+DATE(1970,1,1)</f>
        <v>42103.556828703702</v>
      </c>
      <c r="T2926" s="15">
        <f>(((I2926/60)/60)/24)+DATE(1970,1,1)</f>
        <v>42133.165972222225</v>
      </c>
      <c r="U2926">
        <f t="shared" si="225"/>
        <v>30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9">
        <f>IFERROR(ROUND(E2927/L2927,2),0)</f>
        <v>231.66</v>
      </c>
      <c r="Q2927" s="11" t="s">
        <v>8315</v>
      </c>
      <c r="R2927" s="11" t="s">
        <v>8357</v>
      </c>
      <c r="S2927" s="15">
        <f>(((J2927/60)/60)/24)+DATE(1970,1,1)</f>
        <v>41863.584120370368</v>
      </c>
      <c r="T2927" s="15">
        <f>(((I2927/60)/60)/24)+DATE(1970,1,1)</f>
        <v>41893.584120370368</v>
      </c>
      <c r="U2927">
        <f t="shared" si="225"/>
        <v>30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9">
        <f>IFERROR(ROUND(E2928/L2928,2),0)</f>
        <v>75</v>
      </c>
      <c r="Q2928" s="11" t="s">
        <v>8315</v>
      </c>
      <c r="R2928" s="11" t="s">
        <v>8357</v>
      </c>
      <c r="S2928" s="15">
        <f>(((J2928/60)/60)/24)+DATE(1970,1,1)</f>
        <v>42044.765960648147</v>
      </c>
      <c r="T2928" s="15">
        <f>(((I2928/60)/60)/24)+DATE(1970,1,1)</f>
        <v>42058.765960648147</v>
      </c>
      <c r="U2928">
        <f t="shared" si="225"/>
        <v>14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9">
        <f>IFERROR(ROUND(E2929/L2929,2),0)</f>
        <v>112.14</v>
      </c>
      <c r="Q2929" s="11" t="s">
        <v>8315</v>
      </c>
      <c r="R2929" s="11" t="s">
        <v>8357</v>
      </c>
      <c r="S2929" s="15">
        <f>(((J2929/60)/60)/24)+DATE(1970,1,1)</f>
        <v>41806.669317129628</v>
      </c>
      <c r="T2929" s="15">
        <f>(((I2929/60)/60)/24)+DATE(1970,1,1)</f>
        <v>41835.208333333336</v>
      </c>
      <c r="U2929">
        <f t="shared" si="225"/>
        <v>29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9">
        <f>IFERROR(ROUND(E2930/L2930,2),0)</f>
        <v>41.67</v>
      </c>
      <c r="Q2930" s="11" t="s">
        <v>8315</v>
      </c>
      <c r="R2930" s="11" t="s">
        <v>8357</v>
      </c>
      <c r="S2930" s="15">
        <f>(((J2930/60)/60)/24)+DATE(1970,1,1)</f>
        <v>42403.998217592598</v>
      </c>
      <c r="T2930" s="15">
        <f>(((I2930/60)/60)/24)+DATE(1970,1,1)</f>
        <v>42433.998217592598</v>
      </c>
      <c r="U2930">
        <f t="shared" si="225"/>
        <v>30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9">
        <f>IFERROR(ROUND(E2931/L2931,2),0)</f>
        <v>255.17</v>
      </c>
      <c r="Q2931" s="11" t="s">
        <v>8315</v>
      </c>
      <c r="R2931" s="11" t="s">
        <v>8357</v>
      </c>
      <c r="S2931" s="15">
        <f>(((J2931/60)/60)/24)+DATE(1970,1,1)</f>
        <v>41754.564328703702</v>
      </c>
      <c r="T2931" s="15">
        <f>(((I2931/60)/60)/24)+DATE(1970,1,1)</f>
        <v>41784.564328703702</v>
      </c>
      <c r="U2931">
        <f t="shared" si="225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9">
        <f>IFERROR(ROUND(E2932/L2932,2),0)</f>
        <v>162.77000000000001</v>
      </c>
      <c r="Q2932" s="11" t="s">
        <v>8315</v>
      </c>
      <c r="R2932" s="11" t="s">
        <v>8357</v>
      </c>
      <c r="S2932" s="15">
        <f>(((J2932/60)/60)/24)+DATE(1970,1,1)</f>
        <v>42101.584074074075</v>
      </c>
      <c r="T2932" s="15">
        <f>(((I2932/60)/60)/24)+DATE(1970,1,1)</f>
        <v>42131.584074074075</v>
      </c>
      <c r="U2932">
        <f t="shared" si="225"/>
        <v>30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9">
        <f>IFERROR(ROUND(E2933/L2933,2),0)</f>
        <v>88.33</v>
      </c>
      <c r="Q2933" s="11" t="s">
        <v>8315</v>
      </c>
      <c r="R2933" s="11" t="s">
        <v>8357</v>
      </c>
      <c r="S2933" s="15">
        <f>(((J2933/60)/60)/24)+DATE(1970,1,1)</f>
        <v>41872.291238425925</v>
      </c>
      <c r="T2933" s="15">
        <f>(((I2933/60)/60)/24)+DATE(1970,1,1)</f>
        <v>41897.255555555559</v>
      </c>
      <c r="U2933">
        <f t="shared" si="225"/>
        <v>25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9">
        <f>IFERROR(ROUND(E2934/L2934,2),0)</f>
        <v>85.74</v>
      </c>
      <c r="Q2934" s="11" t="s">
        <v>8315</v>
      </c>
      <c r="R2934" s="11" t="s">
        <v>8357</v>
      </c>
      <c r="S2934" s="15">
        <f>(((J2934/60)/60)/24)+DATE(1970,1,1)</f>
        <v>42025.164780092593</v>
      </c>
      <c r="T2934" s="15">
        <f>(((I2934/60)/60)/24)+DATE(1970,1,1)</f>
        <v>42056.458333333328</v>
      </c>
      <c r="U2934">
        <f t="shared" si="225"/>
        <v>31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9">
        <f>IFERROR(ROUND(E2935/L2935,2),0)</f>
        <v>47.57</v>
      </c>
      <c r="Q2935" s="11" t="s">
        <v>8315</v>
      </c>
      <c r="R2935" s="11" t="s">
        <v>8357</v>
      </c>
      <c r="S2935" s="15">
        <f>(((J2935/60)/60)/24)+DATE(1970,1,1)</f>
        <v>42495.956631944442</v>
      </c>
      <c r="T2935" s="15">
        <f>(((I2935/60)/60)/24)+DATE(1970,1,1)</f>
        <v>42525.956631944442</v>
      </c>
      <c r="U2935">
        <f t="shared" si="225"/>
        <v>30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9">
        <f>IFERROR(ROUND(E2936/L2936,2),0)</f>
        <v>72.97</v>
      </c>
      <c r="Q2936" s="11" t="s">
        <v>8315</v>
      </c>
      <c r="R2936" s="11" t="s">
        <v>8357</v>
      </c>
      <c r="S2936" s="15">
        <f>(((J2936/60)/60)/24)+DATE(1970,1,1)</f>
        <v>41775.636157407411</v>
      </c>
      <c r="T2936" s="15">
        <f>(((I2936/60)/60)/24)+DATE(1970,1,1)</f>
        <v>41805.636157407411</v>
      </c>
      <c r="U2936">
        <f t="shared" si="225"/>
        <v>30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9">
        <f>IFERROR(ROUND(E2937/L2937,2),0)</f>
        <v>90.54</v>
      </c>
      <c r="Q2937" s="11" t="s">
        <v>8315</v>
      </c>
      <c r="R2937" s="11" t="s">
        <v>8357</v>
      </c>
      <c r="S2937" s="15">
        <f>(((J2937/60)/60)/24)+DATE(1970,1,1)</f>
        <v>42553.583425925928</v>
      </c>
      <c r="T2937" s="15">
        <f>(((I2937/60)/60)/24)+DATE(1970,1,1)</f>
        <v>42611.708333333328</v>
      </c>
      <c r="U2937">
        <f t="shared" si="225"/>
        <v>58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9">
        <f>IFERROR(ROUND(E2938/L2938,2),0)</f>
        <v>37.65</v>
      </c>
      <c r="Q2938" s="11" t="s">
        <v>8315</v>
      </c>
      <c r="R2938" s="11" t="s">
        <v>8357</v>
      </c>
      <c r="S2938" s="15">
        <f>(((J2938/60)/60)/24)+DATE(1970,1,1)</f>
        <v>41912.650729166664</v>
      </c>
      <c r="T2938" s="15">
        <f>(((I2938/60)/60)/24)+DATE(1970,1,1)</f>
        <v>41925.207638888889</v>
      </c>
      <c r="U2938">
        <f t="shared" si="225"/>
        <v>13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9">
        <f>IFERROR(ROUND(E2939/L2939,2),0)</f>
        <v>36.36</v>
      </c>
      <c r="Q2939" s="11" t="s">
        <v>8315</v>
      </c>
      <c r="R2939" s="11" t="s">
        <v>8357</v>
      </c>
      <c r="S2939" s="15">
        <f>(((J2939/60)/60)/24)+DATE(1970,1,1)</f>
        <v>41803.457326388889</v>
      </c>
      <c r="T2939" s="15">
        <f>(((I2939/60)/60)/24)+DATE(1970,1,1)</f>
        <v>41833.457326388889</v>
      </c>
      <c r="U2939">
        <f t="shared" si="225"/>
        <v>30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9">
        <f>IFERROR(ROUND(E2940/L2940,2),0)</f>
        <v>126.72</v>
      </c>
      <c r="Q2940" s="11" t="s">
        <v>8315</v>
      </c>
      <c r="R2940" s="11" t="s">
        <v>8357</v>
      </c>
      <c r="S2940" s="15">
        <f>(((J2940/60)/60)/24)+DATE(1970,1,1)</f>
        <v>42004.703865740739</v>
      </c>
      <c r="T2940" s="15">
        <f>(((I2940/60)/60)/24)+DATE(1970,1,1)</f>
        <v>42034.703865740739</v>
      </c>
      <c r="U2940">
        <f t="shared" si="225"/>
        <v>30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9">
        <f>IFERROR(ROUND(E2941/L2941,2),0)</f>
        <v>329.2</v>
      </c>
      <c r="Q2941" s="11" t="s">
        <v>8315</v>
      </c>
      <c r="R2941" s="11" t="s">
        <v>8357</v>
      </c>
      <c r="S2941" s="15">
        <f>(((J2941/60)/60)/24)+DATE(1970,1,1)</f>
        <v>41845.809166666666</v>
      </c>
      <c r="T2941" s="15">
        <f>(((I2941/60)/60)/24)+DATE(1970,1,1)</f>
        <v>41879.041666666664</v>
      </c>
      <c r="U2941">
        <f t="shared" si="225"/>
        <v>34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9">
        <f>IFERROR(ROUND(E2942/L2942,2),0)</f>
        <v>81.239999999999995</v>
      </c>
      <c r="Q2942" s="11" t="s">
        <v>8315</v>
      </c>
      <c r="R2942" s="11" t="s">
        <v>8357</v>
      </c>
      <c r="S2942" s="15">
        <f>(((J2942/60)/60)/24)+DATE(1970,1,1)</f>
        <v>41982.773356481484</v>
      </c>
      <c r="T2942" s="15">
        <f>(((I2942/60)/60)/24)+DATE(1970,1,1)</f>
        <v>42022.773356481484</v>
      </c>
      <c r="U2942">
        <f t="shared" si="225"/>
        <v>40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9">
        <f>IFERROR(ROUND(E2943/L2943,2),0)</f>
        <v>1</v>
      </c>
      <c r="Q2943" s="11" t="s">
        <v>8315</v>
      </c>
      <c r="R2943" s="11" t="s">
        <v>8355</v>
      </c>
      <c r="S2943" s="15">
        <f>(((J2943/60)/60)/24)+DATE(1970,1,1)</f>
        <v>42034.960127314815</v>
      </c>
      <c r="T2943" s="15">
        <f>(((I2943/60)/60)/24)+DATE(1970,1,1)</f>
        <v>42064.960127314815</v>
      </c>
      <c r="U2943">
        <f t="shared" si="225"/>
        <v>30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9">
        <f>IFERROR(ROUND(E2944/L2944,2),0)</f>
        <v>202.23</v>
      </c>
      <c r="Q2944" s="11" t="s">
        <v>8315</v>
      </c>
      <c r="R2944" s="11" t="s">
        <v>8355</v>
      </c>
      <c r="S2944" s="15">
        <f>(((J2944/60)/60)/24)+DATE(1970,1,1)</f>
        <v>42334.803923611107</v>
      </c>
      <c r="T2944" s="15">
        <f>(((I2944/60)/60)/24)+DATE(1970,1,1)</f>
        <v>42354.845833333333</v>
      </c>
      <c r="U2944">
        <f t="shared" si="225"/>
        <v>20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9">
        <f>IFERROR(ROUND(E2945/L2945,2),0)</f>
        <v>0</v>
      </c>
      <c r="Q2945" s="11" t="s">
        <v>8315</v>
      </c>
      <c r="R2945" s="11" t="s">
        <v>8355</v>
      </c>
      <c r="S2945" s="15">
        <f>(((J2945/60)/60)/24)+DATE(1970,1,1)</f>
        <v>42077.129398148143</v>
      </c>
      <c r="T2945" s="15">
        <f>(((I2945/60)/60)/24)+DATE(1970,1,1)</f>
        <v>42107.129398148143</v>
      </c>
      <c r="U2945">
        <f t="shared" si="225"/>
        <v>30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9">
        <f>IFERROR(ROUND(E2946/L2946,2),0)</f>
        <v>100</v>
      </c>
      <c r="Q2946" s="11" t="s">
        <v>8315</v>
      </c>
      <c r="R2946" s="11" t="s">
        <v>8355</v>
      </c>
      <c r="S2946" s="15">
        <f>(((J2946/60)/60)/24)+DATE(1970,1,1)</f>
        <v>42132.9143287037</v>
      </c>
      <c r="T2946" s="15">
        <f>(((I2946/60)/60)/24)+DATE(1970,1,1)</f>
        <v>42162.9143287037</v>
      </c>
      <c r="U2946">
        <f t="shared" si="225"/>
        <v>30</v>
      </c>
    </row>
    <row r="2947" spans="1:21" ht="43.2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9">
        <f>IFERROR(ROUND(E2947/L2947,2),0)</f>
        <v>0</v>
      </c>
      <c r="Q2947" s="11" t="s">
        <v>8315</v>
      </c>
      <c r="R2947" s="11" t="s">
        <v>8355</v>
      </c>
      <c r="S2947" s="15">
        <f>(((J2947/60)/60)/24)+DATE(1970,1,1)</f>
        <v>42118.139583333337</v>
      </c>
      <c r="T2947" s="15">
        <f>(((I2947/60)/60)/24)+DATE(1970,1,1)</f>
        <v>42148.139583333337</v>
      </c>
      <c r="U2947">
        <f t="shared" ref="U2947:U3010" si="226">_xlfn.DAYS(T2947,S2947)</f>
        <v>30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9">
        <f>IFERROR(ROUND(E2948/L2948,2),0)</f>
        <v>1</v>
      </c>
      <c r="Q2948" s="11" t="s">
        <v>8315</v>
      </c>
      <c r="R2948" s="11" t="s">
        <v>8355</v>
      </c>
      <c r="S2948" s="15">
        <f>(((J2948/60)/60)/24)+DATE(1970,1,1)</f>
        <v>42567.531157407408</v>
      </c>
      <c r="T2948" s="15">
        <f>(((I2948/60)/60)/24)+DATE(1970,1,1)</f>
        <v>42597.531157407408</v>
      </c>
      <c r="U2948">
        <f t="shared" si="226"/>
        <v>30</v>
      </c>
    </row>
    <row r="2949" spans="1:21" ht="43.2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9">
        <f>IFERROR(ROUND(E2949/L2949,2),0)</f>
        <v>82.46</v>
      </c>
      <c r="Q2949" s="11" t="s">
        <v>8315</v>
      </c>
      <c r="R2949" s="11" t="s">
        <v>8355</v>
      </c>
      <c r="S2949" s="15">
        <f>(((J2949/60)/60)/24)+DATE(1970,1,1)</f>
        <v>42649.562118055561</v>
      </c>
      <c r="T2949" s="15">
        <f>(((I2949/60)/60)/24)+DATE(1970,1,1)</f>
        <v>42698.715972222228</v>
      </c>
      <c r="U2949">
        <f t="shared" si="226"/>
        <v>49</v>
      </c>
    </row>
    <row r="2950" spans="1:21" ht="43.2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9">
        <f>IFERROR(ROUND(E2950/L2950,2),0)</f>
        <v>2.67</v>
      </c>
      <c r="Q2950" s="11" t="s">
        <v>8315</v>
      </c>
      <c r="R2950" s="11" t="s">
        <v>8355</v>
      </c>
      <c r="S2950" s="15">
        <f>(((J2950/60)/60)/24)+DATE(1970,1,1)</f>
        <v>42097.649224537032</v>
      </c>
      <c r="T2950" s="15">
        <f>(((I2950/60)/60)/24)+DATE(1970,1,1)</f>
        <v>42157.649224537032</v>
      </c>
      <c r="U2950">
        <f t="shared" si="226"/>
        <v>60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9">
        <f>IFERROR(ROUND(E2951/L2951,2),0)</f>
        <v>12.5</v>
      </c>
      <c r="Q2951" s="11" t="s">
        <v>8315</v>
      </c>
      <c r="R2951" s="11" t="s">
        <v>8355</v>
      </c>
      <c r="S2951" s="15">
        <f>(((J2951/60)/60)/24)+DATE(1970,1,1)</f>
        <v>42297.823113425926</v>
      </c>
      <c r="T2951" s="15">
        <f>(((I2951/60)/60)/24)+DATE(1970,1,1)</f>
        <v>42327.864780092597</v>
      </c>
      <c r="U2951">
        <f t="shared" si="226"/>
        <v>30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9">
        <f>IFERROR(ROUND(E2952/L2952,2),0)</f>
        <v>0</v>
      </c>
      <c r="Q2952" s="11" t="s">
        <v>8315</v>
      </c>
      <c r="R2952" s="11" t="s">
        <v>8355</v>
      </c>
      <c r="S2952" s="15">
        <f>(((J2952/60)/60)/24)+DATE(1970,1,1)</f>
        <v>42362.36518518519</v>
      </c>
      <c r="T2952" s="15">
        <f>(((I2952/60)/60)/24)+DATE(1970,1,1)</f>
        <v>42392.36518518519</v>
      </c>
      <c r="U2952">
        <f t="shared" si="226"/>
        <v>30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9">
        <f>IFERROR(ROUND(E2953/L2953,2),0)</f>
        <v>18.899999999999999</v>
      </c>
      <c r="Q2953" s="11" t="s">
        <v>8315</v>
      </c>
      <c r="R2953" s="11" t="s">
        <v>8355</v>
      </c>
      <c r="S2953" s="15">
        <f>(((J2953/60)/60)/24)+DATE(1970,1,1)</f>
        <v>41872.802928240737</v>
      </c>
      <c r="T2953" s="15">
        <f>(((I2953/60)/60)/24)+DATE(1970,1,1)</f>
        <v>41917.802928240737</v>
      </c>
      <c r="U2953">
        <f t="shared" si="226"/>
        <v>45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9">
        <f>IFERROR(ROUND(E2954/L2954,2),0)</f>
        <v>200.63</v>
      </c>
      <c r="Q2954" s="11" t="s">
        <v>8315</v>
      </c>
      <c r="R2954" s="11" t="s">
        <v>8355</v>
      </c>
      <c r="S2954" s="15">
        <f>(((J2954/60)/60)/24)+DATE(1970,1,1)</f>
        <v>42628.690266203703</v>
      </c>
      <c r="T2954" s="15">
        <f>(((I2954/60)/60)/24)+DATE(1970,1,1)</f>
        <v>42660.166666666672</v>
      </c>
      <c r="U2954">
        <f t="shared" si="226"/>
        <v>32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9">
        <f>IFERROR(ROUND(E2955/L2955,2),0)</f>
        <v>201.67</v>
      </c>
      <c r="Q2955" s="11" t="s">
        <v>8315</v>
      </c>
      <c r="R2955" s="11" t="s">
        <v>8355</v>
      </c>
      <c r="S2955" s="15">
        <f>(((J2955/60)/60)/24)+DATE(1970,1,1)</f>
        <v>42255.791909722218</v>
      </c>
      <c r="T2955" s="15">
        <f>(((I2955/60)/60)/24)+DATE(1970,1,1)</f>
        <v>42285.791909722218</v>
      </c>
      <c r="U2955">
        <f t="shared" si="226"/>
        <v>30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9">
        <f>IFERROR(ROUND(E2956/L2956,2),0)</f>
        <v>0</v>
      </c>
      <c r="Q2956" s="11" t="s">
        <v>8315</v>
      </c>
      <c r="R2956" s="11" t="s">
        <v>8355</v>
      </c>
      <c r="S2956" s="15">
        <f>(((J2956/60)/60)/24)+DATE(1970,1,1)</f>
        <v>42790.583368055552</v>
      </c>
      <c r="T2956" s="15">
        <f>(((I2956/60)/60)/24)+DATE(1970,1,1)</f>
        <v>42810.541701388895</v>
      </c>
      <c r="U2956">
        <f t="shared" si="226"/>
        <v>20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9">
        <f>IFERROR(ROUND(E2957/L2957,2),0)</f>
        <v>65</v>
      </c>
      <c r="Q2957" s="11" t="s">
        <v>8315</v>
      </c>
      <c r="R2957" s="11" t="s">
        <v>8355</v>
      </c>
      <c r="S2957" s="15">
        <f>(((J2957/60)/60)/24)+DATE(1970,1,1)</f>
        <v>42141.741307870368</v>
      </c>
      <c r="T2957" s="15">
        <f>(((I2957/60)/60)/24)+DATE(1970,1,1)</f>
        <v>42171.741307870368</v>
      </c>
      <c r="U2957">
        <f t="shared" si="226"/>
        <v>30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9">
        <f>IFERROR(ROUND(E2958/L2958,2),0)</f>
        <v>66.099999999999994</v>
      </c>
      <c r="Q2958" s="11" t="s">
        <v>8315</v>
      </c>
      <c r="R2958" s="11" t="s">
        <v>8355</v>
      </c>
      <c r="S2958" s="15">
        <f>(((J2958/60)/60)/24)+DATE(1970,1,1)</f>
        <v>42464.958912037036</v>
      </c>
      <c r="T2958" s="15">
        <f>(((I2958/60)/60)/24)+DATE(1970,1,1)</f>
        <v>42494.958912037036</v>
      </c>
      <c r="U2958">
        <f t="shared" si="226"/>
        <v>30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9">
        <f>IFERROR(ROUND(E2959/L2959,2),0)</f>
        <v>93.33</v>
      </c>
      <c r="Q2959" s="11" t="s">
        <v>8315</v>
      </c>
      <c r="R2959" s="11" t="s">
        <v>8355</v>
      </c>
      <c r="S2959" s="15">
        <f>(((J2959/60)/60)/24)+DATE(1970,1,1)</f>
        <v>42031.011249999996</v>
      </c>
      <c r="T2959" s="15">
        <f>(((I2959/60)/60)/24)+DATE(1970,1,1)</f>
        <v>42090.969583333332</v>
      </c>
      <c r="U2959">
        <f t="shared" si="226"/>
        <v>59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9">
        <f>IFERROR(ROUND(E2960/L2960,2),0)</f>
        <v>0</v>
      </c>
      <c r="Q2960" s="11" t="s">
        <v>8315</v>
      </c>
      <c r="R2960" s="11" t="s">
        <v>8355</v>
      </c>
      <c r="S2960" s="15">
        <f>(((J2960/60)/60)/24)+DATE(1970,1,1)</f>
        <v>42438.779131944444</v>
      </c>
      <c r="T2960" s="15">
        <f>(((I2960/60)/60)/24)+DATE(1970,1,1)</f>
        <v>42498.73746527778</v>
      </c>
      <c r="U2960">
        <f t="shared" si="226"/>
        <v>60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9">
        <f>IFERROR(ROUND(E2961/L2961,2),0)</f>
        <v>0</v>
      </c>
      <c r="Q2961" s="11" t="s">
        <v>8315</v>
      </c>
      <c r="R2961" s="11" t="s">
        <v>8355</v>
      </c>
      <c r="S2961" s="15">
        <f>(((J2961/60)/60)/24)+DATE(1970,1,1)</f>
        <v>42498.008391203708</v>
      </c>
      <c r="T2961" s="15">
        <f>(((I2961/60)/60)/24)+DATE(1970,1,1)</f>
        <v>42528.008391203708</v>
      </c>
      <c r="U2961">
        <f t="shared" si="226"/>
        <v>30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9">
        <f>IFERROR(ROUND(E2962/L2962,2),0)</f>
        <v>0</v>
      </c>
      <c r="Q2962" s="11" t="s">
        <v>8315</v>
      </c>
      <c r="R2962" s="11" t="s">
        <v>8355</v>
      </c>
      <c r="S2962" s="15">
        <f>(((J2962/60)/60)/24)+DATE(1970,1,1)</f>
        <v>41863.757210648146</v>
      </c>
      <c r="T2962" s="15">
        <f>(((I2962/60)/60)/24)+DATE(1970,1,1)</f>
        <v>41893.757210648146</v>
      </c>
      <c r="U2962">
        <f t="shared" si="226"/>
        <v>30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9">
        <f>IFERROR(ROUND(E2963/L2963,2),0)</f>
        <v>50.75</v>
      </c>
      <c r="Q2963" s="11" t="s">
        <v>8315</v>
      </c>
      <c r="R2963" s="11" t="s">
        <v>8316</v>
      </c>
      <c r="S2963" s="15">
        <f>(((J2963/60)/60)/24)+DATE(1970,1,1)</f>
        <v>42061.212488425925</v>
      </c>
      <c r="T2963" s="15">
        <f>(((I2963/60)/60)/24)+DATE(1970,1,1)</f>
        <v>42089.166666666672</v>
      </c>
      <c r="U2963">
        <f t="shared" si="226"/>
        <v>28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9">
        <f>IFERROR(ROUND(E2964/L2964,2),0)</f>
        <v>60.9</v>
      </c>
      <c r="Q2964" s="11" t="s">
        <v>8315</v>
      </c>
      <c r="R2964" s="11" t="s">
        <v>8316</v>
      </c>
      <c r="S2964" s="15">
        <f>(((J2964/60)/60)/24)+DATE(1970,1,1)</f>
        <v>42036.24428240741</v>
      </c>
      <c r="T2964" s="15">
        <f>(((I2964/60)/60)/24)+DATE(1970,1,1)</f>
        <v>42064.290972222225</v>
      </c>
      <c r="U2964">
        <f t="shared" si="226"/>
        <v>28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9">
        <f>IFERROR(ROUND(E2965/L2965,2),0)</f>
        <v>109.03</v>
      </c>
      <c r="Q2965" s="11" t="s">
        <v>8315</v>
      </c>
      <c r="R2965" s="11" t="s">
        <v>8316</v>
      </c>
      <c r="S2965" s="15">
        <f>(((J2965/60)/60)/24)+DATE(1970,1,1)</f>
        <v>42157.470185185186</v>
      </c>
      <c r="T2965" s="15">
        <f>(((I2965/60)/60)/24)+DATE(1970,1,1)</f>
        <v>42187.470185185186</v>
      </c>
      <c r="U2965">
        <f t="shared" si="226"/>
        <v>30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9">
        <f>IFERROR(ROUND(E2966/L2966,2),0)</f>
        <v>25.69</v>
      </c>
      <c r="Q2966" s="11" t="s">
        <v>8315</v>
      </c>
      <c r="R2966" s="11" t="s">
        <v>8316</v>
      </c>
      <c r="S2966" s="15">
        <f>(((J2966/60)/60)/24)+DATE(1970,1,1)</f>
        <v>41827.909942129627</v>
      </c>
      <c r="T2966" s="15">
        <f>(((I2966/60)/60)/24)+DATE(1970,1,1)</f>
        <v>41857.897222222222</v>
      </c>
      <c r="U2966">
        <f t="shared" si="226"/>
        <v>30</v>
      </c>
    </row>
    <row r="2967" spans="1:21" ht="43.2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9">
        <f>IFERROR(ROUND(E2967/L2967,2),0)</f>
        <v>41.92</v>
      </c>
      <c r="Q2967" s="11" t="s">
        <v>8315</v>
      </c>
      <c r="R2967" s="11" t="s">
        <v>8316</v>
      </c>
      <c r="S2967" s="15">
        <f>(((J2967/60)/60)/24)+DATE(1970,1,1)</f>
        <v>42162.729548611111</v>
      </c>
      <c r="T2967" s="15">
        <f>(((I2967/60)/60)/24)+DATE(1970,1,1)</f>
        <v>42192.729548611111</v>
      </c>
      <c r="U2967">
        <f t="shared" si="226"/>
        <v>30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9">
        <f>IFERROR(ROUND(E2968/L2968,2),0)</f>
        <v>88.77</v>
      </c>
      <c r="Q2968" s="11" t="s">
        <v>8315</v>
      </c>
      <c r="R2968" s="11" t="s">
        <v>8316</v>
      </c>
      <c r="S2968" s="15">
        <f>(((J2968/60)/60)/24)+DATE(1970,1,1)</f>
        <v>42233.738564814819</v>
      </c>
      <c r="T2968" s="15">
        <f>(((I2968/60)/60)/24)+DATE(1970,1,1)</f>
        <v>42263.738564814819</v>
      </c>
      <c r="U2968">
        <f t="shared" si="226"/>
        <v>30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9">
        <f>IFERROR(ROUND(E2969/L2969,2),0)</f>
        <v>80.23</v>
      </c>
      <c r="Q2969" s="11" t="s">
        <v>8315</v>
      </c>
      <c r="R2969" s="11" t="s">
        <v>8316</v>
      </c>
      <c r="S2969" s="15">
        <f>(((J2969/60)/60)/24)+DATE(1970,1,1)</f>
        <v>42042.197824074072</v>
      </c>
      <c r="T2969" s="15">
        <f>(((I2969/60)/60)/24)+DATE(1970,1,1)</f>
        <v>42072.156157407408</v>
      </c>
      <c r="U2969">
        <f t="shared" si="226"/>
        <v>30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9">
        <f>IFERROR(ROUND(E2970/L2970,2),0)</f>
        <v>78.94</v>
      </c>
      <c r="Q2970" s="11" t="s">
        <v>8315</v>
      </c>
      <c r="R2970" s="11" t="s">
        <v>8316</v>
      </c>
      <c r="S2970" s="15">
        <f>(((J2970/60)/60)/24)+DATE(1970,1,1)</f>
        <v>42585.523842592593</v>
      </c>
      <c r="T2970" s="15">
        <f>(((I2970/60)/60)/24)+DATE(1970,1,1)</f>
        <v>42599.165972222225</v>
      </c>
      <c r="U2970">
        <f t="shared" si="226"/>
        <v>14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9">
        <f>IFERROR(ROUND(E2971/L2971,2),0)</f>
        <v>95.59</v>
      </c>
      <c r="Q2971" s="11" t="s">
        <v>8315</v>
      </c>
      <c r="R2971" s="11" t="s">
        <v>8316</v>
      </c>
      <c r="S2971" s="15">
        <f>(((J2971/60)/60)/24)+DATE(1970,1,1)</f>
        <v>42097.786493055552</v>
      </c>
      <c r="T2971" s="15">
        <f>(((I2971/60)/60)/24)+DATE(1970,1,1)</f>
        <v>42127.952083333337</v>
      </c>
      <c r="U2971">
        <f t="shared" si="226"/>
        <v>30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9">
        <f>IFERROR(ROUND(E2972/L2972,2),0)</f>
        <v>69.89</v>
      </c>
      <c r="Q2972" s="11" t="s">
        <v>8315</v>
      </c>
      <c r="R2972" s="11" t="s">
        <v>8316</v>
      </c>
      <c r="S2972" s="15">
        <f>(((J2972/60)/60)/24)+DATE(1970,1,1)</f>
        <v>41808.669571759259</v>
      </c>
      <c r="T2972" s="15">
        <f>(((I2972/60)/60)/24)+DATE(1970,1,1)</f>
        <v>41838.669571759259</v>
      </c>
      <c r="U2972">
        <f t="shared" si="226"/>
        <v>30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9">
        <f>IFERROR(ROUND(E2973/L2973,2),0)</f>
        <v>74.53</v>
      </c>
      <c r="Q2973" s="11" t="s">
        <v>8315</v>
      </c>
      <c r="R2973" s="11" t="s">
        <v>8316</v>
      </c>
      <c r="S2973" s="15">
        <f>(((J2973/60)/60)/24)+DATE(1970,1,1)</f>
        <v>41852.658310185187</v>
      </c>
      <c r="T2973" s="15">
        <f>(((I2973/60)/60)/24)+DATE(1970,1,1)</f>
        <v>41882.658310185187</v>
      </c>
      <c r="U2973">
        <f t="shared" si="226"/>
        <v>30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9">
        <f>IFERROR(ROUND(E2974/L2974,2),0)</f>
        <v>123.94</v>
      </c>
      <c r="Q2974" s="11" t="s">
        <v>8315</v>
      </c>
      <c r="R2974" s="11" t="s">
        <v>8316</v>
      </c>
      <c r="S2974" s="15">
        <f>(((J2974/60)/60)/24)+DATE(1970,1,1)</f>
        <v>42694.110185185185</v>
      </c>
      <c r="T2974" s="15">
        <f>(((I2974/60)/60)/24)+DATE(1970,1,1)</f>
        <v>42709.041666666672</v>
      </c>
      <c r="U2974">
        <f t="shared" si="226"/>
        <v>15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9">
        <f>IFERROR(ROUND(E2975/L2975,2),0)</f>
        <v>264.85000000000002</v>
      </c>
      <c r="Q2975" s="11" t="s">
        <v>8315</v>
      </c>
      <c r="R2975" s="11" t="s">
        <v>8316</v>
      </c>
      <c r="S2975" s="15">
        <f>(((J2975/60)/60)/24)+DATE(1970,1,1)</f>
        <v>42341.818379629629</v>
      </c>
      <c r="T2975" s="15">
        <f>(((I2975/60)/60)/24)+DATE(1970,1,1)</f>
        <v>42370.166666666672</v>
      </c>
      <c r="U2975">
        <f t="shared" si="226"/>
        <v>29</v>
      </c>
    </row>
    <row r="2976" spans="1:21" ht="43.2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9">
        <f>IFERROR(ROUND(E2976/L2976,2),0)</f>
        <v>58.62</v>
      </c>
      <c r="Q2976" s="11" t="s">
        <v>8315</v>
      </c>
      <c r="R2976" s="11" t="s">
        <v>8316</v>
      </c>
      <c r="S2976" s="15">
        <f>(((J2976/60)/60)/24)+DATE(1970,1,1)</f>
        <v>41880.061006944445</v>
      </c>
      <c r="T2976" s="15">
        <f>(((I2976/60)/60)/24)+DATE(1970,1,1)</f>
        <v>41908.065972222219</v>
      </c>
      <c r="U2976">
        <f t="shared" si="226"/>
        <v>28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9">
        <f>IFERROR(ROUND(E2977/L2977,2),0)</f>
        <v>70.88</v>
      </c>
      <c r="Q2977" s="11" t="s">
        <v>8315</v>
      </c>
      <c r="R2977" s="11" t="s">
        <v>8316</v>
      </c>
      <c r="S2977" s="15">
        <f>(((J2977/60)/60)/24)+DATE(1970,1,1)</f>
        <v>41941.683865740742</v>
      </c>
      <c r="T2977" s="15">
        <f>(((I2977/60)/60)/24)+DATE(1970,1,1)</f>
        <v>41970.125</v>
      </c>
      <c r="U2977">
        <f t="shared" si="226"/>
        <v>29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9">
        <f>IFERROR(ROUND(E2978/L2978,2),0)</f>
        <v>8.57</v>
      </c>
      <c r="Q2978" s="11" t="s">
        <v>8315</v>
      </c>
      <c r="R2978" s="11" t="s">
        <v>8316</v>
      </c>
      <c r="S2978" s="15">
        <f>(((J2978/60)/60)/24)+DATE(1970,1,1)</f>
        <v>42425.730671296296</v>
      </c>
      <c r="T2978" s="15">
        <f>(((I2978/60)/60)/24)+DATE(1970,1,1)</f>
        <v>42442.5</v>
      </c>
      <c r="U2978">
        <f t="shared" si="226"/>
        <v>17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9">
        <f>IFERROR(ROUND(E2979/L2979,2),0)</f>
        <v>113.57</v>
      </c>
      <c r="Q2979" s="11" t="s">
        <v>8315</v>
      </c>
      <c r="R2979" s="11" t="s">
        <v>8316</v>
      </c>
      <c r="S2979" s="15">
        <f>(((J2979/60)/60)/24)+DATE(1970,1,1)</f>
        <v>42026.88118055556</v>
      </c>
      <c r="T2979" s="15">
        <f>(((I2979/60)/60)/24)+DATE(1970,1,1)</f>
        <v>42086.093055555553</v>
      </c>
      <c r="U2979">
        <f t="shared" si="226"/>
        <v>60</v>
      </c>
    </row>
    <row r="2980" spans="1:21" ht="43.2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9">
        <f>IFERROR(ROUND(E2980/L2980,2),0)</f>
        <v>60.69</v>
      </c>
      <c r="Q2980" s="11" t="s">
        <v>8315</v>
      </c>
      <c r="R2980" s="11" t="s">
        <v>8316</v>
      </c>
      <c r="S2980" s="15">
        <f>(((J2980/60)/60)/24)+DATE(1970,1,1)</f>
        <v>41922.640590277777</v>
      </c>
      <c r="T2980" s="15">
        <f>(((I2980/60)/60)/24)+DATE(1970,1,1)</f>
        <v>41932.249305555553</v>
      </c>
      <c r="U2980">
        <f t="shared" si="226"/>
        <v>10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9">
        <f>IFERROR(ROUND(E2981/L2981,2),0)</f>
        <v>110.22</v>
      </c>
      <c r="Q2981" s="11" t="s">
        <v>8315</v>
      </c>
      <c r="R2981" s="11" t="s">
        <v>8316</v>
      </c>
      <c r="S2981" s="15">
        <f>(((J2981/60)/60)/24)+DATE(1970,1,1)</f>
        <v>41993.824340277773</v>
      </c>
      <c r="T2981" s="15">
        <f>(((I2981/60)/60)/24)+DATE(1970,1,1)</f>
        <v>42010.25</v>
      </c>
      <c r="U2981">
        <f t="shared" si="226"/>
        <v>17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9">
        <f>IFERROR(ROUND(E2982/L2982,2),0)</f>
        <v>136.46</v>
      </c>
      <c r="Q2982" s="11" t="s">
        <v>8315</v>
      </c>
      <c r="R2982" s="11" t="s">
        <v>8316</v>
      </c>
      <c r="S2982" s="15">
        <f>(((J2982/60)/60)/24)+DATE(1970,1,1)</f>
        <v>42219.915856481486</v>
      </c>
      <c r="T2982" s="15">
        <f>(((I2982/60)/60)/24)+DATE(1970,1,1)</f>
        <v>42240.083333333328</v>
      </c>
      <c r="U2982">
        <f t="shared" si="226"/>
        <v>21</v>
      </c>
    </row>
    <row r="2983" spans="1:21" ht="43.2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9">
        <f>IFERROR(ROUND(E2983/L2983,2),0)</f>
        <v>53.16</v>
      </c>
      <c r="Q2983" s="11" t="s">
        <v>8315</v>
      </c>
      <c r="R2983" s="11" t="s">
        <v>8355</v>
      </c>
      <c r="S2983" s="15">
        <f>(((J2983/60)/60)/24)+DATE(1970,1,1)</f>
        <v>42225.559675925921</v>
      </c>
      <c r="T2983" s="15">
        <f>(((I2983/60)/60)/24)+DATE(1970,1,1)</f>
        <v>42270.559675925921</v>
      </c>
      <c r="U2983">
        <f t="shared" si="226"/>
        <v>45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9">
        <f>IFERROR(ROUND(E2984/L2984,2),0)</f>
        <v>86.49</v>
      </c>
      <c r="Q2984" s="11" t="s">
        <v>8315</v>
      </c>
      <c r="R2984" s="11" t="s">
        <v>8355</v>
      </c>
      <c r="S2984" s="15">
        <f>(((J2984/60)/60)/24)+DATE(1970,1,1)</f>
        <v>42381.686840277776</v>
      </c>
      <c r="T2984" s="15">
        <f>(((I2984/60)/60)/24)+DATE(1970,1,1)</f>
        <v>42411.686840277776</v>
      </c>
      <c r="U2984">
        <f t="shared" si="226"/>
        <v>30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9">
        <f>IFERROR(ROUND(E2985/L2985,2),0)</f>
        <v>155.24</v>
      </c>
      <c r="Q2985" s="11" t="s">
        <v>8315</v>
      </c>
      <c r="R2985" s="11" t="s">
        <v>8355</v>
      </c>
      <c r="S2985" s="15">
        <f>(((J2985/60)/60)/24)+DATE(1970,1,1)</f>
        <v>41894.632361111115</v>
      </c>
      <c r="T2985" s="15">
        <f>(((I2985/60)/60)/24)+DATE(1970,1,1)</f>
        <v>41954.674027777779</v>
      </c>
      <c r="U2985">
        <f t="shared" si="226"/>
        <v>60</v>
      </c>
    </row>
    <row r="2986" spans="1:21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9">
        <f>IFERROR(ROUND(E2986/L2986,2),0)</f>
        <v>115.08</v>
      </c>
      <c r="Q2986" s="11" t="s">
        <v>8315</v>
      </c>
      <c r="R2986" s="11" t="s">
        <v>8355</v>
      </c>
      <c r="S2986" s="15">
        <f>(((J2986/60)/60)/24)+DATE(1970,1,1)</f>
        <v>42576.278715277775</v>
      </c>
      <c r="T2986" s="15">
        <f>(((I2986/60)/60)/24)+DATE(1970,1,1)</f>
        <v>42606.278715277775</v>
      </c>
      <c r="U2986">
        <f t="shared" si="226"/>
        <v>30</v>
      </c>
    </row>
    <row r="2987" spans="1:21" ht="43.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9">
        <f>IFERROR(ROUND(E2987/L2987,2),0)</f>
        <v>109.59</v>
      </c>
      <c r="Q2987" s="11" t="s">
        <v>8315</v>
      </c>
      <c r="R2987" s="11" t="s">
        <v>8355</v>
      </c>
      <c r="S2987" s="15">
        <f>(((J2987/60)/60)/24)+DATE(1970,1,1)</f>
        <v>42654.973703703698</v>
      </c>
      <c r="T2987" s="15">
        <f>(((I2987/60)/60)/24)+DATE(1970,1,1)</f>
        <v>42674.166666666672</v>
      </c>
      <c r="U2987">
        <f t="shared" si="226"/>
        <v>20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9">
        <f>IFERROR(ROUND(E2988/L2988,2),0)</f>
        <v>45.21</v>
      </c>
      <c r="Q2988" s="11" t="s">
        <v>8315</v>
      </c>
      <c r="R2988" s="11" t="s">
        <v>8355</v>
      </c>
      <c r="S2988" s="15">
        <f>(((J2988/60)/60)/24)+DATE(1970,1,1)</f>
        <v>42431.500069444446</v>
      </c>
      <c r="T2988" s="15">
        <f>(((I2988/60)/60)/24)+DATE(1970,1,1)</f>
        <v>42491.458402777775</v>
      </c>
      <c r="U2988">
        <f t="shared" si="226"/>
        <v>60</v>
      </c>
    </row>
    <row r="2989" spans="1:21" ht="43.2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9">
        <f>IFERROR(ROUND(E2989/L2989,2),0)</f>
        <v>104.15</v>
      </c>
      <c r="Q2989" s="11" t="s">
        <v>8315</v>
      </c>
      <c r="R2989" s="11" t="s">
        <v>8355</v>
      </c>
      <c r="S2989" s="15">
        <f>(((J2989/60)/60)/24)+DATE(1970,1,1)</f>
        <v>42627.307303240741</v>
      </c>
      <c r="T2989" s="15">
        <f>(((I2989/60)/60)/24)+DATE(1970,1,1)</f>
        <v>42656</v>
      </c>
      <c r="U2989">
        <f t="shared" si="226"/>
        <v>29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9">
        <f>IFERROR(ROUND(E2990/L2990,2),0)</f>
        <v>35.71</v>
      </c>
      <c r="Q2990" s="11" t="s">
        <v>8315</v>
      </c>
      <c r="R2990" s="11" t="s">
        <v>8355</v>
      </c>
      <c r="S2990" s="15">
        <f>(((J2990/60)/60)/24)+DATE(1970,1,1)</f>
        <v>42511.362048611118</v>
      </c>
      <c r="T2990" s="15">
        <f>(((I2990/60)/60)/24)+DATE(1970,1,1)</f>
        <v>42541.362048611118</v>
      </c>
      <c r="U2990">
        <f t="shared" si="226"/>
        <v>30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9">
        <f>IFERROR(ROUND(E2991/L2991,2),0)</f>
        <v>97</v>
      </c>
      <c r="Q2991" s="11" t="s">
        <v>8315</v>
      </c>
      <c r="R2991" s="11" t="s">
        <v>8355</v>
      </c>
      <c r="S2991" s="15">
        <f>(((J2991/60)/60)/24)+DATE(1970,1,1)</f>
        <v>42337.02039351852</v>
      </c>
      <c r="T2991" s="15">
        <f>(((I2991/60)/60)/24)+DATE(1970,1,1)</f>
        <v>42359.207638888889</v>
      </c>
      <c r="U2991">
        <f t="shared" si="226"/>
        <v>22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9">
        <f>IFERROR(ROUND(E2992/L2992,2),0)</f>
        <v>370.37</v>
      </c>
      <c r="Q2992" s="11" t="s">
        <v>8315</v>
      </c>
      <c r="R2992" s="11" t="s">
        <v>8355</v>
      </c>
      <c r="S2992" s="15">
        <f>(((J2992/60)/60)/24)+DATE(1970,1,1)</f>
        <v>42341.57430555555</v>
      </c>
      <c r="T2992" s="15">
        <f>(((I2992/60)/60)/24)+DATE(1970,1,1)</f>
        <v>42376.57430555555</v>
      </c>
      <c r="U2992">
        <f t="shared" si="226"/>
        <v>35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9">
        <f>IFERROR(ROUND(E2993/L2993,2),0)</f>
        <v>94.41</v>
      </c>
      <c r="Q2993" s="11" t="s">
        <v>8315</v>
      </c>
      <c r="R2993" s="11" t="s">
        <v>8355</v>
      </c>
      <c r="S2993" s="15">
        <f>(((J2993/60)/60)/24)+DATE(1970,1,1)</f>
        <v>42740.837152777778</v>
      </c>
      <c r="T2993" s="15">
        <f>(((I2993/60)/60)/24)+DATE(1970,1,1)</f>
        <v>42762.837152777778</v>
      </c>
      <c r="U2993">
        <f t="shared" si="226"/>
        <v>22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9">
        <f>IFERROR(ROUND(E2994/L2994,2),0)</f>
        <v>48.98</v>
      </c>
      <c r="Q2994" s="11" t="s">
        <v>8315</v>
      </c>
      <c r="R2994" s="11" t="s">
        <v>8355</v>
      </c>
      <c r="S2994" s="15">
        <f>(((J2994/60)/60)/24)+DATE(1970,1,1)</f>
        <v>42622.767476851848</v>
      </c>
      <c r="T2994" s="15">
        <f>(((I2994/60)/60)/24)+DATE(1970,1,1)</f>
        <v>42652.767476851848</v>
      </c>
      <c r="U2994">
        <f t="shared" si="226"/>
        <v>30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9">
        <f>IFERROR(ROUND(E2995/L2995,2),0)</f>
        <v>45.59</v>
      </c>
      <c r="Q2995" s="11" t="s">
        <v>8315</v>
      </c>
      <c r="R2995" s="11" t="s">
        <v>8355</v>
      </c>
      <c r="S2995" s="15">
        <f>(((J2995/60)/60)/24)+DATE(1970,1,1)</f>
        <v>42390.838738425926</v>
      </c>
      <c r="T2995" s="15">
        <f>(((I2995/60)/60)/24)+DATE(1970,1,1)</f>
        <v>42420.838738425926</v>
      </c>
      <c r="U2995">
        <f t="shared" si="226"/>
        <v>30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9">
        <f>IFERROR(ROUND(E2996/L2996,2),0)</f>
        <v>23.28</v>
      </c>
      <c r="Q2996" s="11" t="s">
        <v>8315</v>
      </c>
      <c r="R2996" s="11" t="s">
        <v>8355</v>
      </c>
      <c r="S2996" s="15">
        <f>(((J2996/60)/60)/24)+DATE(1970,1,1)</f>
        <v>41885.478842592594</v>
      </c>
      <c r="T2996" s="15">
        <f>(((I2996/60)/60)/24)+DATE(1970,1,1)</f>
        <v>41915.478842592594</v>
      </c>
      <c r="U2996">
        <f t="shared" si="226"/>
        <v>30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9">
        <f>IFERROR(ROUND(E2997/L2997,2),0)</f>
        <v>63.23</v>
      </c>
      <c r="Q2997" s="11" t="s">
        <v>8315</v>
      </c>
      <c r="R2997" s="11" t="s">
        <v>8355</v>
      </c>
      <c r="S2997" s="15">
        <f>(((J2997/60)/60)/24)+DATE(1970,1,1)</f>
        <v>42724.665173611109</v>
      </c>
      <c r="T2997" s="15">
        <f>(((I2997/60)/60)/24)+DATE(1970,1,1)</f>
        <v>42754.665173611109</v>
      </c>
      <c r="U2997">
        <f t="shared" si="226"/>
        <v>30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9">
        <f>IFERROR(ROUND(E2998/L2998,2),0)</f>
        <v>153.52000000000001</v>
      </c>
      <c r="Q2998" s="11" t="s">
        <v>8315</v>
      </c>
      <c r="R2998" s="11" t="s">
        <v>8355</v>
      </c>
      <c r="S2998" s="15">
        <f>(((J2998/60)/60)/24)+DATE(1970,1,1)</f>
        <v>42090.912500000006</v>
      </c>
      <c r="T2998" s="15">
        <f>(((I2998/60)/60)/24)+DATE(1970,1,1)</f>
        <v>42150.912500000006</v>
      </c>
      <c r="U2998">
        <f t="shared" si="226"/>
        <v>60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9">
        <f>IFERROR(ROUND(E2999/L2999,2),0)</f>
        <v>90.2</v>
      </c>
      <c r="Q2999" s="11" t="s">
        <v>8315</v>
      </c>
      <c r="R2999" s="11" t="s">
        <v>8355</v>
      </c>
      <c r="S2999" s="15">
        <f>(((J2999/60)/60)/24)+DATE(1970,1,1)</f>
        <v>42775.733715277776</v>
      </c>
      <c r="T2999" s="15">
        <f>(((I2999/60)/60)/24)+DATE(1970,1,1)</f>
        <v>42793.207638888889</v>
      </c>
      <c r="U2999">
        <f t="shared" si="226"/>
        <v>18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9">
        <f>IFERROR(ROUND(E3000/L3000,2),0)</f>
        <v>118.97</v>
      </c>
      <c r="Q3000" s="11" t="s">
        <v>8315</v>
      </c>
      <c r="R3000" s="11" t="s">
        <v>8355</v>
      </c>
      <c r="S3000" s="15">
        <f>(((J3000/60)/60)/24)+DATE(1970,1,1)</f>
        <v>41778.193622685183</v>
      </c>
      <c r="T3000" s="15">
        <f>(((I3000/60)/60)/24)+DATE(1970,1,1)</f>
        <v>41806.184027777781</v>
      </c>
      <c r="U3000">
        <f t="shared" si="226"/>
        <v>28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9">
        <f>IFERROR(ROUND(E3001/L3001,2),0)</f>
        <v>80.25</v>
      </c>
      <c r="Q3001" s="11" t="s">
        <v>8315</v>
      </c>
      <c r="R3001" s="11" t="s">
        <v>8355</v>
      </c>
      <c r="S3001" s="15">
        <f>(((J3001/60)/60)/24)+DATE(1970,1,1)</f>
        <v>42780.740277777775</v>
      </c>
      <c r="T3001" s="15">
        <f>(((I3001/60)/60)/24)+DATE(1970,1,1)</f>
        <v>42795.083333333328</v>
      </c>
      <c r="U3001">
        <f t="shared" si="226"/>
        <v>15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9">
        <f>IFERROR(ROUND(E3002/L3002,2),0)</f>
        <v>62.5</v>
      </c>
      <c r="Q3002" s="11" t="s">
        <v>8315</v>
      </c>
      <c r="R3002" s="11" t="s">
        <v>8355</v>
      </c>
      <c r="S3002" s="15">
        <f>(((J3002/60)/60)/24)+DATE(1970,1,1)</f>
        <v>42752.827199074076</v>
      </c>
      <c r="T3002" s="15">
        <f>(((I3002/60)/60)/24)+DATE(1970,1,1)</f>
        <v>42766.75</v>
      </c>
      <c r="U3002">
        <f t="shared" si="226"/>
        <v>14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9">
        <f>IFERROR(ROUND(E3003/L3003,2),0)</f>
        <v>131.38</v>
      </c>
      <c r="Q3003" s="11" t="s">
        <v>8315</v>
      </c>
      <c r="R3003" s="11" t="s">
        <v>8355</v>
      </c>
      <c r="S3003" s="15">
        <f>(((J3003/60)/60)/24)+DATE(1970,1,1)</f>
        <v>42534.895625000005</v>
      </c>
      <c r="T3003" s="15">
        <f>(((I3003/60)/60)/24)+DATE(1970,1,1)</f>
        <v>42564.895625000005</v>
      </c>
      <c r="U3003">
        <f t="shared" si="226"/>
        <v>30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9">
        <f>IFERROR(ROUND(E3004/L3004,2),0)</f>
        <v>73.03</v>
      </c>
      <c r="Q3004" s="11" t="s">
        <v>8315</v>
      </c>
      <c r="R3004" s="11" t="s">
        <v>8355</v>
      </c>
      <c r="S3004" s="15">
        <f>(((J3004/60)/60)/24)+DATE(1970,1,1)</f>
        <v>41239.83625</v>
      </c>
      <c r="T3004" s="15">
        <f>(((I3004/60)/60)/24)+DATE(1970,1,1)</f>
        <v>41269.83625</v>
      </c>
      <c r="U3004">
        <f t="shared" si="226"/>
        <v>30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9">
        <f>IFERROR(ROUND(E3005/L3005,2),0)</f>
        <v>178.53</v>
      </c>
      <c r="Q3005" s="11" t="s">
        <v>8315</v>
      </c>
      <c r="R3005" s="11" t="s">
        <v>8355</v>
      </c>
      <c r="S3005" s="15">
        <f>(((J3005/60)/60)/24)+DATE(1970,1,1)</f>
        <v>42398.849259259259</v>
      </c>
      <c r="T3005" s="15">
        <f>(((I3005/60)/60)/24)+DATE(1970,1,1)</f>
        <v>42430.249305555553</v>
      </c>
      <c r="U3005">
        <f t="shared" si="226"/>
        <v>32</v>
      </c>
    </row>
    <row r="3006" spans="1:21" ht="43.2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9">
        <f>IFERROR(ROUND(E3006/L3006,2),0)</f>
        <v>162.91</v>
      </c>
      <c r="Q3006" s="11" t="s">
        <v>8315</v>
      </c>
      <c r="R3006" s="11" t="s">
        <v>8355</v>
      </c>
      <c r="S3006" s="15">
        <f>(((J3006/60)/60)/24)+DATE(1970,1,1)</f>
        <v>41928.881064814814</v>
      </c>
      <c r="T3006" s="15">
        <f>(((I3006/60)/60)/24)+DATE(1970,1,1)</f>
        <v>41958.922731481478</v>
      </c>
      <c r="U3006">
        <f t="shared" si="226"/>
        <v>30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9">
        <f>IFERROR(ROUND(E3007/L3007,2),0)</f>
        <v>108.24</v>
      </c>
      <c r="Q3007" s="11" t="s">
        <v>8315</v>
      </c>
      <c r="R3007" s="11" t="s">
        <v>8355</v>
      </c>
      <c r="S3007" s="15">
        <f>(((J3007/60)/60)/24)+DATE(1970,1,1)</f>
        <v>41888.674826388888</v>
      </c>
      <c r="T3007" s="15">
        <f>(((I3007/60)/60)/24)+DATE(1970,1,1)</f>
        <v>41918.674826388888</v>
      </c>
      <c r="U3007">
        <f t="shared" si="226"/>
        <v>30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9">
        <f>IFERROR(ROUND(E3008/L3008,2),0)</f>
        <v>88.87</v>
      </c>
      <c r="Q3008" s="11" t="s">
        <v>8315</v>
      </c>
      <c r="R3008" s="11" t="s">
        <v>8355</v>
      </c>
      <c r="S3008" s="15">
        <f>(((J3008/60)/60)/24)+DATE(1970,1,1)</f>
        <v>41957.756840277783</v>
      </c>
      <c r="T3008" s="15">
        <f>(((I3008/60)/60)/24)+DATE(1970,1,1)</f>
        <v>41987.756840277783</v>
      </c>
      <c r="U3008">
        <f t="shared" si="226"/>
        <v>30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9">
        <f>IFERROR(ROUND(E3009/L3009,2),0)</f>
        <v>54</v>
      </c>
      <c r="Q3009" s="11" t="s">
        <v>8315</v>
      </c>
      <c r="R3009" s="11" t="s">
        <v>8355</v>
      </c>
      <c r="S3009" s="15">
        <f>(((J3009/60)/60)/24)+DATE(1970,1,1)</f>
        <v>42098.216238425928</v>
      </c>
      <c r="T3009" s="15">
        <f>(((I3009/60)/60)/24)+DATE(1970,1,1)</f>
        <v>42119.216238425928</v>
      </c>
      <c r="U3009">
        <f t="shared" si="226"/>
        <v>21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9">
        <f>IFERROR(ROUND(E3010/L3010,2),0)</f>
        <v>116.73</v>
      </c>
      <c r="Q3010" s="11" t="s">
        <v>8315</v>
      </c>
      <c r="R3010" s="11" t="s">
        <v>8355</v>
      </c>
      <c r="S3010" s="15">
        <f>(((J3010/60)/60)/24)+DATE(1970,1,1)</f>
        <v>42360.212025462963</v>
      </c>
      <c r="T3010" s="15">
        <f>(((I3010/60)/60)/24)+DATE(1970,1,1)</f>
        <v>42390.212025462963</v>
      </c>
      <c r="U3010">
        <f t="shared" si="226"/>
        <v>30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9">
        <f>IFERROR(ROUND(E3011/L3011,2),0)</f>
        <v>233.9</v>
      </c>
      <c r="Q3011" s="11" t="s">
        <v>8315</v>
      </c>
      <c r="R3011" s="11" t="s">
        <v>8355</v>
      </c>
      <c r="S3011" s="15">
        <f>(((J3011/60)/60)/24)+DATE(1970,1,1)</f>
        <v>41939.569907407407</v>
      </c>
      <c r="T3011" s="15">
        <f>(((I3011/60)/60)/24)+DATE(1970,1,1)</f>
        <v>41969.611574074079</v>
      </c>
      <c r="U3011">
        <f t="shared" ref="U3011:U3074" si="227">_xlfn.DAYS(T3011,S3011)</f>
        <v>30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9">
        <f>IFERROR(ROUND(E3012/L3012,2),0)</f>
        <v>158</v>
      </c>
      <c r="Q3012" s="11" t="s">
        <v>8315</v>
      </c>
      <c r="R3012" s="11" t="s">
        <v>8355</v>
      </c>
      <c r="S3012" s="15">
        <f>(((J3012/60)/60)/24)+DATE(1970,1,1)</f>
        <v>41996.832395833335</v>
      </c>
      <c r="T3012" s="15">
        <f>(((I3012/60)/60)/24)+DATE(1970,1,1)</f>
        <v>42056.832395833335</v>
      </c>
      <c r="U3012">
        <f t="shared" si="227"/>
        <v>60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9">
        <f>IFERROR(ROUND(E3013/L3013,2),0)</f>
        <v>14.84</v>
      </c>
      <c r="Q3013" s="11" t="s">
        <v>8315</v>
      </c>
      <c r="R3013" s="11" t="s">
        <v>8355</v>
      </c>
      <c r="S3013" s="15">
        <f>(((J3013/60)/60)/24)+DATE(1970,1,1)</f>
        <v>42334.468935185185</v>
      </c>
      <c r="T3013" s="15">
        <f>(((I3013/60)/60)/24)+DATE(1970,1,1)</f>
        <v>42361.957638888889</v>
      </c>
      <c r="U3013">
        <f t="shared" si="227"/>
        <v>27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9">
        <f>IFERROR(ROUND(E3014/L3014,2),0)</f>
        <v>85.18</v>
      </c>
      <c r="Q3014" s="11" t="s">
        <v>8315</v>
      </c>
      <c r="R3014" s="11" t="s">
        <v>8355</v>
      </c>
      <c r="S3014" s="15">
        <f>(((J3014/60)/60)/24)+DATE(1970,1,1)</f>
        <v>42024.702893518523</v>
      </c>
      <c r="T3014" s="15">
        <f>(((I3014/60)/60)/24)+DATE(1970,1,1)</f>
        <v>42045.702893518523</v>
      </c>
      <c r="U3014">
        <f t="shared" si="227"/>
        <v>21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9">
        <f>IFERROR(ROUND(E3015/L3015,2),0)</f>
        <v>146.69</v>
      </c>
      <c r="Q3015" s="11" t="s">
        <v>8315</v>
      </c>
      <c r="R3015" s="11" t="s">
        <v>8355</v>
      </c>
      <c r="S3015" s="15">
        <f>(((J3015/60)/60)/24)+DATE(1970,1,1)</f>
        <v>42146.836215277777</v>
      </c>
      <c r="T3015" s="15">
        <f>(((I3015/60)/60)/24)+DATE(1970,1,1)</f>
        <v>42176.836215277777</v>
      </c>
      <c r="U3015">
        <f t="shared" si="227"/>
        <v>30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9">
        <f>IFERROR(ROUND(E3016/L3016,2),0)</f>
        <v>50.76</v>
      </c>
      <c r="Q3016" s="11" t="s">
        <v>8315</v>
      </c>
      <c r="R3016" s="11" t="s">
        <v>8355</v>
      </c>
      <c r="S3016" s="15">
        <f>(((J3016/60)/60)/24)+DATE(1970,1,1)</f>
        <v>41920.123611111114</v>
      </c>
      <c r="T3016" s="15">
        <f>(((I3016/60)/60)/24)+DATE(1970,1,1)</f>
        <v>41948.208333333336</v>
      </c>
      <c r="U3016">
        <f t="shared" si="227"/>
        <v>28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9">
        <f>IFERROR(ROUND(E3017/L3017,2),0)</f>
        <v>87.7</v>
      </c>
      <c r="Q3017" s="11" t="s">
        <v>8315</v>
      </c>
      <c r="R3017" s="11" t="s">
        <v>8355</v>
      </c>
      <c r="S3017" s="15">
        <f>(((J3017/60)/60)/24)+DATE(1970,1,1)</f>
        <v>41785.72729166667</v>
      </c>
      <c r="T3017" s="15">
        <f>(((I3017/60)/60)/24)+DATE(1970,1,1)</f>
        <v>41801.166666666664</v>
      </c>
      <c r="U3017">
        <f t="shared" si="227"/>
        <v>16</v>
      </c>
    </row>
    <row r="3018" spans="1:21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9">
        <f>IFERROR(ROUND(E3018/L3018,2),0)</f>
        <v>242.28</v>
      </c>
      <c r="Q3018" s="11" t="s">
        <v>8315</v>
      </c>
      <c r="R3018" s="11" t="s">
        <v>8355</v>
      </c>
      <c r="S3018" s="15">
        <f>(((J3018/60)/60)/24)+DATE(1970,1,1)</f>
        <v>41778.548055555555</v>
      </c>
      <c r="T3018" s="15">
        <f>(((I3018/60)/60)/24)+DATE(1970,1,1)</f>
        <v>41838.548055555555</v>
      </c>
      <c r="U3018">
        <f t="shared" si="227"/>
        <v>60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9">
        <f>IFERROR(ROUND(E3019/L3019,2),0)</f>
        <v>146.44999999999999</v>
      </c>
      <c r="Q3019" s="11" t="s">
        <v>8315</v>
      </c>
      <c r="R3019" s="11" t="s">
        <v>8355</v>
      </c>
      <c r="S3019" s="15">
        <f>(((J3019/60)/60)/24)+DATE(1970,1,1)</f>
        <v>41841.850034722222</v>
      </c>
      <c r="T3019" s="15">
        <f>(((I3019/60)/60)/24)+DATE(1970,1,1)</f>
        <v>41871.850034722222</v>
      </c>
      <c r="U3019">
        <f t="shared" si="227"/>
        <v>30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9">
        <f>IFERROR(ROUND(E3020/L3020,2),0)</f>
        <v>103.17</v>
      </c>
      <c r="Q3020" s="11" t="s">
        <v>8315</v>
      </c>
      <c r="R3020" s="11" t="s">
        <v>8355</v>
      </c>
      <c r="S3020" s="15">
        <f>(((J3020/60)/60)/24)+DATE(1970,1,1)</f>
        <v>42163.29833333334</v>
      </c>
      <c r="T3020" s="15">
        <f>(((I3020/60)/60)/24)+DATE(1970,1,1)</f>
        <v>42205.916666666672</v>
      </c>
      <c r="U3020">
        <f t="shared" si="227"/>
        <v>42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9">
        <f>IFERROR(ROUND(E3021/L3021,2),0)</f>
        <v>80.459999999999994</v>
      </c>
      <c r="Q3021" s="11" t="s">
        <v>8315</v>
      </c>
      <c r="R3021" s="11" t="s">
        <v>8355</v>
      </c>
      <c r="S3021" s="15">
        <f>(((J3021/60)/60)/24)+DATE(1970,1,1)</f>
        <v>41758.833564814813</v>
      </c>
      <c r="T3021" s="15">
        <f>(((I3021/60)/60)/24)+DATE(1970,1,1)</f>
        <v>41786.125</v>
      </c>
      <c r="U3021">
        <f t="shared" si="227"/>
        <v>28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9">
        <f>IFERROR(ROUND(E3022/L3022,2),0)</f>
        <v>234.67</v>
      </c>
      <c r="Q3022" s="11" t="s">
        <v>8315</v>
      </c>
      <c r="R3022" s="11" t="s">
        <v>8355</v>
      </c>
      <c r="S3022" s="15">
        <f>(((J3022/60)/60)/24)+DATE(1970,1,1)</f>
        <v>42170.846446759257</v>
      </c>
      <c r="T3022" s="15">
        <f>(((I3022/60)/60)/24)+DATE(1970,1,1)</f>
        <v>42230.846446759257</v>
      </c>
      <c r="U3022">
        <f t="shared" si="227"/>
        <v>60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9">
        <f>IFERROR(ROUND(E3023/L3023,2),0)</f>
        <v>50.69</v>
      </c>
      <c r="Q3023" s="11" t="s">
        <v>8315</v>
      </c>
      <c r="R3023" s="11" t="s">
        <v>8355</v>
      </c>
      <c r="S3023" s="15">
        <f>(((J3023/60)/60)/24)+DATE(1970,1,1)</f>
        <v>42660.618854166663</v>
      </c>
      <c r="T3023" s="15">
        <f>(((I3023/60)/60)/24)+DATE(1970,1,1)</f>
        <v>42696.249305555553</v>
      </c>
      <c r="U3023">
        <f t="shared" si="227"/>
        <v>36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9">
        <f>IFERROR(ROUND(E3024/L3024,2),0)</f>
        <v>162.71</v>
      </c>
      <c r="Q3024" s="11" t="s">
        <v>8315</v>
      </c>
      <c r="R3024" s="11" t="s">
        <v>8355</v>
      </c>
      <c r="S3024" s="15">
        <f>(((J3024/60)/60)/24)+DATE(1970,1,1)</f>
        <v>42564.95380787037</v>
      </c>
      <c r="T3024" s="15">
        <f>(((I3024/60)/60)/24)+DATE(1970,1,1)</f>
        <v>42609.95380787037</v>
      </c>
      <c r="U3024">
        <f t="shared" si="227"/>
        <v>45</v>
      </c>
    </row>
    <row r="3025" spans="1:21" ht="43.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9">
        <f>IFERROR(ROUND(E3025/L3025,2),0)</f>
        <v>120.17</v>
      </c>
      <c r="Q3025" s="11" t="s">
        <v>8315</v>
      </c>
      <c r="R3025" s="11" t="s">
        <v>8355</v>
      </c>
      <c r="S3025" s="15">
        <f>(((J3025/60)/60)/24)+DATE(1970,1,1)</f>
        <v>42121.675763888896</v>
      </c>
      <c r="T3025" s="15">
        <f>(((I3025/60)/60)/24)+DATE(1970,1,1)</f>
        <v>42166.675763888896</v>
      </c>
      <c r="U3025">
        <f t="shared" si="227"/>
        <v>45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9">
        <f>IFERROR(ROUND(E3026/L3026,2),0)</f>
        <v>67.7</v>
      </c>
      <c r="Q3026" s="11" t="s">
        <v>8315</v>
      </c>
      <c r="R3026" s="11" t="s">
        <v>8355</v>
      </c>
      <c r="S3026" s="15">
        <f>(((J3026/60)/60)/24)+DATE(1970,1,1)</f>
        <v>41158.993923611109</v>
      </c>
      <c r="T3026" s="15">
        <f>(((I3026/60)/60)/24)+DATE(1970,1,1)</f>
        <v>41188.993923611109</v>
      </c>
      <c r="U3026">
        <f t="shared" si="227"/>
        <v>30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9">
        <f>IFERROR(ROUND(E3027/L3027,2),0)</f>
        <v>52.1</v>
      </c>
      <c r="Q3027" s="11" t="s">
        <v>8315</v>
      </c>
      <c r="R3027" s="11" t="s">
        <v>8355</v>
      </c>
      <c r="S3027" s="15">
        <f>(((J3027/60)/60)/24)+DATE(1970,1,1)</f>
        <v>41761.509409722225</v>
      </c>
      <c r="T3027" s="15">
        <f>(((I3027/60)/60)/24)+DATE(1970,1,1)</f>
        <v>41789.666666666664</v>
      </c>
      <c r="U3027">
        <f t="shared" si="227"/>
        <v>28</v>
      </c>
    </row>
    <row r="3028" spans="1:21" ht="43.2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9">
        <f>IFERROR(ROUND(E3028/L3028,2),0)</f>
        <v>51.6</v>
      </c>
      <c r="Q3028" s="11" t="s">
        <v>8315</v>
      </c>
      <c r="R3028" s="11" t="s">
        <v>8355</v>
      </c>
      <c r="S3028" s="15">
        <f>(((J3028/60)/60)/24)+DATE(1970,1,1)</f>
        <v>42783.459398148145</v>
      </c>
      <c r="T3028" s="15">
        <f>(((I3028/60)/60)/24)+DATE(1970,1,1)</f>
        <v>42797.459398148145</v>
      </c>
      <c r="U3028">
        <f t="shared" si="227"/>
        <v>14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9">
        <f>IFERROR(ROUND(E3029/L3029,2),0)</f>
        <v>164.3</v>
      </c>
      <c r="Q3029" s="11" t="s">
        <v>8315</v>
      </c>
      <c r="R3029" s="11" t="s">
        <v>8355</v>
      </c>
      <c r="S3029" s="15">
        <f>(((J3029/60)/60)/24)+DATE(1970,1,1)</f>
        <v>42053.704293981486</v>
      </c>
      <c r="T3029" s="15">
        <f>(((I3029/60)/60)/24)+DATE(1970,1,1)</f>
        <v>42083.662627314814</v>
      </c>
      <c r="U3029">
        <f t="shared" si="227"/>
        <v>30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9">
        <f>IFERROR(ROUND(E3030/L3030,2),0)</f>
        <v>84.86</v>
      </c>
      <c r="Q3030" s="11" t="s">
        <v>8315</v>
      </c>
      <c r="R3030" s="11" t="s">
        <v>8355</v>
      </c>
      <c r="S3030" s="15">
        <f>(((J3030/60)/60)/24)+DATE(1970,1,1)</f>
        <v>42567.264178240745</v>
      </c>
      <c r="T3030" s="15">
        <f>(((I3030/60)/60)/24)+DATE(1970,1,1)</f>
        <v>42597.264178240745</v>
      </c>
      <c r="U3030">
        <f t="shared" si="227"/>
        <v>30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9">
        <f>IFERROR(ROUND(E3031/L3031,2),0)</f>
        <v>94.55</v>
      </c>
      <c r="Q3031" s="11" t="s">
        <v>8315</v>
      </c>
      <c r="R3031" s="11" t="s">
        <v>8355</v>
      </c>
      <c r="S3031" s="15">
        <f>(((J3031/60)/60)/24)+DATE(1970,1,1)</f>
        <v>41932.708877314813</v>
      </c>
      <c r="T3031" s="15">
        <f>(((I3031/60)/60)/24)+DATE(1970,1,1)</f>
        <v>41961.190972222219</v>
      </c>
      <c r="U3031">
        <f t="shared" si="227"/>
        <v>29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9">
        <f>IFERROR(ROUND(E3032/L3032,2),0)</f>
        <v>45.54</v>
      </c>
      <c r="Q3032" s="11" t="s">
        <v>8315</v>
      </c>
      <c r="R3032" s="11" t="s">
        <v>8355</v>
      </c>
      <c r="S3032" s="15">
        <f>(((J3032/60)/60)/24)+DATE(1970,1,1)</f>
        <v>42233.747349537036</v>
      </c>
      <c r="T3032" s="15">
        <f>(((I3032/60)/60)/24)+DATE(1970,1,1)</f>
        <v>42263.747349537036</v>
      </c>
      <c r="U3032">
        <f t="shared" si="227"/>
        <v>30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9">
        <f>IFERROR(ROUND(E3033/L3033,2),0)</f>
        <v>51.72</v>
      </c>
      <c r="Q3033" s="11" t="s">
        <v>8315</v>
      </c>
      <c r="R3033" s="11" t="s">
        <v>8355</v>
      </c>
      <c r="S3033" s="15">
        <f>(((J3033/60)/60)/24)+DATE(1970,1,1)</f>
        <v>42597.882488425923</v>
      </c>
      <c r="T3033" s="15">
        <f>(((I3033/60)/60)/24)+DATE(1970,1,1)</f>
        <v>42657.882488425923</v>
      </c>
      <c r="U3033">
        <f t="shared" si="227"/>
        <v>60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9">
        <f>IFERROR(ROUND(E3034/L3034,2),0)</f>
        <v>50.88</v>
      </c>
      <c r="Q3034" s="11" t="s">
        <v>8315</v>
      </c>
      <c r="R3034" s="11" t="s">
        <v>8355</v>
      </c>
      <c r="S3034" s="15">
        <f>(((J3034/60)/60)/24)+DATE(1970,1,1)</f>
        <v>42228.044664351852</v>
      </c>
      <c r="T3034" s="15">
        <f>(((I3034/60)/60)/24)+DATE(1970,1,1)</f>
        <v>42258.044664351852</v>
      </c>
      <c r="U3034">
        <f t="shared" si="227"/>
        <v>30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9">
        <f>IFERROR(ROUND(E3035/L3035,2),0)</f>
        <v>191.13</v>
      </c>
      <c r="Q3035" s="11" t="s">
        <v>8315</v>
      </c>
      <c r="R3035" s="11" t="s">
        <v>8355</v>
      </c>
      <c r="S3035" s="15">
        <f>(((J3035/60)/60)/24)+DATE(1970,1,1)</f>
        <v>42570.110243055555</v>
      </c>
      <c r="T3035" s="15">
        <f>(((I3035/60)/60)/24)+DATE(1970,1,1)</f>
        <v>42600.110243055555</v>
      </c>
      <c r="U3035">
        <f t="shared" si="227"/>
        <v>30</v>
      </c>
    </row>
    <row r="3036" spans="1:21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9">
        <f>IFERROR(ROUND(E3036/L3036,2),0)</f>
        <v>89.31</v>
      </c>
      <c r="Q3036" s="11" t="s">
        <v>8315</v>
      </c>
      <c r="R3036" s="11" t="s">
        <v>8355</v>
      </c>
      <c r="S3036" s="15">
        <f>(((J3036/60)/60)/24)+DATE(1970,1,1)</f>
        <v>42644.535358796296</v>
      </c>
      <c r="T3036" s="15">
        <f>(((I3036/60)/60)/24)+DATE(1970,1,1)</f>
        <v>42675.165972222225</v>
      </c>
      <c r="U3036">
        <f t="shared" si="227"/>
        <v>31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9">
        <f>IFERROR(ROUND(E3037/L3037,2),0)</f>
        <v>88.59</v>
      </c>
      <c r="Q3037" s="11" t="s">
        <v>8315</v>
      </c>
      <c r="R3037" s="11" t="s">
        <v>8355</v>
      </c>
      <c r="S3037" s="15">
        <f>(((J3037/60)/60)/24)+DATE(1970,1,1)</f>
        <v>41368.560289351852</v>
      </c>
      <c r="T3037" s="15">
        <f>(((I3037/60)/60)/24)+DATE(1970,1,1)</f>
        <v>41398.560289351852</v>
      </c>
      <c r="U3037">
        <f t="shared" si="227"/>
        <v>30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9">
        <f>IFERROR(ROUND(E3038/L3038,2),0)</f>
        <v>96.3</v>
      </c>
      <c r="Q3038" s="11" t="s">
        <v>8315</v>
      </c>
      <c r="R3038" s="11" t="s">
        <v>8355</v>
      </c>
      <c r="S3038" s="15">
        <f>(((J3038/60)/60)/24)+DATE(1970,1,1)</f>
        <v>41466.785231481481</v>
      </c>
      <c r="T3038" s="15">
        <f>(((I3038/60)/60)/24)+DATE(1970,1,1)</f>
        <v>41502.499305555553</v>
      </c>
      <c r="U3038">
        <f t="shared" si="227"/>
        <v>36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9">
        <f>IFERROR(ROUND(E3039/L3039,2),0)</f>
        <v>33.31</v>
      </c>
      <c r="Q3039" s="11" t="s">
        <v>8315</v>
      </c>
      <c r="R3039" s="11" t="s">
        <v>8355</v>
      </c>
      <c r="S3039" s="15">
        <f>(((J3039/60)/60)/24)+DATE(1970,1,1)</f>
        <v>40378.893206018518</v>
      </c>
      <c r="T3039" s="15">
        <f>(((I3039/60)/60)/24)+DATE(1970,1,1)</f>
        <v>40453.207638888889</v>
      </c>
      <c r="U3039">
        <f t="shared" si="227"/>
        <v>75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9">
        <f>IFERROR(ROUND(E3040/L3040,2),0)</f>
        <v>37.22</v>
      </c>
      <c r="Q3040" s="11" t="s">
        <v>8315</v>
      </c>
      <c r="R3040" s="11" t="s">
        <v>8355</v>
      </c>
      <c r="S3040" s="15">
        <f>(((J3040/60)/60)/24)+DATE(1970,1,1)</f>
        <v>42373.252280092594</v>
      </c>
      <c r="T3040" s="15">
        <f>(((I3040/60)/60)/24)+DATE(1970,1,1)</f>
        <v>42433.252280092594</v>
      </c>
      <c r="U3040">
        <f t="shared" si="227"/>
        <v>60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9">
        <f>IFERROR(ROUND(E3041/L3041,2),0)</f>
        <v>92.13</v>
      </c>
      <c r="Q3041" s="11" t="s">
        <v>8315</v>
      </c>
      <c r="R3041" s="11" t="s">
        <v>8355</v>
      </c>
      <c r="S3041" s="15">
        <f>(((J3041/60)/60)/24)+DATE(1970,1,1)</f>
        <v>41610.794421296298</v>
      </c>
      <c r="T3041" s="15">
        <f>(((I3041/60)/60)/24)+DATE(1970,1,1)</f>
        <v>41637.332638888889</v>
      </c>
      <c r="U3041">
        <f t="shared" si="227"/>
        <v>27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9">
        <f>IFERROR(ROUND(E3042/L3042,2),0)</f>
        <v>76.790000000000006</v>
      </c>
      <c r="Q3042" s="11" t="s">
        <v>8315</v>
      </c>
      <c r="R3042" s="11" t="s">
        <v>8355</v>
      </c>
      <c r="S3042" s="15">
        <f>(((J3042/60)/60)/24)+DATE(1970,1,1)</f>
        <v>42177.791909722218</v>
      </c>
      <c r="T3042" s="15">
        <f>(((I3042/60)/60)/24)+DATE(1970,1,1)</f>
        <v>42181.958333333328</v>
      </c>
      <c r="U3042">
        <f t="shared" si="227"/>
        <v>4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9">
        <f>IFERROR(ROUND(E3043/L3043,2),0)</f>
        <v>96.53</v>
      </c>
      <c r="Q3043" s="11" t="s">
        <v>8315</v>
      </c>
      <c r="R3043" s="11" t="s">
        <v>8355</v>
      </c>
      <c r="S3043" s="15">
        <f>(((J3043/60)/60)/24)+DATE(1970,1,1)</f>
        <v>42359.868611111116</v>
      </c>
      <c r="T3043" s="15">
        <f>(((I3043/60)/60)/24)+DATE(1970,1,1)</f>
        <v>42389.868611111116</v>
      </c>
      <c r="U3043">
        <f t="shared" si="227"/>
        <v>30</v>
      </c>
    </row>
    <row r="3044" spans="1:21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9">
        <f>IFERROR(ROUND(E3044/L3044,2),0)</f>
        <v>51.89</v>
      </c>
      <c r="Q3044" s="11" t="s">
        <v>8315</v>
      </c>
      <c r="R3044" s="11" t="s">
        <v>8355</v>
      </c>
      <c r="S3044" s="15">
        <f>(((J3044/60)/60)/24)+DATE(1970,1,1)</f>
        <v>42253.688043981485</v>
      </c>
      <c r="T3044" s="15">
        <f>(((I3044/60)/60)/24)+DATE(1970,1,1)</f>
        <v>42283.688043981485</v>
      </c>
      <c r="U3044">
        <f t="shared" si="227"/>
        <v>30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9">
        <f>IFERROR(ROUND(E3045/L3045,2),0)</f>
        <v>128.91</v>
      </c>
      <c r="Q3045" s="11" t="s">
        <v>8315</v>
      </c>
      <c r="R3045" s="11" t="s">
        <v>8355</v>
      </c>
      <c r="S3045" s="15">
        <f>(((J3045/60)/60)/24)+DATE(1970,1,1)</f>
        <v>42083.070590277777</v>
      </c>
      <c r="T3045" s="15">
        <f>(((I3045/60)/60)/24)+DATE(1970,1,1)</f>
        <v>42110.118055555555</v>
      </c>
      <c r="U3045">
        <f t="shared" si="227"/>
        <v>27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9">
        <f>IFERROR(ROUND(E3046/L3046,2),0)</f>
        <v>84.11</v>
      </c>
      <c r="Q3046" s="11" t="s">
        <v>8315</v>
      </c>
      <c r="R3046" s="11" t="s">
        <v>8355</v>
      </c>
      <c r="S3046" s="15">
        <f>(((J3046/60)/60)/24)+DATE(1970,1,1)</f>
        <v>42387.7268287037</v>
      </c>
      <c r="T3046" s="15">
        <f>(((I3046/60)/60)/24)+DATE(1970,1,1)</f>
        <v>42402.7268287037</v>
      </c>
      <c r="U3046">
        <f t="shared" si="227"/>
        <v>15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9">
        <f>IFERROR(ROUND(E3047/L3047,2),0)</f>
        <v>82.94</v>
      </c>
      <c r="Q3047" s="11" t="s">
        <v>8315</v>
      </c>
      <c r="R3047" s="11" t="s">
        <v>8355</v>
      </c>
      <c r="S3047" s="15">
        <f>(((J3047/60)/60)/24)+DATE(1970,1,1)</f>
        <v>41843.155729166669</v>
      </c>
      <c r="T3047" s="15">
        <f>(((I3047/60)/60)/24)+DATE(1970,1,1)</f>
        <v>41873.155729166669</v>
      </c>
      <c r="U3047">
        <f t="shared" si="227"/>
        <v>30</v>
      </c>
    </row>
    <row r="3048" spans="1:21" ht="43.2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9">
        <f>IFERROR(ROUND(E3048/L3048,2),0)</f>
        <v>259.95</v>
      </c>
      <c r="Q3048" s="11" t="s">
        <v>8315</v>
      </c>
      <c r="R3048" s="11" t="s">
        <v>8355</v>
      </c>
      <c r="S3048" s="15">
        <f>(((J3048/60)/60)/24)+DATE(1970,1,1)</f>
        <v>41862.803078703706</v>
      </c>
      <c r="T3048" s="15">
        <f>(((I3048/60)/60)/24)+DATE(1970,1,1)</f>
        <v>41892.202777777777</v>
      </c>
      <c r="U3048">
        <f t="shared" si="227"/>
        <v>30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9">
        <f>IFERROR(ROUND(E3049/L3049,2),0)</f>
        <v>37.25</v>
      </c>
      <c r="Q3049" s="11" t="s">
        <v>8315</v>
      </c>
      <c r="R3049" s="11" t="s">
        <v>8355</v>
      </c>
      <c r="S3049" s="15">
        <f>(((J3049/60)/60)/24)+DATE(1970,1,1)</f>
        <v>42443.989050925928</v>
      </c>
      <c r="T3049" s="15">
        <f>(((I3049/60)/60)/24)+DATE(1970,1,1)</f>
        <v>42487.552777777775</v>
      </c>
      <c r="U3049">
        <f t="shared" si="227"/>
        <v>44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9">
        <f>IFERROR(ROUND(E3050/L3050,2),0)</f>
        <v>177.02</v>
      </c>
      <c r="Q3050" s="11" t="s">
        <v>8315</v>
      </c>
      <c r="R3050" s="11" t="s">
        <v>8355</v>
      </c>
      <c r="S3050" s="15">
        <f>(((J3050/60)/60)/24)+DATE(1970,1,1)</f>
        <v>41975.901180555549</v>
      </c>
      <c r="T3050" s="15">
        <f>(((I3050/60)/60)/24)+DATE(1970,1,1)</f>
        <v>42004.890277777777</v>
      </c>
      <c r="U3050">
        <f t="shared" si="227"/>
        <v>29</v>
      </c>
    </row>
    <row r="3051" spans="1:21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9">
        <f>IFERROR(ROUND(E3051/L3051,2),0)</f>
        <v>74.069999999999993</v>
      </c>
      <c r="Q3051" s="11" t="s">
        <v>8315</v>
      </c>
      <c r="R3051" s="11" t="s">
        <v>8355</v>
      </c>
      <c r="S3051" s="15">
        <f>(((J3051/60)/60)/24)+DATE(1970,1,1)</f>
        <v>42139.014525462961</v>
      </c>
      <c r="T3051" s="15">
        <f>(((I3051/60)/60)/24)+DATE(1970,1,1)</f>
        <v>42169.014525462961</v>
      </c>
      <c r="U3051">
        <f t="shared" si="227"/>
        <v>30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9">
        <f>IFERROR(ROUND(E3052/L3052,2),0)</f>
        <v>70.67</v>
      </c>
      <c r="Q3052" s="11" t="s">
        <v>8315</v>
      </c>
      <c r="R3052" s="11" t="s">
        <v>8355</v>
      </c>
      <c r="S3052" s="15">
        <f>(((J3052/60)/60)/24)+DATE(1970,1,1)</f>
        <v>42465.16851851852</v>
      </c>
      <c r="T3052" s="15">
        <f>(((I3052/60)/60)/24)+DATE(1970,1,1)</f>
        <v>42495.16851851852</v>
      </c>
      <c r="U3052">
        <f t="shared" si="227"/>
        <v>30</v>
      </c>
    </row>
    <row r="3053" spans="1:21" ht="43.2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9">
        <f>IFERROR(ROUND(E3053/L3053,2),0)</f>
        <v>23.63</v>
      </c>
      <c r="Q3053" s="11" t="s">
        <v>8315</v>
      </c>
      <c r="R3053" s="11" t="s">
        <v>8355</v>
      </c>
      <c r="S3053" s="15">
        <f>(((J3053/60)/60)/24)+DATE(1970,1,1)</f>
        <v>42744.416030092587</v>
      </c>
      <c r="T3053" s="15">
        <f>(((I3053/60)/60)/24)+DATE(1970,1,1)</f>
        <v>42774.416030092587</v>
      </c>
      <c r="U3053">
        <f t="shared" si="227"/>
        <v>30</v>
      </c>
    </row>
    <row r="3054" spans="1:21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9">
        <f>IFERROR(ROUND(E3054/L3054,2),0)</f>
        <v>37.5</v>
      </c>
      <c r="Q3054" s="11" t="s">
        <v>8315</v>
      </c>
      <c r="R3054" s="11" t="s">
        <v>8355</v>
      </c>
      <c r="S3054" s="15">
        <f>(((J3054/60)/60)/24)+DATE(1970,1,1)</f>
        <v>42122.670069444444</v>
      </c>
      <c r="T3054" s="15">
        <f>(((I3054/60)/60)/24)+DATE(1970,1,1)</f>
        <v>42152.665972222225</v>
      </c>
      <c r="U3054">
        <f t="shared" si="227"/>
        <v>30</v>
      </c>
    </row>
    <row r="3055" spans="1:21" ht="43.2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9">
        <f>IFERROR(ROUND(E3055/L3055,2),0)</f>
        <v>13.33</v>
      </c>
      <c r="Q3055" s="11" t="s">
        <v>8315</v>
      </c>
      <c r="R3055" s="11" t="s">
        <v>8355</v>
      </c>
      <c r="S3055" s="15">
        <f>(((J3055/60)/60)/24)+DATE(1970,1,1)</f>
        <v>41862.761724537035</v>
      </c>
      <c r="T3055" s="15">
        <f>(((I3055/60)/60)/24)+DATE(1970,1,1)</f>
        <v>41914.165972222225</v>
      </c>
      <c r="U3055">
        <f t="shared" si="227"/>
        <v>52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9">
        <f>IFERROR(ROUND(E3056/L3056,2),0)</f>
        <v>0</v>
      </c>
      <c r="Q3056" s="11" t="s">
        <v>8315</v>
      </c>
      <c r="R3056" s="11" t="s">
        <v>8355</v>
      </c>
      <c r="S3056" s="15">
        <f>(((J3056/60)/60)/24)+DATE(1970,1,1)</f>
        <v>42027.832800925928</v>
      </c>
      <c r="T3056" s="15">
        <f>(((I3056/60)/60)/24)+DATE(1970,1,1)</f>
        <v>42065.044444444444</v>
      </c>
      <c r="U3056">
        <f t="shared" si="227"/>
        <v>38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9">
        <f>IFERROR(ROUND(E3057/L3057,2),0)</f>
        <v>1</v>
      </c>
      <c r="Q3057" s="11" t="s">
        <v>8315</v>
      </c>
      <c r="R3057" s="11" t="s">
        <v>8355</v>
      </c>
      <c r="S3057" s="15">
        <f>(((J3057/60)/60)/24)+DATE(1970,1,1)</f>
        <v>41953.95821759259</v>
      </c>
      <c r="T3057" s="15">
        <f>(((I3057/60)/60)/24)+DATE(1970,1,1)</f>
        <v>42013.95821759259</v>
      </c>
      <c r="U3057">
        <f t="shared" si="227"/>
        <v>60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9">
        <f>IFERROR(ROUND(E3058/L3058,2),0)</f>
        <v>0</v>
      </c>
      <c r="Q3058" s="11" t="s">
        <v>8315</v>
      </c>
      <c r="R3058" s="11" t="s">
        <v>8355</v>
      </c>
      <c r="S3058" s="15">
        <f>(((J3058/60)/60)/24)+DATE(1970,1,1)</f>
        <v>41851.636388888888</v>
      </c>
      <c r="T3058" s="15">
        <f>(((I3058/60)/60)/24)+DATE(1970,1,1)</f>
        <v>41911.636388888888</v>
      </c>
      <c r="U3058">
        <f t="shared" si="227"/>
        <v>60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9">
        <f>IFERROR(ROUND(E3059/L3059,2),0)</f>
        <v>0</v>
      </c>
      <c r="Q3059" s="11" t="s">
        <v>8315</v>
      </c>
      <c r="R3059" s="11" t="s">
        <v>8355</v>
      </c>
      <c r="S3059" s="15">
        <f>(((J3059/60)/60)/24)+DATE(1970,1,1)</f>
        <v>42433.650590277779</v>
      </c>
      <c r="T3059" s="15">
        <f>(((I3059/60)/60)/24)+DATE(1970,1,1)</f>
        <v>42463.608923611115</v>
      </c>
      <c r="U3059">
        <f t="shared" si="227"/>
        <v>30</v>
      </c>
    </row>
    <row r="3060" spans="1:21" ht="43.2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9">
        <f>IFERROR(ROUND(E3060/L3060,2),0)</f>
        <v>1</v>
      </c>
      <c r="Q3060" s="11" t="s">
        <v>8315</v>
      </c>
      <c r="R3060" s="11" t="s">
        <v>8355</v>
      </c>
      <c r="S3060" s="15">
        <f>(((J3060/60)/60)/24)+DATE(1970,1,1)</f>
        <v>42460.374305555553</v>
      </c>
      <c r="T3060" s="15">
        <f>(((I3060/60)/60)/24)+DATE(1970,1,1)</f>
        <v>42510.374305555553</v>
      </c>
      <c r="U3060">
        <f t="shared" si="227"/>
        <v>50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9">
        <f>IFERROR(ROUND(E3061/L3061,2),0)</f>
        <v>41</v>
      </c>
      <c r="Q3061" s="11" t="s">
        <v>8315</v>
      </c>
      <c r="R3061" s="11" t="s">
        <v>8355</v>
      </c>
      <c r="S3061" s="15">
        <f>(((J3061/60)/60)/24)+DATE(1970,1,1)</f>
        <v>41829.935717592591</v>
      </c>
      <c r="T3061" s="15">
        <f>(((I3061/60)/60)/24)+DATE(1970,1,1)</f>
        <v>41859.935717592591</v>
      </c>
      <c r="U3061">
        <f t="shared" si="227"/>
        <v>30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9">
        <f>IFERROR(ROUND(E3062/L3062,2),0)</f>
        <v>55.83</v>
      </c>
      <c r="Q3062" s="11" t="s">
        <v>8315</v>
      </c>
      <c r="R3062" s="11" t="s">
        <v>8355</v>
      </c>
      <c r="S3062" s="15">
        <f>(((J3062/60)/60)/24)+DATE(1970,1,1)</f>
        <v>42245.274699074071</v>
      </c>
      <c r="T3062" s="15">
        <f>(((I3062/60)/60)/24)+DATE(1970,1,1)</f>
        <v>42275.274699074071</v>
      </c>
      <c r="U3062">
        <f t="shared" si="227"/>
        <v>30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9">
        <f>IFERROR(ROUND(E3063/L3063,2),0)</f>
        <v>0</v>
      </c>
      <c r="Q3063" s="11" t="s">
        <v>8315</v>
      </c>
      <c r="R3063" s="11" t="s">
        <v>8355</v>
      </c>
      <c r="S3063" s="15">
        <f>(((J3063/60)/60)/24)+DATE(1970,1,1)</f>
        <v>41834.784120370372</v>
      </c>
      <c r="T3063" s="15">
        <f>(((I3063/60)/60)/24)+DATE(1970,1,1)</f>
        <v>41864.784120370372</v>
      </c>
      <c r="U3063">
        <f t="shared" si="227"/>
        <v>30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9">
        <f>IFERROR(ROUND(E3064/L3064,2),0)</f>
        <v>99.76</v>
      </c>
      <c r="Q3064" s="11" t="s">
        <v>8315</v>
      </c>
      <c r="R3064" s="11" t="s">
        <v>8355</v>
      </c>
      <c r="S3064" s="15">
        <f>(((J3064/60)/60)/24)+DATE(1970,1,1)</f>
        <v>42248.535787037035</v>
      </c>
      <c r="T3064" s="15">
        <f>(((I3064/60)/60)/24)+DATE(1970,1,1)</f>
        <v>42277.75</v>
      </c>
      <c r="U3064">
        <f t="shared" si="227"/>
        <v>29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9">
        <f>IFERROR(ROUND(E3065/L3065,2),0)</f>
        <v>25.52</v>
      </c>
      <c r="Q3065" s="11" t="s">
        <v>8315</v>
      </c>
      <c r="R3065" s="11" t="s">
        <v>8355</v>
      </c>
      <c r="S3065" s="15">
        <f>(((J3065/60)/60)/24)+DATE(1970,1,1)</f>
        <v>42630.922893518517</v>
      </c>
      <c r="T3065" s="15">
        <f>(((I3065/60)/60)/24)+DATE(1970,1,1)</f>
        <v>42665.922893518517</v>
      </c>
      <c r="U3065">
        <f t="shared" si="227"/>
        <v>35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9">
        <f>IFERROR(ROUND(E3066/L3066,2),0)</f>
        <v>117.65</v>
      </c>
      <c r="Q3066" s="11" t="s">
        <v>8315</v>
      </c>
      <c r="R3066" s="11" t="s">
        <v>8355</v>
      </c>
      <c r="S3066" s="15">
        <f>(((J3066/60)/60)/24)+DATE(1970,1,1)</f>
        <v>42299.130162037036</v>
      </c>
      <c r="T3066" s="15">
        <f>(((I3066/60)/60)/24)+DATE(1970,1,1)</f>
        <v>42330.290972222225</v>
      </c>
      <c r="U3066">
        <f t="shared" si="227"/>
        <v>31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9">
        <f>IFERROR(ROUND(E3067/L3067,2),0)</f>
        <v>5</v>
      </c>
      <c r="Q3067" s="11" t="s">
        <v>8315</v>
      </c>
      <c r="R3067" s="11" t="s">
        <v>8355</v>
      </c>
      <c r="S3067" s="15">
        <f>(((J3067/60)/60)/24)+DATE(1970,1,1)</f>
        <v>41825.055231481485</v>
      </c>
      <c r="T3067" s="15">
        <f>(((I3067/60)/60)/24)+DATE(1970,1,1)</f>
        <v>41850.055231481485</v>
      </c>
      <c r="U3067">
        <f t="shared" si="227"/>
        <v>25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9">
        <f>IFERROR(ROUND(E3068/L3068,2),0)</f>
        <v>2796.67</v>
      </c>
      <c r="Q3068" s="11" t="s">
        <v>8315</v>
      </c>
      <c r="R3068" s="11" t="s">
        <v>8355</v>
      </c>
      <c r="S3068" s="15">
        <f>(((J3068/60)/60)/24)+DATE(1970,1,1)</f>
        <v>42531.228437500002</v>
      </c>
      <c r="T3068" s="15">
        <f>(((I3068/60)/60)/24)+DATE(1970,1,1)</f>
        <v>42561.228437500002</v>
      </c>
      <c r="U3068">
        <f t="shared" si="227"/>
        <v>30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9">
        <f>IFERROR(ROUND(E3069/L3069,2),0)</f>
        <v>200</v>
      </c>
      <c r="Q3069" s="11" t="s">
        <v>8315</v>
      </c>
      <c r="R3069" s="11" t="s">
        <v>8355</v>
      </c>
      <c r="S3069" s="15">
        <f>(((J3069/60)/60)/24)+DATE(1970,1,1)</f>
        <v>42226.938414351855</v>
      </c>
      <c r="T3069" s="15">
        <f>(((I3069/60)/60)/24)+DATE(1970,1,1)</f>
        <v>42256.938414351855</v>
      </c>
      <c r="U3069">
        <f t="shared" si="227"/>
        <v>30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9">
        <f>IFERROR(ROUND(E3070/L3070,2),0)</f>
        <v>87.5</v>
      </c>
      <c r="Q3070" s="11" t="s">
        <v>8315</v>
      </c>
      <c r="R3070" s="11" t="s">
        <v>8355</v>
      </c>
      <c r="S3070" s="15">
        <f>(((J3070/60)/60)/24)+DATE(1970,1,1)</f>
        <v>42263.691574074073</v>
      </c>
      <c r="T3070" s="15">
        <f>(((I3070/60)/60)/24)+DATE(1970,1,1)</f>
        <v>42293.691574074073</v>
      </c>
      <c r="U3070">
        <f t="shared" si="227"/>
        <v>30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9">
        <f>IFERROR(ROUND(E3071/L3071,2),0)</f>
        <v>20.14</v>
      </c>
      <c r="Q3071" s="11" t="s">
        <v>8315</v>
      </c>
      <c r="R3071" s="11" t="s">
        <v>8355</v>
      </c>
      <c r="S3071" s="15">
        <f>(((J3071/60)/60)/24)+DATE(1970,1,1)</f>
        <v>41957.833726851852</v>
      </c>
      <c r="T3071" s="15">
        <f>(((I3071/60)/60)/24)+DATE(1970,1,1)</f>
        <v>41987.833726851852</v>
      </c>
      <c r="U3071">
        <f t="shared" si="227"/>
        <v>30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9">
        <f>IFERROR(ROUND(E3072/L3072,2),0)</f>
        <v>20.88</v>
      </c>
      <c r="Q3072" s="11" t="s">
        <v>8315</v>
      </c>
      <c r="R3072" s="11" t="s">
        <v>8355</v>
      </c>
      <c r="S3072" s="15">
        <f>(((J3072/60)/60)/24)+DATE(1970,1,1)</f>
        <v>42690.733437499999</v>
      </c>
      <c r="T3072" s="15">
        <f>(((I3072/60)/60)/24)+DATE(1970,1,1)</f>
        <v>42711.733437499999</v>
      </c>
      <c r="U3072">
        <f t="shared" si="227"/>
        <v>21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9">
        <f>IFERROR(ROUND(E3073/L3073,2),0)</f>
        <v>61.31</v>
      </c>
      <c r="Q3073" s="11" t="s">
        <v>8315</v>
      </c>
      <c r="R3073" s="11" t="s">
        <v>8355</v>
      </c>
      <c r="S3073" s="15">
        <f>(((J3073/60)/60)/24)+DATE(1970,1,1)</f>
        <v>42097.732418981483</v>
      </c>
      <c r="T3073" s="15">
        <f>(((I3073/60)/60)/24)+DATE(1970,1,1)</f>
        <v>42115.249305555553</v>
      </c>
      <c r="U3073">
        <f t="shared" si="227"/>
        <v>18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9">
        <f>IFERROR(ROUND(E3074/L3074,2),0)</f>
        <v>1</v>
      </c>
      <c r="Q3074" s="11" t="s">
        <v>8315</v>
      </c>
      <c r="R3074" s="11" t="s">
        <v>8355</v>
      </c>
      <c r="S3074" s="15">
        <f>(((J3074/60)/60)/24)+DATE(1970,1,1)</f>
        <v>42658.690532407403</v>
      </c>
      <c r="T3074" s="15">
        <f>(((I3074/60)/60)/24)+DATE(1970,1,1)</f>
        <v>42673.073611111111</v>
      </c>
      <c r="U3074">
        <f t="shared" si="227"/>
        <v>15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9">
        <f>IFERROR(ROUND(E3075/L3075,2),0)</f>
        <v>92.14</v>
      </c>
      <c r="Q3075" s="11" t="s">
        <v>8315</v>
      </c>
      <c r="R3075" s="11" t="s">
        <v>8355</v>
      </c>
      <c r="S3075" s="15">
        <f>(((J3075/60)/60)/24)+DATE(1970,1,1)</f>
        <v>42111.684027777781</v>
      </c>
      <c r="T3075" s="15">
        <f>(((I3075/60)/60)/24)+DATE(1970,1,1)</f>
        <v>42169.804861111115</v>
      </c>
      <c r="U3075">
        <f t="shared" ref="U3075:U3138" si="228">_xlfn.DAYS(T3075,S3075)</f>
        <v>58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9">
        <f>IFERROR(ROUND(E3076/L3076,2),0)</f>
        <v>7.33</v>
      </c>
      <c r="Q3076" s="11" t="s">
        <v>8315</v>
      </c>
      <c r="R3076" s="11" t="s">
        <v>8355</v>
      </c>
      <c r="S3076" s="15">
        <f>(((J3076/60)/60)/24)+DATE(1970,1,1)</f>
        <v>42409.571284722217</v>
      </c>
      <c r="T3076" s="15">
        <f>(((I3076/60)/60)/24)+DATE(1970,1,1)</f>
        <v>42439.571284722217</v>
      </c>
      <c r="U3076">
        <f t="shared" si="228"/>
        <v>30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9">
        <f>IFERROR(ROUND(E3077/L3077,2),0)</f>
        <v>64.8</v>
      </c>
      <c r="Q3077" s="11" t="s">
        <v>8315</v>
      </c>
      <c r="R3077" s="11" t="s">
        <v>8355</v>
      </c>
      <c r="S3077" s="15">
        <f>(((J3077/60)/60)/24)+DATE(1970,1,1)</f>
        <v>42551.102314814809</v>
      </c>
      <c r="T3077" s="15">
        <f>(((I3077/60)/60)/24)+DATE(1970,1,1)</f>
        <v>42601.102314814809</v>
      </c>
      <c r="U3077">
        <f t="shared" si="228"/>
        <v>50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9">
        <f>IFERROR(ROUND(E3078/L3078,2),0)</f>
        <v>30.12</v>
      </c>
      <c r="Q3078" s="11" t="s">
        <v>8315</v>
      </c>
      <c r="R3078" s="11" t="s">
        <v>8355</v>
      </c>
      <c r="S3078" s="15">
        <f>(((J3078/60)/60)/24)+DATE(1970,1,1)</f>
        <v>42226.651886574073</v>
      </c>
      <c r="T3078" s="15">
        <f>(((I3078/60)/60)/24)+DATE(1970,1,1)</f>
        <v>42286.651886574073</v>
      </c>
      <c r="U3078">
        <f t="shared" si="228"/>
        <v>60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9">
        <f>IFERROR(ROUND(E3079/L3079,2),0)</f>
        <v>52.5</v>
      </c>
      <c r="Q3079" s="11" t="s">
        <v>8315</v>
      </c>
      <c r="R3079" s="11" t="s">
        <v>8355</v>
      </c>
      <c r="S3079" s="15">
        <f>(((J3079/60)/60)/24)+DATE(1970,1,1)</f>
        <v>42766.956921296296</v>
      </c>
      <c r="T3079" s="15">
        <f>(((I3079/60)/60)/24)+DATE(1970,1,1)</f>
        <v>42796.956921296296</v>
      </c>
      <c r="U3079">
        <f t="shared" si="228"/>
        <v>30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9">
        <f>IFERROR(ROUND(E3080/L3080,2),0)</f>
        <v>23.67</v>
      </c>
      <c r="Q3080" s="11" t="s">
        <v>8315</v>
      </c>
      <c r="R3080" s="11" t="s">
        <v>8355</v>
      </c>
      <c r="S3080" s="15">
        <f>(((J3080/60)/60)/24)+DATE(1970,1,1)</f>
        <v>42031.138831018514</v>
      </c>
      <c r="T3080" s="15">
        <f>(((I3080/60)/60)/24)+DATE(1970,1,1)</f>
        <v>42061.138831018514</v>
      </c>
      <c r="U3080">
        <f t="shared" si="228"/>
        <v>30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9">
        <f>IFERROR(ROUND(E3081/L3081,2),0)</f>
        <v>415.78</v>
      </c>
      <c r="Q3081" s="11" t="s">
        <v>8315</v>
      </c>
      <c r="R3081" s="11" t="s">
        <v>8355</v>
      </c>
      <c r="S3081" s="15">
        <f>(((J3081/60)/60)/24)+DATE(1970,1,1)</f>
        <v>42055.713368055556</v>
      </c>
      <c r="T3081" s="15">
        <f>(((I3081/60)/60)/24)+DATE(1970,1,1)</f>
        <v>42085.671701388885</v>
      </c>
      <c r="U3081">
        <f t="shared" si="228"/>
        <v>30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9">
        <f>IFERROR(ROUND(E3082/L3082,2),0)</f>
        <v>53.71</v>
      </c>
      <c r="Q3082" s="11" t="s">
        <v>8315</v>
      </c>
      <c r="R3082" s="11" t="s">
        <v>8355</v>
      </c>
      <c r="S3082" s="15">
        <f>(((J3082/60)/60)/24)+DATE(1970,1,1)</f>
        <v>41940.028287037036</v>
      </c>
      <c r="T3082" s="15">
        <f>(((I3082/60)/60)/24)+DATE(1970,1,1)</f>
        <v>42000.0699537037</v>
      </c>
      <c r="U3082">
        <f t="shared" si="228"/>
        <v>60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9">
        <f>IFERROR(ROUND(E3083/L3083,2),0)</f>
        <v>420.6</v>
      </c>
      <c r="Q3083" s="11" t="s">
        <v>8315</v>
      </c>
      <c r="R3083" s="11" t="s">
        <v>8355</v>
      </c>
      <c r="S3083" s="15">
        <f>(((J3083/60)/60)/24)+DATE(1970,1,1)</f>
        <v>42237.181608796294</v>
      </c>
      <c r="T3083" s="15">
        <f>(((I3083/60)/60)/24)+DATE(1970,1,1)</f>
        <v>42267.181608796294</v>
      </c>
      <c r="U3083">
        <f t="shared" si="228"/>
        <v>30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9">
        <f>IFERROR(ROUND(E3084/L3084,2),0)</f>
        <v>0</v>
      </c>
      <c r="Q3084" s="11" t="s">
        <v>8315</v>
      </c>
      <c r="R3084" s="11" t="s">
        <v>8355</v>
      </c>
      <c r="S3084" s="15">
        <f>(((J3084/60)/60)/24)+DATE(1970,1,1)</f>
        <v>42293.922986111109</v>
      </c>
      <c r="T3084" s="15">
        <f>(((I3084/60)/60)/24)+DATE(1970,1,1)</f>
        <v>42323.96465277778</v>
      </c>
      <c r="U3084">
        <f t="shared" si="228"/>
        <v>30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9">
        <f>IFERROR(ROUND(E3085/L3085,2),0)</f>
        <v>18.670000000000002</v>
      </c>
      <c r="Q3085" s="11" t="s">
        <v>8315</v>
      </c>
      <c r="R3085" s="11" t="s">
        <v>8355</v>
      </c>
      <c r="S3085" s="15">
        <f>(((J3085/60)/60)/24)+DATE(1970,1,1)</f>
        <v>41853.563402777778</v>
      </c>
      <c r="T3085" s="15">
        <f>(((I3085/60)/60)/24)+DATE(1970,1,1)</f>
        <v>41883.208333333336</v>
      </c>
      <c r="U3085">
        <f t="shared" si="228"/>
        <v>30</v>
      </c>
    </row>
    <row r="3086" spans="1:21" ht="43.2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9">
        <f>IFERROR(ROUND(E3086/L3086,2),0)</f>
        <v>78.33</v>
      </c>
      <c r="Q3086" s="11" t="s">
        <v>8315</v>
      </c>
      <c r="R3086" s="11" t="s">
        <v>8355</v>
      </c>
      <c r="S3086" s="15">
        <f>(((J3086/60)/60)/24)+DATE(1970,1,1)</f>
        <v>42100.723738425921</v>
      </c>
      <c r="T3086" s="15">
        <f>(((I3086/60)/60)/24)+DATE(1970,1,1)</f>
        <v>42129.783333333333</v>
      </c>
      <c r="U3086">
        <f t="shared" si="228"/>
        <v>29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9">
        <f>IFERROR(ROUND(E3087/L3087,2),0)</f>
        <v>67.78</v>
      </c>
      <c r="Q3087" s="11" t="s">
        <v>8315</v>
      </c>
      <c r="R3087" s="11" t="s">
        <v>8355</v>
      </c>
      <c r="S3087" s="15">
        <f>(((J3087/60)/60)/24)+DATE(1970,1,1)</f>
        <v>42246.883784722217</v>
      </c>
      <c r="T3087" s="15">
        <f>(((I3087/60)/60)/24)+DATE(1970,1,1)</f>
        <v>42276.883784722217</v>
      </c>
      <c r="U3087">
        <f t="shared" si="228"/>
        <v>30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9">
        <f>IFERROR(ROUND(E3088/L3088,2),0)</f>
        <v>16.670000000000002</v>
      </c>
      <c r="Q3088" s="11" t="s">
        <v>8315</v>
      </c>
      <c r="R3088" s="11" t="s">
        <v>8355</v>
      </c>
      <c r="S3088" s="15">
        <f>(((J3088/60)/60)/24)+DATE(1970,1,1)</f>
        <v>42173.67082175926</v>
      </c>
      <c r="T3088" s="15">
        <f>(((I3088/60)/60)/24)+DATE(1970,1,1)</f>
        <v>42233.67082175926</v>
      </c>
      <c r="U3088">
        <f t="shared" si="228"/>
        <v>60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9">
        <f>IFERROR(ROUND(E3089/L3089,2),0)</f>
        <v>62.5</v>
      </c>
      <c r="Q3089" s="11" t="s">
        <v>8315</v>
      </c>
      <c r="R3089" s="11" t="s">
        <v>8355</v>
      </c>
      <c r="S3089" s="15">
        <f>(((J3089/60)/60)/24)+DATE(1970,1,1)</f>
        <v>42665.150347222225</v>
      </c>
      <c r="T3089" s="15">
        <f>(((I3089/60)/60)/24)+DATE(1970,1,1)</f>
        <v>42725.192013888889</v>
      </c>
      <c r="U3089">
        <f t="shared" si="228"/>
        <v>60</v>
      </c>
    </row>
    <row r="3090" spans="1:21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9">
        <f>IFERROR(ROUND(E3090/L3090,2),0)</f>
        <v>42</v>
      </c>
      <c r="Q3090" s="11" t="s">
        <v>8315</v>
      </c>
      <c r="R3090" s="11" t="s">
        <v>8355</v>
      </c>
      <c r="S3090" s="15">
        <f>(((J3090/60)/60)/24)+DATE(1970,1,1)</f>
        <v>41981.57230324074</v>
      </c>
      <c r="T3090" s="15">
        <f>(((I3090/60)/60)/24)+DATE(1970,1,1)</f>
        <v>42012.570138888885</v>
      </c>
      <c r="U3090">
        <f t="shared" si="228"/>
        <v>31</v>
      </c>
    </row>
    <row r="3091" spans="1:21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9">
        <f>IFERROR(ROUND(E3091/L3091,2),0)</f>
        <v>130.09</v>
      </c>
      <c r="Q3091" s="11" t="s">
        <v>8315</v>
      </c>
      <c r="R3091" s="11" t="s">
        <v>8355</v>
      </c>
      <c r="S3091" s="15">
        <f>(((J3091/60)/60)/24)+DATE(1970,1,1)</f>
        <v>42528.542627314819</v>
      </c>
      <c r="T3091" s="15">
        <f>(((I3091/60)/60)/24)+DATE(1970,1,1)</f>
        <v>42560.082638888889</v>
      </c>
      <c r="U3091">
        <f t="shared" si="228"/>
        <v>32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9">
        <f>IFERROR(ROUND(E3092/L3092,2),0)</f>
        <v>1270.22</v>
      </c>
      <c r="Q3092" s="11" t="s">
        <v>8315</v>
      </c>
      <c r="R3092" s="11" t="s">
        <v>8355</v>
      </c>
      <c r="S3092" s="15">
        <f>(((J3092/60)/60)/24)+DATE(1970,1,1)</f>
        <v>42065.818807870368</v>
      </c>
      <c r="T3092" s="15">
        <f>(((I3092/60)/60)/24)+DATE(1970,1,1)</f>
        <v>42125.777141203704</v>
      </c>
      <c r="U3092">
        <f t="shared" si="228"/>
        <v>60</v>
      </c>
    </row>
    <row r="3093" spans="1:21" ht="43.2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9">
        <f>IFERROR(ROUND(E3093/L3093,2),0)</f>
        <v>88.44</v>
      </c>
      <c r="Q3093" s="11" t="s">
        <v>8315</v>
      </c>
      <c r="R3093" s="11" t="s">
        <v>8355</v>
      </c>
      <c r="S3093" s="15">
        <f>(((J3093/60)/60)/24)+DATE(1970,1,1)</f>
        <v>42566.948414351849</v>
      </c>
      <c r="T3093" s="15">
        <f>(((I3093/60)/60)/24)+DATE(1970,1,1)</f>
        <v>42596.948414351849</v>
      </c>
      <c r="U3093">
        <f t="shared" si="228"/>
        <v>30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9">
        <f>IFERROR(ROUND(E3094/L3094,2),0)</f>
        <v>56.34</v>
      </c>
      <c r="Q3094" s="11" t="s">
        <v>8315</v>
      </c>
      <c r="R3094" s="11" t="s">
        <v>8355</v>
      </c>
      <c r="S3094" s="15">
        <f>(((J3094/60)/60)/24)+DATE(1970,1,1)</f>
        <v>42255.619351851856</v>
      </c>
      <c r="T3094" s="15">
        <f>(((I3094/60)/60)/24)+DATE(1970,1,1)</f>
        <v>42292.916666666672</v>
      </c>
      <c r="U3094">
        <f t="shared" si="228"/>
        <v>37</v>
      </c>
    </row>
    <row r="3095" spans="1:21" ht="43.2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9">
        <f>IFERROR(ROUND(E3095/L3095,2),0)</f>
        <v>53.53</v>
      </c>
      <c r="Q3095" s="11" t="s">
        <v>8315</v>
      </c>
      <c r="R3095" s="11" t="s">
        <v>8355</v>
      </c>
      <c r="S3095" s="15">
        <f>(((J3095/60)/60)/24)+DATE(1970,1,1)</f>
        <v>41760.909039351849</v>
      </c>
      <c r="T3095" s="15">
        <f>(((I3095/60)/60)/24)+DATE(1970,1,1)</f>
        <v>41791.165972222225</v>
      </c>
      <c r="U3095">
        <f t="shared" si="228"/>
        <v>31</v>
      </c>
    </row>
    <row r="3096" spans="1:21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9">
        <f>IFERROR(ROUND(E3096/L3096,2),0)</f>
        <v>25</v>
      </c>
      <c r="Q3096" s="11" t="s">
        <v>8315</v>
      </c>
      <c r="R3096" s="11" t="s">
        <v>8355</v>
      </c>
      <c r="S3096" s="15">
        <f>(((J3096/60)/60)/24)+DATE(1970,1,1)</f>
        <v>42207.795787037037</v>
      </c>
      <c r="T3096" s="15">
        <f>(((I3096/60)/60)/24)+DATE(1970,1,1)</f>
        <v>42267.795787037037</v>
      </c>
      <c r="U3096">
        <f t="shared" si="228"/>
        <v>60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9">
        <f>IFERROR(ROUND(E3097/L3097,2),0)</f>
        <v>50</v>
      </c>
      <c r="Q3097" s="11" t="s">
        <v>8315</v>
      </c>
      <c r="R3097" s="11" t="s">
        <v>8355</v>
      </c>
      <c r="S3097" s="15">
        <f>(((J3097/60)/60)/24)+DATE(1970,1,1)</f>
        <v>42523.025231481486</v>
      </c>
      <c r="T3097" s="15">
        <f>(((I3097/60)/60)/24)+DATE(1970,1,1)</f>
        <v>42583.025231481486</v>
      </c>
      <c r="U3097">
        <f t="shared" si="228"/>
        <v>60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9">
        <f>IFERROR(ROUND(E3098/L3098,2),0)</f>
        <v>56.79</v>
      </c>
      <c r="Q3098" s="11" t="s">
        <v>8315</v>
      </c>
      <c r="R3098" s="11" t="s">
        <v>8355</v>
      </c>
      <c r="S3098" s="15">
        <f>(((J3098/60)/60)/24)+DATE(1970,1,1)</f>
        <v>42114.825532407413</v>
      </c>
      <c r="T3098" s="15">
        <f>(((I3098/60)/60)/24)+DATE(1970,1,1)</f>
        <v>42144.825532407413</v>
      </c>
      <c r="U3098">
        <f t="shared" si="228"/>
        <v>30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9">
        <f>IFERROR(ROUND(E3099/L3099,2),0)</f>
        <v>40.83</v>
      </c>
      <c r="Q3099" s="11" t="s">
        <v>8315</v>
      </c>
      <c r="R3099" s="11" t="s">
        <v>8355</v>
      </c>
      <c r="S3099" s="15">
        <f>(((J3099/60)/60)/24)+DATE(1970,1,1)</f>
        <v>42629.503483796296</v>
      </c>
      <c r="T3099" s="15">
        <f>(((I3099/60)/60)/24)+DATE(1970,1,1)</f>
        <v>42650.583333333328</v>
      </c>
      <c r="U3099">
        <f t="shared" si="228"/>
        <v>21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9">
        <f>IFERROR(ROUND(E3100/L3100,2),0)</f>
        <v>65.11</v>
      </c>
      <c r="Q3100" s="11" t="s">
        <v>8315</v>
      </c>
      <c r="R3100" s="11" t="s">
        <v>8355</v>
      </c>
      <c r="S3100" s="15">
        <f>(((J3100/60)/60)/24)+DATE(1970,1,1)</f>
        <v>42359.792233796295</v>
      </c>
      <c r="T3100" s="15">
        <f>(((I3100/60)/60)/24)+DATE(1970,1,1)</f>
        <v>42408.01180555555</v>
      </c>
      <c r="U3100">
        <f t="shared" si="228"/>
        <v>49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9">
        <f>IFERROR(ROUND(E3101/L3101,2),0)</f>
        <v>55.6</v>
      </c>
      <c r="Q3101" s="11" t="s">
        <v>8315</v>
      </c>
      <c r="R3101" s="11" t="s">
        <v>8355</v>
      </c>
      <c r="S3101" s="15">
        <f>(((J3101/60)/60)/24)+DATE(1970,1,1)</f>
        <v>42382.189710648148</v>
      </c>
      <c r="T3101" s="15">
        <f>(((I3101/60)/60)/24)+DATE(1970,1,1)</f>
        <v>42412.189710648148</v>
      </c>
      <c r="U3101">
        <f t="shared" si="228"/>
        <v>30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9">
        <f>IFERROR(ROUND(E3102/L3102,2),0)</f>
        <v>140.54</v>
      </c>
      <c r="Q3102" s="11" t="s">
        <v>8315</v>
      </c>
      <c r="R3102" s="11" t="s">
        <v>8355</v>
      </c>
      <c r="S3102" s="15">
        <f>(((J3102/60)/60)/24)+DATE(1970,1,1)</f>
        <v>41902.622395833336</v>
      </c>
      <c r="T3102" s="15">
        <f>(((I3102/60)/60)/24)+DATE(1970,1,1)</f>
        <v>41932.622395833336</v>
      </c>
      <c r="U3102">
        <f t="shared" si="228"/>
        <v>30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9">
        <f>IFERROR(ROUND(E3103/L3103,2),0)</f>
        <v>25</v>
      </c>
      <c r="Q3103" s="11" t="s">
        <v>8315</v>
      </c>
      <c r="R3103" s="11" t="s">
        <v>8355</v>
      </c>
      <c r="S3103" s="15">
        <f>(((J3103/60)/60)/24)+DATE(1970,1,1)</f>
        <v>42171.383530092593</v>
      </c>
      <c r="T3103" s="15">
        <f>(((I3103/60)/60)/24)+DATE(1970,1,1)</f>
        <v>42201.330555555556</v>
      </c>
      <c r="U3103">
        <f t="shared" si="228"/>
        <v>30</v>
      </c>
    </row>
    <row r="3104" spans="1:21" ht="43.2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9">
        <f>IFERROR(ROUND(E3104/L3104,2),0)</f>
        <v>69.53</v>
      </c>
      <c r="Q3104" s="11" t="s">
        <v>8315</v>
      </c>
      <c r="R3104" s="11" t="s">
        <v>8355</v>
      </c>
      <c r="S3104" s="15">
        <f>(((J3104/60)/60)/24)+DATE(1970,1,1)</f>
        <v>42555.340486111112</v>
      </c>
      <c r="T3104" s="15">
        <f>(((I3104/60)/60)/24)+DATE(1970,1,1)</f>
        <v>42605.340486111112</v>
      </c>
      <c r="U3104">
        <f t="shared" si="228"/>
        <v>50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9">
        <f>IFERROR(ROUND(E3105/L3105,2),0)</f>
        <v>5.5</v>
      </c>
      <c r="Q3105" s="11" t="s">
        <v>8315</v>
      </c>
      <c r="R3105" s="11" t="s">
        <v>8355</v>
      </c>
      <c r="S3105" s="15">
        <f>(((J3105/60)/60)/24)+DATE(1970,1,1)</f>
        <v>42107.156319444446</v>
      </c>
      <c r="T3105" s="15">
        <f>(((I3105/60)/60)/24)+DATE(1970,1,1)</f>
        <v>42167.156319444446</v>
      </c>
      <c r="U3105">
        <f t="shared" si="228"/>
        <v>60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9">
        <f>IFERROR(ROUND(E3106/L3106,2),0)</f>
        <v>237</v>
      </c>
      <c r="Q3106" s="11" t="s">
        <v>8315</v>
      </c>
      <c r="R3106" s="11" t="s">
        <v>8355</v>
      </c>
      <c r="S3106" s="15">
        <f>(((J3106/60)/60)/24)+DATE(1970,1,1)</f>
        <v>42006.908692129626</v>
      </c>
      <c r="T3106" s="15">
        <f>(((I3106/60)/60)/24)+DATE(1970,1,1)</f>
        <v>42038.083333333328</v>
      </c>
      <c r="U3106">
        <f t="shared" si="228"/>
        <v>32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9">
        <f>IFERROR(ROUND(E3107/L3107,2),0)</f>
        <v>79.87</v>
      </c>
      <c r="Q3107" s="11" t="s">
        <v>8315</v>
      </c>
      <c r="R3107" s="11" t="s">
        <v>8355</v>
      </c>
      <c r="S3107" s="15">
        <f>(((J3107/60)/60)/24)+DATE(1970,1,1)</f>
        <v>41876.718935185185</v>
      </c>
      <c r="T3107" s="15">
        <f>(((I3107/60)/60)/24)+DATE(1970,1,1)</f>
        <v>41931.208333333336</v>
      </c>
      <c r="U3107">
        <f t="shared" si="228"/>
        <v>55</v>
      </c>
    </row>
    <row r="3108" spans="1:21" ht="43.2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9">
        <f>IFERROR(ROUND(E3108/L3108,2),0)</f>
        <v>10.25</v>
      </c>
      <c r="Q3108" s="11" t="s">
        <v>8315</v>
      </c>
      <c r="R3108" s="11" t="s">
        <v>8355</v>
      </c>
      <c r="S3108" s="15">
        <f>(((J3108/60)/60)/24)+DATE(1970,1,1)</f>
        <v>42241.429120370376</v>
      </c>
      <c r="T3108" s="15">
        <f>(((I3108/60)/60)/24)+DATE(1970,1,1)</f>
        <v>42263.916666666672</v>
      </c>
      <c r="U3108">
        <f t="shared" si="228"/>
        <v>22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9">
        <f>IFERROR(ROUND(E3109/L3109,2),0)</f>
        <v>272.58999999999997</v>
      </c>
      <c r="Q3109" s="11" t="s">
        <v>8315</v>
      </c>
      <c r="R3109" s="11" t="s">
        <v>8355</v>
      </c>
      <c r="S3109" s="15">
        <f>(((J3109/60)/60)/24)+DATE(1970,1,1)</f>
        <v>42128.814247685179</v>
      </c>
      <c r="T3109" s="15">
        <f>(((I3109/60)/60)/24)+DATE(1970,1,1)</f>
        <v>42135.814247685179</v>
      </c>
      <c r="U3109">
        <f t="shared" si="228"/>
        <v>7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9">
        <f>IFERROR(ROUND(E3110/L3110,2),0)</f>
        <v>13</v>
      </c>
      <c r="Q3110" s="11" t="s">
        <v>8315</v>
      </c>
      <c r="R3110" s="11" t="s">
        <v>8355</v>
      </c>
      <c r="S3110" s="15">
        <f>(((J3110/60)/60)/24)+DATE(1970,1,1)</f>
        <v>42062.680486111116</v>
      </c>
      <c r="T3110" s="15">
        <f>(((I3110/60)/60)/24)+DATE(1970,1,1)</f>
        <v>42122.638819444444</v>
      </c>
      <c r="U3110">
        <f t="shared" si="228"/>
        <v>60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9">
        <f>IFERROR(ROUND(E3111/L3111,2),0)</f>
        <v>58.18</v>
      </c>
      <c r="Q3111" s="11" t="s">
        <v>8315</v>
      </c>
      <c r="R3111" s="11" t="s">
        <v>8355</v>
      </c>
      <c r="S3111" s="15">
        <f>(((J3111/60)/60)/24)+DATE(1970,1,1)</f>
        <v>41844.125115740739</v>
      </c>
      <c r="T3111" s="15">
        <f>(((I3111/60)/60)/24)+DATE(1970,1,1)</f>
        <v>41879.125115740739</v>
      </c>
      <c r="U3111">
        <f t="shared" si="228"/>
        <v>35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9">
        <f>IFERROR(ROUND(E3112/L3112,2),0)</f>
        <v>10</v>
      </c>
      <c r="Q3112" s="11" t="s">
        <v>8315</v>
      </c>
      <c r="R3112" s="11" t="s">
        <v>8355</v>
      </c>
      <c r="S3112" s="15">
        <f>(((J3112/60)/60)/24)+DATE(1970,1,1)</f>
        <v>42745.031469907408</v>
      </c>
      <c r="T3112" s="15">
        <f>(((I3112/60)/60)/24)+DATE(1970,1,1)</f>
        <v>42785.031469907408</v>
      </c>
      <c r="U3112">
        <f t="shared" si="228"/>
        <v>40</v>
      </c>
    </row>
    <row r="3113" spans="1:21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9">
        <f>IFERROR(ROUND(E3113/L3113,2),0)</f>
        <v>70.11</v>
      </c>
      <c r="Q3113" s="11" t="s">
        <v>8315</v>
      </c>
      <c r="R3113" s="11" t="s">
        <v>8355</v>
      </c>
      <c r="S3113" s="15">
        <f>(((J3113/60)/60)/24)+DATE(1970,1,1)</f>
        <v>41885.595138888886</v>
      </c>
      <c r="T3113" s="15">
        <f>(((I3113/60)/60)/24)+DATE(1970,1,1)</f>
        <v>41916.595138888886</v>
      </c>
      <c r="U3113">
        <f t="shared" si="228"/>
        <v>31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9">
        <f>IFERROR(ROUND(E3114/L3114,2),0)</f>
        <v>57.89</v>
      </c>
      <c r="Q3114" s="11" t="s">
        <v>8315</v>
      </c>
      <c r="R3114" s="11" t="s">
        <v>8355</v>
      </c>
      <c r="S3114" s="15">
        <f>(((J3114/60)/60)/24)+DATE(1970,1,1)</f>
        <v>42615.121921296297</v>
      </c>
      <c r="T3114" s="15">
        <f>(((I3114/60)/60)/24)+DATE(1970,1,1)</f>
        <v>42675.121921296297</v>
      </c>
      <c r="U3114">
        <f t="shared" si="228"/>
        <v>60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9">
        <f>IFERROR(ROUND(E3115/L3115,2),0)</f>
        <v>125.27</v>
      </c>
      <c r="Q3115" s="11" t="s">
        <v>8315</v>
      </c>
      <c r="R3115" s="11" t="s">
        <v>8355</v>
      </c>
      <c r="S3115" s="15">
        <f>(((J3115/60)/60)/24)+DATE(1970,1,1)</f>
        <v>42081.731273148151</v>
      </c>
      <c r="T3115" s="15">
        <f>(((I3115/60)/60)/24)+DATE(1970,1,1)</f>
        <v>42111.731273148151</v>
      </c>
      <c r="U3115">
        <f t="shared" si="228"/>
        <v>30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9">
        <f>IFERROR(ROUND(E3116/L3116,2),0)</f>
        <v>0</v>
      </c>
      <c r="Q3116" s="11" t="s">
        <v>8315</v>
      </c>
      <c r="R3116" s="11" t="s">
        <v>8355</v>
      </c>
      <c r="S3116" s="15">
        <f>(((J3116/60)/60)/24)+DATE(1970,1,1)</f>
        <v>41843.632523148146</v>
      </c>
      <c r="T3116" s="15">
        <f>(((I3116/60)/60)/24)+DATE(1970,1,1)</f>
        <v>41903.632523148146</v>
      </c>
      <c r="U3116">
        <f t="shared" si="228"/>
        <v>60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9">
        <f>IFERROR(ROUND(E3117/L3117,2),0)</f>
        <v>300</v>
      </c>
      <c r="Q3117" s="11" t="s">
        <v>8315</v>
      </c>
      <c r="R3117" s="11" t="s">
        <v>8355</v>
      </c>
      <c r="S3117" s="15">
        <f>(((J3117/60)/60)/24)+DATE(1970,1,1)</f>
        <v>42496.447071759263</v>
      </c>
      <c r="T3117" s="15">
        <f>(((I3117/60)/60)/24)+DATE(1970,1,1)</f>
        <v>42526.447071759263</v>
      </c>
      <c r="U3117">
        <f t="shared" si="228"/>
        <v>30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9">
        <f>IFERROR(ROUND(E3118/L3118,2),0)</f>
        <v>43</v>
      </c>
      <c r="Q3118" s="11" t="s">
        <v>8315</v>
      </c>
      <c r="R3118" s="11" t="s">
        <v>8355</v>
      </c>
      <c r="S3118" s="15">
        <f>(((J3118/60)/60)/24)+DATE(1970,1,1)</f>
        <v>42081.515335648146</v>
      </c>
      <c r="T3118" s="15">
        <f>(((I3118/60)/60)/24)+DATE(1970,1,1)</f>
        <v>42095.515335648146</v>
      </c>
      <c r="U3118">
        <f t="shared" si="228"/>
        <v>14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9">
        <f>IFERROR(ROUND(E3119/L3119,2),0)</f>
        <v>1</v>
      </c>
      <c r="Q3119" s="11" t="s">
        <v>8315</v>
      </c>
      <c r="R3119" s="11" t="s">
        <v>8355</v>
      </c>
      <c r="S3119" s="15">
        <f>(((J3119/60)/60)/24)+DATE(1970,1,1)</f>
        <v>42509.374537037031</v>
      </c>
      <c r="T3119" s="15">
        <f>(((I3119/60)/60)/24)+DATE(1970,1,1)</f>
        <v>42517.55</v>
      </c>
      <c r="U3119">
        <f t="shared" si="228"/>
        <v>8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9">
        <f>IFERROR(ROUND(E3120/L3120,2),0)</f>
        <v>775</v>
      </c>
      <c r="Q3120" s="11" t="s">
        <v>8315</v>
      </c>
      <c r="R3120" s="11" t="s">
        <v>8355</v>
      </c>
      <c r="S3120" s="15">
        <f>(((J3120/60)/60)/24)+DATE(1970,1,1)</f>
        <v>42534.649571759262</v>
      </c>
      <c r="T3120" s="15">
        <f>(((I3120/60)/60)/24)+DATE(1970,1,1)</f>
        <v>42553.649571759262</v>
      </c>
      <c r="U3120">
        <f t="shared" si="228"/>
        <v>19</v>
      </c>
    </row>
    <row r="3121" spans="1:21" ht="43.2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9">
        <f>IFERROR(ROUND(E3121/L3121,2),0)</f>
        <v>5</v>
      </c>
      <c r="Q3121" s="11" t="s">
        <v>8315</v>
      </c>
      <c r="R3121" s="11" t="s">
        <v>8355</v>
      </c>
      <c r="S3121" s="15">
        <f>(((J3121/60)/60)/24)+DATE(1970,1,1)</f>
        <v>42060.04550925926</v>
      </c>
      <c r="T3121" s="15">
        <f>(((I3121/60)/60)/24)+DATE(1970,1,1)</f>
        <v>42090.003842592589</v>
      </c>
      <c r="U3121">
        <f t="shared" si="228"/>
        <v>30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9">
        <f>IFERROR(ROUND(E3122/L3122,2),0)</f>
        <v>12.8</v>
      </c>
      <c r="Q3122" s="11" t="s">
        <v>8315</v>
      </c>
      <c r="R3122" s="11" t="s">
        <v>8355</v>
      </c>
      <c r="S3122" s="15">
        <f>(((J3122/60)/60)/24)+DATE(1970,1,1)</f>
        <v>42435.942083333335</v>
      </c>
      <c r="T3122" s="15">
        <f>(((I3122/60)/60)/24)+DATE(1970,1,1)</f>
        <v>42495.900416666671</v>
      </c>
      <c r="U3122">
        <f t="shared" si="228"/>
        <v>60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9">
        <f>IFERROR(ROUND(E3123/L3123,2),0)</f>
        <v>10</v>
      </c>
      <c r="Q3123" s="11" t="s">
        <v>8315</v>
      </c>
      <c r="R3123" s="11" t="s">
        <v>8355</v>
      </c>
      <c r="S3123" s="15">
        <f>(((J3123/60)/60)/24)+DATE(1970,1,1)</f>
        <v>41848.679803240739</v>
      </c>
      <c r="T3123" s="15">
        <f>(((I3123/60)/60)/24)+DATE(1970,1,1)</f>
        <v>41908.679803240739</v>
      </c>
      <c r="U3123">
        <f t="shared" si="228"/>
        <v>60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9">
        <f>IFERROR(ROUND(E3124/L3124,2),0)</f>
        <v>58</v>
      </c>
      <c r="Q3124" s="11" t="s">
        <v>8315</v>
      </c>
      <c r="R3124" s="11" t="s">
        <v>8355</v>
      </c>
      <c r="S3124" s="15">
        <f>(((J3124/60)/60)/24)+DATE(1970,1,1)</f>
        <v>42678.932083333333</v>
      </c>
      <c r="T3124" s="15">
        <f>(((I3124/60)/60)/24)+DATE(1970,1,1)</f>
        <v>42683.973750000005</v>
      </c>
      <c r="U3124">
        <f t="shared" si="228"/>
        <v>5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9">
        <f>IFERROR(ROUND(E3125/L3125,2),0)</f>
        <v>244.8</v>
      </c>
      <c r="Q3125" s="11" t="s">
        <v>8315</v>
      </c>
      <c r="R3125" s="11" t="s">
        <v>8355</v>
      </c>
      <c r="S3125" s="15">
        <f>(((J3125/60)/60)/24)+DATE(1970,1,1)</f>
        <v>42530.993032407408</v>
      </c>
      <c r="T3125" s="15">
        <f>(((I3125/60)/60)/24)+DATE(1970,1,1)</f>
        <v>42560.993032407408</v>
      </c>
      <c r="U3125">
        <f t="shared" si="228"/>
        <v>30</v>
      </c>
    </row>
    <row r="3126" spans="1:21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9">
        <f>IFERROR(ROUND(E3126/L3126,2),0)</f>
        <v>6.5</v>
      </c>
      <c r="Q3126" s="11" t="s">
        <v>8315</v>
      </c>
      <c r="R3126" s="11" t="s">
        <v>8355</v>
      </c>
      <c r="S3126" s="15">
        <f>(((J3126/60)/60)/24)+DATE(1970,1,1)</f>
        <v>41977.780104166668</v>
      </c>
      <c r="T3126" s="15">
        <f>(((I3126/60)/60)/24)+DATE(1970,1,1)</f>
        <v>42037.780104166668</v>
      </c>
      <c r="U3126">
        <f t="shared" si="228"/>
        <v>60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9">
        <f>IFERROR(ROUND(E3127/L3127,2),0)</f>
        <v>0</v>
      </c>
      <c r="Q3127" s="11" t="s">
        <v>8315</v>
      </c>
      <c r="R3127" s="11" t="s">
        <v>8355</v>
      </c>
      <c r="S3127" s="15">
        <f>(((J3127/60)/60)/24)+DATE(1970,1,1)</f>
        <v>42346.20685185185</v>
      </c>
      <c r="T3127" s="15">
        <f>(((I3127/60)/60)/24)+DATE(1970,1,1)</f>
        <v>42376.20685185185</v>
      </c>
      <c r="U3127">
        <f t="shared" si="228"/>
        <v>30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9">
        <f>IFERROR(ROUND(E3128/L3128,2),0)</f>
        <v>61.18</v>
      </c>
      <c r="Q3128" s="11" t="s">
        <v>8315</v>
      </c>
      <c r="R3128" s="11" t="s">
        <v>8355</v>
      </c>
      <c r="S3128" s="15">
        <f>(((J3128/60)/60)/24)+DATE(1970,1,1)</f>
        <v>42427.01807870371</v>
      </c>
      <c r="T3128" s="15">
        <f>(((I3128/60)/60)/24)+DATE(1970,1,1)</f>
        <v>42456.976412037038</v>
      </c>
      <c r="U3128">
        <f t="shared" si="228"/>
        <v>29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9">
        <f>IFERROR(ROUND(E3129/L3129,2),0)</f>
        <v>0</v>
      </c>
      <c r="Q3129" s="11" t="s">
        <v>8315</v>
      </c>
      <c r="R3129" s="11" t="s">
        <v>8355</v>
      </c>
      <c r="S3129" s="15">
        <f>(((J3129/60)/60)/24)+DATE(1970,1,1)</f>
        <v>42034.856817129628</v>
      </c>
      <c r="T3129" s="15">
        <f>(((I3129/60)/60)/24)+DATE(1970,1,1)</f>
        <v>42064.856817129628</v>
      </c>
      <c r="U3129">
        <f t="shared" si="228"/>
        <v>30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9">
        <f>IFERROR(ROUND(E3130/L3130,2),0)</f>
        <v>139.24</v>
      </c>
      <c r="Q3130" s="11" t="s">
        <v>8315</v>
      </c>
      <c r="R3130" s="11" t="s">
        <v>8316</v>
      </c>
      <c r="S3130" s="15">
        <f>(((J3130/60)/60)/24)+DATE(1970,1,1)</f>
        <v>42780.825706018513</v>
      </c>
      <c r="T3130" s="15">
        <f>(((I3130/60)/60)/24)+DATE(1970,1,1)</f>
        <v>42810.784039351856</v>
      </c>
      <c r="U3130">
        <f t="shared" si="228"/>
        <v>30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9">
        <f>IFERROR(ROUND(E3131/L3131,2),0)</f>
        <v>10</v>
      </c>
      <c r="Q3131" s="11" t="s">
        <v>8315</v>
      </c>
      <c r="R3131" s="11" t="s">
        <v>8316</v>
      </c>
      <c r="S3131" s="15">
        <f>(((J3131/60)/60)/24)+DATE(1970,1,1)</f>
        <v>42803.842812499999</v>
      </c>
      <c r="T3131" s="15">
        <f>(((I3131/60)/60)/24)+DATE(1970,1,1)</f>
        <v>42843.801145833335</v>
      </c>
      <c r="U3131">
        <f t="shared" si="228"/>
        <v>40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9">
        <f>IFERROR(ROUND(E3132/L3132,2),0)</f>
        <v>93.75</v>
      </c>
      <c r="Q3132" s="11" t="s">
        <v>8315</v>
      </c>
      <c r="R3132" s="11" t="s">
        <v>8316</v>
      </c>
      <c r="S3132" s="15">
        <f>(((J3132/60)/60)/24)+DATE(1970,1,1)</f>
        <v>42808.640231481477</v>
      </c>
      <c r="T3132" s="15">
        <f>(((I3132/60)/60)/24)+DATE(1970,1,1)</f>
        <v>42839.207638888889</v>
      </c>
      <c r="U3132">
        <f t="shared" si="228"/>
        <v>31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9">
        <f>IFERROR(ROUND(E3133/L3133,2),0)</f>
        <v>53.75</v>
      </c>
      <c r="Q3133" s="11" t="s">
        <v>8315</v>
      </c>
      <c r="R3133" s="11" t="s">
        <v>8316</v>
      </c>
      <c r="S3133" s="15">
        <f>(((J3133/60)/60)/24)+DATE(1970,1,1)</f>
        <v>42803.579224537039</v>
      </c>
      <c r="T3133" s="15">
        <f>(((I3133/60)/60)/24)+DATE(1970,1,1)</f>
        <v>42833.537557870368</v>
      </c>
      <c r="U3133">
        <f t="shared" si="228"/>
        <v>30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9">
        <f>IFERROR(ROUND(E3134/L3134,2),0)</f>
        <v>10</v>
      </c>
      <c r="Q3134" s="11" t="s">
        <v>8315</v>
      </c>
      <c r="R3134" s="11" t="s">
        <v>8316</v>
      </c>
      <c r="S3134" s="15">
        <f>(((J3134/60)/60)/24)+DATE(1970,1,1)</f>
        <v>42786.350231481483</v>
      </c>
      <c r="T3134" s="15">
        <f>(((I3134/60)/60)/24)+DATE(1970,1,1)</f>
        <v>42846.308564814812</v>
      </c>
      <c r="U3134">
        <f t="shared" si="228"/>
        <v>60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9">
        <f>IFERROR(ROUND(E3135/L3135,2),0)</f>
        <v>33.75</v>
      </c>
      <c r="Q3135" s="11" t="s">
        <v>8315</v>
      </c>
      <c r="R3135" s="11" t="s">
        <v>8316</v>
      </c>
      <c r="S3135" s="15">
        <f>(((J3135/60)/60)/24)+DATE(1970,1,1)</f>
        <v>42788.565208333333</v>
      </c>
      <c r="T3135" s="15">
        <f>(((I3135/60)/60)/24)+DATE(1970,1,1)</f>
        <v>42818.523541666669</v>
      </c>
      <c r="U3135">
        <f t="shared" si="228"/>
        <v>30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9">
        <f>IFERROR(ROUND(E3136/L3136,2),0)</f>
        <v>18.75</v>
      </c>
      <c r="Q3136" s="11" t="s">
        <v>8315</v>
      </c>
      <c r="R3136" s="11" t="s">
        <v>8316</v>
      </c>
      <c r="S3136" s="15">
        <f>(((J3136/60)/60)/24)+DATE(1970,1,1)</f>
        <v>42800.720127314817</v>
      </c>
      <c r="T3136" s="15">
        <f>(((I3136/60)/60)/24)+DATE(1970,1,1)</f>
        <v>42821.678460648152</v>
      </c>
      <c r="U3136">
        <f t="shared" si="228"/>
        <v>21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9">
        <f>IFERROR(ROUND(E3137/L3137,2),0)</f>
        <v>23.14</v>
      </c>
      <c r="Q3137" s="11" t="s">
        <v>8315</v>
      </c>
      <c r="R3137" s="11" t="s">
        <v>8316</v>
      </c>
      <c r="S3137" s="15">
        <f>(((J3137/60)/60)/24)+DATE(1970,1,1)</f>
        <v>42807.151863425926</v>
      </c>
      <c r="T3137" s="15">
        <f>(((I3137/60)/60)/24)+DATE(1970,1,1)</f>
        <v>42829.151863425926</v>
      </c>
      <c r="U3137">
        <f t="shared" si="228"/>
        <v>22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9">
        <f>IFERROR(ROUND(E3138/L3138,2),0)</f>
        <v>29.05</v>
      </c>
      <c r="Q3138" s="11" t="s">
        <v>8315</v>
      </c>
      <c r="R3138" s="11" t="s">
        <v>8316</v>
      </c>
      <c r="S3138" s="15">
        <f>(((J3138/60)/60)/24)+DATE(1970,1,1)</f>
        <v>42789.462430555555</v>
      </c>
      <c r="T3138" s="15">
        <f>(((I3138/60)/60)/24)+DATE(1970,1,1)</f>
        <v>42825.957638888889</v>
      </c>
      <c r="U3138">
        <f t="shared" si="228"/>
        <v>36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9">
        <f>IFERROR(ROUND(E3139/L3139,2),0)</f>
        <v>50</v>
      </c>
      <c r="Q3139" s="11" t="s">
        <v>8315</v>
      </c>
      <c r="R3139" s="11" t="s">
        <v>8316</v>
      </c>
      <c r="S3139" s="15">
        <f>(((J3139/60)/60)/24)+DATE(1970,1,1)</f>
        <v>42807.885057870371</v>
      </c>
      <c r="T3139" s="15">
        <f>(((I3139/60)/60)/24)+DATE(1970,1,1)</f>
        <v>42858.8</v>
      </c>
      <c r="U3139">
        <f t="shared" ref="U3139:U3202" si="229">_xlfn.DAYS(T3139,S3139)</f>
        <v>51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9">
        <f>IFERROR(ROUND(E3140/L3140,2),0)</f>
        <v>0</v>
      </c>
      <c r="Q3140" s="11" t="s">
        <v>8315</v>
      </c>
      <c r="R3140" s="11" t="s">
        <v>8316</v>
      </c>
      <c r="S3140" s="15">
        <f>(((J3140/60)/60)/24)+DATE(1970,1,1)</f>
        <v>42809.645914351851</v>
      </c>
      <c r="T3140" s="15">
        <f>(((I3140/60)/60)/24)+DATE(1970,1,1)</f>
        <v>42828.645914351851</v>
      </c>
      <c r="U3140">
        <f t="shared" si="229"/>
        <v>19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9">
        <f>IFERROR(ROUND(E3141/L3141,2),0)</f>
        <v>450</v>
      </c>
      <c r="Q3141" s="11" t="s">
        <v>8315</v>
      </c>
      <c r="R3141" s="11" t="s">
        <v>8316</v>
      </c>
      <c r="S3141" s="15">
        <f>(((J3141/60)/60)/24)+DATE(1970,1,1)</f>
        <v>42785.270370370374</v>
      </c>
      <c r="T3141" s="15">
        <f>(((I3141/60)/60)/24)+DATE(1970,1,1)</f>
        <v>42819.189583333333</v>
      </c>
      <c r="U3141">
        <f t="shared" si="229"/>
        <v>34</v>
      </c>
    </row>
    <row r="3142" spans="1:21" ht="43.2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9">
        <f>IFERROR(ROUND(E3142/L3142,2),0)</f>
        <v>24</v>
      </c>
      <c r="Q3142" s="11" t="s">
        <v>8315</v>
      </c>
      <c r="R3142" s="11" t="s">
        <v>8316</v>
      </c>
      <c r="S3142" s="15">
        <f>(((J3142/60)/60)/24)+DATE(1970,1,1)</f>
        <v>42802.718784722223</v>
      </c>
      <c r="T3142" s="15">
        <f>(((I3142/60)/60)/24)+DATE(1970,1,1)</f>
        <v>42832.677118055552</v>
      </c>
      <c r="U3142">
        <f t="shared" si="229"/>
        <v>30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9">
        <f>IFERROR(ROUND(E3143/L3143,2),0)</f>
        <v>32.25</v>
      </c>
      <c r="Q3143" s="11" t="s">
        <v>8315</v>
      </c>
      <c r="R3143" s="11" t="s">
        <v>8316</v>
      </c>
      <c r="S3143" s="15">
        <f>(((J3143/60)/60)/24)+DATE(1970,1,1)</f>
        <v>42800.753333333334</v>
      </c>
      <c r="T3143" s="15">
        <f>(((I3143/60)/60)/24)+DATE(1970,1,1)</f>
        <v>42841.833333333328</v>
      </c>
      <c r="U3143">
        <f t="shared" si="229"/>
        <v>41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9">
        <f>IFERROR(ROUND(E3144/L3144,2),0)</f>
        <v>15</v>
      </c>
      <c r="Q3144" s="11" t="s">
        <v>8315</v>
      </c>
      <c r="R3144" s="11" t="s">
        <v>8316</v>
      </c>
      <c r="S3144" s="15">
        <f>(((J3144/60)/60)/24)+DATE(1970,1,1)</f>
        <v>42783.513182870374</v>
      </c>
      <c r="T3144" s="15">
        <f>(((I3144/60)/60)/24)+DATE(1970,1,1)</f>
        <v>42813.471516203703</v>
      </c>
      <c r="U3144">
        <f t="shared" si="229"/>
        <v>30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9">
        <f>IFERROR(ROUND(E3145/L3145,2),0)</f>
        <v>0</v>
      </c>
      <c r="Q3145" s="11" t="s">
        <v>8315</v>
      </c>
      <c r="R3145" s="11" t="s">
        <v>8316</v>
      </c>
      <c r="S3145" s="15">
        <f>(((J3145/60)/60)/24)+DATE(1970,1,1)</f>
        <v>42808.358287037037</v>
      </c>
      <c r="T3145" s="15">
        <f>(((I3145/60)/60)/24)+DATE(1970,1,1)</f>
        <v>42834.358287037037</v>
      </c>
      <c r="U3145">
        <f t="shared" si="229"/>
        <v>26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9">
        <f>IFERROR(ROUND(E3146/L3146,2),0)</f>
        <v>251.33</v>
      </c>
      <c r="Q3146" s="11" t="s">
        <v>8315</v>
      </c>
      <c r="R3146" s="11" t="s">
        <v>8316</v>
      </c>
      <c r="S3146" s="15">
        <f>(((J3146/60)/60)/24)+DATE(1970,1,1)</f>
        <v>42796.538275462968</v>
      </c>
      <c r="T3146" s="15">
        <f>(((I3146/60)/60)/24)+DATE(1970,1,1)</f>
        <v>42813.25</v>
      </c>
      <c r="U3146">
        <f t="shared" si="229"/>
        <v>17</v>
      </c>
    </row>
    <row r="3147" spans="1:21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9">
        <f>IFERROR(ROUND(E3147/L3147,2),0)</f>
        <v>0</v>
      </c>
      <c r="Q3147" s="11" t="s">
        <v>8315</v>
      </c>
      <c r="R3147" s="11" t="s">
        <v>8316</v>
      </c>
      <c r="S3147" s="15">
        <f>(((J3147/60)/60)/24)+DATE(1970,1,1)</f>
        <v>42762.040902777779</v>
      </c>
      <c r="T3147" s="15">
        <f>(((I3147/60)/60)/24)+DATE(1970,1,1)</f>
        <v>42821.999236111107</v>
      </c>
      <c r="U3147">
        <f t="shared" si="229"/>
        <v>59</v>
      </c>
    </row>
    <row r="3148" spans="1:21" ht="28.8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9">
        <f>IFERROR(ROUND(E3148/L3148,2),0)</f>
        <v>437.5</v>
      </c>
      <c r="Q3148" s="11" t="s">
        <v>8315</v>
      </c>
      <c r="R3148" s="11" t="s">
        <v>8316</v>
      </c>
      <c r="S3148" s="15">
        <f>(((J3148/60)/60)/24)+DATE(1970,1,1)</f>
        <v>42796.682476851856</v>
      </c>
      <c r="T3148" s="15">
        <f>(((I3148/60)/60)/24)+DATE(1970,1,1)</f>
        <v>42841.640810185185</v>
      </c>
      <c r="U3148">
        <f t="shared" si="229"/>
        <v>45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9">
        <f>IFERROR(ROUND(E3149/L3149,2),0)</f>
        <v>110.35</v>
      </c>
      <c r="Q3149" s="11" t="s">
        <v>8315</v>
      </c>
      <c r="R3149" s="11" t="s">
        <v>8316</v>
      </c>
      <c r="S3149" s="15">
        <f>(((J3149/60)/60)/24)+DATE(1970,1,1)</f>
        <v>41909.969386574077</v>
      </c>
      <c r="T3149" s="15">
        <f>(((I3149/60)/60)/24)+DATE(1970,1,1)</f>
        <v>41950.011053240742</v>
      </c>
      <c r="U3149">
        <f t="shared" si="229"/>
        <v>41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9">
        <f>IFERROR(ROUND(E3150/L3150,2),0)</f>
        <v>41.42</v>
      </c>
      <c r="Q3150" s="11" t="s">
        <v>8315</v>
      </c>
      <c r="R3150" s="11" t="s">
        <v>8316</v>
      </c>
      <c r="S3150" s="15">
        <f>(((J3150/60)/60)/24)+DATE(1970,1,1)</f>
        <v>41891.665324074071</v>
      </c>
      <c r="T3150" s="15">
        <f>(((I3150/60)/60)/24)+DATE(1970,1,1)</f>
        <v>41913.166666666664</v>
      </c>
      <c r="U3150">
        <f t="shared" si="229"/>
        <v>22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9">
        <f>IFERROR(ROUND(E3151/L3151,2),0)</f>
        <v>52</v>
      </c>
      <c r="Q3151" s="11" t="s">
        <v>8315</v>
      </c>
      <c r="R3151" s="11" t="s">
        <v>8316</v>
      </c>
      <c r="S3151" s="15">
        <f>(((J3151/60)/60)/24)+DATE(1970,1,1)</f>
        <v>41226.017361111109</v>
      </c>
      <c r="T3151" s="15">
        <f>(((I3151/60)/60)/24)+DATE(1970,1,1)</f>
        <v>41250.083333333336</v>
      </c>
      <c r="U3151">
        <f t="shared" si="229"/>
        <v>24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9">
        <f>IFERROR(ROUND(E3152/L3152,2),0)</f>
        <v>33.99</v>
      </c>
      <c r="Q3152" s="11" t="s">
        <v>8315</v>
      </c>
      <c r="R3152" s="11" t="s">
        <v>8316</v>
      </c>
      <c r="S3152" s="15">
        <f>(((J3152/60)/60)/24)+DATE(1970,1,1)</f>
        <v>40478.263923611114</v>
      </c>
      <c r="T3152" s="15">
        <f>(((I3152/60)/60)/24)+DATE(1970,1,1)</f>
        <v>40568.166666666664</v>
      </c>
      <c r="U3152">
        <f t="shared" si="229"/>
        <v>90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9">
        <f>IFERROR(ROUND(E3153/L3153,2),0)</f>
        <v>103.35</v>
      </c>
      <c r="Q3153" s="11" t="s">
        <v>8315</v>
      </c>
      <c r="R3153" s="11" t="s">
        <v>8316</v>
      </c>
      <c r="S3153" s="15">
        <f>(((J3153/60)/60)/24)+DATE(1970,1,1)</f>
        <v>41862.83997685185</v>
      </c>
      <c r="T3153" s="15">
        <f>(((I3153/60)/60)/24)+DATE(1970,1,1)</f>
        <v>41892.83997685185</v>
      </c>
      <c r="U3153">
        <f t="shared" si="229"/>
        <v>30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9">
        <f>IFERROR(ROUND(E3154/L3154,2),0)</f>
        <v>34.79</v>
      </c>
      <c r="Q3154" s="11" t="s">
        <v>8315</v>
      </c>
      <c r="R3154" s="11" t="s">
        <v>8316</v>
      </c>
      <c r="S3154" s="15">
        <f>(((J3154/60)/60)/24)+DATE(1970,1,1)</f>
        <v>41550.867673611108</v>
      </c>
      <c r="T3154" s="15">
        <f>(((I3154/60)/60)/24)+DATE(1970,1,1)</f>
        <v>41580.867673611108</v>
      </c>
      <c r="U3154">
        <f t="shared" si="229"/>
        <v>30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9">
        <f>IFERROR(ROUND(E3155/L3155,2),0)</f>
        <v>41.77</v>
      </c>
      <c r="Q3155" s="11" t="s">
        <v>8315</v>
      </c>
      <c r="R3155" s="11" t="s">
        <v>8316</v>
      </c>
      <c r="S3155" s="15">
        <f>(((J3155/60)/60)/24)+DATE(1970,1,1)</f>
        <v>40633.154363425929</v>
      </c>
      <c r="T3155" s="15">
        <f>(((I3155/60)/60)/24)+DATE(1970,1,1)</f>
        <v>40664.207638888889</v>
      </c>
      <c r="U3155">
        <f t="shared" si="229"/>
        <v>31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9">
        <f>IFERROR(ROUND(E3156/L3156,2),0)</f>
        <v>64.27</v>
      </c>
      <c r="Q3156" s="11" t="s">
        <v>8315</v>
      </c>
      <c r="R3156" s="11" t="s">
        <v>8316</v>
      </c>
      <c r="S3156" s="15">
        <f>(((J3156/60)/60)/24)+DATE(1970,1,1)</f>
        <v>40970.875671296293</v>
      </c>
      <c r="T3156" s="15">
        <f>(((I3156/60)/60)/24)+DATE(1970,1,1)</f>
        <v>41000.834004629629</v>
      </c>
      <c r="U3156">
        <f t="shared" si="229"/>
        <v>30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9">
        <f>IFERROR(ROUND(E3157/L3157,2),0)</f>
        <v>31.21</v>
      </c>
      <c r="Q3157" s="11" t="s">
        <v>8315</v>
      </c>
      <c r="R3157" s="11" t="s">
        <v>8316</v>
      </c>
      <c r="S3157" s="15">
        <f>(((J3157/60)/60)/24)+DATE(1970,1,1)</f>
        <v>41233.499131944445</v>
      </c>
      <c r="T3157" s="15">
        <f>(((I3157/60)/60)/24)+DATE(1970,1,1)</f>
        <v>41263.499131944445</v>
      </c>
      <c r="U3157">
        <f t="shared" si="229"/>
        <v>30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9">
        <f>IFERROR(ROUND(E3158/L3158,2),0)</f>
        <v>62.92</v>
      </c>
      <c r="Q3158" s="11" t="s">
        <v>8315</v>
      </c>
      <c r="R3158" s="11" t="s">
        <v>8316</v>
      </c>
      <c r="S3158" s="15">
        <f>(((J3158/60)/60)/24)+DATE(1970,1,1)</f>
        <v>41026.953055555554</v>
      </c>
      <c r="T3158" s="15">
        <f>(((I3158/60)/60)/24)+DATE(1970,1,1)</f>
        <v>41061.953055555554</v>
      </c>
      <c r="U3158">
        <f t="shared" si="229"/>
        <v>35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9">
        <f>IFERROR(ROUND(E3159/L3159,2),0)</f>
        <v>98.54</v>
      </c>
      <c r="Q3159" s="11" t="s">
        <v>8315</v>
      </c>
      <c r="R3159" s="11" t="s">
        <v>8316</v>
      </c>
      <c r="S3159" s="15">
        <f>(((J3159/60)/60)/24)+DATE(1970,1,1)</f>
        <v>41829.788252314815</v>
      </c>
      <c r="T3159" s="15">
        <f>(((I3159/60)/60)/24)+DATE(1970,1,1)</f>
        <v>41839.208333333336</v>
      </c>
      <c r="U3159">
        <f t="shared" si="229"/>
        <v>10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9">
        <f>IFERROR(ROUND(E3160/L3160,2),0)</f>
        <v>82.61</v>
      </c>
      <c r="Q3160" s="11" t="s">
        <v>8315</v>
      </c>
      <c r="R3160" s="11" t="s">
        <v>8316</v>
      </c>
      <c r="S3160" s="15">
        <f>(((J3160/60)/60)/24)+DATE(1970,1,1)</f>
        <v>41447.839722222219</v>
      </c>
      <c r="T3160" s="15">
        <f>(((I3160/60)/60)/24)+DATE(1970,1,1)</f>
        <v>41477.839722222219</v>
      </c>
      <c r="U3160">
        <f t="shared" si="229"/>
        <v>30</v>
      </c>
    </row>
    <row r="3161" spans="1:21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9">
        <f>IFERROR(ROUND(E3161/L3161,2),0)</f>
        <v>38.5</v>
      </c>
      <c r="Q3161" s="11" t="s">
        <v>8315</v>
      </c>
      <c r="R3161" s="11" t="s">
        <v>8316</v>
      </c>
      <c r="S3161" s="15">
        <f>(((J3161/60)/60)/24)+DATE(1970,1,1)</f>
        <v>40884.066678240742</v>
      </c>
      <c r="T3161" s="15">
        <f>(((I3161/60)/60)/24)+DATE(1970,1,1)</f>
        <v>40926.958333333336</v>
      </c>
      <c r="U3161">
        <f t="shared" si="229"/>
        <v>42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9">
        <f>IFERROR(ROUND(E3162/L3162,2),0)</f>
        <v>80.16</v>
      </c>
      <c r="Q3162" s="11" t="s">
        <v>8315</v>
      </c>
      <c r="R3162" s="11" t="s">
        <v>8316</v>
      </c>
      <c r="S3162" s="15">
        <f>(((J3162/60)/60)/24)+DATE(1970,1,1)</f>
        <v>41841.26489583333</v>
      </c>
      <c r="T3162" s="15">
        <f>(((I3162/60)/60)/24)+DATE(1970,1,1)</f>
        <v>41864.207638888889</v>
      </c>
      <c r="U3162">
        <f t="shared" si="229"/>
        <v>23</v>
      </c>
    </row>
    <row r="3163" spans="1:21" ht="43.2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9">
        <f>IFERROR(ROUND(E3163/L3163,2),0)</f>
        <v>28.41</v>
      </c>
      <c r="Q3163" s="11" t="s">
        <v>8315</v>
      </c>
      <c r="R3163" s="11" t="s">
        <v>8316</v>
      </c>
      <c r="S3163" s="15">
        <f>(((J3163/60)/60)/24)+DATE(1970,1,1)</f>
        <v>41897.536134259259</v>
      </c>
      <c r="T3163" s="15">
        <f>(((I3163/60)/60)/24)+DATE(1970,1,1)</f>
        <v>41927.536134259259</v>
      </c>
      <c r="U3163">
        <f t="shared" si="229"/>
        <v>30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9">
        <f>IFERROR(ROUND(E3164/L3164,2),0)</f>
        <v>80.73</v>
      </c>
      <c r="Q3164" s="11" t="s">
        <v>8315</v>
      </c>
      <c r="R3164" s="11" t="s">
        <v>8316</v>
      </c>
      <c r="S3164" s="15">
        <f>(((J3164/60)/60)/24)+DATE(1970,1,1)</f>
        <v>41799.685902777775</v>
      </c>
      <c r="T3164" s="15">
        <f>(((I3164/60)/60)/24)+DATE(1970,1,1)</f>
        <v>41827.083333333336</v>
      </c>
      <c r="U3164">
        <f t="shared" si="229"/>
        <v>28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9">
        <f>IFERROR(ROUND(E3165/L3165,2),0)</f>
        <v>200.69</v>
      </c>
      <c r="Q3165" s="11" t="s">
        <v>8315</v>
      </c>
      <c r="R3165" s="11" t="s">
        <v>8316</v>
      </c>
      <c r="S3165" s="15">
        <f>(((J3165/60)/60)/24)+DATE(1970,1,1)</f>
        <v>41775.753761574073</v>
      </c>
      <c r="T3165" s="15">
        <f>(((I3165/60)/60)/24)+DATE(1970,1,1)</f>
        <v>41805.753761574073</v>
      </c>
      <c r="U3165">
        <f t="shared" si="229"/>
        <v>30</v>
      </c>
    </row>
    <row r="3166" spans="1:21" ht="43.2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9">
        <f>IFERROR(ROUND(E3166/L3166,2),0)</f>
        <v>37.590000000000003</v>
      </c>
      <c r="Q3166" s="11" t="s">
        <v>8315</v>
      </c>
      <c r="R3166" s="11" t="s">
        <v>8316</v>
      </c>
      <c r="S3166" s="15">
        <f>(((J3166/60)/60)/24)+DATE(1970,1,1)</f>
        <v>41766.80572916667</v>
      </c>
      <c r="T3166" s="15">
        <f>(((I3166/60)/60)/24)+DATE(1970,1,1)</f>
        <v>41799.80572916667</v>
      </c>
      <c r="U3166">
        <f t="shared" si="229"/>
        <v>33</v>
      </c>
    </row>
    <row r="3167" spans="1:21" ht="43.2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9">
        <f>IFERROR(ROUND(E3167/L3167,2),0)</f>
        <v>58.1</v>
      </c>
      <c r="Q3167" s="11" t="s">
        <v>8315</v>
      </c>
      <c r="R3167" s="11" t="s">
        <v>8316</v>
      </c>
      <c r="S3167" s="15">
        <f>(((J3167/60)/60)/24)+DATE(1970,1,1)</f>
        <v>40644.159259259257</v>
      </c>
      <c r="T3167" s="15">
        <f>(((I3167/60)/60)/24)+DATE(1970,1,1)</f>
        <v>40666.165972222225</v>
      </c>
      <c r="U3167">
        <f t="shared" si="229"/>
        <v>22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9">
        <f>IFERROR(ROUND(E3168/L3168,2),0)</f>
        <v>60.3</v>
      </c>
      <c r="Q3168" s="11" t="s">
        <v>8315</v>
      </c>
      <c r="R3168" s="11" t="s">
        <v>8316</v>
      </c>
      <c r="S3168" s="15">
        <f>(((J3168/60)/60)/24)+DATE(1970,1,1)</f>
        <v>41940.69158564815</v>
      </c>
      <c r="T3168" s="15">
        <f>(((I3168/60)/60)/24)+DATE(1970,1,1)</f>
        <v>41969.332638888889</v>
      </c>
      <c r="U3168">
        <f t="shared" si="229"/>
        <v>29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9">
        <f>IFERROR(ROUND(E3169/L3169,2),0)</f>
        <v>63.36</v>
      </c>
      <c r="Q3169" s="11" t="s">
        <v>8315</v>
      </c>
      <c r="R3169" s="11" t="s">
        <v>8316</v>
      </c>
      <c r="S3169" s="15">
        <f>(((J3169/60)/60)/24)+DATE(1970,1,1)</f>
        <v>41839.175706018519</v>
      </c>
      <c r="T3169" s="15">
        <f>(((I3169/60)/60)/24)+DATE(1970,1,1)</f>
        <v>41853.175706018519</v>
      </c>
      <c r="U3169">
        <f t="shared" si="229"/>
        <v>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9">
        <f>IFERROR(ROUND(E3170/L3170,2),0)</f>
        <v>50.9</v>
      </c>
      <c r="Q3170" s="11" t="s">
        <v>8315</v>
      </c>
      <c r="R3170" s="11" t="s">
        <v>8316</v>
      </c>
      <c r="S3170" s="15">
        <f>(((J3170/60)/60)/24)+DATE(1970,1,1)</f>
        <v>41772.105937500004</v>
      </c>
      <c r="T3170" s="15">
        <f>(((I3170/60)/60)/24)+DATE(1970,1,1)</f>
        <v>41803.916666666664</v>
      </c>
      <c r="U3170">
        <f t="shared" si="229"/>
        <v>31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9">
        <f>IFERROR(ROUND(E3171/L3171,2),0)</f>
        <v>100.5</v>
      </c>
      <c r="Q3171" s="11" t="s">
        <v>8315</v>
      </c>
      <c r="R3171" s="11" t="s">
        <v>8316</v>
      </c>
      <c r="S3171" s="15">
        <f>(((J3171/60)/60)/24)+DATE(1970,1,1)</f>
        <v>41591.737974537034</v>
      </c>
      <c r="T3171" s="15">
        <f>(((I3171/60)/60)/24)+DATE(1970,1,1)</f>
        <v>41621.207638888889</v>
      </c>
      <c r="U3171">
        <f t="shared" si="229"/>
        <v>30</v>
      </c>
    </row>
    <row r="3172" spans="1:21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9">
        <f>IFERROR(ROUND(E3172/L3172,2),0)</f>
        <v>31.62</v>
      </c>
      <c r="Q3172" s="11" t="s">
        <v>8315</v>
      </c>
      <c r="R3172" s="11" t="s">
        <v>8316</v>
      </c>
      <c r="S3172" s="15">
        <f>(((J3172/60)/60)/24)+DATE(1970,1,1)</f>
        <v>41789.080370370371</v>
      </c>
      <c r="T3172" s="15">
        <f>(((I3172/60)/60)/24)+DATE(1970,1,1)</f>
        <v>41822.166666666664</v>
      </c>
      <c r="U3172">
        <f t="shared" si="229"/>
        <v>33</v>
      </c>
    </row>
    <row r="3173" spans="1:21" ht="43.2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9">
        <f>IFERROR(ROUND(E3173/L3173,2),0)</f>
        <v>65.099999999999994</v>
      </c>
      <c r="Q3173" s="11" t="s">
        <v>8315</v>
      </c>
      <c r="R3173" s="11" t="s">
        <v>8316</v>
      </c>
      <c r="S3173" s="15">
        <f>(((J3173/60)/60)/24)+DATE(1970,1,1)</f>
        <v>42466.608310185184</v>
      </c>
      <c r="T3173" s="15">
        <f>(((I3173/60)/60)/24)+DATE(1970,1,1)</f>
        <v>42496.608310185184</v>
      </c>
      <c r="U3173">
        <f t="shared" si="229"/>
        <v>30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9">
        <f>IFERROR(ROUND(E3174/L3174,2),0)</f>
        <v>79.31</v>
      </c>
      <c r="Q3174" s="11" t="s">
        <v>8315</v>
      </c>
      <c r="R3174" s="11" t="s">
        <v>8316</v>
      </c>
      <c r="S3174" s="15">
        <f>(((J3174/60)/60)/24)+DATE(1970,1,1)</f>
        <v>40923.729953703703</v>
      </c>
      <c r="T3174" s="15">
        <f>(((I3174/60)/60)/24)+DATE(1970,1,1)</f>
        <v>40953.729953703703</v>
      </c>
      <c r="U3174">
        <f t="shared" si="229"/>
        <v>30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9">
        <f>IFERROR(ROUND(E3175/L3175,2),0)</f>
        <v>139.19</v>
      </c>
      <c r="Q3175" s="11" t="s">
        <v>8315</v>
      </c>
      <c r="R3175" s="11" t="s">
        <v>8316</v>
      </c>
      <c r="S3175" s="15">
        <f>(((J3175/60)/60)/24)+DATE(1970,1,1)</f>
        <v>41878.878379629627</v>
      </c>
      <c r="T3175" s="15">
        <f>(((I3175/60)/60)/24)+DATE(1970,1,1)</f>
        <v>41908.878379629627</v>
      </c>
      <c r="U3175">
        <f t="shared" si="229"/>
        <v>30</v>
      </c>
    </row>
    <row r="3176" spans="1:21" ht="43.2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9">
        <f>IFERROR(ROUND(E3176/L3176,2),0)</f>
        <v>131.91</v>
      </c>
      <c r="Q3176" s="11" t="s">
        <v>8315</v>
      </c>
      <c r="R3176" s="11" t="s">
        <v>8316</v>
      </c>
      <c r="S3176" s="15">
        <f>(((J3176/60)/60)/24)+DATE(1970,1,1)</f>
        <v>41862.864675925928</v>
      </c>
      <c r="T3176" s="15">
        <f>(((I3176/60)/60)/24)+DATE(1970,1,1)</f>
        <v>41876.864675925928</v>
      </c>
      <c r="U3176">
        <f t="shared" si="229"/>
        <v>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9">
        <f>IFERROR(ROUND(E3177/L3177,2),0)</f>
        <v>91.3</v>
      </c>
      <c r="Q3177" s="11" t="s">
        <v>8315</v>
      </c>
      <c r="R3177" s="11" t="s">
        <v>8316</v>
      </c>
      <c r="S3177" s="15">
        <f>(((J3177/60)/60)/24)+DATE(1970,1,1)</f>
        <v>40531.886886574073</v>
      </c>
      <c r="T3177" s="15">
        <f>(((I3177/60)/60)/24)+DATE(1970,1,1)</f>
        <v>40591.886886574073</v>
      </c>
      <c r="U3177">
        <f t="shared" si="229"/>
        <v>60</v>
      </c>
    </row>
    <row r="3178" spans="1:21" ht="43.2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9">
        <f>IFERROR(ROUND(E3178/L3178,2),0)</f>
        <v>39.67</v>
      </c>
      <c r="Q3178" s="11" t="s">
        <v>8315</v>
      </c>
      <c r="R3178" s="11" t="s">
        <v>8316</v>
      </c>
      <c r="S3178" s="15">
        <f>(((J3178/60)/60)/24)+DATE(1970,1,1)</f>
        <v>41477.930914351848</v>
      </c>
      <c r="T3178" s="15">
        <f>(((I3178/60)/60)/24)+DATE(1970,1,1)</f>
        <v>41504.625</v>
      </c>
      <c r="U3178">
        <f t="shared" si="229"/>
        <v>27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9">
        <f>IFERROR(ROUND(E3179/L3179,2),0)</f>
        <v>57.55</v>
      </c>
      <c r="Q3179" s="11" t="s">
        <v>8315</v>
      </c>
      <c r="R3179" s="11" t="s">
        <v>8316</v>
      </c>
      <c r="S3179" s="15">
        <f>(((J3179/60)/60)/24)+DATE(1970,1,1)</f>
        <v>41781.666770833333</v>
      </c>
      <c r="T3179" s="15">
        <f>(((I3179/60)/60)/24)+DATE(1970,1,1)</f>
        <v>41811.666770833333</v>
      </c>
      <c r="U3179">
        <f t="shared" si="229"/>
        <v>30</v>
      </c>
    </row>
    <row r="3180" spans="1:21" ht="43.2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9">
        <f>IFERROR(ROUND(E3180/L3180,2),0)</f>
        <v>33.03</v>
      </c>
      <c r="Q3180" s="11" t="s">
        <v>8315</v>
      </c>
      <c r="R3180" s="11" t="s">
        <v>8316</v>
      </c>
      <c r="S3180" s="15">
        <f>(((J3180/60)/60)/24)+DATE(1970,1,1)</f>
        <v>41806.605034722219</v>
      </c>
      <c r="T3180" s="15">
        <f>(((I3180/60)/60)/24)+DATE(1970,1,1)</f>
        <v>41836.605034722219</v>
      </c>
      <c r="U3180">
        <f t="shared" si="229"/>
        <v>30</v>
      </c>
    </row>
    <row r="3181" spans="1:21" ht="28.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9">
        <f>IFERROR(ROUND(E3181/L3181,2),0)</f>
        <v>77.34</v>
      </c>
      <c r="Q3181" s="11" t="s">
        <v>8315</v>
      </c>
      <c r="R3181" s="11" t="s">
        <v>8316</v>
      </c>
      <c r="S3181" s="15">
        <f>(((J3181/60)/60)/24)+DATE(1970,1,1)</f>
        <v>41375.702210648145</v>
      </c>
      <c r="T3181" s="15">
        <f>(((I3181/60)/60)/24)+DATE(1970,1,1)</f>
        <v>41400.702210648145</v>
      </c>
      <c r="U3181">
        <f t="shared" si="229"/>
        <v>25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9">
        <f>IFERROR(ROUND(E3182/L3182,2),0)</f>
        <v>31.93</v>
      </c>
      <c r="Q3182" s="11" t="s">
        <v>8315</v>
      </c>
      <c r="R3182" s="11" t="s">
        <v>8316</v>
      </c>
      <c r="S3182" s="15">
        <f>(((J3182/60)/60)/24)+DATE(1970,1,1)</f>
        <v>41780.412604166668</v>
      </c>
      <c r="T3182" s="15">
        <f>(((I3182/60)/60)/24)+DATE(1970,1,1)</f>
        <v>41810.412604166668</v>
      </c>
      <c r="U3182">
        <f t="shared" si="229"/>
        <v>30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9">
        <f>IFERROR(ROUND(E3183/L3183,2),0)</f>
        <v>36.33</v>
      </c>
      <c r="Q3183" s="11" t="s">
        <v>8315</v>
      </c>
      <c r="R3183" s="11" t="s">
        <v>8316</v>
      </c>
      <c r="S3183" s="15">
        <f>(((J3183/60)/60)/24)+DATE(1970,1,1)</f>
        <v>41779.310034722221</v>
      </c>
      <c r="T3183" s="15">
        <f>(((I3183/60)/60)/24)+DATE(1970,1,1)</f>
        <v>41805.666666666664</v>
      </c>
      <c r="U3183">
        <f t="shared" si="229"/>
        <v>26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9">
        <f>IFERROR(ROUND(E3184/L3184,2),0)</f>
        <v>46.77</v>
      </c>
      <c r="Q3184" s="11" t="s">
        <v>8315</v>
      </c>
      <c r="R3184" s="11" t="s">
        <v>8316</v>
      </c>
      <c r="S3184" s="15">
        <f>(((J3184/60)/60)/24)+DATE(1970,1,1)</f>
        <v>40883.949317129627</v>
      </c>
      <c r="T3184" s="15">
        <f>(((I3184/60)/60)/24)+DATE(1970,1,1)</f>
        <v>40939.708333333336</v>
      </c>
      <c r="U3184">
        <f t="shared" si="229"/>
        <v>56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9">
        <f>IFERROR(ROUND(E3185/L3185,2),0)</f>
        <v>40.07</v>
      </c>
      <c r="Q3185" s="11" t="s">
        <v>8315</v>
      </c>
      <c r="R3185" s="11" t="s">
        <v>8316</v>
      </c>
      <c r="S3185" s="15">
        <f>(((J3185/60)/60)/24)+DATE(1970,1,1)</f>
        <v>41491.79478009259</v>
      </c>
      <c r="T3185" s="15">
        <f>(((I3185/60)/60)/24)+DATE(1970,1,1)</f>
        <v>41509.79478009259</v>
      </c>
      <c r="U3185">
        <f t="shared" si="229"/>
        <v>18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9">
        <f>IFERROR(ROUND(E3186/L3186,2),0)</f>
        <v>100.22</v>
      </c>
      <c r="Q3186" s="11" t="s">
        <v>8315</v>
      </c>
      <c r="R3186" s="11" t="s">
        <v>8316</v>
      </c>
      <c r="S3186" s="15">
        <f>(((J3186/60)/60)/24)+DATE(1970,1,1)</f>
        <v>41791.993414351848</v>
      </c>
      <c r="T3186" s="15">
        <f>(((I3186/60)/60)/24)+DATE(1970,1,1)</f>
        <v>41821.993414351848</v>
      </c>
      <c r="U3186">
        <f t="shared" si="229"/>
        <v>30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9">
        <f>IFERROR(ROUND(E3187/L3187,2),0)</f>
        <v>41.67</v>
      </c>
      <c r="Q3187" s="11" t="s">
        <v>8315</v>
      </c>
      <c r="R3187" s="11" t="s">
        <v>8316</v>
      </c>
      <c r="S3187" s="15">
        <f>(((J3187/60)/60)/24)+DATE(1970,1,1)</f>
        <v>41829.977326388893</v>
      </c>
      <c r="T3187" s="15">
        <f>(((I3187/60)/60)/24)+DATE(1970,1,1)</f>
        <v>41836.977326388893</v>
      </c>
      <c r="U3187">
        <f t="shared" si="229"/>
        <v>7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9">
        <f>IFERROR(ROUND(E3188/L3188,2),0)</f>
        <v>46.71</v>
      </c>
      <c r="Q3188" s="11" t="s">
        <v>8315</v>
      </c>
      <c r="R3188" s="11" t="s">
        <v>8316</v>
      </c>
      <c r="S3188" s="15">
        <f>(((J3188/60)/60)/24)+DATE(1970,1,1)</f>
        <v>41868.924050925925</v>
      </c>
      <c r="T3188" s="15">
        <f>(((I3188/60)/60)/24)+DATE(1970,1,1)</f>
        <v>41898.875</v>
      </c>
      <c r="U3188">
        <f t="shared" si="229"/>
        <v>30</v>
      </c>
    </row>
    <row r="3189" spans="1:21" ht="43.2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9">
        <f>IFERROR(ROUND(E3189/L3189,2),0)</f>
        <v>71.489999999999995</v>
      </c>
      <c r="Q3189" s="11" t="s">
        <v>8315</v>
      </c>
      <c r="R3189" s="11" t="s">
        <v>8316</v>
      </c>
      <c r="S3189" s="15">
        <f>(((J3189/60)/60)/24)+DATE(1970,1,1)</f>
        <v>41835.666354166664</v>
      </c>
      <c r="T3189" s="15">
        <f>(((I3189/60)/60)/24)+DATE(1970,1,1)</f>
        <v>41855.666354166664</v>
      </c>
      <c r="U3189">
        <f t="shared" si="22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9">
        <f>IFERROR(ROUND(E3190/L3190,2),0)</f>
        <v>14.44</v>
      </c>
      <c r="Q3190" s="11" t="s">
        <v>8315</v>
      </c>
      <c r="R3190" s="11" t="s">
        <v>8357</v>
      </c>
      <c r="S3190" s="15">
        <f>(((J3190/60)/60)/24)+DATE(1970,1,1)</f>
        <v>42144.415532407409</v>
      </c>
      <c r="T3190" s="15">
        <f>(((I3190/60)/60)/24)+DATE(1970,1,1)</f>
        <v>42165.415532407409</v>
      </c>
      <c r="U3190">
        <f t="shared" si="229"/>
        <v>21</v>
      </c>
    </row>
    <row r="3191" spans="1:21" ht="43.2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9">
        <f>IFERROR(ROUND(E3191/L3191,2),0)</f>
        <v>356.84</v>
      </c>
      <c r="Q3191" s="11" t="s">
        <v>8315</v>
      </c>
      <c r="R3191" s="11" t="s">
        <v>8357</v>
      </c>
      <c r="S3191" s="15">
        <f>(((J3191/60)/60)/24)+DATE(1970,1,1)</f>
        <v>42118.346435185187</v>
      </c>
      <c r="T3191" s="15">
        <f>(((I3191/60)/60)/24)+DATE(1970,1,1)</f>
        <v>42148.346435185187</v>
      </c>
      <c r="U3191">
        <f t="shared" si="229"/>
        <v>30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9">
        <f>IFERROR(ROUND(E3192/L3192,2),0)</f>
        <v>0</v>
      </c>
      <c r="Q3192" s="11" t="s">
        <v>8315</v>
      </c>
      <c r="R3192" s="11" t="s">
        <v>8357</v>
      </c>
      <c r="S3192" s="15">
        <f>(((J3192/60)/60)/24)+DATE(1970,1,1)</f>
        <v>42683.151331018518</v>
      </c>
      <c r="T3192" s="15">
        <f>(((I3192/60)/60)/24)+DATE(1970,1,1)</f>
        <v>42713.192997685182</v>
      </c>
      <c r="U3192">
        <f t="shared" si="229"/>
        <v>30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9">
        <f>IFERROR(ROUND(E3193/L3193,2),0)</f>
        <v>37.75</v>
      </c>
      <c r="Q3193" s="11" t="s">
        <v>8315</v>
      </c>
      <c r="R3193" s="11" t="s">
        <v>8357</v>
      </c>
      <c r="S3193" s="15">
        <f>(((J3193/60)/60)/24)+DATE(1970,1,1)</f>
        <v>42538.755428240736</v>
      </c>
      <c r="T3193" s="15">
        <f>(((I3193/60)/60)/24)+DATE(1970,1,1)</f>
        <v>42598.755428240736</v>
      </c>
      <c r="U3193">
        <f t="shared" si="22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9">
        <f>IFERROR(ROUND(E3194/L3194,2),0)</f>
        <v>12.75</v>
      </c>
      <c r="Q3194" s="11" t="s">
        <v>8315</v>
      </c>
      <c r="R3194" s="11" t="s">
        <v>8357</v>
      </c>
      <c r="S3194" s="15">
        <f>(((J3194/60)/60)/24)+DATE(1970,1,1)</f>
        <v>42018.94049768518</v>
      </c>
      <c r="T3194" s="15">
        <f>(((I3194/60)/60)/24)+DATE(1970,1,1)</f>
        <v>42063.916666666672</v>
      </c>
      <c r="U3194">
        <f t="shared" si="229"/>
        <v>45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9">
        <f>IFERROR(ROUND(E3195/L3195,2),0)</f>
        <v>24.46</v>
      </c>
      <c r="Q3195" s="11" t="s">
        <v>8315</v>
      </c>
      <c r="R3195" s="11" t="s">
        <v>8357</v>
      </c>
      <c r="S3195" s="15">
        <f>(((J3195/60)/60)/24)+DATE(1970,1,1)</f>
        <v>42010.968240740738</v>
      </c>
      <c r="T3195" s="15">
        <f>(((I3195/60)/60)/24)+DATE(1970,1,1)</f>
        <v>42055.968240740738</v>
      </c>
      <c r="U3195">
        <f t="shared" si="229"/>
        <v>45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9">
        <f>IFERROR(ROUND(E3196/L3196,2),0)</f>
        <v>0</v>
      </c>
      <c r="Q3196" s="11" t="s">
        <v>8315</v>
      </c>
      <c r="R3196" s="11" t="s">
        <v>8357</v>
      </c>
      <c r="S3196" s="15">
        <f>(((J3196/60)/60)/24)+DATE(1970,1,1)</f>
        <v>42182.062476851846</v>
      </c>
      <c r="T3196" s="15">
        <f>(((I3196/60)/60)/24)+DATE(1970,1,1)</f>
        <v>42212.062476851846</v>
      </c>
      <c r="U3196">
        <f t="shared" si="229"/>
        <v>30</v>
      </c>
    </row>
    <row r="3197" spans="1:21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9">
        <f>IFERROR(ROUND(E3197/L3197,2),0)</f>
        <v>53.08</v>
      </c>
      <c r="Q3197" s="11" t="s">
        <v>8315</v>
      </c>
      <c r="R3197" s="11" t="s">
        <v>8357</v>
      </c>
      <c r="S3197" s="15">
        <f>(((J3197/60)/60)/24)+DATE(1970,1,1)</f>
        <v>42017.594236111108</v>
      </c>
      <c r="T3197" s="15">
        <f>(((I3197/60)/60)/24)+DATE(1970,1,1)</f>
        <v>42047.594236111108</v>
      </c>
      <c r="U3197">
        <f t="shared" si="229"/>
        <v>30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9">
        <f>IFERROR(ROUND(E3198/L3198,2),0)</f>
        <v>300</v>
      </c>
      <c r="Q3198" s="11" t="s">
        <v>8315</v>
      </c>
      <c r="R3198" s="11" t="s">
        <v>8357</v>
      </c>
      <c r="S3198" s="15">
        <f>(((J3198/60)/60)/24)+DATE(1970,1,1)</f>
        <v>42157.598090277781</v>
      </c>
      <c r="T3198" s="15">
        <f>(((I3198/60)/60)/24)+DATE(1970,1,1)</f>
        <v>42217.583333333328</v>
      </c>
      <c r="U3198">
        <f t="shared" si="229"/>
        <v>60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9">
        <f>IFERROR(ROUND(E3199/L3199,2),0)</f>
        <v>286.25</v>
      </c>
      <c r="Q3199" s="11" t="s">
        <v>8315</v>
      </c>
      <c r="R3199" s="11" t="s">
        <v>8357</v>
      </c>
      <c r="S3199" s="15">
        <f>(((J3199/60)/60)/24)+DATE(1970,1,1)</f>
        <v>42009.493263888886</v>
      </c>
      <c r="T3199" s="15">
        <f>(((I3199/60)/60)/24)+DATE(1970,1,1)</f>
        <v>42039.493263888886</v>
      </c>
      <c r="U3199">
        <f t="shared" si="229"/>
        <v>30</v>
      </c>
    </row>
    <row r="3200" spans="1:21" ht="43.2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9">
        <f>IFERROR(ROUND(E3200/L3200,2),0)</f>
        <v>36.67</v>
      </c>
      <c r="Q3200" s="11" t="s">
        <v>8315</v>
      </c>
      <c r="R3200" s="11" t="s">
        <v>8357</v>
      </c>
      <c r="S3200" s="15">
        <f>(((J3200/60)/60)/24)+DATE(1970,1,1)</f>
        <v>42013.424502314811</v>
      </c>
      <c r="T3200" s="15">
        <f>(((I3200/60)/60)/24)+DATE(1970,1,1)</f>
        <v>42051.424502314811</v>
      </c>
      <c r="U3200">
        <f t="shared" si="229"/>
        <v>38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9">
        <f>IFERROR(ROUND(E3201/L3201,2),0)</f>
        <v>49.21</v>
      </c>
      <c r="Q3201" s="11" t="s">
        <v>8315</v>
      </c>
      <c r="R3201" s="11" t="s">
        <v>8357</v>
      </c>
      <c r="S3201" s="15">
        <f>(((J3201/60)/60)/24)+DATE(1970,1,1)</f>
        <v>41858.761782407404</v>
      </c>
      <c r="T3201" s="15">
        <f>(((I3201/60)/60)/24)+DATE(1970,1,1)</f>
        <v>41888.875</v>
      </c>
      <c r="U3201">
        <f t="shared" si="229"/>
        <v>30</v>
      </c>
    </row>
    <row r="3202" spans="1:21" ht="43.2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9">
        <f>IFERROR(ROUND(E3202/L3202,2),0)</f>
        <v>1</v>
      </c>
      <c r="Q3202" s="11" t="s">
        <v>8315</v>
      </c>
      <c r="R3202" s="11" t="s">
        <v>8357</v>
      </c>
      <c r="S3202" s="15">
        <f>(((J3202/60)/60)/24)+DATE(1970,1,1)</f>
        <v>42460.320613425924</v>
      </c>
      <c r="T3202" s="15">
        <f>(((I3202/60)/60)/24)+DATE(1970,1,1)</f>
        <v>42490.231944444444</v>
      </c>
      <c r="U3202">
        <f t="shared" si="229"/>
        <v>30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9">
        <f>IFERROR(ROUND(E3203/L3203,2),0)</f>
        <v>12.5</v>
      </c>
      <c r="Q3203" s="11" t="s">
        <v>8315</v>
      </c>
      <c r="R3203" s="11" t="s">
        <v>8357</v>
      </c>
      <c r="S3203" s="15">
        <f>(((J3203/60)/60)/24)+DATE(1970,1,1)</f>
        <v>41861.767094907409</v>
      </c>
      <c r="T3203" s="15">
        <f>(((I3203/60)/60)/24)+DATE(1970,1,1)</f>
        <v>41882.767094907409</v>
      </c>
      <c r="U3203">
        <f t="shared" ref="U3203:U3266" si="230">_xlfn.DAYS(T3203,S3203)</f>
        <v>21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9">
        <f>IFERROR(ROUND(E3204/L3204,2),0)</f>
        <v>109.04</v>
      </c>
      <c r="Q3204" s="11" t="s">
        <v>8315</v>
      </c>
      <c r="R3204" s="11" t="s">
        <v>8357</v>
      </c>
      <c r="S3204" s="15">
        <f>(((J3204/60)/60)/24)+DATE(1970,1,1)</f>
        <v>42293.853541666671</v>
      </c>
      <c r="T3204" s="15">
        <f>(((I3204/60)/60)/24)+DATE(1970,1,1)</f>
        <v>42352.249305555553</v>
      </c>
      <c r="U3204">
        <f t="shared" si="230"/>
        <v>59</v>
      </c>
    </row>
    <row r="3205" spans="1:21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9">
        <f>IFERROR(ROUND(E3205/L3205,2),0)</f>
        <v>41.67</v>
      </c>
      <c r="Q3205" s="11" t="s">
        <v>8315</v>
      </c>
      <c r="R3205" s="11" t="s">
        <v>8357</v>
      </c>
      <c r="S3205" s="15">
        <f>(((J3205/60)/60)/24)+DATE(1970,1,1)</f>
        <v>42242.988680555558</v>
      </c>
      <c r="T3205" s="15">
        <f>(((I3205/60)/60)/24)+DATE(1970,1,1)</f>
        <v>42272.988680555558</v>
      </c>
      <c r="U3205">
        <f t="shared" si="230"/>
        <v>30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9">
        <f>IFERROR(ROUND(E3206/L3206,2),0)</f>
        <v>0</v>
      </c>
      <c r="Q3206" s="11" t="s">
        <v>8315</v>
      </c>
      <c r="R3206" s="11" t="s">
        <v>8357</v>
      </c>
      <c r="S3206" s="15">
        <f>(((J3206/60)/60)/24)+DATE(1970,1,1)</f>
        <v>42172.686099537037</v>
      </c>
      <c r="T3206" s="15">
        <f>(((I3206/60)/60)/24)+DATE(1970,1,1)</f>
        <v>42202.676388888889</v>
      </c>
      <c r="U3206">
        <f t="shared" si="230"/>
        <v>30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9">
        <f>IFERROR(ROUND(E3207/L3207,2),0)</f>
        <v>22.75</v>
      </c>
      <c r="Q3207" s="11" t="s">
        <v>8315</v>
      </c>
      <c r="R3207" s="11" t="s">
        <v>8357</v>
      </c>
      <c r="S3207" s="15">
        <f>(((J3207/60)/60)/24)+DATE(1970,1,1)</f>
        <v>42095.374675925923</v>
      </c>
      <c r="T3207" s="15">
        <f>(((I3207/60)/60)/24)+DATE(1970,1,1)</f>
        <v>42125.374675925923</v>
      </c>
      <c r="U3207">
        <f t="shared" si="230"/>
        <v>30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9">
        <f>IFERROR(ROUND(E3208/L3208,2),0)</f>
        <v>0</v>
      </c>
      <c r="Q3208" s="11" t="s">
        <v>8315</v>
      </c>
      <c r="R3208" s="11" t="s">
        <v>8357</v>
      </c>
      <c r="S3208" s="15">
        <f>(((J3208/60)/60)/24)+DATE(1970,1,1)</f>
        <v>42236.276053240741</v>
      </c>
      <c r="T3208" s="15">
        <f>(((I3208/60)/60)/24)+DATE(1970,1,1)</f>
        <v>42266.276053240741</v>
      </c>
      <c r="U3208">
        <f t="shared" si="230"/>
        <v>30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9">
        <f>IFERROR(ROUND(E3209/L3209,2),0)</f>
        <v>70.83</v>
      </c>
      <c r="Q3209" s="11" t="s">
        <v>8315</v>
      </c>
      <c r="R3209" s="11" t="s">
        <v>8357</v>
      </c>
      <c r="S3209" s="15">
        <f>(((J3209/60)/60)/24)+DATE(1970,1,1)</f>
        <v>42057.277858796297</v>
      </c>
      <c r="T3209" s="15">
        <f>(((I3209/60)/60)/24)+DATE(1970,1,1)</f>
        <v>42117.236192129625</v>
      </c>
      <c r="U3209">
        <f t="shared" si="230"/>
        <v>60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9">
        <f>IFERROR(ROUND(E3210/L3210,2),0)</f>
        <v>63.11</v>
      </c>
      <c r="Q3210" s="11" t="s">
        <v>8315</v>
      </c>
      <c r="R3210" s="11" t="s">
        <v>8316</v>
      </c>
      <c r="S3210" s="15">
        <f>(((J3210/60)/60)/24)+DATE(1970,1,1)</f>
        <v>41827.605057870373</v>
      </c>
      <c r="T3210" s="15">
        <f>(((I3210/60)/60)/24)+DATE(1970,1,1)</f>
        <v>41848.605057870373</v>
      </c>
      <c r="U3210">
        <f t="shared" si="230"/>
        <v>21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9">
        <f>IFERROR(ROUND(E3211/L3211,2),0)</f>
        <v>50.16</v>
      </c>
      <c r="Q3211" s="11" t="s">
        <v>8315</v>
      </c>
      <c r="R3211" s="11" t="s">
        <v>8316</v>
      </c>
      <c r="S3211" s="15">
        <f>(((J3211/60)/60)/24)+DATE(1970,1,1)</f>
        <v>41778.637245370373</v>
      </c>
      <c r="T3211" s="15">
        <f>(((I3211/60)/60)/24)+DATE(1970,1,1)</f>
        <v>41810.958333333336</v>
      </c>
      <c r="U3211">
        <f t="shared" si="230"/>
        <v>32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9">
        <f>IFERROR(ROUND(E3212/L3212,2),0)</f>
        <v>62.88</v>
      </c>
      <c r="Q3212" s="11" t="s">
        <v>8315</v>
      </c>
      <c r="R3212" s="11" t="s">
        <v>8316</v>
      </c>
      <c r="S3212" s="15">
        <f>(((J3212/60)/60)/24)+DATE(1970,1,1)</f>
        <v>41013.936562499999</v>
      </c>
      <c r="T3212" s="15">
        <f>(((I3212/60)/60)/24)+DATE(1970,1,1)</f>
        <v>41061.165972222225</v>
      </c>
      <c r="U3212">
        <f t="shared" si="230"/>
        <v>48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9">
        <f>IFERROR(ROUND(E3213/L3213,2),0)</f>
        <v>85.53</v>
      </c>
      <c r="Q3213" s="11" t="s">
        <v>8315</v>
      </c>
      <c r="R3213" s="11" t="s">
        <v>8316</v>
      </c>
      <c r="S3213" s="15">
        <f>(((J3213/60)/60)/24)+DATE(1970,1,1)</f>
        <v>41834.586574074077</v>
      </c>
      <c r="T3213" s="15">
        <f>(((I3213/60)/60)/24)+DATE(1970,1,1)</f>
        <v>41866.083333333336</v>
      </c>
      <c r="U3213">
        <f t="shared" si="230"/>
        <v>32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9">
        <f>IFERROR(ROUND(E3214/L3214,2),0)</f>
        <v>53.72</v>
      </c>
      <c r="Q3214" s="11" t="s">
        <v>8315</v>
      </c>
      <c r="R3214" s="11" t="s">
        <v>8316</v>
      </c>
      <c r="S3214" s="15">
        <f>(((J3214/60)/60)/24)+DATE(1970,1,1)</f>
        <v>41829.795729166668</v>
      </c>
      <c r="T3214" s="15">
        <f>(((I3214/60)/60)/24)+DATE(1970,1,1)</f>
        <v>41859.795729166668</v>
      </c>
      <c r="U3214">
        <f t="shared" si="230"/>
        <v>30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9">
        <f>IFERROR(ROUND(E3215/L3215,2),0)</f>
        <v>127.81</v>
      </c>
      <c r="Q3215" s="11" t="s">
        <v>8315</v>
      </c>
      <c r="R3215" s="11" t="s">
        <v>8316</v>
      </c>
      <c r="S3215" s="15">
        <f>(((J3215/60)/60)/24)+DATE(1970,1,1)</f>
        <v>42171.763414351852</v>
      </c>
      <c r="T3215" s="15">
        <f>(((I3215/60)/60)/24)+DATE(1970,1,1)</f>
        <v>42211.763414351852</v>
      </c>
      <c r="U3215">
        <f t="shared" si="230"/>
        <v>40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9">
        <f>IFERROR(ROUND(E3216/L3216,2),0)</f>
        <v>106.57</v>
      </c>
      <c r="Q3216" s="11" t="s">
        <v>8315</v>
      </c>
      <c r="R3216" s="11" t="s">
        <v>8316</v>
      </c>
      <c r="S3216" s="15">
        <f>(((J3216/60)/60)/24)+DATE(1970,1,1)</f>
        <v>42337.792511574073</v>
      </c>
      <c r="T3216" s="15">
        <f>(((I3216/60)/60)/24)+DATE(1970,1,1)</f>
        <v>42374.996527777781</v>
      </c>
      <c r="U3216">
        <f t="shared" si="230"/>
        <v>37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9">
        <f>IFERROR(ROUND(E3217/L3217,2),0)</f>
        <v>262.11</v>
      </c>
      <c r="Q3217" s="11" t="s">
        <v>8315</v>
      </c>
      <c r="R3217" s="11" t="s">
        <v>8316</v>
      </c>
      <c r="S3217" s="15">
        <f>(((J3217/60)/60)/24)+DATE(1970,1,1)</f>
        <v>42219.665173611109</v>
      </c>
      <c r="T3217" s="15">
        <f>(((I3217/60)/60)/24)+DATE(1970,1,1)</f>
        <v>42257.165972222225</v>
      </c>
      <c r="U3217">
        <f t="shared" si="230"/>
        <v>38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9">
        <f>IFERROR(ROUND(E3218/L3218,2),0)</f>
        <v>57.17</v>
      </c>
      <c r="Q3218" s="11" t="s">
        <v>8315</v>
      </c>
      <c r="R3218" s="11" t="s">
        <v>8316</v>
      </c>
      <c r="S3218" s="15">
        <f>(((J3218/60)/60)/24)+DATE(1970,1,1)</f>
        <v>42165.462627314817</v>
      </c>
      <c r="T3218" s="15">
        <f>(((I3218/60)/60)/24)+DATE(1970,1,1)</f>
        <v>42196.604166666672</v>
      </c>
      <c r="U3218">
        <f t="shared" si="230"/>
        <v>31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9">
        <f>IFERROR(ROUND(E3219/L3219,2),0)</f>
        <v>50.2</v>
      </c>
      <c r="Q3219" s="11" t="s">
        <v>8315</v>
      </c>
      <c r="R3219" s="11" t="s">
        <v>8316</v>
      </c>
      <c r="S3219" s="15">
        <f>(((J3219/60)/60)/24)+DATE(1970,1,1)</f>
        <v>42648.546111111107</v>
      </c>
      <c r="T3219" s="15">
        <f>(((I3219/60)/60)/24)+DATE(1970,1,1)</f>
        <v>42678.546111111107</v>
      </c>
      <c r="U3219">
        <f t="shared" si="230"/>
        <v>30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9">
        <f>IFERROR(ROUND(E3220/L3220,2),0)</f>
        <v>66.59</v>
      </c>
      <c r="Q3220" s="11" t="s">
        <v>8315</v>
      </c>
      <c r="R3220" s="11" t="s">
        <v>8316</v>
      </c>
      <c r="S3220" s="15">
        <f>(((J3220/60)/60)/24)+DATE(1970,1,1)</f>
        <v>41971.002152777779</v>
      </c>
      <c r="T3220" s="15">
        <f>(((I3220/60)/60)/24)+DATE(1970,1,1)</f>
        <v>42004</v>
      </c>
      <c r="U3220">
        <f t="shared" si="230"/>
        <v>33</v>
      </c>
    </row>
    <row r="3221" spans="1:21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9">
        <f>IFERROR(ROUND(E3221/L3221,2),0)</f>
        <v>168.25</v>
      </c>
      <c r="Q3221" s="11" t="s">
        <v>8315</v>
      </c>
      <c r="R3221" s="11" t="s">
        <v>8316</v>
      </c>
      <c r="S3221" s="15">
        <f>(((J3221/60)/60)/24)+DATE(1970,1,1)</f>
        <v>42050.983182870375</v>
      </c>
      <c r="T3221" s="15">
        <f>(((I3221/60)/60)/24)+DATE(1970,1,1)</f>
        <v>42085.941516203704</v>
      </c>
      <c r="U3221">
        <f t="shared" si="230"/>
        <v>35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9">
        <f>IFERROR(ROUND(E3222/L3222,2),0)</f>
        <v>256.37</v>
      </c>
      <c r="Q3222" s="11" t="s">
        <v>8315</v>
      </c>
      <c r="R3222" s="11" t="s">
        <v>8316</v>
      </c>
      <c r="S3222" s="15">
        <f>(((J3222/60)/60)/24)+DATE(1970,1,1)</f>
        <v>42772.833379629628</v>
      </c>
      <c r="T3222" s="15">
        <f>(((I3222/60)/60)/24)+DATE(1970,1,1)</f>
        <v>42806.875</v>
      </c>
      <c r="U3222">
        <f t="shared" si="230"/>
        <v>34</v>
      </c>
    </row>
    <row r="3223" spans="1:21" ht="43.2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9">
        <f>IFERROR(ROUND(E3223/L3223,2),0)</f>
        <v>36.61</v>
      </c>
      <c r="Q3223" s="11" t="s">
        <v>8315</v>
      </c>
      <c r="R3223" s="11" t="s">
        <v>8316</v>
      </c>
      <c r="S3223" s="15">
        <f>(((J3223/60)/60)/24)+DATE(1970,1,1)</f>
        <v>42155.696793981479</v>
      </c>
      <c r="T3223" s="15">
        <f>(((I3223/60)/60)/24)+DATE(1970,1,1)</f>
        <v>42190.696793981479</v>
      </c>
      <c r="U3223">
        <f t="shared" si="230"/>
        <v>35</v>
      </c>
    </row>
    <row r="3224" spans="1:21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9">
        <f>IFERROR(ROUND(E3224/L3224,2),0)</f>
        <v>37.14</v>
      </c>
      <c r="Q3224" s="11" t="s">
        <v>8315</v>
      </c>
      <c r="R3224" s="11" t="s">
        <v>8316</v>
      </c>
      <c r="S3224" s="15">
        <f>(((J3224/60)/60)/24)+DATE(1970,1,1)</f>
        <v>42270.582141203704</v>
      </c>
      <c r="T3224" s="15">
        <f>(((I3224/60)/60)/24)+DATE(1970,1,1)</f>
        <v>42301.895138888889</v>
      </c>
      <c r="U3224">
        <f t="shared" si="230"/>
        <v>31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9">
        <f>IFERROR(ROUND(E3225/L3225,2),0)</f>
        <v>45.88</v>
      </c>
      <c r="Q3225" s="11" t="s">
        <v>8315</v>
      </c>
      <c r="R3225" s="11" t="s">
        <v>8316</v>
      </c>
      <c r="S3225" s="15">
        <f>(((J3225/60)/60)/24)+DATE(1970,1,1)</f>
        <v>42206.835370370376</v>
      </c>
      <c r="T3225" s="15">
        <f>(((I3225/60)/60)/24)+DATE(1970,1,1)</f>
        <v>42236.835370370376</v>
      </c>
      <c r="U3225">
        <f t="shared" si="230"/>
        <v>30</v>
      </c>
    </row>
    <row r="3226" spans="1:21" ht="43.2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9">
        <f>IFERROR(ROUND(E3226/L3226,2),0)</f>
        <v>141.71</v>
      </c>
      <c r="Q3226" s="11" t="s">
        <v>8315</v>
      </c>
      <c r="R3226" s="11" t="s">
        <v>8316</v>
      </c>
      <c r="S3226" s="15">
        <f>(((J3226/60)/60)/24)+DATE(1970,1,1)</f>
        <v>42697.850844907407</v>
      </c>
      <c r="T3226" s="15">
        <f>(((I3226/60)/60)/24)+DATE(1970,1,1)</f>
        <v>42745.208333333328</v>
      </c>
      <c r="U3226">
        <f t="shared" si="230"/>
        <v>48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9">
        <f>IFERROR(ROUND(E3227/L3227,2),0)</f>
        <v>52.49</v>
      </c>
      <c r="Q3227" s="11" t="s">
        <v>8315</v>
      </c>
      <c r="R3227" s="11" t="s">
        <v>8316</v>
      </c>
      <c r="S3227" s="15">
        <f>(((J3227/60)/60)/24)+DATE(1970,1,1)</f>
        <v>42503.559467592597</v>
      </c>
      <c r="T3227" s="15">
        <f>(((I3227/60)/60)/24)+DATE(1970,1,1)</f>
        <v>42524.875</v>
      </c>
      <c r="U3227">
        <f t="shared" si="230"/>
        <v>21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9">
        <f>IFERROR(ROUND(E3228/L3228,2),0)</f>
        <v>59.52</v>
      </c>
      <c r="Q3228" s="11" t="s">
        <v>8315</v>
      </c>
      <c r="R3228" s="11" t="s">
        <v>8316</v>
      </c>
      <c r="S3228" s="15">
        <f>(((J3228/60)/60)/24)+DATE(1970,1,1)</f>
        <v>42277.583472222221</v>
      </c>
      <c r="T3228" s="15">
        <f>(((I3228/60)/60)/24)+DATE(1970,1,1)</f>
        <v>42307.583472222221</v>
      </c>
      <c r="U3228">
        <f t="shared" si="230"/>
        <v>30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9">
        <f>IFERROR(ROUND(E3229/L3229,2),0)</f>
        <v>50</v>
      </c>
      <c r="Q3229" s="11" t="s">
        <v>8315</v>
      </c>
      <c r="R3229" s="11" t="s">
        <v>8316</v>
      </c>
      <c r="S3229" s="15">
        <f>(((J3229/60)/60)/24)+DATE(1970,1,1)</f>
        <v>42722.882361111115</v>
      </c>
      <c r="T3229" s="15">
        <f>(((I3229/60)/60)/24)+DATE(1970,1,1)</f>
        <v>42752.882361111115</v>
      </c>
      <c r="U3229">
        <f t="shared" si="230"/>
        <v>30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9">
        <f>IFERROR(ROUND(E3230/L3230,2),0)</f>
        <v>193.62</v>
      </c>
      <c r="Q3230" s="11" t="s">
        <v>8315</v>
      </c>
      <c r="R3230" s="11" t="s">
        <v>8316</v>
      </c>
      <c r="S3230" s="15">
        <f>(((J3230/60)/60)/24)+DATE(1970,1,1)</f>
        <v>42323.70930555556</v>
      </c>
      <c r="T3230" s="15">
        <f>(((I3230/60)/60)/24)+DATE(1970,1,1)</f>
        <v>42355.207638888889</v>
      </c>
      <c r="U3230">
        <f t="shared" si="230"/>
        <v>32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9">
        <f>IFERROR(ROUND(E3231/L3231,2),0)</f>
        <v>106.8</v>
      </c>
      <c r="Q3231" s="11" t="s">
        <v>8315</v>
      </c>
      <c r="R3231" s="11" t="s">
        <v>8316</v>
      </c>
      <c r="S3231" s="15">
        <f>(((J3231/60)/60)/24)+DATE(1970,1,1)</f>
        <v>41933.291643518518</v>
      </c>
      <c r="T3231" s="15">
        <f>(((I3231/60)/60)/24)+DATE(1970,1,1)</f>
        <v>41963.333310185189</v>
      </c>
      <c r="U3231">
        <f t="shared" si="230"/>
        <v>30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9">
        <f>IFERROR(ROUND(E3232/L3232,2),0)</f>
        <v>77.22</v>
      </c>
      <c r="Q3232" s="11" t="s">
        <v>8315</v>
      </c>
      <c r="R3232" s="11" t="s">
        <v>8316</v>
      </c>
      <c r="S3232" s="15">
        <f>(((J3232/60)/60)/24)+DATE(1970,1,1)</f>
        <v>41898.168125000004</v>
      </c>
      <c r="T3232" s="15">
        <f>(((I3232/60)/60)/24)+DATE(1970,1,1)</f>
        <v>41913.165972222225</v>
      </c>
      <c r="U3232">
        <f t="shared" si="230"/>
        <v>15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9">
        <f>IFERROR(ROUND(E3233/L3233,2),0)</f>
        <v>57.5</v>
      </c>
      <c r="Q3233" s="11" t="s">
        <v>8315</v>
      </c>
      <c r="R3233" s="11" t="s">
        <v>8316</v>
      </c>
      <c r="S3233" s="15">
        <f>(((J3233/60)/60)/24)+DATE(1970,1,1)</f>
        <v>42446.943831018521</v>
      </c>
      <c r="T3233" s="15">
        <f>(((I3233/60)/60)/24)+DATE(1970,1,1)</f>
        <v>42476.943831018521</v>
      </c>
      <c r="U3233">
        <f t="shared" si="230"/>
        <v>30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9">
        <f>IFERROR(ROUND(E3234/L3234,2),0)</f>
        <v>50.46</v>
      </c>
      <c r="Q3234" s="11" t="s">
        <v>8315</v>
      </c>
      <c r="R3234" s="11" t="s">
        <v>8316</v>
      </c>
      <c r="S3234" s="15">
        <f>(((J3234/60)/60)/24)+DATE(1970,1,1)</f>
        <v>42463.81385416667</v>
      </c>
      <c r="T3234" s="15">
        <f>(((I3234/60)/60)/24)+DATE(1970,1,1)</f>
        <v>42494.165972222225</v>
      </c>
      <c r="U3234">
        <f t="shared" si="230"/>
        <v>31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9">
        <f>IFERROR(ROUND(E3235/L3235,2),0)</f>
        <v>97.38</v>
      </c>
      <c r="Q3235" s="11" t="s">
        <v>8315</v>
      </c>
      <c r="R3235" s="11" t="s">
        <v>8316</v>
      </c>
      <c r="S3235" s="15">
        <f>(((J3235/60)/60)/24)+DATE(1970,1,1)</f>
        <v>42766.805034722223</v>
      </c>
      <c r="T3235" s="15">
        <f>(((I3235/60)/60)/24)+DATE(1970,1,1)</f>
        <v>42796.805034722223</v>
      </c>
      <c r="U3235">
        <f t="shared" si="230"/>
        <v>30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9">
        <f>IFERROR(ROUND(E3236/L3236,2),0)</f>
        <v>34.92</v>
      </c>
      <c r="Q3236" s="11" t="s">
        <v>8315</v>
      </c>
      <c r="R3236" s="11" t="s">
        <v>8316</v>
      </c>
      <c r="S3236" s="15">
        <f>(((J3236/60)/60)/24)+DATE(1970,1,1)</f>
        <v>42734.789444444439</v>
      </c>
      <c r="T3236" s="15">
        <f>(((I3236/60)/60)/24)+DATE(1970,1,1)</f>
        <v>42767.979861111111</v>
      </c>
      <c r="U3236">
        <f t="shared" si="230"/>
        <v>33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9">
        <f>IFERROR(ROUND(E3237/L3237,2),0)</f>
        <v>85.53</v>
      </c>
      <c r="Q3237" s="11" t="s">
        <v>8315</v>
      </c>
      <c r="R3237" s="11" t="s">
        <v>8316</v>
      </c>
      <c r="S3237" s="15">
        <f>(((J3237/60)/60)/24)+DATE(1970,1,1)</f>
        <v>42522.347812499997</v>
      </c>
      <c r="T3237" s="15">
        <f>(((I3237/60)/60)/24)+DATE(1970,1,1)</f>
        <v>42552.347812499997</v>
      </c>
      <c r="U3237">
        <f t="shared" si="230"/>
        <v>30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9">
        <f>IFERROR(ROUND(E3238/L3238,2),0)</f>
        <v>182.91</v>
      </c>
      <c r="Q3238" s="11" t="s">
        <v>8315</v>
      </c>
      <c r="R3238" s="11" t="s">
        <v>8316</v>
      </c>
      <c r="S3238" s="15">
        <f>(((J3238/60)/60)/24)+DATE(1970,1,1)</f>
        <v>42702.917048611111</v>
      </c>
      <c r="T3238" s="15">
        <f>(((I3238/60)/60)/24)+DATE(1970,1,1)</f>
        <v>42732.917048611111</v>
      </c>
      <c r="U3238">
        <f t="shared" si="230"/>
        <v>30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9">
        <f>IFERROR(ROUND(E3239/L3239,2),0)</f>
        <v>131.13999999999999</v>
      </c>
      <c r="Q3239" s="11" t="s">
        <v>8315</v>
      </c>
      <c r="R3239" s="11" t="s">
        <v>8316</v>
      </c>
      <c r="S3239" s="15">
        <f>(((J3239/60)/60)/24)+DATE(1970,1,1)</f>
        <v>42252.474351851852</v>
      </c>
      <c r="T3239" s="15">
        <f>(((I3239/60)/60)/24)+DATE(1970,1,1)</f>
        <v>42276.165972222225</v>
      </c>
      <c r="U3239">
        <f t="shared" si="230"/>
        <v>24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9">
        <f>IFERROR(ROUND(E3240/L3240,2),0)</f>
        <v>39.81</v>
      </c>
      <c r="Q3240" s="11" t="s">
        <v>8315</v>
      </c>
      <c r="R3240" s="11" t="s">
        <v>8316</v>
      </c>
      <c r="S3240" s="15">
        <f>(((J3240/60)/60)/24)+DATE(1970,1,1)</f>
        <v>42156.510393518518</v>
      </c>
      <c r="T3240" s="15">
        <f>(((I3240/60)/60)/24)+DATE(1970,1,1)</f>
        <v>42186.510393518518</v>
      </c>
      <c r="U3240">
        <f t="shared" si="230"/>
        <v>30</v>
      </c>
    </row>
    <row r="3241" spans="1:21" ht="43.2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9">
        <f>IFERROR(ROUND(E3241/L3241,2),0)</f>
        <v>59.7</v>
      </c>
      <c r="Q3241" s="11" t="s">
        <v>8315</v>
      </c>
      <c r="R3241" s="11" t="s">
        <v>8316</v>
      </c>
      <c r="S3241" s="15">
        <f>(((J3241/60)/60)/24)+DATE(1970,1,1)</f>
        <v>42278.089039351849</v>
      </c>
      <c r="T3241" s="15">
        <f>(((I3241/60)/60)/24)+DATE(1970,1,1)</f>
        <v>42302.999305555553</v>
      </c>
      <c r="U3241">
        <f t="shared" si="230"/>
        <v>24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9">
        <f>IFERROR(ROUND(E3242/L3242,2),0)</f>
        <v>88.74</v>
      </c>
      <c r="Q3242" s="11" t="s">
        <v>8315</v>
      </c>
      <c r="R3242" s="11" t="s">
        <v>8316</v>
      </c>
      <c r="S3242" s="15">
        <f>(((J3242/60)/60)/24)+DATE(1970,1,1)</f>
        <v>42754.693842592591</v>
      </c>
      <c r="T3242" s="15">
        <f>(((I3242/60)/60)/24)+DATE(1970,1,1)</f>
        <v>42782.958333333328</v>
      </c>
      <c r="U3242">
        <f t="shared" si="230"/>
        <v>28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9">
        <f>IFERROR(ROUND(E3243/L3243,2),0)</f>
        <v>58.69</v>
      </c>
      <c r="Q3243" s="11" t="s">
        <v>8315</v>
      </c>
      <c r="R3243" s="11" t="s">
        <v>8316</v>
      </c>
      <c r="S3243" s="15">
        <f>(((J3243/60)/60)/24)+DATE(1970,1,1)</f>
        <v>41893.324884259258</v>
      </c>
      <c r="T3243" s="15">
        <f>(((I3243/60)/60)/24)+DATE(1970,1,1)</f>
        <v>41926.290972222225</v>
      </c>
      <c r="U3243">
        <f t="shared" si="230"/>
        <v>33</v>
      </c>
    </row>
    <row r="3244" spans="1:21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9">
        <f>IFERROR(ROUND(E3244/L3244,2),0)</f>
        <v>69.569999999999993</v>
      </c>
      <c r="Q3244" s="11" t="s">
        <v>8315</v>
      </c>
      <c r="R3244" s="11" t="s">
        <v>8316</v>
      </c>
      <c r="S3244" s="15">
        <f>(((J3244/60)/60)/24)+DATE(1970,1,1)</f>
        <v>41871.755694444444</v>
      </c>
      <c r="T3244" s="15">
        <f>(((I3244/60)/60)/24)+DATE(1970,1,1)</f>
        <v>41901.755694444444</v>
      </c>
      <c r="U3244">
        <f t="shared" si="230"/>
        <v>30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9">
        <f>IFERROR(ROUND(E3245/L3245,2),0)</f>
        <v>115.87</v>
      </c>
      <c r="Q3245" s="11" t="s">
        <v>8315</v>
      </c>
      <c r="R3245" s="11" t="s">
        <v>8316</v>
      </c>
      <c r="S3245" s="15">
        <f>(((J3245/60)/60)/24)+DATE(1970,1,1)</f>
        <v>42262.096782407403</v>
      </c>
      <c r="T3245" s="15">
        <f>(((I3245/60)/60)/24)+DATE(1970,1,1)</f>
        <v>42286</v>
      </c>
      <c r="U3245">
        <f t="shared" si="230"/>
        <v>24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9">
        <f>IFERROR(ROUND(E3246/L3246,2),0)</f>
        <v>23.87</v>
      </c>
      <c r="Q3246" s="11" t="s">
        <v>8315</v>
      </c>
      <c r="R3246" s="11" t="s">
        <v>8316</v>
      </c>
      <c r="S3246" s="15">
        <f>(((J3246/60)/60)/24)+DATE(1970,1,1)</f>
        <v>42675.694236111114</v>
      </c>
      <c r="T3246" s="15">
        <f>(((I3246/60)/60)/24)+DATE(1970,1,1)</f>
        <v>42705.735902777778</v>
      </c>
      <c r="U3246">
        <f t="shared" si="230"/>
        <v>30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9">
        <f>IFERROR(ROUND(E3247/L3247,2),0)</f>
        <v>81.13</v>
      </c>
      <c r="Q3247" s="11" t="s">
        <v>8315</v>
      </c>
      <c r="R3247" s="11" t="s">
        <v>8316</v>
      </c>
      <c r="S3247" s="15">
        <f>(((J3247/60)/60)/24)+DATE(1970,1,1)</f>
        <v>42135.60020833333</v>
      </c>
      <c r="T3247" s="15">
        <f>(((I3247/60)/60)/24)+DATE(1970,1,1)</f>
        <v>42167.083333333328</v>
      </c>
      <c r="U3247">
        <f t="shared" si="230"/>
        <v>32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9">
        <f>IFERROR(ROUND(E3248/L3248,2),0)</f>
        <v>57.63</v>
      </c>
      <c r="Q3248" s="11" t="s">
        <v>8315</v>
      </c>
      <c r="R3248" s="11" t="s">
        <v>8316</v>
      </c>
      <c r="S3248" s="15">
        <f>(((J3248/60)/60)/24)+DATE(1970,1,1)</f>
        <v>42230.472222222219</v>
      </c>
      <c r="T3248" s="15">
        <f>(((I3248/60)/60)/24)+DATE(1970,1,1)</f>
        <v>42259.165972222225</v>
      </c>
      <c r="U3248">
        <f t="shared" si="230"/>
        <v>29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9">
        <f>IFERROR(ROUND(E3249/L3249,2),0)</f>
        <v>46.43</v>
      </c>
      <c r="Q3249" s="11" t="s">
        <v>8315</v>
      </c>
      <c r="R3249" s="11" t="s">
        <v>8316</v>
      </c>
      <c r="S3249" s="15">
        <f>(((J3249/60)/60)/24)+DATE(1970,1,1)</f>
        <v>42167.434166666666</v>
      </c>
      <c r="T3249" s="15">
        <f>(((I3249/60)/60)/24)+DATE(1970,1,1)</f>
        <v>42197.434166666666</v>
      </c>
      <c r="U3249">
        <f t="shared" si="230"/>
        <v>30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9">
        <f>IFERROR(ROUND(E3250/L3250,2),0)</f>
        <v>60.48</v>
      </c>
      <c r="Q3250" s="11" t="s">
        <v>8315</v>
      </c>
      <c r="R3250" s="11" t="s">
        <v>8316</v>
      </c>
      <c r="S3250" s="15">
        <f>(((J3250/60)/60)/24)+DATE(1970,1,1)</f>
        <v>42068.888391203705</v>
      </c>
      <c r="T3250" s="15">
        <f>(((I3250/60)/60)/24)+DATE(1970,1,1)</f>
        <v>42098.846724537041</v>
      </c>
      <c r="U3250">
        <f t="shared" si="230"/>
        <v>30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9">
        <f>IFERROR(ROUND(E3251/L3251,2),0)</f>
        <v>65.58</v>
      </c>
      <c r="Q3251" s="11" t="s">
        <v>8315</v>
      </c>
      <c r="R3251" s="11" t="s">
        <v>8316</v>
      </c>
      <c r="S3251" s="15">
        <f>(((J3251/60)/60)/24)+DATE(1970,1,1)</f>
        <v>42145.746689814812</v>
      </c>
      <c r="T3251" s="15">
        <f>(((I3251/60)/60)/24)+DATE(1970,1,1)</f>
        <v>42175.746689814812</v>
      </c>
      <c r="U3251">
        <f t="shared" si="230"/>
        <v>30</v>
      </c>
    </row>
    <row r="3252" spans="1:21" ht="43.2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9">
        <f>IFERROR(ROUND(E3252/L3252,2),0)</f>
        <v>119.19</v>
      </c>
      <c r="Q3252" s="11" t="s">
        <v>8315</v>
      </c>
      <c r="R3252" s="11" t="s">
        <v>8316</v>
      </c>
      <c r="S3252" s="15">
        <f>(((J3252/60)/60)/24)+DATE(1970,1,1)</f>
        <v>41918.742175925923</v>
      </c>
      <c r="T3252" s="15">
        <f>(((I3252/60)/60)/24)+DATE(1970,1,1)</f>
        <v>41948.783842592595</v>
      </c>
      <c r="U3252">
        <f t="shared" si="230"/>
        <v>30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9">
        <f>IFERROR(ROUND(E3253/L3253,2),0)</f>
        <v>83.05</v>
      </c>
      <c r="Q3253" s="11" t="s">
        <v>8315</v>
      </c>
      <c r="R3253" s="11" t="s">
        <v>8316</v>
      </c>
      <c r="S3253" s="15">
        <f>(((J3253/60)/60)/24)+DATE(1970,1,1)</f>
        <v>42146.731087962966</v>
      </c>
      <c r="T3253" s="15">
        <f>(((I3253/60)/60)/24)+DATE(1970,1,1)</f>
        <v>42176.731087962966</v>
      </c>
      <c r="U3253">
        <f t="shared" si="230"/>
        <v>30</v>
      </c>
    </row>
    <row r="3254" spans="1:21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9">
        <f>IFERROR(ROUND(E3254/L3254,2),0)</f>
        <v>57.52</v>
      </c>
      <c r="Q3254" s="11" t="s">
        <v>8315</v>
      </c>
      <c r="R3254" s="11" t="s">
        <v>8316</v>
      </c>
      <c r="S3254" s="15">
        <f>(((J3254/60)/60)/24)+DATE(1970,1,1)</f>
        <v>42590.472685185188</v>
      </c>
      <c r="T3254" s="15">
        <f>(((I3254/60)/60)/24)+DATE(1970,1,1)</f>
        <v>42620.472685185188</v>
      </c>
      <c r="U3254">
        <f t="shared" si="230"/>
        <v>30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9">
        <f>IFERROR(ROUND(E3255/L3255,2),0)</f>
        <v>177.09</v>
      </c>
      <c r="Q3255" s="11" t="s">
        <v>8315</v>
      </c>
      <c r="R3255" s="11" t="s">
        <v>8316</v>
      </c>
      <c r="S3255" s="15">
        <f>(((J3255/60)/60)/24)+DATE(1970,1,1)</f>
        <v>42602.576712962968</v>
      </c>
      <c r="T3255" s="15">
        <f>(((I3255/60)/60)/24)+DATE(1970,1,1)</f>
        <v>42621.15625</v>
      </c>
      <c r="U3255">
        <f t="shared" si="230"/>
        <v>19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9">
        <f>IFERROR(ROUND(E3256/L3256,2),0)</f>
        <v>70.77</v>
      </c>
      <c r="Q3256" s="11" t="s">
        <v>8315</v>
      </c>
      <c r="R3256" s="11" t="s">
        <v>8316</v>
      </c>
      <c r="S3256" s="15">
        <f>(((J3256/60)/60)/24)+DATE(1970,1,1)</f>
        <v>42059.085752314815</v>
      </c>
      <c r="T3256" s="15">
        <f>(((I3256/60)/60)/24)+DATE(1970,1,1)</f>
        <v>42089.044085648144</v>
      </c>
      <c r="U3256">
        <f t="shared" si="230"/>
        <v>30</v>
      </c>
    </row>
    <row r="3257" spans="1:21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9">
        <f>IFERROR(ROUND(E3257/L3257,2),0)</f>
        <v>29.17</v>
      </c>
      <c r="Q3257" s="11" t="s">
        <v>8315</v>
      </c>
      <c r="R3257" s="11" t="s">
        <v>8316</v>
      </c>
      <c r="S3257" s="15">
        <f>(((J3257/60)/60)/24)+DATE(1970,1,1)</f>
        <v>41889.768229166664</v>
      </c>
      <c r="T3257" s="15">
        <f>(((I3257/60)/60)/24)+DATE(1970,1,1)</f>
        <v>41919.768229166664</v>
      </c>
      <c r="U3257">
        <f t="shared" si="230"/>
        <v>30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9">
        <f>IFERROR(ROUND(E3258/L3258,2),0)</f>
        <v>72.760000000000005</v>
      </c>
      <c r="Q3258" s="11" t="s">
        <v>8315</v>
      </c>
      <c r="R3258" s="11" t="s">
        <v>8316</v>
      </c>
      <c r="S3258" s="15">
        <f>(((J3258/60)/60)/24)+DATE(1970,1,1)</f>
        <v>42144.573807870373</v>
      </c>
      <c r="T3258" s="15">
        <f>(((I3258/60)/60)/24)+DATE(1970,1,1)</f>
        <v>42166.165972222225</v>
      </c>
      <c r="U3258">
        <f t="shared" si="230"/>
        <v>22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9">
        <f>IFERROR(ROUND(E3259/L3259,2),0)</f>
        <v>51.85</v>
      </c>
      <c r="Q3259" s="11" t="s">
        <v>8315</v>
      </c>
      <c r="R3259" s="11" t="s">
        <v>8316</v>
      </c>
      <c r="S3259" s="15">
        <f>(((J3259/60)/60)/24)+DATE(1970,1,1)</f>
        <v>42758.559629629628</v>
      </c>
      <c r="T3259" s="15">
        <f>(((I3259/60)/60)/24)+DATE(1970,1,1)</f>
        <v>42788.559629629628</v>
      </c>
      <c r="U3259">
        <f t="shared" si="230"/>
        <v>30</v>
      </c>
    </row>
    <row r="3260" spans="1:21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9">
        <f>IFERROR(ROUND(E3260/L3260,2),0)</f>
        <v>98.2</v>
      </c>
      <c r="Q3260" s="11" t="s">
        <v>8315</v>
      </c>
      <c r="R3260" s="11" t="s">
        <v>8316</v>
      </c>
      <c r="S3260" s="15">
        <f>(((J3260/60)/60)/24)+DATE(1970,1,1)</f>
        <v>41982.887280092589</v>
      </c>
      <c r="T3260" s="15">
        <f>(((I3260/60)/60)/24)+DATE(1970,1,1)</f>
        <v>42012.887280092589</v>
      </c>
      <c r="U3260">
        <f t="shared" si="230"/>
        <v>30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9">
        <f>IFERROR(ROUND(E3261/L3261,2),0)</f>
        <v>251.74</v>
      </c>
      <c r="Q3261" s="11" t="s">
        <v>8315</v>
      </c>
      <c r="R3261" s="11" t="s">
        <v>8316</v>
      </c>
      <c r="S3261" s="15">
        <f>(((J3261/60)/60)/24)+DATE(1970,1,1)</f>
        <v>42614.760937500003</v>
      </c>
      <c r="T3261" s="15">
        <f>(((I3261/60)/60)/24)+DATE(1970,1,1)</f>
        <v>42644.165972222225</v>
      </c>
      <c r="U3261">
        <f t="shared" si="230"/>
        <v>30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9">
        <f>IFERROR(ROUND(E3262/L3262,2),0)</f>
        <v>74.819999999999993</v>
      </c>
      <c r="Q3262" s="11" t="s">
        <v>8315</v>
      </c>
      <c r="R3262" s="11" t="s">
        <v>8316</v>
      </c>
      <c r="S3262" s="15">
        <f>(((J3262/60)/60)/24)+DATE(1970,1,1)</f>
        <v>42303.672662037032</v>
      </c>
      <c r="T3262" s="15">
        <f>(((I3262/60)/60)/24)+DATE(1970,1,1)</f>
        <v>42338.714328703703</v>
      </c>
      <c r="U3262">
        <f t="shared" si="230"/>
        <v>35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9">
        <f>IFERROR(ROUND(E3263/L3263,2),0)</f>
        <v>67.650000000000006</v>
      </c>
      <c r="Q3263" s="11" t="s">
        <v>8315</v>
      </c>
      <c r="R3263" s="11" t="s">
        <v>8316</v>
      </c>
      <c r="S3263" s="15">
        <f>(((J3263/60)/60)/24)+DATE(1970,1,1)</f>
        <v>42171.725416666668</v>
      </c>
      <c r="T3263" s="15">
        <f>(((I3263/60)/60)/24)+DATE(1970,1,1)</f>
        <v>42201.725416666668</v>
      </c>
      <c r="U3263">
        <f t="shared" si="230"/>
        <v>30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9">
        <f>IFERROR(ROUND(E3264/L3264,2),0)</f>
        <v>93.81</v>
      </c>
      <c r="Q3264" s="11" t="s">
        <v>8315</v>
      </c>
      <c r="R3264" s="11" t="s">
        <v>8316</v>
      </c>
      <c r="S3264" s="15">
        <f>(((J3264/60)/60)/24)+DATE(1970,1,1)</f>
        <v>41964.315532407403</v>
      </c>
      <c r="T3264" s="15">
        <f>(((I3264/60)/60)/24)+DATE(1970,1,1)</f>
        <v>41995.166666666672</v>
      </c>
      <c r="U3264">
        <f t="shared" si="230"/>
        <v>31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9">
        <f>IFERROR(ROUND(E3265/L3265,2),0)</f>
        <v>41.24</v>
      </c>
      <c r="Q3265" s="11" t="s">
        <v>8315</v>
      </c>
      <c r="R3265" s="11" t="s">
        <v>8316</v>
      </c>
      <c r="S3265" s="15">
        <f>(((J3265/60)/60)/24)+DATE(1970,1,1)</f>
        <v>42284.516064814816</v>
      </c>
      <c r="T3265" s="15">
        <f>(((I3265/60)/60)/24)+DATE(1970,1,1)</f>
        <v>42307.875</v>
      </c>
      <c r="U3265">
        <f t="shared" si="230"/>
        <v>23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9">
        <f>IFERROR(ROUND(E3266/L3266,2),0)</f>
        <v>52.55</v>
      </c>
      <c r="Q3266" s="11" t="s">
        <v>8315</v>
      </c>
      <c r="R3266" s="11" t="s">
        <v>8316</v>
      </c>
      <c r="S3266" s="15">
        <f>(((J3266/60)/60)/24)+DATE(1970,1,1)</f>
        <v>42016.800208333334</v>
      </c>
      <c r="T3266" s="15">
        <f>(((I3266/60)/60)/24)+DATE(1970,1,1)</f>
        <v>42032.916666666672</v>
      </c>
      <c r="U3266">
        <f t="shared" si="230"/>
        <v>16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9">
        <f>IFERROR(ROUND(E3267/L3267,2),0)</f>
        <v>70.290000000000006</v>
      </c>
      <c r="Q3267" s="11" t="s">
        <v>8315</v>
      </c>
      <c r="R3267" s="11" t="s">
        <v>8316</v>
      </c>
      <c r="S3267" s="15">
        <f>(((J3267/60)/60)/24)+DATE(1970,1,1)</f>
        <v>42311.711979166663</v>
      </c>
      <c r="T3267" s="15">
        <f>(((I3267/60)/60)/24)+DATE(1970,1,1)</f>
        <v>42341.708333333328</v>
      </c>
      <c r="U3267">
        <f t="shared" ref="U3267:U3330" si="231">_xlfn.DAYS(T3267,S3267)</f>
        <v>30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9">
        <f>IFERROR(ROUND(E3268/L3268,2),0)</f>
        <v>48.33</v>
      </c>
      <c r="Q3268" s="11" t="s">
        <v>8315</v>
      </c>
      <c r="R3268" s="11" t="s">
        <v>8316</v>
      </c>
      <c r="S3268" s="15">
        <f>(((J3268/60)/60)/24)+DATE(1970,1,1)</f>
        <v>42136.536134259266</v>
      </c>
      <c r="T3268" s="15">
        <f>(((I3268/60)/60)/24)+DATE(1970,1,1)</f>
        <v>42167.875</v>
      </c>
      <c r="U3268">
        <f t="shared" si="231"/>
        <v>31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9">
        <f>IFERROR(ROUND(E3269/L3269,2),0)</f>
        <v>53.18</v>
      </c>
      <c r="Q3269" s="11" t="s">
        <v>8315</v>
      </c>
      <c r="R3269" s="11" t="s">
        <v>8316</v>
      </c>
      <c r="S3269" s="15">
        <f>(((J3269/60)/60)/24)+DATE(1970,1,1)</f>
        <v>42172.757638888885</v>
      </c>
      <c r="T3269" s="15">
        <f>(((I3269/60)/60)/24)+DATE(1970,1,1)</f>
        <v>42202.757638888885</v>
      </c>
      <c r="U3269">
        <f t="shared" si="231"/>
        <v>30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9">
        <f>IFERROR(ROUND(E3270/L3270,2),0)</f>
        <v>60.95</v>
      </c>
      <c r="Q3270" s="11" t="s">
        <v>8315</v>
      </c>
      <c r="R3270" s="11" t="s">
        <v>8316</v>
      </c>
      <c r="S3270" s="15">
        <f>(((J3270/60)/60)/24)+DATE(1970,1,1)</f>
        <v>42590.90425925926</v>
      </c>
      <c r="T3270" s="15">
        <f>(((I3270/60)/60)/24)+DATE(1970,1,1)</f>
        <v>42606.90425925926</v>
      </c>
      <c r="U3270">
        <f t="shared" si="231"/>
        <v>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9">
        <f>IFERROR(ROUND(E3271/L3271,2),0)</f>
        <v>116</v>
      </c>
      <c r="Q3271" s="11" t="s">
        <v>8315</v>
      </c>
      <c r="R3271" s="11" t="s">
        <v>8316</v>
      </c>
      <c r="S3271" s="15">
        <f>(((J3271/60)/60)/24)+DATE(1970,1,1)</f>
        <v>42137.395798611105</v>
      </c>
      <c r="T3271" s="15">
        <f>(((I3271/60)/60)/24)+DATE(1970,1,1)</f>
        <v>42171.458333333328</v>
      </c>
      <c r="U3271">
        <f t="shared" si="231"/>
        <v>34</v>
      </c>
    </row>
    <row r="3272" spans="1:21" ht="43.2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9">
        <f>IFERROR(ROUND(E3272/L3272,2),0)</f>
        <v>61</v>
      </c>
      <c r="Q3272" s="11" t="s">
        <v>8315</v>
      </c>
      <c r="R3272" s="11" t="s">
        <v>8316</v>
      </c>
      <c r="S3272" s="15">
        <f>(((J3272/60)/60)/24)+DATE(1970,1,1)</f>
        <v>42167.533159722225</v>
      </c>
      <c r="T3272" s="15">
        <f>(((I3272/60)/60)/24)+DATE(1970,1,1)</f>
        <v>42197.533159722225</v>
      </c>
      <c r="U3272">
        <f t="shared" si="231"/>
        <v>30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9">
        <f>IFERROR(ROUND(E3273/L3273,2),0)</f>
        <v>38.24</v>
      </c>
      <c r="Q3273" s="11" t="s">
        <v>8315</v>
      </c>
      <c r="R3273" s="11" t="s">
        <v>8316</v>
      </c>
      <c r="S3273" s="15">
        <f>(((J3273/60)/60)/24)+DATE(1970,1,1)</f>
        <v>41915.437210648146</v>
      </c>
      <c r="T3273" s="15">
        <f>(((I3273/60)/60)/24)+DATE(1970,1,1)</f>
        <v>41945.478877314818</v>
      </c>
      <c r="U3273">
        <f t="shared" si="231"/>
        <v>30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9">
        <f>IFERROR(ROUND(E3274/L3274,2),0)</f>
        <v>106.5</v>
      </c>
      <c r="Q3274" s="11" t="s">
        <v>8315</v>
      </c>
      <c r="R3274" s="11" t="s">
        <v>8316</v>
      </c>
      <c r="S3274" s="15">
        <f>(((J3274/60)/60)/24)+DATE(1970,1,1)</f>
        <v>42284.500104166669</v>
      </c>
      <c r="T3274" s="15">
        <f>(((I3274/60)/60)/24)+DATE(1970,1,1)</f>
        <v>42314.541770833333</v>
      </c>
      <c r="U3274">
        <f t="shared" si="231"/>
        <v>30</v>
      </c>
    </row>
    <row r="3275" spans="1:21" ht="43.2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9">
        <f>IFERROR(ROUND(E3275/L3275,2),0)</f>
        <v>204.57</v>
      </c>
      <c r="Q3275" s="11" t="s">
        <v>8315</v>
      </c>
      <c r="R3275" s="11" t="s">
        <v>8316</v>
      </c>
      <c r="S3275" s="15">
        <f>(((J3275/60)/60)/24)+DATE(1970,1,1)</f>
        <v>42611.801412037035</v>
      </c>
      <c r="T3275" s="15">
        <f>(((I3275/60)/60)/24)+DATE(1970,1,1)</f>
        <v>42627.791666666672</v>
      </c>
      <c r="U3275">
        <f t="shared" si="231"/>
        <v>16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9">
        <f>IFERROR(ROUND(E3276/L3276,2),0)</f>
        <v>54.91</v>
      </c>
      <c r="Q3276" s="11" t="s">
        <v>8315</v>
      </c>
      <c r="R3276" s="11" t="s">
        <v>8316</v>
      </c>
      <c r="S3276" s="15">
        <f>(((J3276/60)/60)/24)+DATE(1970,1,1)</f>
        <v>42400.704537037032</v>
      </c>
      <c r="T3276" s="15">
        <f>(((I3276/60)/60)/24)+DATE(1970,1,1)</f>
        <v>42444.875</v>
      </c>
      <c r="U3276">
        <f t="shared" si="231"/>
        <v>44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9">
        <f>IFERROR(ROUND(E3277/L3277,2),0)</f>
        <v>150.41999999999999</v>
      </c>
      <c r="Q3277" s="11" t="s">
        <v>8315</v>
      </c>
      <c r="R3277" s="11" t="s">
        <v>8316</v>
      </c>
      <c r="S3277" s="15">
        <f>(((J3277/60)/60)/24)+DATE(1970,1,1)</f>
        <v>42017.88045138889</v>
      </c>
      <c r="T3277" s="15">
        <f>(((I3277/60)/60)/24)+DATE(1970,1,1)</f>
        <v>42044.1875</v>
      </c>
      <c r="U3277">
        <f t="shared" si="231"/>
        <v>27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9">
        <f>IFERROR(ROUND(E3278/L3278,2),0)</f>
        <v>52.58</v>
      </c>
      <c r="Q3278" s="11" t="s">
        <v>8315</v>
      </c>
      <c r="R3278" s="11" t="s">
        <v>8316</v>
      </c>
      <c r="S3278" s="15">
        <f>(((J3278/60)/60)/24)+DATE(1970,1,1)</f>
        <v>42426.949988425928</v>
      </c>
      <c r="T3278" s="15">
        <f>(((I3278/60)/60)/24)+DATE(1970,1,1)</f>
        <v>42461.165972222225</v>
      </c>
      <c r="U3278">
        <f t="shared" si="231"/>
        <v>35</v>
      </c>
    </row>
    <row r="3279" spans="1:21" ht="43.2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9">
        <f>IFERROR(ROUND(E3279/L3279,2),0)</f>
        <v>54.3</v>
      </c>
      <c r="Q3279" s="11" t="s">
        <v>8315</v>
      </c>
      <c r="R3279" s="11" t="s">
        <v>8316</v>
      </c>
      <c r="S3279" s="15">
        <f>(((J3279/60)/60)/24)+DATE(1970,1,1)</f>
        <v>41931.682939814818</v>
      </c>
      <c r="T3279" s="15">
        <f>(((I3279/60)/60)/24)+DATE(1970,1,1)</f>
        <v>41961.724606481483</v>
      </c>
      <c r="U3279">
        <f t="shared" si="231"/>
        <v>30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9">
        <f>IFERROR(ROUND(E3280/L3280,2),0)</f>
        <v>76.03</v>
      </c>
      <c r="Q3280" s="11" t="s">
        <v>8315</v>
      </c>
      <c r="R3280" s="11" t="s">
        <v>8316</v>
      </c>
      <c r="S3280" s="15">
        <f>(((J3280/60)/60)/24)+DATE(1970,1,1)</f>
        <v>42124.848414351851</v>
      </c>
      <c r="T3280" s="15">
        <f>(((I3280/60)/60)/24)+DATE(1970,1,1)</f>
        <v>42154.848414351851</v>
      </c>
      <c r="U3280">
        <f t="shared" si="231"/>
        <v>30</v>
      </c>
    </row>
    <row r="3281" spans="1:21" ht="43.2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9">
        <f>IFERROR(ROUND(E3281/L3281,2),0)</f>
        <v>105.21</v>
      </c>
      <c r="Q3281" s="11" t="s">
        <v>8315</v>
      </c>
      <c r="R3281" s="11" t="s">
        <v>8316</v>
      </c>
      <c r="S3281" s="15">
        <f>(((J3281/60)/60)/24)+DATE(1970,1,1)</f>
        <v>42431.102534722217</v>
      </c>
      <c r="T3281" s="15">
        <f>(((I3281/60)/60)/24)+DATE(1970,1,1)</f>
        <v>42461.06086805556</v>
      </c>
      <c r="U3281">
        <f t="shared" si="231"/>
        <v>30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9">
        <f>IFERROR(ROUND(E3282/L3282,2),0)</f>
        <v>68.67</v>
      </c>
      <c r="Q3282" s="11" t="s">
        <v>8315</v>
      </c>
      <c r="R3282" s="11" t="s">
        <v>8316</v>
      </c>
      <c r="S3282" s="15">
        <f>(((J3282/60)/60)/24)+DATE(1970,1,1)</f>
        <v>42121.756921296299</v>
      </c>
      <c r="T3282" s="15">
        <f>(((I3282/60)/60)/24)+DATE(1970,1,1)</f>
        <v>42156.208333333328</v>
      </c>
      <c r="U3282">
        <f t="shared" si="231"/>
        <v>35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9">
        <f>IFERROR(ROUND(E3283/L3283,2),0)</f>
        <v>129.36000000000001</v>
      </c>
      <c r="Q3283" s="11" t="s">
        <v>8315</v>
      </c>
      <c r="R3283" s="11" t="s">
        <v>8316</v>
      </c>
      <c r="S3283" s="15">
        <f>(((J3283/60)/60)/24)+DATE(1970,1,1)</f>
        <v>42219.019733796296</v>
      </c>
      <c r="T3283" s="15">
        <f>(((I3283/60)/60)/24)+DATE(1970,1,1)</f>
        <v>42249.019733796296</v>
      </c>
      <c r="U3283">
        <f t="shared" si="231"/>
        <v>30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9">
        <f>IFERROR(ROUND(E3284/L3284,2),0)</f>
        <v>134.26</v>
      </c>
      <c r="Q3284" s="11" t="s">
        <v>8315</v>
      </c>
      <c r="R3284" s="11" t="s">
        <v>8316</v>
      </c>
      <c r="S3284" s="15">
        <f>(((J3284/60)/60)/24)+DATE(1970,1,1)</f>
        <v>42445.19430555556</v>
      </c>
      <c r="T3284" s="15">
        <f>(((I3284/60)/60)/24)+DATE(1970,1,1)</f>
        <v>42489.19430555556</v>
      </c>
      <c r="U3284">
        <f t="shared" si="231"/>
        <v>44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9">
        <f>IFERROR(ROUND(E3285/L3285,2),0)</f>
        <v>17.829999999999998</v>
      </c>
      <c r="Q3285" s="11" t="s">
        <v>8315</v>
      </c>
      <c r="R3285" s="11" t="s">
        <v>8316</v>
      </c>
      <c r="S3285" s="15">
        <f>(((J3285/60)/60)/24)+DATE(1970,1,1)</f>
        <v>42379.74418981481</v>
      </c>
      <c r="T3285" s="15">
        <f>(((I3285/60)/60)/24)+DATE(1970,1,1)</f>
        <v>42410.875</v>
      </c>
      <c r="U3285">
        <f t="shared" si="231"/>
        <v>31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9">
        <f>IFERROR(ROUND(E3286/L3286,2),0)</f>
        <v>203.2</v>
      </c>
      <c r="Q3286" s="11" t="s">
        <v>8315</v>
      </c>
      <c r="R3286" s="11" t="s">
        <v>8316</v>
      </c>
      <c r="S3286" s="15">
        <f>(((J3286/60)/60)/24)+DATE(1970,1,1)</f>
        <v>42380.884872685187</v>
      </c>
      <c r="T3286" s="15">
        <f>(((I3286/60)/60)/24)+DATE(1970,1,1)</f>
        <v>42398.249305555553</v>
      </c>
      <c r="U3286">
        <f t="shared" si="231"/>
        <v>18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9">
        <f>IFERROR(ROUND(E3287/L3287,2),0)</f>
        <v>69.19</v>
      </c>
      <c r="Q3287" s="11" t="s">
        <v>8315</v>
      </c>
      <c r="R3287" s="11" t="s">
        <v>8316</v>
      </c>
      <c r="S3287" s="15">
        <f>(((J3287/60)/60)/24)+DATE(1970,1,1)</f>
        <v>42762.942430555559</v>
      </c>
      <c r="T3287" s="15">
        <f>(((I3287/60)/60)/24)+DATE(1970,1,1)</f>
        <v>42794.208333333328</v>
      </c>
      <c r="U3287">
        <f t="shared" si="231"/>
        <v>32</v>
      </c>
    </row>
    <row r="3288" spans="1:21" ht="43.2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9">
        <f>IFERROR(ROUND(E3288/L3288,2),0)</f>
        <v>125.12</v>
      </c>
      <c r="Q3288" s="11" t="s">
        <v>8315</v>
      </c>
      <c r="R3288" s="11" t="s">
        <v>8316</v>
      </c>
      <c r="S3288" s="15">
        <f>(((J3288/60)/60)/24)+DATE(1970,1,1)</f>
        <v>42567.840069444443</v>
      </c>
      <c r="T3288" s="15">
        <f>(((I3288/60)/60)/24)+DATE(1970,1,1)</f>
        <v>42597.840069444443</v>
      </c>
      <c r="U3288">
        <f t="shared" si="231"/>
        <v>30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9">
        <f>IFERROR(ROUND(E3289/L3289,2),0)</f>
        <v>73.53</v>
      </c>
      <c r="Q3289" s="11" t="s">
        <v>8315</v>
      </c>
      <c r="R3289" s="11" t="s">
        <v>8316</v>
      </c>
      <c r="S3289" s="15">
        <f>(((J3289/60)/60)/24)+DATE(1970,1,1)</f>
        <v>42311.750324074077</v>
      </c>
      <c r="T3289" s="15">
        <f>(((I3289/60)/60)/24)+DATE(1970,1,1)</f>
        <v>42336.750324074077</v>
      </c>
      <c r="U3289">
        <f t="shared" si="231"/>
        <v>25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9">
        <f>IFERROR(ROUND(E3290/L3290,2),0)</f>
        <v>48.44</v>
      </c>
      <c r="Q3290" s="11" t="s">
        <v>8315</v>
      </c>
      <c r="R3290" s="11" t="s">
        <v>8316</v>
      </c>
      <c r="S3290" s="15">
        <f>(((J3290/60)/60)/24)+DATE(1970,1,1)</f>
        <v>42505.774479166663</v>
      </c>
      <c r="T3290" s="15">
        <f>(((I3290/60)/60)/24)+DATE(1970,1,1)</f>
        <v>42541.958333333328</v>
      </c>
      <c r="U3290">
        <f t="shared" si="231"/>
        <v>36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9">
        <f>IFERROR(ROUND(E3291/L3291,2),0)</f>
        <v>26.61</v>
      </c>
      <c r="Q3291" s="11" t="s">
        <v>8315</v>
      </c>
      <c r="R3291" s="11" t="s">
        <v>8316</v>
      </c>
      <c r="S3291" s="15">
        <f>(((J3291/60)/60)/24)+DATE(1970,1,1)</f>
        <v>42758.368078703701</v>
      </c>
      <c r="T3291" s="15">
        <f>(((I3291/60)/60)/24)+DATE(1970,1,1)</f>
        <v>42786.368078703701</v>
      </c>
      <c r="U3291">
        <f t="shared" si="231"/>
        <v>28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9">
        <f>IFERROR(ROUND(E3292/L3292,2),0)</f>
        <v>33.67</v>
      </c>
      <c r="Q3292" s="11" t="s">
        <v>8315</v>
      </c>
      <c r="R3292" s="11" t="s">
        <v>8316</v>
      </c>
      <c r="S3292" s="15">
        <f>(((J3292/60)/60)/24)+DATE(1970,1,1)</f>
        <v>42775.51494212963</v>
      </c>
      <c r="T3292" s="15">
        <f>(((I3292/60)/60)/24)+DATE(1970,1,1)</f>
        <v>42805.51494212963</v>
      </c>
      <c r="U3292">
        <f t="shared" si="231"/>
        <v>30</v>
      </c>
    </row>
    <row r="3293" spans="1:21" ht="43.2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9">
        <f>IFERROR(ROUND(E3293/L3293,2),0)</f>
        <v>40.71</v>
      </c>
      <c r="Q3293" s="11" t="s">
        <v>8315</v>
      </c>
      <c r="R3293" s="11" t="s">
        <v>8316</v>
      </c>
      <c r="S3293" s="15">
        <f>(((J3293/60)/60)/24)+DATE(1970,1,1)</f>
        <v>42232.702546296292</v>
      </c>
      <c r="T3293" s="15">
        <f>(((I3293/60)/60)/24)+DATE(1970,1,1)</f>
        <v>42264.165972222225</v>
      </c>
      <c r="U3293">
        <f t="shared" si="231"/>
        <v>32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9">
        <f>IFERROR(ROUND(E3294/L3294,2),0)</f>
        <v>19.27</v>
      </c>
      <c r="Q3294" s="11" t="s">
        <v>8315</v>
      </c>
      <c r="R3294" s="11" t="s">
        <v>8316</v>
      </c>
      <c r="S3294" s="15">
        <f>(((J3294/60)/60)/24)+DATE(1970,1,1)</f>
        <v>42282.770231481481</v>
      </c>
      <c r="T3294" s="15">
        <f>(((I3294/60)/60)/24)+DATE(1970,1,1)</f>
        <v>42342.811898148153</v>
      </c>
      <c r="U3294">
        <f t="shared" si="231"/>
        <v>60</v>
      </c>
    </row>
    <row r="3295" spans="1:21" ht="43.2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9">
        <f>IFERROR(ROUND(E3295/L3295,2),0)</f>
        <v>84.29</v>
      </c>
      <c r="Q3295" s="11" t="s">
        <v>8315</v>
      </c>
      <c r="R3295" s="11" t="s">
        <v>8316</v>
      </c>
      <c r="S3295" s="15">
        <f>(((J3295/60)/60)/24)+DATE(1970,1,1)</f>
        <v>42768.425370370373</v>
      </c>
      <c r="T3295" s="15">
        <f>(((I3295/60)/60)/24)+DATE(1970,1,1)</f>
        <v>42798.425370370373</v>
      </c>
      <c r="U3295">
        <f t="shared" si="231"/>
        <v>30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9">
        <f>IFERROR(ROUND(E3296/L3296,2),0)</f>
        <v>29.58</v>
      </c>
      <c r="Q3296" s="11" t="s">
        <v>8315</v>
      </c>
      <c r="R3296" s="11" t="s">
        <v>8316</v>
      </c>
      <c r="S3296" s="15">
        <f>(((J3296/60)/60)/24)+DATE(1970,1,1)</f>
        <v>42141.541134259256</v>
      </c>
      <c r="T3296" s="15">
        <f>(((I3296/60)/60)/24)+DATE(1970,1,1)</f>
        <v>42171.541134259256</v>
      </c>
      <c r="U3296">
        <f t="shared" si="231"/>
        <v>30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9">
        <f>IFERROR(ROUND(E3297/L3297,2),0)</f>
        <v>26.67</v>
      </c>
      <c r="Q3297" s="11" t="s">
        <v>8315</v>
      </c>
      <c r="R3297" s="11" t="s">
        <v>8316</v>
      </c>
      <c r="S3297" s="15">
        <f>(((J3297/60)/60)/24)+DATE(1970,1,1)</f>
        <v>42609.442465277782</v>
      </c>
      <c r="T3297" s="15">
        <f>(((I3297/60)/60)/24)+DATE(1970,1,1)</f>
        <v>42639.442465277782</v>
      </c>
      <c r="U3297">
        <f t="shared" si="231"/>
        <v>30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9">
        <f>IFERROR(ROUND(E3298/L3298,2),0)</f>
        <v>45.98</v>
      </c>
      <c r="Q3298" s="11" t="s">
        <v>8315</v>
      </c>
      <c r="R3298" s="11" t="s">
        <v>8316</v>
      </c>
      <c r="S3298" s="15">
        <f>(((J3298/60)/60)/24)+DATE(1970,1,1)</f>
        <v>42309.756620370375</v>
      </c>
      <c r="T3298" s="15">
        <f>(((I3298/60)/60)/24)+DATE(1970,1,1)</f>
        <v>42330.916666666672</v>
      </c>
      <c r="U3298">
        <f t="shared" si="231"/>
        <v>21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9">
        <f>IFERROR(ROUND(E3299/L3299,2),0)</f>
        <v>125.09</v>
      </c>
      <c r="Q3299" s="11" t="s">
        <v>8315</v>
      </c>
      <c r="R3299" s="11" t="s">
        <v>8316</v>
      </c>
      <c r="S3299" s="15">
        <f>(((J3299/60)/60)/24)+DATE(1970,1,1)</f>
        <v>42193.771481481483</v>
      </c>
      <c r="T3299" s="15">
        <f>(((I3299/60)/60)/24)+DATE(1970,1,1)</f>
        <v>42212.957638888889</v>
      </c>
      <c r="U3299">
        <f t="shared" si="231"/>
        <v>19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9">
        <f>IFERROR(ROUND(E3300/L3300,2),0)</f>
        <v>141.29</v>
      </c>
      <c r="Q3300" s="11" t="s">
        <v>8315</v>
      </c>
      <c r="R3300" s="11" t="s">
        <v>8316</v>
      </c>
      <c r="S3300" s="15">
        <f>(((J3300/60)/60)/24)+DATE(1970,1,1)</f>
        <v>42239.957962962959</v>
      </c>
      <c r="T3300" s="15">
        <f>(((I3300/60)/60)/24)+DATE(1970,1,1)</f>
        <v>42260</v>
      </c>
      <c r="U3300">
        <f t="shared" si="231"/>
        <v>21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9">
        <f>IFERROR(ROUND(E3301/L3301,2),0)</f>
        <v>55.33</v>
      </c>
      <c r="Q3301" s="11" t="s">
        <v>8315</v>
      </c>
      <c r="R3301" s="11" t="s">
        <v>8316</v>
      </c>
      <c r="S3301" s="15">
        <f>(((J3301/60)/60)/24)+DATE(1970,1,1)</f>
        <v>42261.917395833334</v>
      </c>
      <c r="T3301" s="15">
        <f>(((I3301/60)/60)/24)+DATE(1970,1,1)</f>
        <v>42291.917395833334</v>
      </c>
      <c r="U3301">
        <f t="shared" si="231"/>
        <v>30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9">
        <f>IFERROR(ROUND(E3302/L3302,2),0)</f>
        <v>46.42</v>
      </c>
      <c r="Q3302" s="11" t="s">
        <v>8315</v>
      </c>
      <c r="R3302" s="11" t="s">
        <v>8316</v>
      </c>
      <c r="S3302" s="15">
        <f>(((J3302/60)/60)/24)+DATE(1970,1,1)</f>
        <v>42102.743773148148</v>
      </c>
      <c r="T3302" s="15">
        <f>(((I3302/60)/60)/24)+DATE(1970,1,1)</f>
        <v>42123.743773148148</v>
      </c>
      <c r="U3302">
        <f t="shared" si="231"/>
        <v>21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9">
        <f>IFERROR(ROUND(E3303/L3303,2),0)</f>
        <v>57.2</v>
      </c>
      <c r="Q3303" s="11" t="s">
        <v>8315</v>
      </c>
      <c r="R3303" s="11" t="s">
        <v>8316</v>
      </c>
      <c r="S3303" s="15">
        <f>(((J3303/60)/60)/24)+DATE(1970,1,1)</f>
        <v>42538.73583333334</v>
      </c>
      <c r="T3303" s="15">
        <f>(((I3303/60)/60)/24)+DATE(1970,1,1)</f>
        <v>42583.290972222225</v>
      </c>
      <c r="U3303">
        <f t="shared" si="231"/>
        <v>45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9">
        <f>IFERROR(ROUND(E3304/L3304,2),0)</f>
        <v>173.7</v>
      </c>
      <c r="Q3304" s="11" t="s">
        <v>8315</v>
      </c>
      <c r="R3304" s="11" t="s">
        <v>8316</v>
      </c>
      <c r="S3304" s="15">
        <f>(((J3304/60)/60)/24)+DATE(1970,1,1)</f>
        <v>42681.35157407407</v>
      </c>
      <c r="T3304" s="15">
        <f>(((I3304/60)/60)/24)+DATE(1970,1,1)</f>
        <v>42711.35157407407</v>
      </c>
      <c r="U3304">
        <f t="shared" si="231"/>
        <v>30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9">
        <f>IFERROR(ROUND(E3305/L3305,2),0)</f>
        <v>59.6</v>
      </c>
      <c r="Q3305" s="11" t="s">
        <v>8315</v>
      </c>
      <c r="R3305" s="11" t="s">
        <v>8316</v>
      </c>
      <c r="S3305" s="15">
        <f>(((J3305/60)/60)/24)+DATE(1970,1,1)</f>
        <v>42056.65143518518</v>
      </c>
      <c r="T3305" s="15">
        <f>(((I3305/60)/60)/24)+DATE(1970,1,1)</f>
        <v>42091.609768518523</v>
      </c>
      <c r="U3305">
        <f t="shared" si="231"/>
        <v>35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9">
        <f>IFERROR(ROUND(E3306/L3306,2),0)</f>
        <v>89.59</v>
      </c>
      <c r="Q3306" s="11" t="s">
        <v>8315</v>
      </c>
      <c r="R3306" s="11" t="s">
        <v>8316</v>
      </c>
      <c r="S3306" s="15">
        <f>(((J3306/60)/60)/24)+DATE(1970,1,1)</f>
        <v>42696.624444444446</v>
      </c>
      <c r="T3306" s="15">
        <f>(((I3306/60)/60)/24)+DATE(1970,1,1)</f>
        <v>42726.624444444446</v>
      </c>
      <c r="U3306">
        <f t="shared" si="231"/>
        <v>30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9">
        <f>IFERROR(ROUND(E3307/L3307,2),0)</f>
        <v>204.05</v>
      </c>
      <c r="Q3307" s="11" t="s">
        <v>8315</v>
      </c>
      <c r="R3307" s="11" t="s">
        <v>8316</v>
      </c>
      <c r="S3307" s="15">
        <f>(((J3307/60)/60)/24)+DATE(1970,1,1)</f>
        <v>42186.855879629627</v>
      </c>
      <c r="T3307" s="15">
        <f>(((I3307/60)/60)/24)+DATE(1970,1,1)</f>
        <v>42216.855879629627</v>
      </c>
      <c r="U3307">
        <f t="shared" si="231"/>
        <v>30</v>
      </c>
    </row>
    <row r="3308" spans="1:21" ht="43.2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9">
        <f>IFERROR(ROUND(E3308/L3308,2),0)</f>
        <v>48.7</v>
      </c>
      <c r="Q3308" s="11" t="s">
        <v>8315</v>
      </c>
      <c r="R3308" s="11" t="s">
        <v>8316</v>
      </c>
      <c r="S3308" s="15">
        <f>(((J3308/60)/60)/24)+DATE(1970,1,1)</f>
        <v>42493.219236111108</v>
      </c>
      <c r="T3308" s="15">
        <f>(((I3308/60)/60)/24)+DATE(1970,1,1)</f>
        <v>42531.125</v>
      </c>
      <c r="U3308">
        <f t="shared" si="231"/>
        <v>38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9">
        <f>IFERROR(ROUND(E3309/L3309,2),0)</f>
        <v>53.34</v>
      </c>
      <c r="Q3309" s="11" t="s">
        <v>8315</v>
      </c>
      <c r="R3309" s="11" t="s">
        <v>8316</v>
      </c>
      <c r="S3309" s="15">
        <f>(((J3309/60)/60)/24)+DATE(1970,1,1)</f>
        <v>42475.057164351849</v>
      </c>
      <c r="T3309" s="15">
        <f>(((I3309/60)/60)/24)+DATE(1970,1,1)</f>
        <v>42505.057164351849</v>
      </c>
      <c r="U3309">
        <f t="shared" si="231"/>
        <v>30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9">
        <f>IFERROR(ROUND(E3310/L3310,2),0)</f>
        <v>75.09</v>
      </c>
      <c r="Q3310" s="11" t="s">
        <v>8315</v>
      </c>
      <c r="R3310" s="11" t="s">
        <v>8316</v>
      </c>
      <c r="S3310" s="15">
        <f>(((J3310/60)/60)/24)+DATE(1970,1,1)</f>
        <v>42452.876909722225</v>
      </c>
      <c r="T3310" s="15">
        <f>(((I3310/60)/60)/24)+DATE(1970,1,1)</f>
        <v>42473.876909722225</v>
      </c>
      <c r="U3310">
        <f t="shared" si="231"/>
        <v>21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9">
        <f>IFERROR(ROUND(E3311/L3311,2),0)</f>
        <v>18</v>
      </c>
      <c r="Q3311" s="11" t="s">
        <v>8315</v>
      </c>
      <c r="R3311" s="11" t="s">
        <v>8316</v>
      </c>
      <c r="S3311" s="15">
        <f>(((J3311/60)/60)/24)+DATE(1970,1,1)</f>
        <v>42628.650208333333</v>
      </c>
      <c r="T3311" s="15">
        <f>(((I3311/60)/60)/24)+DATE(1970,1,1)</f>
        <v>42659.650208333333</v>
      </c>
      <c r="U3311">
        <f t="shared" si="231"/>
        <v>31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9">
        <f>IFERROR(ROUND(E3312/L3312,2),0)</f>
        <v>209.84</v>
      </c>
      <c r="Q3312" s="11" t="s">
        <v>8315</v>
      </c>
      <c r="R3312" s="11" t="s">
        <v>8316</v>
      </c>
      <c r="S3312" s="15">
        <f>(((J3312/60)/60)/24)+DATE(1970,1,1)</f>
        <v>42253.928530092591</v>
      </c>
      <c r="T3312" s="15">
        <f>(((I3312/60)/60)/24)+DATE(1970,1,1)</f>
        <v>42283.928530092591</v>
      </c>
      <c r="U3312">
        <f t="shared" si="231"/>
        <v>30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9">
        <f>IFERROR(ROUND(E3313/L3313,2),0)</f>
        <v>61.02</v>
      </c>
      <c r="Q3313" s="11" t="s">
        <v>8315</v>
      </c>
      <c r="R3313" s="11" t="s">
        <v>8316</v>
      </c>
      <c r="S3313" s="15">
        <f>(((J3313/60)/60)/24)+DATE(1970,1,1)</f>
        <v>42264.29178240741</v>
      </c>
      <c r="T3313" s="15">
        <f>(((I3313/60)/60)/24)+DATE(1970,1,1)</f>
        <v>42294.29178240741</v>
      </c>
      <c r="U3313">
        <f t="shared" si="231"/>
        <v>30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9">
        <f>IFERROR(ROUND(E3314/L3314,2),0)</f>
        <v>61</v>
      </c>
      <c r="Q3314" s="11" t="s">
        <v>8315</v>
      </c>
      <c r="R3314" s="11" t="s">
        <v>8316</v>
      </c>
      <c r="S3314" s="15">
        <f>(((J3314/60)/60)/24)+DATE(1970,1,1)</f>
        <v>42664.809560185182</v>
      </c>
      <c r="T3314" s="15">
        <f>(((I3314/60)/60)/24)+DATE(1970,1,1)</f>
        <v>42685.916666666672</v>
      </c>
      <c r="U3314">
        <f t="shared" si="231"/>
        <v>21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9">
        <f>IFERROR(ROUND(E3315/L3315,2),0)</f>
        <v>80.03</v>
      </c>
      <c r="Q3315" s="11" t="s">
        <v>8315</v>
      </c>
      <c r="R3315" s="11" t="s">
        <v>8316</v>
      </c>
      <c r="S3315" s="15">
        <f>(((J3315/60)/60)/24)+DATE(1970,1,1)</f>
        <v>42382.244409722218</v>
      </c>
      <c r="T3315" s="15">
        <f>(((I3315/60)/60)/24)+DATE(1970,1,1)</f>
        <v>42396.041666666672</v>
      </c>
      <c r="U3315">
        <f t="shared" si="231"/>
        <v>14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9">
        <f>IFERROR(ROUND(E3316/L3316,2),0)</f>
        <v>29.07</v>
      </c>
      <c r="Q3316" s="11" t="s">
        <v>8315</v>
      </c>
      <c r="R3316" s="11" t="s">
        <v>8316</v>
      </c>
      <c r="S3316" s="15">
        <f>(((J3316/60)/60)/24)+DATE(1970,1,1)</f>
        <v>42105.267488425925</v>
      </c>
      <c r="T3316" s="15">
        <f>(((I3316/60)/60)/24)+DATE(1970,1,1)</f>
        <v>42132.836805555555</v>
      </c>
      <c r="U3316">
        <f t="shared" si="231"/>
        <v>27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9">
        <f>IFERROR(ROUND(E3317/L3317,2),0)</f>
        <v>49.44</v>
      </c>
      <c r="Q3317" s="11" t="s">
        <v>8315</v>
      </c>
      <c r="R3317" s="11" t="s">
        <v>8316</v>
      </c>
      <c r="S3317" s="15">
        <f>(((J3317/60)/60)/24)+DATE(1970,1,1)</f>
        <v>42466.303715277783</v>
      </c>
      <c r="T3317" s="15">
        <f>(((I3317/60)/60)/24)+DATE(1970,1,1)</f>
        <v>42496.303715277783</v>
      </c>
      <c r="U3317">
        <f t="shared" si="231"/>
        <v>30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9">
        <f>IFERROR(ROUND(E3318/L3318,2),0)</f>
        <v>93.98</v>
      </c>
      <c r="Q3318" s="11" t="s">
        <v>8315</v>
      </c>
      <c r="R3318" s="11" t="s">
        <v>8316</v>
      </c>
      <c r="S3318" s="15">
        <f>(((J3318/60)/60)/24)+DATE(1970,1,1)</f>
        <v>41826.871238425927</v>
      </c>
      <c r="T3318" s="15">
        <f>(((I3318/60)/60)/24)+DATE(1970,1,1)</f>
        <v>41859.57916666667</v>
      </c>
      <c r="U3318">
        <f t="shared" si="231"/>
        <v>33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9">
        <f>IFERROR(ROUND(E3319/L3319,2),0)</f>
        <v>61.94</v>
      </c>
      <c r="Q3319" s="11" t="s">
        <v>8315</v>
      </c>
      <c r="R3319" s="11" t="s">
        <v>8316</v>
      </c>
      <c r="S3319" s="15">
        <f>(((J3319/60)/60)/24)+DATE(1970,1,1)</f>
        <v>42499.039629629624</v>
      </c>
      <c r="T3319" s="15">
        <f>(((I3319/60)/60)/24)+DATE(1970,1,1)</f>
        <v>42529.039629629624</v>
      </c>
      <c r="U3319">
        <f t="shared" si="231"/>
        <v>30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9">
        <f>IFERROR(ROUND(E3320/L3320,2),0)</f>
        <v>78.5</v>
      </c>
      <c r="Q3320" s="11" t="s">
        <v>8315</v>
      </c>
      <c r="R3320" s="11" t="s">
        <v>8316</v>
      </c>
      <c r="S3320" s="15">
        <f>(((J3320/60)/60)/24)+DATE(1970,1,1)</f>
        <v>42431.302002314813</v>
      </c>
      <c r="T3320" s="15">
        <f>(((I3320/60)/60)/24)+DATE(1970,1,1)</f>
        <v>42471.104166666672</v>
      </c>
      <c r="U3320">
        <f t="shared" si="231"/>
        <v>40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9">
        <f>IFERROR(ROUND(E3321/L3321,2),0)</f>
        <v>33.75</v>
      </c>
      <c r="Q3321" s="11" t="s">
        <v>8315</v>
      </c>
      <c r="R3321" s="11" t="s">
        <v>8316</v>
      </c>
      <c r="S3321" s="15">
        <f>(((J3321/60)/60)/24)+DATE(1970,1,1)</f>
        <v>41990.585486111115</v>
      </c>
      <c r="T3321" s="15">
        <f>(((I3321/60)/60)/24)+DATE(1970,1,1)</f>
        <v>42035.585486111115</v>
      </c>
      <c r="U3321">
        <f t="shared" si="231"/>
        <v>45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9">
        <f>IFERROR(ROUND(E3322/L3322,2),0)</f>
        <v>66.45</v>
      </c>
      <c r="Q3322" s="11" t="s">
        <v>8315</v>
      </c>
      <c r="R3322" s="11" t="s">
        <v>8316</v>
      </c>
      <c r="S3322" s="15">
        <f>(((J3322/60)/60)/24)+DATE(1970,1,1)</f>
        <v>42513.045798611114</v>
      </c>
      <c r="T3322" s="15">
        <f>(((I3322/60)/60)/24)+DATE(1970,1,1)</f>
        <v>42543.045798611114</v>
      </c>
      <c r="U3322">
        <f t="shared" si="231"/>
        <v>30</v>
      </c>
    </row>
    <row r="3323" spans="1:21" ht="43.2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9">
        <f>IFERROR(ROUND(E3323/L3323,2),0)</f>
        <v>35.799999999999997</v>
      </c>
      <c r="Q3323" s="11" t="s">
        <v>8315</v>
      </c>
      <c r="R3323" s="11" t="s">
        <v>8316</v>
      </c>
      <c r="S3323" s="15">
        <f>(((J3323/60)/60)/24)+DATE(1970,1,1)</f>
        <v>41914.100289351853</v>
      </c>
      <c r="T3323" s="15">
        <f>(((I3323/60)/60)/24)+DATE(1970,1,1)</f>
        <v>41928.165972222225</v>
      </c>
      <c r="U3323">
        <f t="shared" si="231"/>
        <v>14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9">
        <f>IFERROR(ROUND(E3324/L3324,2),0)</f>
        <v>145.65</v>
      </c>
      <c r="Q3324" s="11" t="s">
        <v>8315</v>
      </c>
      <c r="R3324" s="11" t="s">
        <v>8316</v>
      </c>
      <c r="S3324" s="15">
        <f>(((J3324/60)/60)/24)+DATE(1970,1,1)</f>
        <v>42521.010370370372</v>
      </c>
      <c r="T3324" s="15">
        <f>(((I3324/60)/60)/24)+DATE(1970,1,1)</f>
        <v>42543.163194444445</v>
      </c>
      <c r="U3324">
        <f t="shared" si="231"/>
        <v>22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9">
        <f>IFERROR(ROUND(E3325/L3325,2),0)</f>
        <v>25.69</v>
      </c>
      <c r="Q3325" s="11" t="s">
        <v>8315</v>
      </c>
      <c r="R3325" s="11" t="s">
        <v>8316</v>
      </c>
      <c r="S3325" s="15">
        <f>(((J3325/60)/60)/24)+DATE(1970,1,1)</f>
        <v>42608.36583333333</v>
      </c>
      <c r="T3325" s="15">
        <f>(((I3325/60)/60)/24)+DATE(1970,1,1)</f>
        <v>42638.36583333333</v>
      </c>
      <c r="U3325">
        <f t="shared" si="231"/>
        <v>30</v>
      </c>
    </row>
    <row r="3326" spans="1:21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9">
        <f>IFERROR(ROUND(E3326/L3326,2),0)</f>
        <v>152.5</v>
      </c>
      <c r="Q3326" s="11" t="s">
        <v>8315</v>
      </c>
      <c r="R3326" s="11" t="s">
        <v>8316</v>
      </c>
      <c r="S3326" s="15">
        <f>(((J3326/60)/60)/24)+DATE(1970,1,1)</f>
        <v>42512.58321759259</v>
      </c>
      <c r="T3326" s="15">
        <f>(((I3326/60)/60)/24)+DATE(1970,1,1)</f>
        <v>42526.58321759259</v>
      </c>
      <c r="U3326">
        <f t="shared" si="231"/>
        <v>14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9">
        <f>IFERROR(ROUND(E3327/L3327,2),0)</f>
        <v>30</v>
      </c>
      <c r="Q3327" s="11" t="s">
        <v>8315</v>
      </c>
      <c r="R3327" s="11" t="s">
        <v>8316</v>
      </c>
      <c r="S3327" s="15">
        <f>(((J3327/60)/60)/24)+DATE(1970,1,1)</f>
        <v>42064.785613425927</v>
      </c>
      <c r="T3327" s="15">
        <f>(((I3327/60)/60)/24)+DATE(1970,1,1)</f>
        <v>42099.743946759263</v>
      </c>
      <c r="U3327">
        <f t="shared" si="231"/>
        <v>35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9">
        <f>IFERROR(ROUND(E3328/L3328,2),0)</f>
        <v>142.28</v>
      </c>
      <c r="Q3328" s="11" t="s">
        <v>8315</v>
      </c>
      <c r="R3328" s="11" t="s">
        <v>8316</v>
      </c>
      <c r="S3328" s="15">
        <f>(((J3328/60)/60)/24)+DATE(1970,1,1)</f>
        <v>42041.714178240742</v>
      </c>
      <c r="T3328" s="15">
        <f>(((I3328/60)/60)/24)+DATE(1970,1,1)</f>
        <v>42071.67251157407</v>
      </c>
      <c r="U3328">
        <f t="shared" si="231"/>
        <v>30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9">
        <f>IFERROR(ROUND(E3329/L3329,2),0)</f>
        <v>24.55</v>
      </c>
      <c r="Q3329" s="11" t="s">
        <v>8315</v>
      </c>
      <c r="R3329" s="11" t="s">
        <v>8316</v>
      </c>
      <c r="S3329" s="15">
        <f>(((J3329/60)/60)/24)+DATE(1970,1,1)</f>
        <v>42468.374606481477</v>
      </c>
      <c r="T3329" s="15">
        <f>(((I3329/60)/60)/24)+DATE(1970,1,1)</f>
        <v>42498.374606481477</v>
      </c>
      <c r="U3329">
        <f t="shared" si="231"/>
        <v>30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9">
        <f>IFERROR(ROUND(E3330/L3330,2),0)</f>
        <v>292.77999999999997</v>
      </c>
      <c r="Q3330" s="11" t="s">
        <v>8315</v>
      </c>
      <c r="R3330" s="11" t="s">
        <v>8316</v>
      </c>
      <c r="S3330" s="15">
        <f>(((J3330/60)/60)/24)+DATE(1970,1,1)</f>
        <v>41822.57503472222</v>
      </c>
      <c r="T3330" s="15">
        <f>(((I3330/60)/60)/24)+DATE(1970,1,1)</f>
        <v>41825.041666666664</v>
      </c>
      <c r="U3330">
        <f t="shared" si="231"/>
        <v>3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9">
        <f>IFERROR(ROUND(E3331/L3331,2),0)</f>
        <v>44.92</v>
      </c>
      <c r="Q3331" s="11" t="s">
        <v>8315</v>
      </c>
      <c r="R3331" s="11" t="s">
        <v>8316</v>
      </c>
      <c r="S3331" s="15">
        <f>(((J3331/60)/60)/24)+DATE(1970,1,1)</f>
        <v>41837.323009259257</v>
      </c>
      <c r="T3331" s="15">
        <f>(((I3331/60)/60)/24)+DATE(1970,1,1)</f>
        <v>41847.958333333336</v>
      </c>
      <c r="U3331">
        <f t="shared" ref="U3331:U3394" si="232">_xlfn.DAYS(T3331,S3331)</f>
        <v>10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9">
        <f>IFERROR(ROUND(E3332/L3332,2),0)</f>
        <v>23.1</v>
      </c>
      <c r="Q3332" s="11" t="s">
        <v>8315</v>
      </c>
      <c r="R3332" s="11" t="s">
        <v>8316</v>
      </c>
      <c r="S3332" s="15">
        <f>(((J3332/60)/60)/24)+DATE(1970,1,1)</f>
        <v>42065.887361111112</v>
      </c>
      <c r="T3332" s="15">
        <f>(((I3332/60)/60)/24)+DATE(1970,1,1)</f>
        <v>42095.845694444448</v>
      </c>
      <c r="U3332">
        <f t="shared" si="232"/>
        <v>30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9">
        <f>IFERROR(ROUND(E3333/L3333,2),0)</f>
        <v>80.400000000000006</v>
      </c>
      <c r="Q3333" s="11" t="s">
        <v>8315</v>
      </c>
      <c r="R3333" s="11" t="s">
        <v>8316</v>
      </c>
      <c r="S3333" s="15">
        <f>(((J3333/60)/60)/24)+DATE(1970,1,1)</f>
        <v>42248.697754629626</v>
      </c>
      <c r="T3333" s="15">
        <f>(((I3333/60)/60)/24)+DATE(1970,1,1)</f>
        <v>42283.697754629626</v>
      </c>
      <c r="U3333">
        <f t="shared" si="232"/>
        <v>35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9">
        <f>IFERROR(ROUND(E3334/L3334,2),0)</f>
        <v>72.290000000000006</v>
      </c>
      <c r="Q3334" s="11" t="s">
        <v>8315</v>
      </c>
      <c r="R3334" s="11" t="s">
        <v>8316</v>
      </c>
      <c r="S3334" s="15">
        <f>(((J3334/60)/60)/24)+DATE(1970,1,1)</f>
        <v>41809.860300925924</v>
      </c>
      <c r="T3334" s="15">
        <f>(((I3334/60)/60)/24)+DATE(1970,1,1)</f>
        <v>41839.860300925924</v>
      </c>
      <c r="U3334">
        <f t="shared" si="232"/>
        <v>30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9">
        <f>IFERROR(ROUND(E3335/L3335,2),0)</f>
        <v>32.97</v>
      </c>
      <c r="Q3335" s="11" t="s">
        <v>8315</v>
      </c>
      <c r="R3335" s="11" t="s">
        <v>8316</v>
      </c>
      <c r="S3335" s="15">
        <f>(((J3335/60)/60)/24)+DATE(1970,1,1)</f>
        <v>42148.676851851851</v>
      </c>
      <c r="T3335" s="15">
        <f>(((I3335/60)/60)/24)+DATE(1970,1,1)</f>
        <v>42170.676851851851</v>
      </c>
      <c r="U3335">
        <f t="shared" si="232"/>
        <v>22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9">
        <f>IFERROR(ROUND(E3336/L3336,2),0)</f>
        <v>116.65</v>
      </c>
      <c r="Q3336" s="11" t="s">
        <v>8315</v>
      </c>
      <c r="R3336" s="11" t="s">
        <v>8316</v>
      </c>
      <c r="S3336" s="15">
        <f>(((J3336/60)/60)/24)+DATE(1970,1,1)</f>
        <v>42185.521087962959</v>
      </c>
      <c r="T3336" s="15">
        <f>(((I3336/60)/60)/24)+DATE(1970,1,1)</f>
        <v>42215.521087962959</v>
      </c>
      <c r="U3336">
        <f t="shared" si="232"/>
        <v>30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9">
        <f>IFERROR(ROUND(E3337/L3337,2),0)</f>
        <v>79.62</v>
      </c>
      <c r="Q3337" s="11" t="s">
        <v>8315</v>
      </c>
      <c r="R3337" s="11" t="s">
        <v>8316</v>
      </c>
      <c r="S3337" s="15">
        <f>(((J3337/60)/60)/24)+DATE(1970,1,1)</f>
        <v>41827.674143518518</v>
      </c>
      <c r="T3337" s="15">
        <f>(((I3337/60)/60)/24)+DATE(1970,1,1)</f>
        <v>41854.958333333336</v>
      </c>
      <c r="U3337">
        <f t="shared" si="232"/>
        <v>27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9">
        <f>IFERROR(ROUND(E3338/L3338,2),0)</f>
        <v>27.78</v>
      </c>
      <c r="Q3338" s="11" t="s">
        <v>8315</v>
      </c>
      <c r="R3338" s="11" t="s">
        <v>8316</v>
      </c>
      <c r="S3338" s="15">
        <f>(((J3338/60)/60)/24)+DATE(1970,1,1)</f>
        <v>42437.398680555561</v>
      </c>
      <c r="T3338" s="15">
        <f>(((I3338/60)/60)/24)+DATE(1970,1,1)</f>
        <v>42465.35701388889</v>
      </c>
      <c r="U3338">
        <f t="shared" si="232"/>
        <v>28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9">
        <f>IFERROR(ROUND(E3339/L3339,2),0)</f>
        <v>81.03</v>
      </c>
      <c r="Q3339" s="11" t="s">
        <v>8315</v>
      </c>
      <c r="R3339" s="11" t="s">
        <v>8316</v>
      </c>
      <c r="S3339" s="15">
        <f>(((J3339/60)/60)/24)+DATE(1970,1,1)</f>
        <v>41901.282025462962</v>
      </c>
      <c r="T3339" s="15">
        <f>(((I3339/60)/60)/24)+DATE(1970,1,1)</f>
        <v>41922.875</v>
      </c>
      <c r="U3339">
        <f t="shared" si="232"/>
        <v>21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9">
        <f>IFERROR(ROUND(E3340/L3340,2),0)</f>
        <v>136.85</v>
      </c>
      <c r="Q3340" s="11" t="s">
        <v>8315</v>
      </c>
      <c r="R3340" s="11" t="s">
        <v>8316</v>
      </c>
      <c r="S3340" s="15">
        <f>(((J3340/60)/60)/24)+DATE(1970,1,1)</f>
        <v>42769.574999999997</v>
      </c>
      <c r="T3340" s="15">
        <f>(((I3340/60)/60)/24)+DATE(1970,1,1)</f>
        <v>42790.574999999997</v>
      </c>
      <c r="U3340">
        <f t="shared" si="232"/>
        <v>21</v>
      </c>
    </row>
    <row r="3341" spans="1:21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9">
        <f>IFERROR(ROUND(E3341/L3341,2),0)</f>
        <v>177.62</v>
      </c>
      <c r="Q3341" s="11" t="s">
        <v>8315</v>
      </c>
      <c r="R3341" s="11" t="s">
        <v>8316</v>
      </c>
      <c r="S3341" s="15">
        <f>(((J3341/60)/60)/24)+DATE(1970,1,1)</f>
        <v>42549.665717592594</v>
      </c>
      <c r="T3341" s="15">
        <f>(((I3341/60)/60)/24)+DATE(1970,1,1)</f>
        <v>42579.665717592594</v>
      </c>
      <c r="U3341">
        <f t="shared" si="232"/>
        <v>30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9">
        <f>IFERROR(ROUND(E3342/L3342,2),0)</f>
        <v>109.08</v>
      </c>
      <c r="Q3342" s="11" t="s">
        <v>8315</v>
      </c>
      <c r="R3342" s="11" t="s">
        <v>8316</v>
      </c>
      <c r="S3342" s="15">
        <f>(((J3342/60)/60)/24)+DATE(1970,1,1)</f>
        <v>42685.974004629628</v>
      </c>
      <c r="T3342" s="15">
        <f>(((I3342/60)/60)/24)+DATE(1970,1,1)</f>
        <v>42710.974004629628</v>
      </c>
      <c r="U3342">
        <f t="shared" si="232"/>
        <v>25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9">
        <f>IFERROR(ROUND(E3343/L3343,2),0)</f>
        <v>119.64</v>
      </c>
      <c r="Q3343" s="11" t="s">
        <v>8315</v>
      </c>
      <c r="R3343" s="11" t="s">
        <v>8316</v>
      </c>
      <c r="S3343" s="15">
        <f>(((J3343/60)/60)/24)+DATE(1970,1,1)</f>
        <v>42510.798854166671</v>
      </c>
      <c r="T3343" s="15">
        <f>(((I3343/60)/60)/24)+DATE(1970,1,1)</f>
        <v>42533.708333333328</v>
      </c>
      <c r="U3343">
        <f t="shared" si="232"/>
        <v>23</v>
      </c>
    </row>
    <row r="3344" spans="1:21" ht="28.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9">
        <f>IFERROR(ROUND(E3344/L3344,2),0)</f>
        <v>78.209999999999994</v>
      </c>
      <c r="Q3344" s="11" t="s">
        <v>8315</v>
      </c>
      <c r="R3344" s="11" t="s">
        <v>8316</v>
      </c>
      <c r="S3344" s="15">
        <f>(((J3344/60)/60)/24)+DATE(1970,1,1)</f>
        <v>42062.296412037031</v>
      </c>
      <c r="T3344" s="15">
        <f>(((I3344/60)/60)/24)+DATE(1970,1,1)</f>
        <v>42095.207638888889</v>
      </c>
      <c r="U3344">
        <f t="shared" si="232"/>
        <v>33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9">
        <f>IFERROR(ROUND(E3345/L3345,2),0)</f>
        <v>52.17</v>
      </c>
      <c r="Q3345" s="11" t="s">
        <v>8315</v>
      </c>
      <c r="R3345" s="11" t="s">
        <v>8316</v>
      </c>
      <c r="S3345" s="15">
        <f>(((J3345/60)/60)/24)+DATE(1970,1,1)</f>
        <v>42452.916481481487</v>
      </c>
      <c r="T3345" s="15">
        <f>(((I3345/60)/60)/24)+DATE(1970,1,1)</f>
        <v>42473.554166666669</v>
      </c>
      <c r="U3345">
        <f t="shared" si="232"/>
        <v>21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9">
        <f>IFERROR(ROUND(E3346/L3346,2),0)</f>
        <v>114.13</v>
      </c>
      <c r="Q3346" s="11" t="s">
        <v>8315</v>
      </c>
      <c r="R3346" s="11" t="s">
        <v>8316</v>
      </c>
      <c r="S3346" s="15">
        <f>(((J3346/60)/60)/24)+DATE(1970,1,1)</f>
        <v>41851.200150462959</v>
      </c>
      <c r="T3346" s="15">
        <f>(((I3346/60)/60)/24)+DATE(1970,1,1)</f>
        <v>41881.200150462959</v>
      </c>
      <c r="U3346">
        <f t="shared" si="232"/>
        <v>30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9">
        <f>IFERROR(ROUND(E3347/L3347,2),0)</f>
        <v>50</v>
      </c>
      <c r="Q3347" s="11" t="s">
        <v>8315</v>
      </c>
      <c r="R3347" s="11" t="s">
        <v>8316</v>
      </c>
      <c r="S3347" s="15">
        <f>(((J3347/60)/60)/24)+DATE(1970,1,1)</f>
        <v>42053.106111111112</v>
      </c>
      <c r="T3347" s="15">
        <f>(((I3347/60)/60)/24)+DATE(1970,1,1)</f>
        <v>42112.025694444441</v>
      </c>
      <c r="U3347">
        <f t="shared" si="232"/>
        <v>59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9">
        <f>IFERROR(ROUND(E3348/L3348,2),0)</f>
        <v>91.67</v>
      </c>
      <c r="Q3348" s="11" t="s">
        <v>8315</v>
      </c>
      <c r="R3348" s="11" t="s">
        <v>8316</v>
      </c>
      <c r="S3348" s="15">
        <f>(((J3348/60)/60)/24)+DATE(1970,1,1)</f>
        <v>42054.024421296301</v>
      </c>
      <c r="T3348" s="15">
        <f>(((I3348/60)/60)/24)+DATE(1970,1,1)</f>
        <v>42061.024421296301</v>
      </c>
      <c r="U3348">
        <f t="shared" si="232"/>
        <v>7</v>
      </c>
    </row>
    <row r="3349" spans="1:21" ht="43.2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9">
        <f>IFERROR(ROUND(E3349/L3349,2),0)</f>
        <v>108.59</v>
      </c>
      <c r="Q3349" s="11" t="s">
        <v>8315</v>
      </c>
      <c r="R3349" s="11" t="s">
        <v>8316</v>
      </c>
      <c r="S3349" s="15">
        <f>(((J3349/60)/60)/24)+DATE(1970,1,1)</f>
        <v>42484.551550925928</v>
      </c>
      <c r="T3349" s="15">
        <f>(((I3349/60)/60)/24)+DATE(1970,1,1)</f>
        <v>42498.875</v>
      </c>
      <c r="U3349">
        <f t="shared" si="232"/>
        <v>14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9">
        <f>IFERROR(ROUND(E3350/L3350,2),0)</f>
        <v>69.819999999999993</v>
      </c>
      <c r="Q3350" s="11" t="s">
        <v>8315</v>
      </c>
      <c r="R3350" s="11" t="s">
        <v>8316</v>
      </c>
      <c r="S3350" s="15">
        <f>(((J3350/60)/60)/24)+DATE(1970,1,1)</f>
        <v>42466.558796296296</v>
      </c>
      <c r="T3350" s="15">
        <f>(((I3350/60)/60)/24)+DATE(1970,1,1)</f>
        <v>42490.165972222225</v>
      </c>
      <c r="U3350">
        <f t="shared" si="232"/>
        <v>24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9">
        <f>IFERROR(ROUND(E3351/L3351,2),0)</f>
        <v>109.57</v>
      </c>
      <c r="Q3351" s="11" t="s">
        <v>8315</v>
      </c>
      <c r="R3351" s="11" t="s">
        <v>8316</v>
      </c>
      <c r="S3351" s="15">
        <f>(((J3351/60)/60)/24)+DATE(1970,1,1)</f>
        <v>42513.110787037032</v>
      </c>
      <c r="T3351" s="15">
        <f>(((I3351/60)/60)/24)+DATE(1970,1,1)</f>
        <v>42534.708333333328</v>
      </c>
      <c r="U3351">
        <f t="shared" si="232"/>
        <v>21</v>
      </c>
    </row>
    <row r="3352" spans="1:21" ht="43.2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9">
        <f>IFERROR(ROUND(E3352/L3352,2),0)</f>
        <v>71.67</v>
      </c>
      <c r="Q3352" s="11" t="s">
        <v>8315</v>
      </c>
      <c r="R3352" s="11" t="s">
        <v>8316</v>
      </c>
      <c r="S3352" s="15">
        <f>(((J3352/60)/60)/24)+DATE(1970,1,1)</f>
        <v>42302.701516203699</v>
      </c>
      <c r="T3352" s="15">
        <f>(((I3352/60)/60)/24)+DATE(1970,1,1)</f>
        <v>42337.958333333328</v>
      </c>
      <c r="U3352">
        <f t="shared" si="232"/>
        <v>35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9">
        <f>IFERROR(ROUND(E3353/L3353,2),0)</f>
        <v>93.61</v>
      </c>
      <c r="Q3353" s="11" t="s">
        <v>8315</v>
      </c>
      <c r="R3353" s="11" t="s">
        <v>8316</v>
      </c>
      <c r="S3353" s="15">
        <f>(((J3353/60)/60)/24)+DATE(1970,1,1)</f>
        <v>41806.395428240743</v>
      </c>
      <c r="T3353" s="15">
        <f>(((I3353/60)/60)/24)+DATE(1970,1,1)</f>
        <v>41843.458333333336</v>
      </c>
      <c r="U3353">
        <f t="shared" si="232"/>
        <v>37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9">
        <f>IFERROR(ROUND(E3354/L3354,2),0)</f>
        <v>76.8</v>
      </c>
      <c r="Q3354" s="11" t="s">
        <v>8315</v>
      </c>
      <c r="R3354" s="11" t="s">
        <v>8316</v>
      </c>
      <c r="S3354" s="15">
        <f>(((J3354/60)/60)/24)+DATE(1970,1,1)</f>
        <v>42495.992800925931</v>
      </c>
      <c r="T3354" s="15">
        <f>(((I3354/60)/60)/24)+DATE(1970,1,1)</f>
        <v>42552.958333333328</v>
      </c>
      <c r="U3354">
        <f t="shared" si="232"/>
        <v>57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9">
        <f>IFERROR(ROUND(E3355/L3355,2),0)</f>
        <v>35.799999999999997</v>
      </c>
      <c r="Q3355" s="11" t="s">
        <v>8315</v>
      </c>
      <c r="R3355" s="11" t="s">
        <v>8316</v>
      </c>
      <c r="S3355" s="15">
        <f>(((J3355/60)/60)/24)+DATE(1970,1,1)</f>
        <v>42479.432291666672</v>
      </c>
      <c r="T3355" s="15">
        <f>(((I3355/60)/60)/24)+DATE(1970,1,1)</f>
        <v>42492.958333333328</v>
      </c>
      <c r="U3355">
        <f t="shared" si="232"/>
        <v>13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9">
        <f>IFERROR(ROUND(E3356/L3356,2),0)</f>
        <v>55.6</v>
      </c>
      <c r="Q3356" s="11" t="s">
        <v>8315</v>
      </c>
      <c r="R3356" s="11" t="s">
        <v>8316</v>
      </c>
      <c r="S3356" s="15">
        <f>(((J3356/60)/60)/24)+DATE(1970,1,1)</f>
        <v>42270.7269212963</v>
      </c>
      <c r="T3356" s="15">
        <f>(((I3356/60)/60)/24)+DATE(1970,1,1)</f>
        <v>42306.167361111111</v>
      </c>
      <c r="U3356">
        <f t="shared" si="232"/>
        <v>36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9">
        <f>IFERROR(ROUND(E3357/L3357,2),0)</f>
        <v>147.33000000000001</v>
      </c>
      <c r="Q3357" s="11" t="s">
        <v>8315</v>
      </c>
      <c r="R3357" s="11" t="s">
        <v>8316</v>
      </c>
      <c r="S3357" s="15">
        <f>(((J3357/60)/60)/24)+DATE(1970,1,1)</f>
        <v>42489.619525462964</v>
      </c>
      <c r="T3357" s="15">
        <f>(((I3357/60)/60)/24)+DATE(1970,1,1)</f>
        <v>42500.470138888893</v>
      </c>
      <c r="U3357">
        <f t="shared" si="232"/>
        <v>11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9">
        <f>IFERROR(ROUND(E3358/L3358,2),0)</f>
        <v>56.33</v>
      </c>
      <c r="Q3358" s="11" t="s">
        <v>8315</v>
      </c>
      <c r="R3358" s="11" t="s">
        <v>8316</v>
      </c>
      <c r="S3358" s="15">
        <f>(((J3358/60)/60)/24)+DATE(1970,1,1)</f>
        <v>42536.815648148149</v>
      </c>
      <c r="T3358" s="15">
        <f>(((I3358/60)/60)/24)+DATE(1970,1,1)</f>
        <v>42566.815648148149</v>
      </c>
      <c r="U3358">
        <f t="shared" si="232"/>
        <v>30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9">
        <f>IFERROR(ROUND(E3359/L3359,2),0)</f>
        <v>96.19</v>
      </c>
      <c r="Q3359" s="11" t="s">
        <v>8315</v>
      </c>
      <c r="R3359" s="11" t="s">
        <v>8316</v>
      </c>
      <c r="S3359" s="15">
        <f>(((J3359/60)/60)/24)+DATE(1970,1,1)</f>
        <v>41822.417939814812</v>
      </c>
      <c r="T3359" s="15">
        <f>(((I3359/60)/60)/24)+DATE(1970,1,1)</f>
        <v>41852.417939814812</v>
      </c>
      <c r="U3359">
        <f t="shared" si="232"/>
        <v>30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9">
        <f>IFERROR(ROUND(E3360/L3360,2),0)</f>
        <v>63.57</v>
      </c>
      <c r="Q3360" s="11" t="s">
        <v>8315</v>
      </c>
      <c r="R3360" s="11" t="s">
        <v>8316</v>
      </c>
      <c r="S3360" s="15">
        <f>(((J3360/60)/60)/24)+DATE(1970,1,1)</f>
        <v>41932.311099537037</v>
      </c>
      <c r="T3360" s="15">
        <f>(((I3360/60)/60)/24)+DATE(1970,1,1)</f>
        <v>41962.352766203709</v>
      </c>
      <c r="U3360">
        <f t="shared" si="232"/>
        <v>30</v>
      </c>
    </row>
    <row r="3361" spans="1:21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9">
        <f>IFERROR(ROUND(E3361/L3361,2),0)</f>
        <v>184.78</v>
      </c>
      <c r="Q3361" s="11" t="s">
        <v>8315</v>
      </c>
      <c r="R3361" s="11" t="s">
        <v>8316</v>
      </c>
      <c r="S3361" s="15">
        <f>(((J3361/60)/60)/24)+DATE(1970,1,1)</f>
        <v>42746.057106481487</v>
      </c>
      <c r="T3361" s="15">
        <f>(((I3361/60)/60)/24)+DATE(1970,1,1)</f>
        <v>42791.057106481487</v>
      </c>
      <c r="U3361">
        <f t="shared" si="232"/>
        <v>45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9">
        <f>IFERROR(ROUND(E3362/L3362,2),0)</f>
        <v>126.72</v>
      </c>
      <c r="Q3362" s="11" t="s">
        <v>8315</v>
      </c>
      <c r="R3362" s="11" t="s">
        <v>8316</v>
      </c>
      <c r="S3362" s="15">
        <f>(((J3362/60)/60)/24)+DATE(1970,1,1)</f>
        <v>42697.082673611112</v>
      </c>
      <c r="T3362" s="15">
        <f>(((I3362/60)/60)/24)+DATE(1970,1,1)</f>
        <v>42718.665972222225</v>
      </c>
      <c r="U3362">
        <f t="shared" si="232"/>
        <v>21</v>
      </c>
    </row>
    <row r="3363" spans="1:21" ht="43.2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9">
        <f>IFERROR(ROUND(E3363/L3363,2),0)</f>
        <v>83.43</v>
      </c>
      <c r="Q3363" s="11" t="s">
        <v>8315</v>
      </c>
      <c r="R3363" s="11" t="s">
        <v>8316</v>
      </c>
      <c r="S3363" s="15">
        <f>(((J3363/60)/60)/24)+DATE(1970,1,1)</f>
        <v>41866.025347222225</v>
      </c>
      <c r="T3363" s="15">
        <f>(((I3363/60)/60)/24)+DATE(1970,1,1)</f>
        <v>41883.665972222225</v>
      </c>
      <c r="U3363">
        <f t="shared" si="232"/>
        <v>17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9">
        <f>IFERROR(ROUND(E3364/L3364,2),0)</f>
        <v>54.5</v>
      </c>
      <c r="Q3364" s="11" t="s">
        <v>8315</v>
      </c>
      <c r="R3364" s="11" t="s">
        <v>8316</v>
      </c>
      <c r="S3364" s="15">
        <f>(((J3364/60)/60)/24)+DATE(1970,1,1)</f>
        <v>42056.091631944444</v>
      </c>
      <c r="T3364" s="15">
        <f>(((I3364/60)/60)/24)+DATE(1970,1,1)</f>
        <v>42070.204861111109</v>
      </c>
      <c r="U3364">
        <f t="shared" si="232"/>
        <v>14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9">
        <f>IFERROR(ROUND(E3365/L3365,2),0)</f>
        <v>302.31</v>
      </c>
      <c r="Q3365" s="11" t="s">
        <v>8315</v>
      </c>
      <c r="R3365" s="11" t="s">
        <v>8316</v>
      </c>
      <c r="S3365" s="15">
        <f>(((J3365/60)/60)/24)+DATE(1970,1,1)</f>
        <v>41851.771354166667</v>
      </c>
      <c r="T3365" s="15">
        <f>(((I3365/60)/60)/24)+DATE(1970,1,1)</f>
        <v>41870.666666666664</v>
      </c>
      <c r="U3365">
        <f t="shared" si="232"/>
        <v>19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9">
        <f>IFERROR(ROUND(E3366/L3366,2),0)</f>
        <v>44.14</v>
      </c>
      <c r="Q3366" s="11" t="s">
        <v>8315</v>
      </c>
      <c r="R3366" s="11" t="s">
        <v>8316</v>
      </c>
      <c r="S3366" s="15">
        <f>(((J3366/60)/60)/24)+DATE(1970,1,1)</f>
        <v>42422.977418981478</v>
      </c>
      <c r="T3366" s="15">
        <f>(((I3366/60)/60)/24)+DATE(1970,1,1)</f>
        <v>42444.875</v>
      </c>
      <c r="U3366">
        <f t="shared" si="232"/>
        <v>22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9">
        <f>IFERROR(ROUND(E3367/L3367,2),0)</f>
        <v>866.67</v>
      </c>
      <c r="Q3367" s="11" t="s">
        <v>8315</v>
      </c>
      <c r="R3367" s="11" t="s">
        <v>8316</v>
      </c>
      <c r="S3367" s="15">
        <f>(((J3367/60)/60)/24)+DATE(1970,1,1)</f>
        <v>42321.101759259262</v>
      </c>
      <c r="T3367" s="15">
        <f>(((I3367/60)/60)/24)+DATE(1970,1,1)</f>
        <v>42351.101759259262</v>
      </c>
      <c r="U3367">
        <f t="shared" si="232"/>
        <v>30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9">
        <f>IFERROR(ROUND(E3368/L3368,2),0)</f>
        <v>61.39</v>
      </c>
      <c r="Q3368" s="11" t="s">
        <v>8315</v>
      </c>
      <c r="R3368" s="11" t="s">
        <v>8316</v>
      </c>
      <c r="S3368" s="15">
        <f>(((J3368/60)/60)/24)+DATE(1970,1,1)</f>
        <v>42107.067557870367</v>
      </c>
      <c r="T3368" s="15">
        <f>(((I3368/60)/60)/24)+DATE(1970,1,1)</f>
        <v>42137.067557870367</v>
      </c>
      <c r="U3368">
        <f t="shared" si="232"/>
        <v>30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9">
        <f>IFERROR(ROUND(E3369/L3369,2),0)</f>
        <v>29.67</v>
      </c>
      <c r="Q3369" s="11" t="s">
        <v>8315</v>
      </c>
      <c r="R3369" s="11" t="s">
        <v>8316</v>
      </c>
      <c r="S3369" s="15">
        <f>(((J3369/60)/60)/24)+DATE(1970,1,1)</f>
        <v>42192.933958333335</v>
      </c>
      <c r="T3369" s="15">
        <f>(((I3369/60)/60)/24)+DATE(1970,1,1)</f>
        <v>42217.933958333335</v>
      </c>
      <c r="U3369">
        <f t="shared" si="232"/>
        <v>25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9">
        <f>IFERROR(ROUND(E3370/L3370,2),0)</f>
        <v>45.48</v>
      </c>
      <c r="Q3370" s="11" t="s">
        <v>8315</v>
      </c>
      <c r="R3370" s="11" t="s">
        <v>8316</v>
      </c>
      <c r="S3370" s="15">
        <f>(((J3370/60)/60)/24)+DATE(1970,1,1)</f>
        <v>41969.199756944443</v>
      </c>
      <c r="T3370" s="15">
        <f>(((I3370/60)/60)/24)+DATE(1970,1,1)</f>
        <v>42005.208333333328</v>
      </c>
      <c r="U3370">
        <f t="shared" si="232"/>
        <v>36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9">
        <f>IFERROR(ROUND(E3371/L3371,2),0)</f>
        <v>96.2</v>
      </c>
      <c r="Q3371" s="11" t="s">
        <v>8315</v>
      </c>
      <c r="R3371" s="11" t="s">
        <v>8316</v>
      </c>
      <c r="S3371" s="15">
        <f>(((J3371/60)/60)/24)+DATE(1970,1,1)</f>
        <v>42690.041435185187</v>
      </c>
      <c r="T3371" s="15">
        <f>(((I3371/60)/60)/24)+DATE(1970,1,1)</f>
        <v>42750.041435185187</v>
      </c>
      <c r="U3371">
        <f t="shared" si="232"/>
        <v>60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9">
        <f>IFERROR(ROUND(E3372/L3372,2),0)</f>
        <v>67.92</v>
      </c>
      <c r="Q3372" s="11" t="s">
        <v>8315</v>
      </c>
      <c r="R3372" s="11" t="s">
        <v>8316</v>
      </c>
      <c r="S3372" s="15">
        <f>(((J3372/60)/60)/24)+DATE(1970,1,1)</f>
        <v>42690.334317129629</v>
      </c>
      <c r="T3372" s="15">
        <f>(((I3372/60)/60)/24)+DATE(1970,1,1)</f>
        <v>42721.333333333328</v>
      </c>
      <c r="U3372">
        <f t="shared" si="232"/>
        <v>31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9">
        <f>IFERROR(ROUND(E3373/L3373,2),0)</f>
        <v>30.78</v>
      </c>
      <c r="Q3373" s="11" t="s">
        <v>8315</v>
      </c>
      <c r="R3373" s="11" t="s">
        <v>8316</v>
      </c>
      <c r="S3373" s="15">
        <f>(((J3373/60)/60)/24)+DATE(1970,1,1)</f>
        <v>42312.874594907407</v>
      </c>
      <c r="T3373" s="15">
        <f>(((I3373/60)/60)/24)+DATE(1970,1,1)</f>
        <v>42340.874594907407</v>
      </c>
      <c r="U3373">
        <f t="shared" si="232"/>
        <v>28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9">
        <f>IFERROR(ROUND(E3374/L3374,2),0)</f>
        <v>38.33</v>
      </c>
      <c r="Q3374" s="11" t="s">
        <v>8315</v>
      </c>
      <c r="R3374" s="11" t="s">
        <v>8316</v>
      </c>
      <c r="S3374" s="15">
        <f>(((J3374/60)/60)/24)+DATE(1970,1,1)</f>
        <v>41855.548101851848</v>
      </c>
      <c r="T3374" s="15">
        <f>(((I3374/60)/60)/24)+DATE(1970,1,1)</f>
        <v>41876.207638888889</v>
      </c>
      <c r="U3374">
        <f t="shared" si="232"/>
        <v>21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9">
        <f>IFERROR(ROUND(E3375/L3375,2),0)</f>
        <v>66.83</v>
      </c>
      <c r="Q3375" s="11" t="s">
        <v>8315</v>
      </c>
      <c r="R3375" s="11" t="s">
        <v>8316</v>
      </c>
      <c r="S3375" s="15">
        <f>(((J3375/60)/60)/24)+DATE(1970,1,1)</f>
        <v>42179.854629629626</v>
      </c>
      <c r="T3375" s="15">
        <f>(((I3375/60)/60)/24)+DATE(1970,1,1)</f>
        <v>42203.666666666672</v>
      </c>
      <c r="U3375">
        <f t="shared" si="232"/>
        <v>24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9">
        <f>IFERROR(ROUND(E3376/L3376,2),0)</f>
        <v>71.73</v>
      </c>
      <c r="Q3376" s="11" t="s">
        <v>8315</v>
      </c>
      <c r="R3376" s="11" t="s">
        <v>8316</v>
      </c>
      <c r="S3376" s="15">
        <f>(((J3376/60)/60)/24)+DATE(1970,1,1)</f>
        <v>42275.731666666667</v>
      </c>
      <c r="T3376" s="15">
        <f>(((I3376/60)/60)/24)+DATE(1970,1,1)</f>
        <v>42305.731666666667</v>
      </c>
      <c r="U3376">
        <f t="shared" si="232"/>
        <v>30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9">
        <f>IFERROR(ROUND(E3377/L3377,2),0)</f>
        <v>176.47</v>
      </c>
      <c r="Q3377" s="11" t="s">
        <v>8315</v>
      </c>
      <c r="R3377" s="11" t="s">
        <v>8316</v>
      </c>
      <c r="S3377" s="15">
        <f>(((J3377/60)/60)/24)+DATE(1970,1,1)</f>
        <v>41765.610798611109</v>
      </c>
      <c r="T3377" s="15">
        <f>(((I3377/60)/60)/24)+DATE(1970,1,1)</f>
        <v>41777.610798611109</v>
      </c>
      <c r="U3377">
        <f t="shared" si="232"/>
        <v>12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9">
        <f>IFERROR(ROUND(E3378/L3378,2),0)</f>
        <v>421.11</v>
      </c>
      <c r="Q3378" s="11" t="s">
        <v>8315</v>
      </c>
      <c r="R3378" s="11" t="s">
        <v>8316</v>
      </c>
      <c r="S3378" s="15">
        <f>(((J3378/60)/60)/24)+DATE(1970,1,1)</f>
        <v>42059.701319444444</v>
      </c>
      <c r="T3378" s="15">
        <f>(((I3378/60)/60)/24)+DATE(1970,1,1)</f>
        <v>42119.659652777773</v>
      </c>
      <c r="U3378">
        <f t="shared" si="232"/>
        <v>60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9">
        <f>IFERROR(ROUND(E3379/L3379,2),0)</f>
        <v>104.99</v>
      </c>
      <c r="Q3379" s="11" t="s">
        <v>8315</v>
      </c>
      <c r="R3379" s="11" t="s">
        <v>8316</v>
      </c>
      <c r="S3379" s="15">
        <f>(((J3379/60)/60)/24)+DATE(1970,1,1)</f>
        <v>42053.732627314821</v>
      </c>
      <c r="T3379" s="15">
        <f>(((I3379/60)/60)/24)+DATE(1970,1,1)</f>
        <v>42083.705555555556</v>
      </c>
      <c r="U3379">
        <f t="shared" si="232"/>
        <v>30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9">
        <f>IFERROR(ROUND(E3380/L3380,2),0)</f>
        <v>28.19</v>
      </c>
      <c r="Q3380" s="11" t="s">
        <v>8315</v>
      </c>
      <c r="R3380" s="11" t="s">
        <v>8316</v>
      </c>
      <c r="S3380" s="15">
        <f>(((J3380/60)/60)/24)+DATE(1970,1,1)</f>
        <v>41858.355393518519</v>
      </c>
      <c r="T3380" s="15">
        <f>(((I3380/60)/60)/24)+DATE(1970,1,1)</f>
        <v>41882.547222222223</v>
      </c>
      <c r="U3380">
        <f t="shared" si="232"/>
        <v>24</v>
      </c>
    </row>
    <row r="3381" spans="1:21" ht="43.2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9">
        <f>IFERROR(ROUND(E3381/L3381,2),0)</f>
        <v>54.55</v>
      </c>
      <c r="Q3381" s="11" t="s">
        <v>8315</v>
      </c>
      <c r="R3381" s="11" t="s">
        <v>8316</v>
      </c>
      <c r="S3381" s="15">
        <f>(((J3381/60)/60)/24)+DATE(1970,1,1)</f>
        <v>42225.513888888891</v>
      </c>
      <c r="T3381" s="15">
        <f>(((I3381/60)/60)/24)+DATE(1970,1,1)</f>
        <v>42242.958333333328</v>
      </c>
      <c r="U3381">
        <f t="shared" si="232"/>
        <v>17</v>
      </c>
    </row>
    <row r="3382" spans="1:21" ht="43.2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9">
        <f>IFERROR(ROUND(E3382/L3382,2),0)</f>
        <v>111.89</v>
      </c>
      <c r="Q3382" s="11" t="s">
        <v>8315</v>
      </c>
      <c r="R3382" s="11" t="s">
        <v>8316</v>
      </c>
      <c r="S3382" s="15">
        <f>(((J3382/60)/60)/24)+DATE(1970,1,1)</f>
        <v>41937.95344907407</v>
      </c>
      <c r="T3382" s="15">
        <f>(((I3382/60)/60)/24)+DATE(1970,1,1)</f>
        <v>41972.995115740734</v>
      </c>
      <c r="U3382">
        <f t="shared" si="232"/>
        <v>35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9">
        <f>IFERROR(ROUND(E3383/L3383,2),0)</f>
        <v>85.21</v>
      </c>
      <c r="Q3383" s="11" t="s">
        <v>8315</v>
      </c>
      <c r="R3383" s="11" t="s">
        <v>8316</v>
      </c>
      <c r="S3383" s="15">
        <f>(((J3383/60)/60)/24)+DATE(1970,1,1)</f>
        <v>42044.184988425928</v>
      </c>
      <c r="T3383" s="15">
        <f>(((I3383/60)/60)/24)+DATE(1970,1,1)</f>
        <v>42074.143321759257</v>
      </c>
      <c r="U3383">
        <f t="shared" si="232"/>
        <v>30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9">
        <f>IFERROR(ROUND(E3384/L3384,2),0)</f>
        <v>76.650000000000006</v>
      </c>
      <c r="Q3384" s="11" t="s">
        <v>8315</v>
      </c>
      <c r="R3384" s="11" t="s">
        <v>8316</v>
      </c>
      <c r="S3384" s="15">
        <f>(((J3384/60)/60)/24)+DATE(1970,1,1)</f>
        <v>42559.431203703702</v>
      </c>
      <c r="T3384" s="15">
        <f>(((I3384/60)/60)/24)+DATE(1970,1,1)</f>
        <v>42583.957638888889</v>
      </c>
      <c r="U3384">
        <f t="shared" si="232"/>
        <v>24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9">
        <f>IFERROR(ROUND(E3385/L3385,2),0)</f>
        <v>65.17</v>
      </c>
      <c r="Q3385" s="11" t="s">
        <v>8315</v>
      </c>
      <c r="R3385" s="11" t="s">
        <v>8316</v>
      </c>
      <c r="S3385" s="15">
        <f>(((J3385/60)/60)/24)+DATE(1970,1,1)</f>
        <v>42524.782638888893</v>
      </c>
      <c r="T3385" s="15">
        <f>(((I3385/60)/60)/24)+DATE(1970,1,1)</f>
        <v>42544.782638888893</v>
      </c>
      <c r="U3385">
        <f t="shared" si="232"/>
        <v>20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9">
        <f>IFERROR(ROUND(E3386/L3386,2),0)</f>
        <v>93.76</v>
      </c>
      <c r="Q3386" s="11" t="s">
        <v>8315</v>
      </c>
      <c r="R3386" s="11" t="s">
        <v>8316</v>
      </c>
      <c r="S3386" s="15">
        <f>(((J3386/60)/60)/24)+DATE(1970,1,1)</f>
        <v>42292.087592592594</v>
      </c>
      <c r="T3386" s="15">
        <f>(((I3386/60)/60)/24)+DATE(1970,1,1)</f>
        <v>42329.125</v>
      </c>
      <c r="U3386">
        <f t="shared" si="232"/>
        <v>37</v>
      </c>
    </row>
    <row r="3387" spans="1:21" ht="43.2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9">
        <f>IFERROR(ROUND(E3387/L3387,2),0)</f>
        <v>133.33000000000001</v>
      </c>
      <c r="Q3387" s="11" t="s">
        <v>8315</v>
      </c>
      <c r="R3387" s="11" t="s">
        <v>8316</v>
      </c>
      <c r="S3387" s="15">
        <f>(((J3387/60)/60)/24)+DATE(1970,1,1)</f>
        <v>41953.8675</v>
      </c>
      <c r="T3387" s="15">
        <f>(((I3387/60)/60)/24)+DATE(1970,1,1)</f>
        <v>41983.8675</v>
      </c>
      <c r="U3387">
        <f t="shared" si="232"/>
        <v>30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9">
        <f>IFERROR(ROUND(E3388/L3388,2),0)</f>
        <v>51.22</v>
      </c>
      <c r="Q3388" s="11" t="s">
        <v>8315</v>
      </c>
      <c r="R3388" s="11" t="s">
        <v>8316</v>
      </c>
      <c r="S3388" s="15">
        <f>(((J3388/60)/60)/24)+DATE(1970,1,1)</f>
        <v>41946.644745370373</v>
      </c>
      <c r="T3388" s="15">
        <f>(((I3388/60)/60)/24)+DATE(1970,1,1)</f>
        <v>41976.644745370373</v>
      </c>
      <c r="U3388">
        <f t="shared" si="232"/>
        <v>30</v>
      </c>
    </row>
    <row r="3389" spans="1:21" ht="43.2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9">
        <f>IFERROR(ROUND(E3389/L3389,2),0)</f>
        <v>100.17</v>
      </c>
      <c r="Q3389" s="11" t="s">
        <v>8315</v>
      </c>
      <c r="R3389" s="11" t="s">
        <v>8316</v>
      </c>
      <c r="S3389" s="15">
        <f>(((J3389/60)/60)/24)+DATE(1970,1,1)</f>
        <v>41947.762592592589</v>
      </c>
      <c r="T3389" s="15">
        <f>(((I3389/60)/60)/24)+DATE(1970,1,1)</f>
        <v>41987.762592592597</v>
      </c>
      <c r="U3389">
        <f t="shared" si="232"/>
        <v>40</v>
      </c>
    </row>
    <row r="3390" spans="1:21" ht="43.2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9">
        <f>IFERROR(ROUND(E3390/L3390,2),0)</f>
        <v>34.6</v>
      </c>
      <c r="Q3390" s="11" t="s">
        <v>8315</v>
      </c>
      <c r="R3390" s="11" t="s">
        <v>8316</v>
      </c>
      <c r="S3390" s="15">
        <f>(((J3390/60)/60)/24)+DATE(1970,1,1)</f>
        <v>42143.461122685185</v>
      </c>
      <c r="T3390" s="15">
        <f>(((I3390/60)/60)/24)+DATE(1970,1,1)</f>
        <v>42173.461122685185</v>
      </c>
      <c r="U3390">
        <f t="shared" si="232"/>
        <v>30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9">
        <f>IFERROR(ROUND(E3391/L3391,2),0)</f>
        <v>184.68</v>
      </c>
      <c r="Q3391" s="11" t="s">
        <v>8315</v>
      </c>
      <c r="R3391" s="11" t="s">
        <v>8316</v>
      </c>
      <c r="S3391" s="15">
        <f>(((J3391/60)/60)/24)+DATE(1970,1,1)</f>
        <v>42494.563449074078</v>
      </c>
      <c r="T3391" s="15">
        <f>(((I3391/60)/60)/24)+DATE(1970,1,1)</f>
        <v>42524.563449074078</v>
      </c>
      <c r="U3391">
        <f t="shared" si="232"/>
        <v>30</v>
      </c>
    </row>
    <row r="3392" spans="1:21" ht="43.2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9">
        <f>IFERROR(ROUND(E3392/L3392,2),0)</f>
        <v>69.819999999999993</v>
      </c>
      <c r="Q3392" s="11" t="s">
        <v>8315</v>
      </c>
      <c r="R3392" s="11" t="s">
        <v>8316</v>
      </c>
      <c r="S3392" s="15">
        <f>(((J3392/60)/60)/24)+DATE(1970,1,1)</f>
        <v>41815.774826388886</v>
      </c>
      <c r="T3392" s="15">
        <f>(((I3392/60)/60)/24)+DATE(1970,1,1)</f>
        <v>41830.774826388886</v>
      </c>
      <c r="U3392">
        <f t="shared" si="232"/>
        <v>15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9">
        <f>IFERROR(ROUND(E3393/L3393,2),0)</f>
        <v>61.94</v>
      </c>
      <c r="Q3393" s="11" t="s">
        <v>8315</v>
      </c>
      <c r="R3393" s="11" t="s">
        <v>8316</v>
      </c>
      <c r="S3393" s="15">
        <f>(((J3393/60)/60)/24)+DATE(1970,1,1)</f>
        <v>41830.545694444445</v>
      </c>
      <c r="T3393" s="15">
        <f>(((I3393/60)/60)/24)+DATE(1970,1,1)</f>
        <v>41859.936111111114</v>
      </c>
      <c r="U3393">
        <f t="shared" si="232"/>
        <v>29</v>
      </c>
    </row>
    <row r="3394" spans="1:21" ht="43.2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9">
        <f>IFERROR(ROUND(E3394/L3394,2),0)</f>
        <v>41.67</v>
      </c>
      <c r="Q3394" s="11" t="s">
        <v>8315</v>
      </c>
      <c r="R3394" s="11" t="s">
        <v>8316</v>
      </c>
      <c r="S3394" s="15">
        <f>(((J3394/60)/60)/24)+DATE(1970,1,1)</f>
        <v>42446.845543981486</v>
      </c>
      <c r="T3394" s="15">
        <f>(((I3394/60)/60)/24)+DATE(1970,1,1)</f>
        <v>42496.845543981486</v>
      </c>
      <c r="U3394">
        <f t="shared" si="232"/>
        <v>50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9">
        <f>IFERROR(ROUND(E3395/L3395,2),0)</f>
        <v>36.07</v>
      </c>
      <c r="Q3395" s="11" t="s">
        <v>8315</v>
      </c>
      <c r="R3395" s="11" t="s">
        <v>8316</v>
      </c>
      <c r="S3395" s="15">
        <f>(((J3395/60)/60)/24)+DATE(1970,1,1)</f>
        <v>41923.921643518523</v>
      </c>
      <c r="T3395" s="15">
        <f>(((I3395/60)/60)/24)+DATE(1970,1,1)</f>
        <v>41949.031944444447</v>
      </c>
      <c r="U3395">
        <f t="shared" ref="U3395:U3458" si="233">_xlfn.DAYS(T3395,S3395)</f>
        <v>26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9">
        <f>IFERROR(ROUND(E3396/L3396,2),0)</f>
        <v>29</v>
      </c>
      <c r="Q3396" s="11" t="s">
        <v>8315</v>
      </c>
      <c r="R3396" s="11" t="s">
        <v>8316</v>
      </c>
      <c r="S3396" s="15">
        <f>(((J3396/60)/60)/24)+DATE(1970,1,1)</f>
        <v>41817.59542824074</v>
      </c>
      <c r="T3396" s="15">
        <f>(((I3396/60)/60)/24)+DATE(1970,1,1)</f>
        <v>41847.59542824074</v>
      </c>
      <c r="U3396">
        <f t="shared" si="233"/>
        <v>30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9">
        <f>IFERROR(ROUND(E3397/L3397,2),0)</f>
        <v>24.21</v>
      </c>
      <c r="Q3397" s="11" t="s">
        <v>8315</v>
      </c>
      <c r="R3397" s="11" t="s">
        <v>8316</v>
      </c>
      <c r="S3397" s="15">
        <f>(((J3397/60)/60)/24)+DATE(1970,1,1)</f>
        <v>42140.712314814817</v>
      </c>
      <c r="T3397" s="15">
        <f>(((I3397/60)/60)/24)+DATE(1970,1,1)</f>
        <v>42154.756944444445</v>
      </c>
      <c r="U3397">
        <f t="shared" si="233"/>
        <v>14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9">
        <f>IFERROR(ROUND(E3398/L3398,2),0)</f>
        <v>55.89</v>
      </c>
      <c r="Q3398" s="11" t="s">
        <v>8315</v>
      </c>
      <c r="R3398" s="11" t="s">
        <v>8316</v>
      </c>
      <c r="S3398" s="15">
        <f>(((J3398/60)/60)/24)+DATE(1970,1,1)</f>
        <v>41764.44663194444</v>
      </c>
      <c r="T3398" s="15">
        <f>(((I3398/60)/60)/24)+DATE(1970,1,1)</f>
        <v>41791.165972222225</v>
      </c>
      <c r="U3398">
        <f t="shared" si="233"/>
        <v>27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9">
        <f>IFERROR(ROUND(E3399/L3399,2),0)</f>
        <v>11.67</v>
      </c>
      <c r="Q3399" s="11" t="s">
        <v>8315</v>
      </c>
      <c r="R3399" s="11" t="s">
        <v>8316</v>
      </c>
      <c r="S3399" s="15">
        <f>(((J3399/60)/60)/24)+DATE(1970,1,1)</f>
        <v>42378.478344907402</v>
      </c>
      <c r="T3399" s="15">
        <f>(((I3399/60)/60)/24)+DATE(1970,1,1)</f>
        <v>42418.916666666672</v>
      </c>
      <c r="U3399">
        <f t="shared" si="233"/>
        <v>40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9">
        <f>IFERROR(ROUND(E3400/L3400,2),0)</f>
        <v>68.349999999999994</v>
      </c>
      <c r="Q3400" s="11" t="s">
        <v>8315</v>
      </c>
      <c r="R3400" s="11" t="s">
        <v>8316</v>
      </c>
      <c r="S3400" s="15">
        <f>(((J3400/60)/60)/24)+DATE(1970,1,1)</f>
        <v>41941.75203703704</v>
      </c>
      <c r="T3400" s="15">
        <f>(((I3400/60)/60)/24)+DATE(1970,1,1)</f>
        <v>41964.708333333328</v>
      </c>
      <c r="U3400">
        <f t="shared" si="233"/>
        <v>23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9">
        <f>IFERROR(ROUND(E3401/L3401,2),0)</f>
        <v>27.07</v>
      </c>
      <c r="Q3401" s="11" t="s">
        <v>8315</v>
      </c>
      <c r="R3401" s="11" t="s">
        <v>8316</v>
      </c>
      <c r="S3401" s="15">
        <f>(((J3401/60)/60)/24)+DATE(1970,1,1)</f>
        <v>42026.920428240745</v>
      </c>
      <c r="T3401" s="15">
        <f>(((I3401/60)/60)/24)+DATE(1970,1,1)</f>
        <v>42056.920428240745</v>
      </c>
      <c r="U3401">
        <f t="shared" si="233"/>
        <v>30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9">
        <f>IFERROR(ROUND(E3402/L3402,2),0)</f>
        <v>118.13</v>
      </c>
      <c r="Q3402" s="11" t="s">
        <v>8315</v>
      </c>
      <c r="R3402" s="11" t="s">
        <v>8316</v>
      </c>
      <c r="S3402" s="15">
        <f>(((J3402/60)/60)/24)+DATE(1970,1,1)</f>
        <v>41834.953865740739</v>
      </c>
      <c r="T3402" s="15">
        <f>(((I3402/60)/60)/24)+DATE(1970,1,1)</f>
        <v>41879.953865740739</v>
      </c>
      <c r="U3402">
        <f t="shared" si="233"/>
        <v>45</v>
      </c>
    </row>
    <row r="3403" spans="1:21" ht="43.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9">
        <f>IFERROR(ROUND(E3403/L3403,2),0)</f>
        <v>44.76</v>
      </c>
      <c r="Q3403" s="11" t="s">
        <v>8315</v>
      </c>
      <c r="R3403" s="11" t="s">
        <v>8316</v>
      </c>
      <c r="S3403" s="15">
        <f>(((J3403/60)/60)/24)+DATE(1970,1,1)</f>
        <v>42193.723912037036</v>
      </c>
      <c r="T3403" s="15">
        <f>(((I3403/60)/60)/24)+DATE(1970,1,1)</f>
        <v>42223.723912037036</v>
      </c>
      <c r="U3403">
        <f t="shared" si="233"/>
        <v>30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9">
        <f>IFERROR(ROUND(E3404/L3404,2),0)</f>
        <v>99.79</v>
      </c>
      <c r="Q3404" s="11" t="s">
        <v>8315</v>
      </c>
      <c r="R3404" s="11" t="s">
        <v>8316</v>
      </c>
      <c r="S3404" s="15">
        <f>(((J3404/60)/60)/24)+DATE(1970,1,1)</f>
        <v>42290.61855324074</v>
      </c>
      <c r="T3404" s="15">
        <f>(((I3404/60)/60)/24)+DATE(1970,1,1)</f>
        <v>42320.104861111111</v>
      </c>
      <c r="U3404">
        <f t="shared" si="233"/>
        <v>30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9">
        <f>IFERROR(ROUND(E3405/L3405,2),0)</f>
        <v>117.65</v>
      </c>
      <c r="Q3405" s="11" t="s">
        <v>8315</v>
      </c>
      <c r="R3405" s="11" t="s">
        <v>8316</v>
      </c>
      <c r="S3405" s="15">
        <f>(((J3405/60)/60)/24)+DATE(1970,1,1)</f>
        <v>42150.462083333332</v>
      </c>
      <c r="T3405" s="15">
        <f>(((I3405/60)/60)/24)+DATE(1970,1,1)</f>
        <v>42180.462083333332</v>
      </c>
      <c r="U3405">
        <f t="shared" si="233"/>
        <v>30</v>
      </c>
    </row>
    <row r="3406" spans="1:21" ht="43.2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9">
        <f>IFERROR(ROUND(E3406/L3406,2),0)</f>
        <v>203.33</v>
      </c>
      <c r="Q3406" s="11" t="s">
        <v>8315</v>
      </c>
      <c r="R3406" s="11" t="s">
        <v>8316</v>
      </c>
      <c r="S3406" s="15">
        <f>(((J3406/60)/60)/24)+DATE(1970,1,1)</f>
        <v>42152.503495370373</v>
      </c>
      <c r="T3406" s="15">
        <f>(((I3406/60)/60)/24)+DATE(1970,1,1)</f>
        <v>42172.503495370373</v>
      </c>
      <c r="U3406">
        <f t="shared" si="233"/>
        <v>20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9">
        <f>IFERROR(ROUND(E3407/L3407,2),0)</f>
        <v>28.32</v>
      </c>
      <c r="Q3407" s="11" t="s">
        <v>8315</v>
      </c>
      <c r="R3407" s="11" t="s">
        <v>8316</v>
      </c>
      <c r="S3407" s="15">
        <f>(((J3407/60)/60)/24)+DATE(1970,1,1)</f>
        <v>42410.017199074078</v>
      </c>
      <c r="T3407" s="15">
        <f>(((I3407/60)/60)/24)+DATE(1970,1,1)</f>
        <v>42430.999305555553</v>
      </c>
      <c r="U3407">
        <f t="shared" si="233"/>
        <v>20</v>
      </c>
    </row>
    <row r="3408" spans="1:21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9">
        <f>IFERROR(ROUND(E3408/L3408,2),0)</f>
        <v>110.23</v>
      </c>
      <c r="Q3408" s="11" t="s">
        <v>8315</v>
      </c>
      <c r="R3408" s="11" t="s">
        <v>8316</v>
      </c>
      <c r="S3408" s="15">
        <f>(((J3408/60)/60)/24)+DATE(1970,1,1)</f>
        <v>41791.492777777778</v>
      </c>
      <c r="T3408" s="15">
        <f>(((I3408/60)/60)/24)+DATE(1970,1,1)</f>
        <v>41836.492777777778</v>
      </c>
      <c r="U3408">
        <f t="shared" si="233"/>
        <v>45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9">
        <f>IFERROR(ROUND(E3409/L3409,2),0)</f>
        <v>31.97</v>
      </c>
      <c r="Q3409" s="11" t="s">
        <v>8315</v>
      </c>
      <c r="R3409" s="11" t="s">
        <v>8316</v>
      </c>
      <c r="S3409" s="15">
        <f>(((J3409/60)/60)/24)+DATE(1970,1,1)</f>
        <v>41796.422326388885</v>
      </c>
      <c r="T3409" s="15">
        <f>(((I3409/60)/60)/24)+DATE(1970,1,1)</f>
        <v>41826.422326388885</v>
      </c>
      <c r="U3409">
        <f t="shared" si="233"/>
        <v>30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9">
        <f>IFERROR(ROUND(E3410/L3410,2),0)</f>
        <v>58.61</v>
      </c>
      <c r="Q3410" s="11" t="s">
        <v>8315</v>
      </c>
      <c r="R3410" s="11" t="s">
        <v>8316</v>
      </c>
      <c r="S3410" s="15">
        <f>(((J3410/60)/60)/24)+DATE(1970,1,1)</f>
        <v>41808.991944444446</v>
      </c>
      <c r="T3410" s="15">
        <f>(((I3410/60)/60)/24)+DATE(1970,1,1)</f>
        <v>41838.991944444446</v>
      </c>
      <c r="U3410">
        <f t="shared" si="233"/>
        <v>30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9">
        <f>IFERROR(ROUND(E3411/L3411,2),0)</f>
        <v>29.43</v>
      </c>
      <c r="Q3411" s="11" t="s">
        <v>8315</v>
      </c>
      <c r="R3411" s="11" t="s">
        <v>8316</v>
      </c>
      <c r="S3411" s="15">
        <f>(((J3411/60)/60)/24)+DATE(1970,1,1)</f>
        <v>42544.814328703709</v>
      </c>
      <c r="T3411" s="15">
        <f>(((I3411/60)/60)/24)+DATE(1970,1,1)</f>
        <v>42582.873611111107</v>
      </c>
      <c r="U3411">
        <f t="shared" si="233"/>
        <v>38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9">
        <f>IFERROR(ROUND(E3412/L3412,2),0)</f>
        <v>81.38</v>
      </c>
      <c r="Q3412" s="11" t="s">
        <v>8315</v>
      </c>
      <c r="R3412" s="11" t="s">
        <v>8316</v>
      </c>
      <c r="S3412" s="15">
        <f>(((J3412/60)/60)/24)+DATE(1970,1,1)</f>
        <v>42500.041550925926</v>
      </c>
      <c r="T3412" s="15">
        <f>(((I3412/60)/60)/24)+DATE(1970,1,1)</f>
        <v>42527.291666666672</v>
      </c>
      <c r="U3412">
        <f t="shared" si="233"/>
        <v>27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9">
        <f>IFERROR(ROUND(E3413/L3413,2),0)</f>
        <v>199.17</v>
      </c>
      <c r="Q3413" s="11" t="s">
        <v>8315</v>
      </c>
      <c r="R3413" s="11" t="s">
        <v>8316</v>
      </c>
      <c r="S3413" s="15">
        <f>(((J3413/60)/60)/24)+DATE(1970,1,1)</f>
        <v>42265.022824074069</v>
      </c>
      <c r="T3413" s="15">
        <f>(((I3413/60)/60)/24)+DATE(1970,1,1)</f>
        <v>42285.022824074069</v>
      </c>
      <c r="U3413">
        <f t="shared" si="233"/>
        <v>20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9">
        <f>IFERROR(ROUND(E3414/L3414,2),0)</f>
        <v>115.38</v>
      </c>
      <c r="Q3414" s="11" t="s">
        <v>8315</v>
      </c>
      <c r="R3414" s="11" t="s">
        <v>8316</v>
      </c>
      <c r="S3414" s="15">
        <f>(((J3414/60)/60)/24)+DATE(1970,1,1)</f>
        <v>41879.959050925929</v>
      </c>
      <c r="T3414" s="15">
        <f>(((I3414/60)/60)/24)+DATE(1970,1,1)</f>
        <v>41909.959050925929</v>
      </c>
      <c r="U3414">
        <f t="shared" si="233"/>
        <v>30</v>
      </c>
    </row>
    <row r="3415" spans="1:21" ht="43.2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9">
        <f>IFERROR(ROUND(E3415/L3415,2),0)</f>
        <v>46.43</v>
      </c>
      <c r="Q3415" s="11" t="s">
        <v>8315</v>
      </c>
      <c r="R3415" s="11" t="s">
        <v>8316</v>
      </c>
      <c r="S3415" s="15">
        <f>(((J3415/60)/60)/24)+DATE(1970,1,1)</f>
        <v>42053.733078703706</v>
      </c>
      <c r="T3415" s="15">
        <f>(((I3415/60)/60)/24)+DATE(1970,1,1)</f>
        <v>42063.207638888889</v>
      </c>
      <c r="U3415">
        <f t="shared" si="233"/>
        <v>10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9">
        <f>IFERROR(ROUND(E3416/L3416,2),0)</f>
        <v>70.569999999999993</v>
      </c>
      <c r="Q3416" s="11" t="s">
        <v>8315</v>
      </c>
      <c r="R3416" s="11" t="s">
        <v>8316</v>
      </c>
      <c r="S3416" s="15">
        <f>(((J3416/60)/60)/24)+DATE(1970,1,1)</f>
        <v>42675.832465277781</v>
      </c>
      <c r="T3416" s="15">
        <f>(((I3416/60)/60)/24)+DATE(1970,1,1)</f>
        <v>42705.332638888889</v>
      </c>
      <c r="U3416">
        <f t="shared" si="233"/>
        <v>30</v>
      </c>
    </row>
    <row r="3417" spans="1:21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9">
        <f>IFERROR(ROUND(E3417/L3417,2),0)</f>
        <v>22.22</v>
      </c>
      <c r="Q3417" s="11" t="s">
        <v>8315</v>
      </c>
      <c r="R3417" s="11" t="s">
        <v>8316</v>
      </c>
      <c r="S3417" s="15">
        <f>(((J3417/60)/60)/24)+DATE(1970,1,1)</f>
        <v>42467.144166666665</v>
      </c>
      <c r="T3417" s="15">
        <f>(((I3417/60)/60)/24)+DATE(1970,1,1)</f>
        <v>42477.979166666672</v>
      </c>
      <c r="U3417">
        <f t="shared" si="233"/>
        <v>10</v>
      </c>
    </row>
    <row r="3418" spans="1:21" ht="43.2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9">
        <f>IFERROR(ROUND(E3418/L3418,2),0)</f>
        <v>159.47</v>
      </c>
      <c r="Q3418" s="11" t="s">
        <v>8315</v>
      </c>
      <c r="R3418" s="11" t="s">
        <v>8316</v>
      </c>
      <c r="S3418" s="15">
        <f>(((J3418/60)/60)/24)+DATE(1970,1,1)</f>
        <v>42089.412557870368</v>
      </c>
      <c r="T3418" s="15">
        <f>(((I3418/60)/60)/24)+DATE(1970,1,1)</f>
        <v>42117.770833333328</v>
      </c>
      <c r="U3418">
        <f t="shared" si="233"/>
        <v>28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9">
        <f>IFERROR(ROUND(E3419/L3419,2),0)</f>
        <v>37.78</v>
      </c>
      <c r="Q3419" s="11" t="s">
        <v>8315</v>
      </c>
      <c r="R3419" s="11" t="s">
        <v>8316</v>
      </c>
      <c r="S3419" s="15">
        <f>(((J3419/60)/60)/24)+DATE(1970,1,1)</f>
        <v>41894.91375</v>
      </c>
      <c r="T3419" s="15">
        <f>(((I3419/60)/60)/24)+DATE(1970,1,1)</f>
        <v>41938.029861111114</v>
      </c>
      <c r="U3419">
        <f t="shared" si="233"/>
        <v>44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9">
        <f>IFERROR(ROUND(E3420/L3420,2),0)</f>
        <v>72.05</v>
      </c>
      <c r="Q3420" s="11" t="s">
        <v>8315</v>
      </c>
      <c r="R3420" s="11" t="s">
        <v>8316</v>
      </c>
      <c r="S3420" s="15">
        <f>(((J3420/60)/60)/24)+DATE(1970,1,1)</f>
        <v>41752.83457175926</v>
      </c>
      <c r="T3420" s="15">
        <f>(((I3420/60)/60)/24)+DATE(1970,1,1)</f>
        <v>41782.83457175926</v>
      </c>
      <c r="U3420">
        <f t="shared" si="233"/>
        <v>30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9">
        <f>IFERROR(ROUND(E3421/L3421,2),0)</f>
        <v>63.7</v>
      </c>
      <c r="Q3421" s="11" t="s">
        <v>8315</v>
      </c>
      <c r="R3421" s="11" t="s">
        <v>8316</v>
      </c>
      <c r="S3421" s="15">
        <f>(((J3421/60)/60)/24)+DATE(1970,1,1)</f>
        <v>42448.821585648147</v>
      </c>
      <c r="T3421" s="15">
        <f>(((I3421/60)/60)/24)+DATE(1970,1,1)</f>
        <v>42466.895833333328</v>
      </c>
      <c r="U3421">
        <f t="shared" si="233"/>
        <v>18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9">
        <f>IFERROR(ROUND(E3422/L3422,2),0)</f>
        <v>28.41</v>
      </c>
      <c r="Q3422" s="11" t="s">
        <v>8315</v>
      </c>
      <c r="R3422" s="11" t="s">
        <v>8316</v>
      </c>
      <c r="S3422" s="15">
        <f>(((J3422/60)/60)/24)+DATE(1970,1,1)</f>
        <v>42405.090300925927</v>
      </c>
      <c r="T3422" s="15">
        <f>(((I3422/60)/60)/24)+DATE(1970,1,1)</f>
        <v>42414</v>
      </c>
      <c r="U3422">
        <f t="shared" si="233"/>
        <v>9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9">
        <f>IFERROR(ROUND(E3423/L3423,2),0)</f>
        <v>103.21</v>
      </c>
      <c r="Q3423" s="11" t="s">
        <v>8315</v>
      </c>
      <c r="R3423" s="11" t="s">
        <v>8316</v>
      </c>
      <c r="S3423" s="15">
        <f>(((J3423/60)/60)/24)+DATE(1970,1,1)</f>
        <v>42037.791238425925</v>
      </c>
      <c r="T3423" s="15">
        <f>(((I3423/60)/60)/24)+DATE(1970,1,1)</f>
        <v>42067.791238425925</v>
      </c>
      <c r="U3423">
        <f t="shared" si="233"/>
        <v>30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9">
        <f>IFERROR(ROUND(E3424/L3424,2),0)</f>
        <v>71.150000000000006</v>
      </c>
      <c r="Q3424" s="11" t="s">
        <v>8315</v>
      </c>
      <c r="R3424" s="11" t="s">
        <v>8316</v>
      </c>
      <c r="S3424" s="15">
        <f>(((J3424/60)/60)/24)+DATE(1970,1,1)</f>
        <v>42323.562222222223</v>
      </c>
      <c r="T3424" s="15">
        <f>(((I3424/60)/60)/24)+DATE(1970,1,1)</f>
        <v>42352</v>
      </c>
      <c r="U3424">
        <f t="shared" si="233"/>
        <v>29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9">
        <f>IFERROR(ROUND(E3425/L3425,2),0)</f>
        <v>35</v>
      </c>
      <c r="Q3425" s="11" t="s">
        <v>8315</v>
      </c>
      <c r="R3425" s="11" t="s">
        <v>8316</v>
      </c>
      <c r="S3425" s="15">
        <f>(((J3425/60)/60)/24)+DATE(1970,1,1)</f>
        <v>42088.911354166667</v>
      </c>
      <c r="T3425" s="15">
        <f>(((I3425/60)/60)/24)+DATE(1970,1,1)</f>
        <v>42118.911354166667</v>
      </c>
      <c r="U3425">
        <f t="shared" si="233"/>
        <v>30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9">
        <f>IFERROR(ROUND(E3426/L3426,2),0)</f>
        <v>81.78</v>
      </c>
      <c r="Q3426" s="11" t="s">
        <v>8315</v>
      </c>
      <c r="R3426" s="11" t="s">
        <v>8316</v>
      </c>
      <c r="S3426" s="15">
        <f>(((J3426/60)/60)/24)+DATE(1970,1,1)</f>
        <v>42018.676898148144</v>
      </c>
      <c r="T3426" s="15">
        <f>(((I3426/60)/60)/24)+DATE(1970,1,1)</f>
        <v>42040.290972222225</v>
      </c>
      <c r="U3426">
        <f t="shared" si="233"/>
        <v>22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9">
        <f>IFERROR(ROUND(E3427/L3427,2),0)</f>
        <v>297.02999999999997</v>
      </c>
      <c r="Q3427" s="11" t="s">
        <v>8315</v>
      </c>
      <c r="R3427" s="11" t="s">
        <v>8316</v>
      </c>
      <c r="S3427" s="15">
        <f>(((J3427/60)/60)/24)+DATE(1970,1,1)</f>
        <v>41884.617314814815</v>
      </c>
      <c r="T3427" s="15">
        <f>(((I3427/60)/60)/24)+DATE(1970,1,1)</f>
        <v>41916.617314814815</v>
      </c>
      <c r="U3427">
        <f t="shared" si="233"/>
        <v>32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9">
        <f>IFERROR(ROUND(E3428/L3428,2),0)</f>
        <v>46.61</v>
      </c>
      <c r="Q3428" s="11" t="s">
        <v>8315</v>
      </c>
      <c r="R3428" s="11" t="s">
        <v>8316</v>
      </c>
      <c r="S3428" s="15">
        <f>(((J3428/60)/60)/24)+DATE(1970,1,1)</f>
        <v>41884.056747685187</v>
      </c>
      <c r="T3428" s="15">
        <f>(((I3428/60)/60)/24)+DATE(1970,1,1)</f>
        <v>41903.083333333336</v>
      </c>
      <c r="U3428">
        <f t="shared" si="233"/>
        <v>19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9">
        <f>IFERROR(ROUND(E3429/L3429,2),0)</f>
        <v>51.72</v>
      </c>
      <c r="Q3429" s="11" t="s">
        <v>8315</v>
      </c>
      <c r="R3429" s="11" t="s">
        <v>8316</v>
      </c>
      <c r="S3429" s="15">
        <f>(((J3429/60)/60)/24)+DATE(1970,1,1)</f>
        <v>41792.645277777774</v>
      </c>
      <c r="T3429" s="15">
        <f>(((I3429/60)/60)/24)+DATE(1970,1,1)</f>
        <v>41822.645277777774</v>
      </c>
      <c r="U3429">
        <f t="shared" si="233"/>
        <v>30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9">
        <f>IFERROR(ROUND(E3430/L3430,2),0)</f>
        <v>40.29</v>
      </c>
      <c r="Q3430" s="11" t="s">
        <v>8315</v>
      </c>
      <c r="R3430" s="11" t="s">
        <v>8316</v>
      </c>
      <c r="S3430" s="15">
        <f>(((J3430/60)/60)/24)+DATE(1970,1,1)</f>
        <v>42038.720451388886</v>
      </c>
      <c r="T3430" s="15">
        <f>(((I3430/60)/60)/24)+DATE(1970,1,1)</f>
        <v>42063.708333333328</v>
      </c>
      <c r="U3430">
        <f t="shared" si="233"/>
        <v>25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9">
        <f>IFERROR(ROUND(E3431/L3431,2),0)</f>
        <v>16.25</v>
      </c>
      <c r="Q3431" s="11" t="s">
        <v>8315</v>
      </c>
      <c r="R3431" s="11" t="s">
        <v>8316</v>
      </c>
      <c r="S3431" s="15">
        <f>(((J3431/60)/60)/24)+DATE(1970,1,1)</f>
        <v>42662.021539351852</v>
      </c>
      <c r="T3431" s="15">
        <f>(((I3431/60)/60)/24)+DATE(1970,1,1)</f>
        <v>42676.021539351852</v>
      </c>
      <c r="U3431">
        <f t="shared" si="233"/>
        <v>14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9">
        <f>IFERROR(ROUND(E3432/L3432,2),0)</f>
        <v>30.15</v>
      </c>
      <c r="Q3432" s="11" t="s">
        <v>8315</v>
      </c>
      <c r="R3432" s="11" t="s">
        <v>8316</v>
      </c>
      <c r="S3432" s="15">
        <f>(((J3432/60)/60)/24)+DATE(1970,1,1)</f>
        <v>41820.945613425924</v>
      </c>
      <c r="T3432" s="15">
        <f>(((I3432/60)/60)/24)+DATE(1970,1,1)</f>
        <v>41850.945613425924</v>
      </c>
      <c r="U3432">
        <f t="shared" si="233"/>
        <v>30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9">
        <f>IFERROR(ROUND(E3433/L3433,2),0)</f>
        <v>95.24</v>
      </c>
      <c r="Q3433" s="11" t="s">
        <v>8315</v>
      </c>
      <c r="R3433" s="11" t="s">
        <v>8316</v>
      </c>
      <c r="S3433" s="15">
        <f>(((J3433/60)/60)/24)+DATE(1970,1,1)</f>
        <v>41839.730937500004</v>
      </c>
      <c r="T3433" s="15">
        <f>(((I3433/60)/60)/24)+DATE(1970,1,1)</f>
        <v>41869.730937500004</v>
      </c>
      <c r="U3433">
        <f t="shared" si="233"/>
        <v>30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9">
        <f>IFERROR(ROUND(E3434/L3434,2),0)</f>
        <v>52.21</v>
      </c>
      <c r="Q3434" s="11" t="s">
        <v>8315</v>
      </c>
      <c r="R3434" s="11" t="s">
        <v>8316</v>
      </c>
      <c r="S3434" s="15">
        <f>(((J3434/60)/60)/24)+DATE(1970,1,1)</f>
        <v>42380.581180555557</v>
      </c>
      <c r="T3434" s="15">
        <f>(((I3434/60)/60)/24)+DATE(1970,1,1)</f>
        <v>42405.916666666672</v>
      </c>
      <c r="U3434">
        <f t="shared" si="233"/>
        <v>25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9">
        <f>IFERROR(ROUND(E3435/L3435,2),0)</f>
        <v>134.15</v>
      </c>
      <c r="Q3435" s="11" t="s">
        <v>8315</v>
      </c>
      <c r="R3435" s="11" t="s">
        <v>8316</v>
      </c>
      <c r="S3435" s="15">
        <f>(((J3435/60)/60)/24)+DATE(1970,1,1)</f>
        <v>41776.063136574077</v>
      </c>
      <c r="T3435" s="15">
        <f>(((I3435/60)/60)/24)+DATE(1970,1,1)</f>
        <v>41807.125</v>
      </c>
      <c r="U3435">
        <f t="shared" si="233"/>
        <v>31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9">
        <f>IFERROR(ROUND(E3436/L3436,2),0)</f>
        <v>62.83</v>
      </c>
      <c r="Q3436" s="11" t="s">
        <v>8315</v>
      </c>
      <c r="R3436" s="11" t="s">
        <v>8316</v>
      </c>
      <c r="S3436" s="15">
        <f>(((J3436/60)/60)/24)+DATE(1970,1,1)</f>
        <v>41800.380428240744</v>
      </c>
      <c r="T3436" s="15">
        <f>(((I3436/60)/60)/24)+DATE(1970,1,1)</f>
        <v>41830.380428240744</v>
      </c>
      <c r="U3436">
        <f t="shared" si="233"/>
        <v>30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9">
        <f>IFERROR(ROUND(E3437/L3437,2),0)</f>
        <v>58.95</v>
      </c>
      <c r="Q3437" s="11" t="s">
        <v>8315</v>
      </c>
      <c r="R3437" s="11" t="s">
        <v>8316</v>
      </c>
      <c r="S3437" s="15">
        <f>(((J3437/60)/60)/24)+DATE(1970,1,1)</f>
        <v>42572.61681712963</v>
      </c>
      <c r="T3437" s="15">
        <f>(((I3437/60)/60)/24)+DATE(1970,1,1)</f>
        <v>42589.125</v>
      </c>
      <c r="U3437">
        <f t="shared" si="233"/>
        <v>17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9">
        <f>IFERROR(ROUND(E3438/L3438,2),0)</f>
        <v>143.11000000000001</v>
      </c>
      <c r="Q3438" s="11" t="s">
        <v>8315</v>
      </c>
      <c r="R3438" s="11" t="s">
        <v>8316</v>
      </c>
      <c r="S3438" s="15">
        <f>(((J3438/60)/60)/24)+DATE(1970,1,1)</f>
        <v>41851.541585648149</v>
      </c>
      <c r="T3438" s="15">
        <f>(((I3438/60)/60)/24)+DATE(1970,1,1)</f>
        <v>41872.686111111114</v>
      </c>
      <c r="U3438">
        <f t="shared" si="233"/>
        <v>21</v>
      </c>
    </row>
    <row r="3439" spans="1:21" ht="43.2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9">
        <f>IFERROR(ROUND(E3439/L3439,2),0)</f>
        <v>84.17</v>
      </c>
      <c r="Q3439" s="11" t="s">
        <v>8315</v>
      </c>
      <c r="R3439" s="11" t="s">
        <v>8316</v>
      </c>
      <c r="S3439" s="15">
        <f>(((J3439/60)/60)/24)+DATE(1970,1,1)</f>
        <v>42205.710879629631</v>
      </c>
      <c r="T3439" s="15">
        <f>(((I3439/60)/60)/24)+DATE(1970,1,1)</f>
        <v>42235.710879629631</v>
      </c>
      <c r="U3439">
        <f t="shared" si="233"/>
        <v>30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9">
        <f>IFERROR(ROUND(E3440/L3440,2),0)</f>
        <v>186.07</v>
      </c>
      <c r="Q3440" s="11" t="s">
        <v>8315</v>
      </c>
      <c r="R3440" s="11" t="s">
        <v>8316</v>
      </c>
      <c r="S3440" s="15">
        <f>(((J3440/60)/60)/24)+DATE(1970,1,1)</f>
        <v>42100.927858796291</v>
      </c>
      <c r="T3440" s="15">
        <f>(((I3440/60)/60)/24)+DATE(1970,1,1)</f>
        <v>42126.875</v>
      </c>
      <c r="U3440">
        <f t="shared" si="233"/>
        <v>26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9">
        <f>IFERROR(ROUND(E3441/L3441,2),0)</f>
        <v>89.79</v>
      </c>
      <c r="Q3441" s="11" t="s">
        <v>8315</v>
      </c>
      <c r="R3441" s="11" t="s">
        <v>8316</v>
      </c>
      <c r="S3441" s="15">
        <f>(((J3441/60)/60)/24)+DATE(1970,1,1)</f>
        <v>42374.911226851851</v>
      </c>
      <c r="T3441" s="15">
        <f>(((I3441/60)/60)/24)+DATE(1970,1,1)</f>
        <v>42388.207638888889</v>
      </c>
      <c r="U3441">
        <f t="shared" si="233"/>
        <v>14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9">
        <f>IFERROR(ROUND(E3442/L3442,2),0)</f>
        <v>64.16</v>
      </c>
      <c r="Q3442" s="11" t="s">
        <v>8315</v>
      </c>
      <c r="R3442" s="11" t="s">
        <v>8316</v>
      </c>
      <c r="S3442" s="15">
        <f>(((J3442/60)/60)/24)+DATE(1970,1,1)</f>
        <v>41809.12300925926</v>
      </c>
      <c r="T3442" s="15">
        <f>(((I3442/60)/60)/24)+DATE(1970,1,1)</f>
        <v>41831.677083333336</v>
      </c>
      <c r="U3442">
        <f t="shared" si="233"/>
        <v>22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9">
        <f>IFERROR(ROUND(E3443/L3443,2),0)</f>
        <v>59.65</v>
      </c>
      <c r="Q3443" s="11" t="s">
        <v>8315</v>
      </c>
      <c r="R3443" s="11" t="s">
        <v>8316</v>
      </c>
      <c r="S3443" s="15">
        <f>(((J3443/60)/60)/24)+DATE(1970,1,1)</f>
        <v>42294.429641203707</v>
      </c>
      <c r="T3443" s="15">
        <f>(((I3443/60)/60)/24)+DATE(1970,1,1)</f>
        <v>42321.845138888893</v>
      </c>
      <c r="U3443">
        <f t="shared" si="233"/>
        <v>27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9">
        <f>IFERROR(ROUND(E3444/L3444,2),0)</f>
        <v>31.25</v>
      </c>
      <c r="Q3444" s="11" t="s">
        <v>8315</v>
      </c>
      <c r="R3444" s="11" t="s">
        <v>8316</v>
      </c>
      <c r="S3444" s="15">
        <f>(((J3444/60)/60)/24)+DATE(1970,1,1)</f>
        <v>42124.841111111105</v>
      </c>
      <c r="T3444" s="15">
        <f>(((I3444/60)/60)/24)+DATE(1970,1,1)</f>
        <v>42154.841111111105</v>
      </c>
      <c r="U3444">
        <f t="shared" si="233"/>
        <v>30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9">
        <f>IFERROR(ROUND(E3445/L3445,2),0)</f>
        <v>41.22</v>
      </c>
      <c r="Q3445" s="11" t="s">
        <v>8315</v>
      </c>
      <c r="R3445" s="11" t="s">
        <v>8316</v>
      </c>
      <c r="S3445" s="15">
        <f>(((J3445/60)/60)/24)+DATE(1970,1,1)</f>
        <v>41861.524837962963</v>
      </c>
      <c r="T3445" s="15">
        <f>(((I3445/60)/60)/24)+DATE(1970,1,1)</f>
        <v>41891.524837962963</v>
      </c>
      <c r="U3445">
        <f t="shared" si="233"/>
        <v>30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9">
        <f>IFERROR(ROUND(E3446/L3446,2),0)</f>
        <v>43.35</v>
      </c>
      <c r="Q3446" s="11" t="s">
        <v>8315</v>
      </c>
      <c r="R3446" s="11" t="s">
        <v>8316</v>
      </c>
      <c r="S3446" s="15">
        <f>(((J3446/60)/60)/24)+DATE(1970,1,1)</f>
        <v>42521.291504629626</v>
      </c>
      <c r="T3446" s="15">
        <f>(((I3446/60)/60)/24)+DATE(1970,1,1)</f>
        <v>42529.582638888889</v>
      </c>
      <c r="U3446">
        <f t="shared" si="233"/>
        <v>8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9">
        <f>IFERROR(ROUND(E3447/L3447,2),0)</f>
        <v>64.52</v>
      </c>
      <c r="Q3447" s="11" t="s">
        <v>8315</v>
      </c>
      <c r="R3447" s="11" t="s">
        <v>8316</v>
      </c>
      <c r="S3447" s="15">
        <f>(((J3447/60)/60)/24)+DATE(1970,1,1)</f>
        <v>42272.530509259261</v>
      </c>
      <c r="T3447" s="15">
        <f>(((I3447/60)/60)/24)+DATE(1970,1,1)</f>
        <v>42300.530509259261</v>
      </c>
      <c r="U3447">
        <f t="shared" si="233"/>
        <v>28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9">
        <f>IFERROR(ROUND(E3448/L3448,2),0)</f>
        <v>43.28</v>
      </c>
      <c r="Q3448" s="11" t="s">
        <v>8315</v>
      </c>
      <c r="R3448" s="11" t="s">
        <v>8316</v>
      </c>
      <c r="S3448" s="15">
        <f>(((J3448/60)/60)/24)+DATE(1970,1,1)</f>
        <v>42016.832465277781</v>
      </c>
      <c r="T3448" s="15">
        <f>(((I3448/60)/60)/24)+DATE(1970,1,1)</f>
        <v>42040.513888888891</v>
      </c>
      <c r="U3448">
        <f t="shared" si="233"/>
        <v>24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9">
        <f>IFERROR(ROUND(E3449/L3449,2),0)</f>
        <v>77</v>
      </c>
      <c r="Q3449" s="11" t="s">
        <v>8315</v>
      </c>
      <c r="R3449" s="11" t="s">
        <v>8316</v>
      </c>
      <c r="S3449" s="15">
        <f>(((J3449/60)/60)/24)+DATE(1970,1,1)</f>
        <v>42402.889027777783</v>
      </c>
      <c r="T3449" s="15">
        <f>(((I3449/60)/60)/24)+DATE(1970,1,1)</f>
        <v>42447.847361111111</v>
      </c>
      <c r="U3449">
        <f t="shared" si="233"/>
        <v>45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9">
        <f>IFERROR(ROUND(E3450/L3450,2),0)</f>
        <v>51.22</v>
      </c>
      <c r="Q3450" s="11" t="s">
        <v>8315</v>
      </c>
      <c r="R3450" s="11" t="s">
        <v>8316</v>
      </c>
      <c r="S3450" s="15">
        <f>(((J3450/60)/60)/24)+DATE(1970,1,1)</f>
        <v>41960.119085648148</v>
      </c>
      <c r="T3450" s="15">
        <f>(((I3450/60)/60)/24)+DATE(1970,1,1)</f>
        <v>41990.119085648148</v>
      </c>
      <c r="U3450">
        <f t="shared" si="233"/>
        <v>30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9">
        <f>IFERROR(ROUND(E3451/L3451,2),0)</f>
        <v>68.25</v>
      </c>
      <c r="Q3451" s="11" t="s">
        <v>8315</v>
      </c>
      <c r="R3451" s="11" t="s">
        <v>8316</v>
      </c>
      <c r="S3451" s="15">
        <f>(((J3451/60)/60)/24)+DATE(1970,1,1)</f>
        <v>42532.052523148144</v>
      </c>
      <c r="T3451" s="15">
        <f>(((I3451/60)/60)/24)+DATE(1970,1,1)</f>
        <v>42560.166666666672</v>
      </c>
      <c r="U3451">
        <f t="shared" si="233"/>
        <v>28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9">
        <f>IFERROR(ROUND(E3452/L3452,2),0)</f>
        <v>19.489999999999998</v>
      </c>
      <c r="Q3452" s="11" t="s">
        <v>8315</v>
      </c>
      <c r="R3452" s="11" t="s">
        <v>8316</v>
      </c>
      <c r="S3452" s="15">
        <f>(((J3452/60)/60)/24)+DATE(1970,1,1)</f>
        <v>42036.704525462963</v>
      </c>
      <c r="T3452" s="15">
        <f>(((I3452/60)/60)/24)+DATE(1970,1,1)</f>
        <v>42096.662858796291</v>
      </c>
      <c r="U3452">
        <f t="shared" si="233"/>
        <v>60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9">
        <f>IFERROR(ROUND(E3453/L3453,2),0)</f>
        <v>41.13</v>
      </c>
      <c r="Q3453" s="11" t="s">
        <v>8315</v>
      </c>
      <c r="R3453" s="11" t="s">
        <v>8316</v>
      </c>
      <c r="S3453" s="15">
        <f>(((J3453/60)/60)/24)+DATE(1970,1,1)</f>
        <v>42088.723692129628</v>
      </c>
      <c r="T3453" s="15">
        <f>(((I3453/60)/60)/24)+DATE(1970,1,1)</f>
        <v>42115.723692129628</v>
      </c>
      <c r="U3453">
        <f t="shared" si="233"/>
        <v>27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9">
        <f>IFERROR(ROUND(E3454/L3454,2),0)</f>
        <v>41.41</v>
      </c>
      <c r="Q3454" s="11" t="s">
        <v>8315</v>
      </c>
      <c r="R3454" s="11" t="s">
        <v>8316</v>
      </c>
      <c r="S3454" s="15">
        <f>(((J3454/60)/60)/24)+DATE(1970,1,1)</f>
        <v>41820.639189814814</v>
      </c>
      <c r="T3454" s="15">
        <f>(((I3454/60)/60)/24)+DATE(1970,1,1)</f>
        <v>41843.165972222225</v>
      </c>
      <c r="U3454">
        <f t="shared" si="233"/>
        <v>23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9">
        <f>IFERROR(ROUND(E3455/L3455,2),0)</f>
        <v>27.5</v>
      </c>
      <c r="Q3455" s="11" t="s">
        <v>8315</v>
      </c>
      <c r="R3455" s="11" t="s">
        <v>8316</v>
      </c>
      <c r="S3455" s="15">
        <f>(((J3455/60)/60)/24)+DATE(1970,1,1)</f>
        <v>42535.97865740741</v>
      </c>
      <c r="T3455" s="15">
        <f>(((I3455/60)/60)/24)+DATE(1970,1,1)</f>
        <v>42595.97865740741</v>
      </c>
      <c r="U3455">
        <f t="shared" si="233"/>
        <v>60</v>
      </c>
    </row>
    <row r="3456" spans="1:21" ht="43.2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9">
        <f>IFERROR(ROUND(E3456/L3456,2),0)</f>
        <v>33.57</v>
      </c>
      <c r="Q3456" s="11" t="s">
        <v>8315</v>
      </c>
      <c r="R3456" s="11" t="s">
        <v>8316</v>
      </c>
      <c r="S3456" s="15">
        <f>(((J3456/60)/60)/24)+DATE(1970,1,1)</f>
        <v>41821.698599537034</v>
      </c>
      <c r="T3456" s="15">
        <f>(((I3456/60)/60)/24)+DATE(1970,1,1)</f>
        <v>41851.698599537034</v>
      </c>
      <c r="U3456">
        <f t="shared" si="233"/>
        <v>30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9">
        <f>IFERROR(ROUND(E3457/L3457,2),0)</f>
        <v>145.87</v>
      </c>
      <c r="Q3457" s="11" t="s">
        <v>8315</v>
      </c>
      <c r="R3457" s="11" t="s">
        <v>8316</v>
      </c>
      <c r="S3457" s="15">
        <f>(((J3457/60)/60)/24)+DATE(1970,1,1)</f>
        <v>42626.7503125</v>
      </c>
      <c r="T3457" s="15">
        <f>(((I3457/60)/60)/24)+DATE(1970,1,1)</f>
        <v>42656.7503125</v>
      </c>
      <c r="U3457">
        <f t="shared" si="233"/>
        <v>30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9">
        <f>IFERROR(ROUND(E3458/L3458,2),0)</f>
        <v>358.69</v>
      </c>
      <c r="Q3458" s="11" t="s">
        <v>8315</v>
      </c>
      <c r="R3458" s="11" t="s">
        <v>8316</v>
      </c>
      <c r="S3458" s="15">
        <f>(((J3458/60)/60)/24)+DATE(1970,1,1)</f>
        <v>41821.205636574072</v>
      </c>
      <c r="T3458" s="15">
        <f>(((I3458/60)/60)/24)+DATE(1970,1,1)</f>
        <v>41852.290972222225</v>
      </c>
      <c r="U3458">
        <f t="shared" si="233"/>
        <v>31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9">
        <f>IFERROR(ROUND(E3459/L3459,2),0)</f>
        <v>50.98</v>
      </c>
      <c r="Q3459" s="11" t="s">
        <v>8315</v>
      </c>
      <c r="R3459" s="11" t="s">
        <v>8316</v>
      </c>
      <c r="S3459" s="15">
        <f>(((J3459/60)/60)/24)+DATE(1970,1,1)</f>
        <v>42016.706678240742</v>
      </c>
      <c r="T3459" s="15">
        <f>(((I3459/60)/60)/24)+DATE(1970,1,1)</f>
        <v>42047.249305555553</v>
      </c>
      <c r="U3459">
        <f t="shared" ref="U3459:U3522" si="234">_xlfn.DAYS(T3459,S3459)</f>
        <v>31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9">
        <f>IFERROR(ROUND(E3460/L3460,2),0)</f>
        <v>45.04</v>
      </c>
      <c r="Q3460" s="11" t="s">
        <v>8315</v>
      </c>
      <c r="R3460" s="11" t="s">
        <v>8316</v>
      </c>
      <c r="S3460" s="15">
        <f>(((J3460/60)/60)/24)+DATE(1970,1,1)</f>
        <v>42011.202581018515</v>
      </c>
      <c r="T3460" s="15">
        <f>(((I3460/60)/60)/24)+DATE(1970,1,1)</f>
        <v>42038.185416666667</v>
      </c>
      <c r="U3460">
        <f t="shared" si="234"/>
        <v>27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9">
        <f>IFERROR(ROUND(E3461/L3461,2),0)</f>
        <v>17.53</v>
      </c>
      <c r="Q3461" s="11" t="s">
        <v>8315</v>
      </c>
      <c r="R3461" s="11" t="s">
        <v>8316</v>
      </c>
      <c r="S3461" s="15">
        <f>(((J3461/60)/60)/24)+DATE(1970,1,1)</f>
        <v>42480.479861111111</v>
      </c>
      <c r="T3461" s="15">
        <f>(((I3461/60)/60)/24)+DATE(1970,1,1)</f>
        <v>42510.479861111111</v>
      </c>
      <c r="U3461">
        <f t="shared" si="234"/>
        <v>30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9">
        <f>IFERROR(ROUND(E3462/L3462,2),0)</f>
        <v>50</v>
      </c>
      <c r="Q3462" s="11" t="s">
        <v>8315</v>
      </c>
      <c r="R3462" s="11" t="s">
        <v>8316</v>
      </c>
      <c r="S3462" s="15">
        <f>(((J3462/60)/60)/24)+DATE(1970,1,1)</f>
        <v>41852.527222222219</v>
      </c>
      <c r="T3462" s="15">
        <f>(((I3462/60)/60)/24)+DATE(1970,1,1)</f>
        <v>41866.527222222219</v>
      </c>
      <c r="U3462">
        <f t="shared" si="234"/>
        <v>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9">
        <f>IFERROR(ROUND(E3463/L3463,2),0)</f>
        <v>57.92</v>
      </c>
      <c r="Q3463" s="11" t="s">
        <v>8315</v>
      </c>
      <c r="R3463" s="11" t="s">
        <v>8316</v>
      </c>
      <c r="S3463" s="15">
        <f>(((J3463/60)/60)/24)+DATE(1970,1,1)</f>
        <v>42643.632858796293</v>
      </c>
      <c r="T3463" s="15">
        <f>(((I3463/60)/60)/24)+DATE(1970,1,1)</f>
        <v>42672.125</v>
      </c>
      <c r="U3463">
        <f t="shared" si="234"/>
        <v>29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9">
        <f>IFERROR(ROUND(E3464/L3464,2),0)</f>
        <v>29.71</v>
      </c>
      <c r="Q3464" s="11" t="s">
        <v>8315</v>
      </c>
      <c r="R3464" s="11" t="s">
        <v>8316</v>
      </c>
      <c r="S3464" s="15">
        <f>(((J3464/60)/60)/24)+DATE(1970,1,1)</f>
        <v>42179.898472222223</v>
      </c>
      <c r="T3464" s="15">
        <f>(((I3464/60)/60)/24)+DATE(1970,1,1)</f>
        <v>42195.75</v>
      </c>
      <c r="U3464">
        <f t="shared" si="234"/>
        <v>16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9">
        <f>IFERROR(ROUND(E3465/L3465,2),0)</f>
        <v>90.68</v>
      </c>
      <c r="Q3465" s="11" t="s">
        <v>8315</v>
      </c>
      <c r="R3465" s="11" t="s">
        <v>8316</v>
      </c>
      <c r="S3465" s="15">
        <f>(((J3465/60)/60)/24)+DATE(1970,1,1)</f>
        <v>42612.918807870374</v>
      </c>
      <c r="T3465" s="15">
        <f>(((I3465/60)/60)/24)+DATE(1970,1,1)</f>
        <v>42654.165972222225</v>
      </c>
      <c r="U3465">
        <f t="shared" si="234"/>
        <v>42</v>
      </c>
    </row>
    <row r="3466" spans="1:21" ht="43.2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9">
        <f>IFERROR(ROUND(E3466/L3466,2),0)</f>
        <v>55.01</v>
      </c>
      <c r="Q3466" s="11" t="s">
        <v>8315</v>
      </c>
      <c r="R3466" s="11" t="s">
        <v>8316</v>
      </c>
      <c r="S3466" s="15">
        <f>(((J3466/60)/60)/24)+DATE(1970,1,1)</f>
        <v>42575.130057870367</v>
      </c>
      <c r="T3466" s="15">
        <f>(((I3466/60)/60)/24)+DATE(1970,1,1)</f>
        <v>42605.130057870367</v>
      </c>
      <c r="U3466">
        <f t="shared" si="234"/>
        <v>30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9">
        <f>IFERROR(ROUND(E3467/L3467,2),0)</f>
        <v>57.22</v>
      </c>
      <c r="Q3467" s="11" t="s">
        <v>8315</v>
      </c>
      <c r="R3467" s="11" t="s">
        <v>8316</v>
      </c>
      <c r="S3467" s="15">
        <f>(((J3467/60)/60)/24)+DATE(1970,1,1)</f>
        <v>42200.625833333332</v>
      </c>
      <c r="T3467" s="15">
        <f>(((I3467/60)/60)/24)+DATE(1970,1,1)</f>
        <v>42225.666666666672</v>
      </c>
      <c r="U3467">
        <f t="shared" si="234"/>
        <v>25</v>
      </c>
    </row>
    <row r="3468" spans="1:21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9">
        <f>IFERROR(ROUND(E3468/L3468,2),0)</f>
        <v>72.95</v>
      </c>
      <c r="Q3468" s="11" t="s">
        <v>8315</v>
      </c>
      <c r="R3468" s="11" t="s">
        <v>8316</v>
      </c>
      <c r="S3468" s="15">
        <f>(((J3468/60)/60)/24)+DATE(1970,1,1)</f>
        <v>42420.019097222219</v>
      </c>
      <c r="T3468" s="15">
        <f>(((I3468/60)/60)/24)+DATE(1970,1,1)</f>
        <v>42479.977430555555</v>
      </c>
      <c r="U3468">
        <f t="shared" si="234"/>
        <v>59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9">
        <f>IFERROR(ROUND(E3469/L3469,2),0)</f>
        <v>64.47</v>
      </c>
      <c r="Q3469" s="11" t="s">
        <v>8315</v>
      </c>
      <c r="R3469" s="11" t="s">
        <v>8316</v>
      </c>
      <c r="S3469" s="15">
        <f>(((J3469/60)/60)/24)+DATE(1970,1,1)</f>
        <v>42053.671666666662</v>
      </c>
      <c r="T3469" s="15">
        <f>(((I3469/60)/60)/24)+DATE(1970,1,1)</f>
        <v>42083.630000000005</v>
      </c>
      <c r="U3469">
        <f t="shared" si="234"/>
        <v>30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9">
        <f>IFERROR(ROUND(E3470/L3470,2),0)</f>
        <v>716.35</v>
      </c>
      <c r="Q3470" s="11" t="s">
        <v>8315</v>
      </c>
      <c r="R3470" s="11" t="s">
        <v>8316</v>
      </c>
      <c r="S3470" s="15">
        <f>(((J3470/60)/60)/24)+DATE(1970,1,1)</f>
        <v>42605.765381944439</v>
      </c>
      <c r="T3470" s="15">
        <f>(((I3470/60)/60)/24)+DATE(1970,1,1)</f>
        <v>42634.125</v>
      </c>
      <c r="U3470">
        <f t="shared" si="234"/>
        <v>29</v>
      </c>
    </row>
    <row r="3471" spans="1:21" ht="43.2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9">
        <f>IFERROR(ROUND(E3471/L3471,2),0)</f>
        <v>50.4</v>
      </c>
      <c r="Q3471" s="11" t="s">
        <v>8315</v>
      </c>
      <c r="R3471" s="11" t="s">
        <v>8316</v>
      </c>
      <c r="S3471" s="15">
        <f>(((J3471/60)/60)/24)+DATE(1970,1,1)</f>
        <v>42458.641724537039</v>
      </c>
      <c r="T3471" s="15">
        <f>(((I3471/60)/60)/24)+DATE(1970,1,1)</f>
        <v>42488.641724537039</v>
      </c>
      <c r="U3471">
        <f t="shared" si="234"/>
        <v>30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9">
        <f>IFERROR(ROUND(E3472/L3472,2),0)</f>
        <v>41.67</v>
      </c>
      <c r="Q3472" s="11" t="s">
        <v>8315</v>
      </c>
      <c r="R3472" s="11" t="s">
        <v>8316</v>
      </c>
      <c r="S3472" s="15">
        <f>(((J3472/60)/60)/24)+DATE(1970,1,1)</f>
        <v>42529.022013888884</v>
      </c>
      <c r="T3472" s="15">
        <f>(((I3472/60)/60)/24)+DATE(1970,1,1)</f>
        <v>42566.901388888888</v>
      </c>
      <c r="U3472">
        <f t="shared" si="234"/>
        <v>37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9">
        <f>IFERROR(ROUND(E3473/L3473,2),0)</f>
        <v>35.770000000000003</v>
      </c>
      <c r="Q3473" s="11" t="s">
        <v>8315</v>
      </c>
      <c r="R3473" s="11" t="s">
        <v>8316</v>
      </c>
      <c r="S3473" s="15">
        <f>(((J3473/60)/60)/24)+DATE(1970,1,1)</f>
        <v>41841.820486111108</v>
      </c>
      <c r="T3473" s="15">
        <f>(((I3473/60)/60)/24)+DATE(1970,1,1)</f>
        <v>41882.833333333336</v>
      </c>
      <c r="U3473">
        <f t="shared" si="234"/>
        <v>41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9">
        <f>IFERROR(ROUND(E3474/L3474,2),0)</f>
        <v>88.74</v>
      </c>
      <c r="Q3474" s="11" t="s">
        <v>8315</v>
      </c>
      <c r="R3474" s="11" t="s">
        <v>8316</v>
      </c>
      <c r="S3474" s="15">
        <f>(((J3474/60)/60)/24)+DATE(1970,1,1)</f>
        <v>41928.170497685183</v>
      </c>
      <c r="T3474" s="15">
        <f>(((I3474/60)/60)/24)+DATE(1970,1,1)</f>
        <v>41949.249305555553</v>
      </c>
      <c r="U3474">
        <f t="shared" si="234"/>
        <v>21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9">
        <f>IFERROR(ROUND(E3475/L3475,2),0)</f>
        <v>148.47999999999999</v>
      </c>
      <c r="Q3475" s="11" t="s">
        <v>8315</v>
      </c>
      <c r="R3475" s="11" t="s">
        <v>8316</v>
      </c>
      <c r="S3475" s="15">
        <f>(((J3475/60)/60)/24)+DATE(1970,1,1)</f>
        <v>42062.834444444445</v>
      </c>
      <c r="T3475" s="15">
        <f>(((I3475/60)/60)/24)+DATE(1970,1,1)</f>
        <v>42083.852083333331</v>
      </c>
      <c r="U3475">
        <f t="shared" si="234"/>
        <v>21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9">
        <f>IFERROR(ROUND(E3476/L3476,2),0)</f>
        <v>51.79</v>
      </c>
      <c r="Q3476" s="11" t="s">
        <v>8315</v>
      </c>
      <c r="R3476" s="11" t="s">
        <v>8316</v>
      </c>
      <c r="S3476" s="15">
        <f>(((J3476/60)/60)/24)+DATE(1970,1,1)</f>
        <v>42541.501516203702</v>
      </c>
      <c r="T3476" s="15">
        <f>(((I3476/60)/60)/24)+DATE(1970,1,1)</f>
        <v>42571.501516203702</v>
      </c>
      <c r="U3476">
        <f t="shared" si="234"/>
        <v>30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9">
        <f>IFERROR(ROUND(E3477/L3477,2),0)</f>
        <v>20</v>
      </c>
      <c r="Q3477" s="11" t="s">
        <v>8315</v>
      </c>
      <c r="R3477" s="11" t="s">
        <v>8316</v>
      </c>
      <c r="S3477" s="15">
        <f>(((J3477/60)/60)/24)+DATE(1970,1,1)</f>
        <v>41918.880833333329</v>
      </c>
      <c r="T3477" s="15">
        <f>(((I3477/60)/60)/24)+DATE(1970,1,1)</f>
        <v>41946</v>
      </c>
      <c r="U3477">
        <f t="shared" si="234"/>
        <v>28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9">
        <f>IFERROR(ROUND(E3478/L3478,2),0)</f>
        <v>52</v>
      </c>
      <c r="Q3478" s="11" t="s">
        <v>8315</v>
      </c>
      <c r="R3478" s="11" t="s">
        <v>8316</v>
      </c>
      <c r="S3478" s="15">
        <f>(((J3478/60)/60)/24)+DATE(1970,1,1)</f>
        <v>41921.279976851853</v>
      </c>
      <c r="T3478" s="15">
        <f>(((I3478/60)/60)/24)+DATE(1970,1,1)</f>
        <v>41939.125</v>
      </c>
      <c r="U3478">
        <f t="shared" si="234"/>
        <v>18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9">
        <f>IFERROR(ROUND(E3479/L3479,2),0)</f>
        <v>53.23</v>
      </c>
      <c r="Q3479" s="11" t="s">
        <v>8315</v>
      </c>
      <c r="R3479" s="11" t="s">
        <v>8316</v>
      </c>
      <c r="S3479" s="15">
        <f>(((J3479/60)/60)/24)+DATE(1970,1,1)</f>
        <v>42128.736608796295</v>
      </c>
      <c r="T3479" s="15">
        <f>(((I3479/60)/60)/24)+DATE(1970,1,1)</f>
        <v>42141.125</v>
      </c>
      <c r="U3479">
        <f t="shared" si="234"/>
        <v>13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9">
        <f>IFERROR(ROUND(E3480/L3480,2),0)</f>
        <v>39.6</v>
      </c>
      <c r="Q3480" s="11" t="s">
        <v>8315</v>
      </c>
      <c r="R3480" s="11" t="s">
        <v>8316</v>
      </c>
      <c r="S3480" s="15">
        <f>(((J3480/60)/60)/24)+DATE(1970,1,1)</f>
        <v>42053.916921296302</v>
      </c>
      <c r="T3480" s="15">
        <f>(((I3480/60)/60)/24)+DATE(1970,1,1)</f>
        <v>42079.875</v>
      </c>
      <c r="U3480">
        <f t="shared" si="234"/>
        <v>26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9">
        <f>IFERROR(ROUND(E3481/L3481,2),0)</f>
        <v>34.25</v>
      </c>
      <c r="Q3481" s="11" t="s">
        <v>8315</v>
      </c>
      <c r="R3481" s="11" t="s">
        <v>8316</v>
      </c>
      <c r="S3481" s="15">
        <f>(((J3481/60)/60)/24)+DATE(1970,1,1)</f>
        <v>41781.855092592588</v>
      </c>
      <c r="T3481" s="15">
        <f>(((I3481/60)/60)/24)+DATE(1970,1,1)</f>
        <v>41811.855092592588</v>
      </c>
      <c r="U3481">
        <f t="shared" si="234"/>
        <v>30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9">
        <f>IFERROR(ROUND(E3482/L3482,2),0)</f>
        <v>164.62</v>
      </c>
      <c r="Q3482" s="11" t="s">
        <v>8315</v>
      </c>
      <c r="R3482" s="11" t="s">
        <v>8316</v>
      </c>
      <c r="S3482" s="15">
        <f>(((J3482/60)/60)/24)+DATE(1970,1,1)</f>
        <v>42171.317442129628</v>
      </c>
      <c r="T3482" s="15">
        <f>(((I3482/60)/60)/24)+DATE(1970,1,1)</f>
        <v>42195.875</v>
      </c>
      <c r="U3482">
        <f t="shared" si="234"/>
        <v>24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9">
        <f>IFERROR(ROUND(E3483/L3483,2),0)</f>
        <v>125.05</v>
      </c>
      <c r="Q3483" s="11" t="s">
        <v>8315</v>
      </c>
      <c r="R3483" s="11" t="s">
        <v>8316</v>
      </c>
      <c r="S3483" s="15">
        <f>(((J3483/60)/60)/24)+DATE(1970,1,1)</f>
        <v>41989.24754629629</v>
      </c>
      <c r="T3483" s="15">
        <f>(((I3483/60)/60)/24)+DATE(1970,1,1)</f>
        <v>42006.24754629629</v>
      </c>
      <c r="U3483">
        <f t="shared" si="234"/>
        <v>17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9">
        <f>IFERROR(ROUND(E3484/L3484,2),0)</f>
        <v>51.88</v>
      </c>
      <c r="Q3484" s="11" t="s">
        <v>8315</v>
      </c>
      <c r="R3484" s="11" t="s">
        <v>8316</v>
      </c>
      <c r="S3484" s="15">
        <f>(((J3484/60)/60)/24)+DATE(1970,1,1)</f>
        <v>41796.771597222221</v>
      </c>
      <c r="T3484" s="15">
        <f>(((I3484/60)/60)/24)+DATE(1970,1,1)</f>
        <v>41826.771597222221</v>
      </c>
      <c r="U3484">
        <f t="shared" si="234"/>
        <v>30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9">
        <f>IFERROR(ROUND(E3485/L3485,2),0)</f>
        <v>40.29</v>
      </c>
      <c r="Q3485" s="11" t="s">
        <v>8315</v>
      </c>
      <c r="R3485" s="11" t="s">
        <v>8316</v>
      </c>
      <c r="S3485" s="15">
        <f>(((J3485/60)/60)/24)+DATE(1970,1,1)</f>
        <v>41793.668761574074</v>
      </c>
      <c r="T3485" s="15">
        <f>(((I3485/60)/60)/24)+DATE(1970,1,1)</f>
        <v>41823.668761574074</v>
      </c>
      <c r="U3485">
        <f t="shared" si="234"/>
        <v>30</v>
      </c>
    </row>
    <row r="3486" spans="1:21" ht="43.2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9">
        <f>IFERROR(ROUND(E3486/L3486,2),0)</f>
        <v>64.91</v>
      </c>
      <c r="Q3486" s="11" t="s">
        <v>8315</v>
      </c>
      <c r="R3486" s="11" t="s">
        <v>8316</v>
      </c>
      <c r="S3486" s="15">
        <f>(((J3486/60)/60)/24)+DATE(1970,1,1)</f>
        <v>42506.760405092587</v>
      </c>
      <c r="T3486" s="15">
        <f>(((I3486/60)/60)/24)+DATE(1970,1,1)</f>
        <v>42536.760405092587</v>
      </c>
      <c r="U3486">
        <f t="shared" si="234"/>
        <v>30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9">
        <f>IFERROR(ROUND(E3487/L3487,2),0)</f>
        <v>55.33</v>
      </c>
      <c r="Q3487" s="11" t="s">
        <v>8315</v>
      </c>
      <c r="R3487" s="11" t="s">
        <v>8316</v>
      </c>
      <c r="S3487" s="15">
        <f>(((J3487/60)/60)/24)+DATE(1970,1,1)</f>
        <v>42372.693055555559</v>
      </c>
      <c r="T3487" s="15">
        <f>(((I3487/60)/60)/24)+DATE(1970,1,1)</f>
        <v>42402.693055555559</v>
      </c>
      <c r="U3487">
        <f t="shared" si="234"/>
        <v>30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9">
        <f>IFERROR(ROUND(E3488/L3488,2),0)</f>
        <v>83.14</v>
      </c>
      <c r="Q3488" s="11" t="s">
        <v>8315</v>
      </c>
      <c r="R3488" s="11" t="s">
        <v>8316</v>
      </c>
      <c r="S3488" s="15">
        <f>(((J3488/60)/60)/24)+DATE(1970,1,1)</f>
        <v>42126.87501157407</v>
      </c>
      <c r="T3488" s="15">
        <f>(((I3488/60)/60)/24)+DATE(1970,1,1)</f>
        <v>42158.290972222225</v>
      </c>
      <c r="U3488">
        <f t="shared" si="234"/>
        <v>32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9">
        <f>IFERROR(ROUND(E3489/L3489,2),0)</f>
        <v>38.71</v>
      </c>
      <c r="Q3489" s="11" t="s">
        <v>8315</v>
      </c>
      <c r="R3489" s="11" t="s">
        <v>8316</v>
      </c>
      <c r="S3489" s="15">
        <f>(((J3489/60)/60)/24)+DATE(1970,1,1)</f>
        <v>42149.940416666665</v>
      </c>
      <c r="T3489" s="15">
        <f>(((I3489/60)/60)/24)+DATE(1970,1,1)</f>
        <v>42179.940416666665</v>
      </c>
      <c r="U3489">
        <f t="shared" si="234"/>
        <v>30</v>
      </c>
    </row>
    <row r="3490" spans="1:21" ht="43.2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9">
        <f>IFERROR(ROUND(E3490/L3490,2),0)</f>
        <v>125.38</v>
      </c>
      <c r="Q3490" s="11" t="s">
        <v>8315</v>
      </c>
      <c r="R3490" s="11" t="s">
        <v>8316</v>
      </c>
      <c r="S3490" s="15">
        <f>(((J3490/60)/60)/24)+DATE(1970,1,1)</f>
        <v>42087.768055555556</v>
      </c>
      <c r="T3490" s="15">
        <f>(((I3490/60)/60)/24)+DATE(1970,1,1)</f>
        <v>42111.666666666672</v>
      </c>
      <c r="U3490">
        <f t="shared" si="234"/>
        <v>24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9">
        <f>IFERROR(ROUND(E3491/L3491,2),0)</f>
        <v>78.260000000000005</v>
      </c>
      <c r="Q3491" s="11" t="s">
        <v>8315</v>
      </c>
      <c r="R3491" s="11" t="s">
        <v>8316</v>
      </c>
      <c r="S3491" s="15">
        <f>(((J3491/60)/60)/24)+DATE(1970,1,1)</f>
        <v>41753.635775462964</v>
      </c>
      <c r="T3491" s="15">
        <f>(((I3491/60)/60)/24)+DATE(1970,1,1)</f>
        <v>41783.875</v>
      </c>
      <c r="U3491">
        <f t="shared" si="234"/>
        <v>30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9">
        <f>IFERROR(ROUND(E3492/L3492,2),0)</f>
        <v>47.22</v>
      </c>
      <c r="Q3492" s="11" t="s">
        <v>8315</v>
      </c>
      <c r="R3492" s="11" t="s">
        <v>8316</v>
      </c>
      <c r="S3492" s="15">
        <f>(((J3492/60)/60)/24)+DATE(1970,1,1)</f>
        <v>42443.802361111113</v>
      </c>
      <c r="T3492" s="15">
        <f>(((I3492/60)/60)/24)+DATE(1970,1,1)</f>
        <v>42473.802361111113</v>
      </c>
      <c r="U3492">
        <f t="shared" si="234"/>
        <v>30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9">
        <f>IFERROR(ROUND(E3493/L3493,2),0)</f>
        <v>79.099999999999994</v>
      </c>
      <c r="Q3493" s="11" t="s">
        <v>8315</v>
      </c>
      <c r="R3493" s="11" t="s">
        <v>8316</v>
      </c>
      <c r="S3493" s="15">
        <f>(((J3493/60)/60)/24)+DATE(1970,1,1)</f>
        <v>42121.249814814815</v>
      </c>
      <c r="T3493" s="15">
        <f>(((I3493/60)/60)/24)+DATE(1970,1,1)</f>
        <v>42142.249814814815</v>
      </c>
      <c r="U3493">
        <f t="shared" si="234"/>
        <v>21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9">
        <f>IFERROR(ROUND(E3494/L3494,2),0)</f>
        <v>114.29</v>
      </c>
      <c r="Q3494" s="11" t="s">
        <v>8315</v>
      </c>
      <c r="R3494" s="11" t="s">
        <v>8316</v>
      </c>
      <c r="S3494" s="15">
        <f>(((J3494/60)/60)/24)+DATE(1970,1,1)</f>
        <v>42268.009224537032</v>
      </c>
      <c r="T3494" s="15">
        <f>(((I3494/60)/60)/24)+DATE(1970,1,1)</f>
        <v>42303.009224537032</v>
      </c>
      <c r="U3494">
        <f t="shared" si="234"/>
        <v>35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9">
        <f>IFERROR(ROUND(E3495/L3495,2),0)</f>
        <v>51.72</v>
      </c>
      <c r="Q3495" s="11" t="s">
        <v>8315</v>
      </c>
      <c r="R3495" s="11" t="s">
        <v>8316</v>
      </c>
      <c r="S3495" s="15">
        <f>(((J3495/60)/60)/24)+DATE(1970,1,1)</f>
        <v>41848.866157407407</v>
      </c>
      <c r="T3495" s="15">
        <f>(((I3495/60)/60)/24)+DATE(1970,1,1)</f>
        <v>41868.21597222222</v>
      </c>
      <c r="U3495">
        <f t="shared" si="234"/>
        <v>20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9">
        <f>IFERROR(ROUND(E3496/L3496,2),0)</f>
        <v>30.77</v>
      </c>
      <c r="Q3496" s="11" t="s">
        <v>8315</v>
      </c>
      <c r="R3496" s="11" t="s">
        <v>8316</v>
      </c>
      <c r="S3496" s="15">
        <f>(((J3496/60)/60)/24)+DATE(1970,1,1)</f>
        <v>42689.214988425927</v>
      </c>
      <c r="T3496" s="15">
        <f>(((I3496/60)/60)/24)+DATE(1970,1,1)</f>
        <v>42700.25</v>
      </c>
      <c r="U3496">
        <f t="shared" si="234"/>
        <v>11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9">
        <f>IFERROR(ROUND(E3497/L3497,2),0)</f>
        <v>74.209999999999994</v>
      </c>
      <c r="Q3497" s="11" t="s">
        <v>8315</v>
      </c>
      <c r="R3497" s="11" t="s">
        <v>8316</v>
      </c>
      <c r="S3497" s="15">
        <f>(((J3497/60)/60)/24)+DATE(1970,1,1)</f>
        <v>41915.762835648151</v>
      </c>
      <c r="T3497" s="15">
        <f>(((I3497/60)/60)/24)+DATE(1970,1,1)</f>
        <v>41944.720833333333</v>
      </c>
      <c r="U3497">
        <f t="shared" si="234"/>
        <v>29</v>
      </c>
    </row>
    <row r="3498" spans="1:21" ht="43.2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9">
        <f>IFERROR(ROUND(E3498/L3498,2),0)</f>
        <v>47.85</v>
      </c>
      <c r="Q3498" s="11" t="s">
        <v>8315</v>
      </c>
      <c r="R3498" s="11" t="s">
        <v>8316</v>
      </c>
      <c r="S3498" s="15">
        <f>(((J3498/60)/60)/24)+DATE(1970,1,1)</f>
        <v>42584.846828703703</v>
      </c>
      <c r="T3498" s="15">
        <f>(((I3498/60)/60)/24)+DATE(1970,1,1)</f>
        <v>42624.846828703703</v>
      </c>
      <c r="U3498">
        <f t="shared" si="234"/>
        <v>40</v>
      </c>
    </row>
    <row r="3499" spans="1:21" ht="43.2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9">
        <f>IFERROR(ROUND(E3499/L3499,2),0)</f>
        <v>34.409999999999997</v>
      </c>
      <c r="Q3499" s="11" t="s">
        <v>8315</v>
      </c>
      <c r="R3499" s="11" t="s">
        <v>8316</v>
      </c>
      <c r="S3499" s="15">
        <f>(((J3499/60)/60)/24)+DATE(1970,1,1)</f>
        <v>42511.741944444439</v>
      </c>
      <c r="T3499" s="15">
        <f>(((I3499/60)/60)/24)+DATE(1970,1,1)</f>
        <v>42523.916666666672</v>
      </c>
      <c r="U3499">
        <f t="shared" si="234"/>
        <v>12</v>
      </c>
    </row>
    <row r="3500" spans="1:21" ht="43.2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9">
        <f>IFERROR(ROUND(E3500/L3500,2),0)</f>
        <v>40.24</v>
      </c>
      <c r="Q3500" s="11" t="s">
        <v>8315</v>
      </c>
      <c r="R3500" s="11" t="s">
        <v>8316</v>
      </c>
      <c r="S3500" s="15">
        <f>(((J3500/60)/60)/24)+DATE(1970,1,1)</f>
        <v>42459.15861111111</v>
      </c>
      <c r="T3500" s="15">
        <f>(((I3500/60)/60)/24)+DATE(1970,1,1)</f>
        <v>42518.905555555553</v>
      </c>
      <c r="U3500">
        <f t="shared" si="234"/>
        <v>59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9">
        <f>IFERROR(ROUND(E3501/L3501,2),0)</f>
        <v>60.29</v>
      </c>
      <c r="Q3501" s="11" t="s">
        <v>8315</v>
      </c>
      <c r="R3501" s="11" t="s">
        <v>8316</v>
      </c>
      <c r="S3501" s="15">
        <f>(((J3501/60)/60)/24)+DATE(1970,1,1)</f>
        <v>42132.036168981482</v>
      </c>
      <c r="T3501" s="15">
        <f>(((I3501/60)/60)/24)+DATE(1970,1,1)</f>
        <v>42186.290972222225</v>
      </c>
      <c r="U3501">
        <f t="shared" si="234"/>
        <v>54</v>
      </c>
    </row>
    <row r="3502" spans="1:21" ht="43.2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9">
        <f>IFERROR(ROUND(E3502/L3502,2),0)</f>
        <v>25.31</v>
      </c>
      <c r="Q3502" s="11" t="s">
        <v>8315</v>
      </c>
      <c r="R3502" s="11" t="s">
        <v>8316</v>
      </c>
      <c r="S3502" s="15">
        <f>(((J3502/60)/60)/24)+DATE(1970,1,1)</f>
        <v>42419.91942129629</v>
      </c>
      <c r="T3502" s="15">
        <f>(((I3502/60)/60)/24)+DATE(1970,1,1)</f>
        <v>42436.207638888889</v>
      </c>
      <c r="U3502">
        <f t="shared" si="234"/>
        <v>17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9">
        <f>IFERROR(ROUND(E3503/L3503,2),0)</f>
        <v>35.950000000000003</v>
      </c>
      <c r="Q3503" s="11" t="s">
        <v>8315</v>
      </c>
      <c r="R3503" s="11" t="s">
        <v>8316</v>
      </c>
      <c r="S3503" s="15">
        <f>(((J3503/60)/60)/24)+DATE(1970,1,1)</f>
        <v>42233.763831018514</v>
      </c>
      <c r="T3503" s="15">
        <f>(((I3503/60)/60)/24)+DATE(1970,1,1)</f>
        <v>42258.763831018514</v>
      </c>
      <c r="U3503">
        <f t="shared" si="234"/>
        <v>25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9">
        <f>IFERROR(ROUND(E3504/L3504,2),0)</f>
        <v>136</v>
      </c>
      <c r="Q3504" s="11" t="s">
        <v>8315</v>
      </c>
      <c r="R3504" s="11" t="s">
        <v>8316</v>
      </c>
      <c r="S3504" s="15">
        <f>(((J3504/60)/60)/24)+DATE(1970,1,1)</f>
        <v>42430.839398148149</v>
      </c>
      <c r="T3504" s="15">
        <f>(((I3504/60)/60)/24)+DATE(1970,1,1)</f>
        <v>42445.165972222225</v>
      </c>
      <c r="U3504">
        <f t="shared" si="234"/>
        <v>15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9">
        <f>IFERROR(ROUND(E3505/L3505,2),0)</f>
        <v>70.760000000000005</v>
      </c>
      <c r="Q3505" s="11" t="s">
        <v>8315</v>
      </c>
      <c r="R3505" s="11" t="s">
        <v>8316</v>
      </c>
      <c r="S3505" s="15">
        <f>(((J3505/60)/60)/24)+DATE(1970,1,1)</f>
        <v>42545.478333333333</v>
      </c>
      <c r="T3505" s="15">
        <f>(((I3505/60)/60)/24)+DATE(1970,1,1)</f>
        <v>42575.478333333333</v>
      </c>
      <c r="U3505">
        <f t="shared" si="234"/>
        <v>30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9">
        <f>IFERROR(ROUND(E3506/L3506,2),0)</f>
        <v>125</v>
      </c>
      <c r="Q3506" s="11" t="s">
        <v>8315</v>
      </c>
      <c r="R3506" s="11" t="s">
        <v>8316</v>
      </c>
      <c r="S3506" s="15">
        <f>(((J3506/60)/60)/24)+DATE(1970,1,1)</f>
        <v>42297.748738425929</v>
      </c>
      <c r="T3506" s="15">
        <f>(((I3506/60)/60)/24)+DATE(1970,1,1)</f>
        <v>42327.790405092594</v>
      </c>
      <c r="U3506">
        <f t="shared" si="234"/>
        <v>30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9">
        <f>IFERROR(ROUND(E3507/L3507,2),0)</f>
        <v>66.510000000000005</v>
      </c>
      <c r="Q3507" s="11" t="s">
        <v>8315</v>
      </c>
      <c r="R3507" s="11" t="s">
        <v>8316</v>
      </c>
      <c r="S3507" s="15">
        <f>(((J3507/60)/60)/24)+DATE(1970,1,1)</f>
        <v>41760.935706018521</v>
      </c>
      <c r="T3507" s="15">
        <f>(((I3507/60)/60)/24)+DATE(1970,1,1)</f>
        <v>41772.166666666664</v>
      </c>
      <c r="U3507">
        <f t="shared" si="234"/>
        <v>12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9">
        <f>IFERROR(ROUND(E3508/L3508,2),0)</f>
        <v>105</v>
      </c>
      <c r="Q3508" s="11" t="s">
        <v>8315</v>
      </c>
      <c r="R3508" s="11" t="s">
        <v>8316</v>
      </c>
      <c r="S3508" s="15">
        <f>(((J3508/60)/60)/24)+DATE(1970,1,1)</f>
        <v>41829.734259259261</v>
      </c>
      <c r="T3508" s="15">
        <f>(((I3508/60)/60)/24)+DATE(1970,1,1)</f>
        <v>41874.734259259261</v>
      </c>
      <c r="U3508">
        <f t="shared" si="234"/>
        <v>45</v>
      </c>
    </row>
    <row r="3509" spans="1:21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9">
        <f>IFERROR(ROUND(E3509/L3509,2),0)</f>
        <v>145</v>
      </c>
      <c r="Q3509" s="11" t="s">
        <v>8315</v>
      </c>
      <c r="R3509" s="11" t="s">
        <v>8316</v>
      </c>
      <c r="S3509" s="15">
        <f>(((J3509/60)/60)/24)+DATE(1970,1,1)</f>
        <v>42491.92288194444</v>
      </c>
      <c r="T3509" s="15">
        <f>(((I3509/60)/60)/24)+DATE(1970,1,1)</f>
        <v>42521.92288194444</v>
      </c>
      <c r="U3509">
        <f t="shared" si="234"/>
        <v>30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9">
        <f>IFERROR(ROUND(E3510/L3510,2),0)</f>
        <v>12</v>
      </c>
      <c r="Q3510" s="11" t="s">
        <v>8315</v>
      </c>
      <c r="R3510" s="11" t="s">
        <v>8316</v>
      </c>
      <c r="S3510" s="15">
        <f>(((J3510/60)/60)/24)+DATE(1970,1,1)</f>
        <v>42477.729780092588</v>
      </c>
      <c r="T3510" s="15">
        <f>(((I3510/60)/60)/24)+DATE(1970,1,1)</f>
        <v>42500.875</v>
      </c>
      <c r="U3510">
        <f t="shared" si="234"/>
        <v>23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9">
        <f>IFERROR(ROUND(E3511/L3511,2),0)</f>
        <v>96.67</v>
      </c>
      <c r="Q3511" s="11" t="s">
        <v>8315</v>
      </c>
      <c r="R3511" s="11" t="s">
        <v>8316</v>
      </c>
      <c r="S3511" s="15">
        <f>(((J3511/60)/60)/24)+DATE(1970,1,1)</f>
        <v>41950.859560185185</v>
      </c>
      <c r="T3511" s="15">
        <f>(((I3511/60)/60)/24)+DATE(1970,1,1)</f>
        <v>41964.204861111109</v>
      </c>
      <c r="U3511">
        <f t="shared" si="234"/>
        <v>14</v>
      </c>
    </row>
    <row r="3512" spans="1:21" ht="43.2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9">
        <f>IFERROR(ROUND(E3512/L3512,2),0)</f>
        <v>60.33</v>
      </c>
      <c r="Q3512" s="11" t="s">
        <v>8315</v>
      </c>
      <c r="R3512" s="11" t="s">
        <v>8316</v>
      </c>
      <c r="S3512" s="15">
        <f>(((J3512/60)/60)/24)+DATE(1970,1,1)</f>
        <v>41802.62090277778</v>
      </c>
      <c r="T3512" s="15">
        <f>(((I3512/60)/60)/24)+DATE(1970,1,1)</f>
        <v>41822.62090277778</v>
      </c>
      <c r="U3512">
        <f t="shared" si="234"/>
        <v>20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9">
        <f>IFERROR(ROUND(E3513/L3513,2),0)</f>
        <v>79.89</v>
      </c>
      <c r="Q3513" s="11" t="s">
        <v>8315</v>
      </c>
      <c r="R3513" s="11" t="s">
        <v>8316</v>
      </c>
      <c r="S3513" s="15">
        <f>(((J3513/60)/60)/24)+DATE(1970,1,1)</f>
        <v>41927.873784722222</v>
      </c>
      <c r="T3513" s="15">
        <f>(((I3513/60)/60)/24)+DATE(1970,1,1)</f>
        <v>41950.770833333336</v>
      </c>
      <c r="U3513">
        <f t="shared" si="234"/>
        <v>23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9">
        <f>IFERROR(ROUND(E3514/L3514,2),0)</f>
        <v>58.82</v>
      </c>
      <c r="Q3514" s="11" t="s">
        <v>8315</v>
      </c>
      <c r="R3514" s="11" t="s">
        <v>8316</v>
      </c>
      <c r="S3514" s="15">
        <f>(((J3514/60)/60)/24)+DATE(1970,1,1)</f>
        <v>42057.536944444444</v>
      </c>
      <c r="T3514" s="15">
        <f>(((I3514/60)/60)/24)+DATE(1970,1,1)</f>
        <v>42117.49527777778</v>
      </c>
      <c r="U3514">
        <f t="shared" si="234"/>
        <v>60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9">
        <f>IFERROR(ROUND(E3515/L3515,2),0)</f>
        <v>75.34</v>
      </c>
      <c r="Q3515" s="11" t="s">
        <v>8315</v>
      </c>
      <c r="R3515" s="11" t="s">
        <v>8316</v>
      </c>
      <c r="S3515" s="15">
        <f>(((J3515/60)/60)/24)+DATE(1970,1,1)</f>
        <v>41781.096203703702</v>
      </c>
      <c r="T3515" s="15">
        <f>(((I3515/60)/60)/24)+DATE(1970,1,1)</f>
        <v>41794.207638888889</v>
      </c>
      <c r="U3515">
        <f t="shared" si="234"/>
        <v>13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9">
        <f>IFERROR(ROUND(E3516/L3516,2),0)</f>
        <v>55</v>
      </c>
      <c r="Q3516" s="11" t="s">
        <v>8315</v>
      </c>
      <c r="R3516" s="11" t="s">
        <v>8316</v>
      </c>
      <c r="S3516" s="15">
        <f>(((J3516/60)/60)/24)+DATE(1970,1,1)</f>
        <v>42020.846666666665</v>
      </c>
      <c r="T3516" s="15">
        <f>(((I3516/60)/60)/24)+DATE(1970,1,1)</f>
        <v>42037.207638888889</v>
      </c>
      <c r="U3516">
        <f t="shared" si="234"/>
        <v>17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9">
        <f>IFERROR(ROUND(E3517/L3517,2),0)</f>
        <v>66.959999999999994</v>
      </c>
      <c r="Q3517" s="11" t="s">
        <v>8315</v>
      </c>
      <c r="R3517" s="11" t="s">
        <v>8316</v>
      </c>
      <c r="S3517" s="15">
        <f>(((J3517/60)/60)/24)+DATE(1970,1,1)</f>
        <v>42125.772812499999</v>
      </c>
      <c r="T3517" s="15">
        <f>(((I3517/60)/60)/24)+DATE(1970,1,1)</f>
        <v>42155.772812499999</v>
      </c>
      <c r="U3517">
        <f t="shared" si="234"/>
        <v>30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9">
        <f>IFERROR(ROUND(E3518/L3518,2),0)</f>
        <v>227.27</v>
      </c>
      <c r="Q3518" s="11" t="s">
        <v>8315</v>
      </c>
      <c r="R3518" s="11" t="s">
        <v>8316</v>
      </c>
      <c r="S3518" s="15">
        <f>(((J3518/60)/60)/24)+DATE(1970,1,1)</f>
        <v>41856.010069444441</v>
      </c>
      <c r="T3518" s="15">
        <f>(((I3518/60)/60)/24)+DATE(1970,1,1)</f>
        <v>41890.125</v>
      </c>
      <c r="U3518">
        <f t="shared" si="234"/>
        <v>34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9">
        <f>IFERROR(ROUND(E3519/L3519,2),0)</f>
        <v>307.69</v>
      </c>
      <c r="Q3519" s="11" t="s">
        <v>8315</v>
      </c>
      <c r="R3519" s="11" t="s">
        <v>8316</v>
      </c>
      <c r="S3519" s="15">
        <f>(((J3519/60)/60)/24)+DATE(1970,1,1)</f>
        <v>41794.817523148151</v>
      </c>
      <c r="T3519" s="15">
        <f>(((I3519/60)/60)/24)+DATE(1970,1,1)</f>
        <v>41824.458333333336</v>
      </c>
      <c r="U3519">
        <f t="shared" si="234"/>
        <v>30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9">
        <f>IFERROR(ROUND(E3520/L3520,2),0)</f>
        <v>50.02</v>
      </c>
      <c r="Q3520" s="11" t="s">
        <v>8315</v>
      </c>
      <c r="R3520" s="11" t="s">
        <v>8316</v>
      </c>
      <c r="S3520" s="15">
        <f>(((J3520/60)/60)/24)+DATE(1970,1,1)</f>
        <v>41893.783553240741</v>
      </c>
      <c r="T3520" s="15">
        <f>(((I3520/60)/60)/24)+DATE(1970,1,1)</f>
        <v>41914.597916666666</v>
      </c>
      <c r="U3520">
        <f t="shared" si="234"/>
        <v>21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9">
        <f>IFERROR(ROUND(E3521/L3521,2),0)</f>
        <v>72.39</v>
      </c>
      <c r="Q3521" s="11" t="s">
        <v>8315</v>
      </c>
      <c r="R3521" s="11" t="s">
        <v>8316</v>
      </c>
      <c r="S3521" s="15">
        <f>(((J3521/60)/60)/24)+DATE(1970,1,1)</f>
        <v>42037.598958333328</v>
      </c>
      <c r="T3521" s="15">
        <f>(((I3521/60)/60)/24)+DATE(1970,1,1)</f>
        <v>42067.598958333328</v>
      </c>
      <c r="U3521">
        <f t="shared" si="234"/>
        <v>30</v>
      </c>
    </row>
    <row r="3522" spans="1:21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9">
        <f>IFERROR(ROUND(E3522/L3522,2),0)</f>
        <v>95.95</v>
      </c>
      <c r="Q3522" s="11" t="s">
        <v>8315</v>
      </c>
      <c r="R3522" s="11" t="s">
        <v>8316</v>
      </c>
      <c r="S3522" s="15">
        <f>(((J3522/60)/60)/24)+DATE(1970,1,1)</f>
        <v>42227.824212962965</v>
      </c>
      <c r="T3522" s="15">
        <f>(((I3522/60)/60)/24)+DATE(1970,1,1)</f>
        <v>42253.57430555555</v>
      </c>
      <c r="U3522">
        <f t="shared" si="234"/>
        <v>26</v>
      </c>
    </row>
    <row r="3523" spans="1:21" ht="43.2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9">
        <f>IFERROR(ROUND(E3523/L3523,2),0)</f>
        <v>45.62</v>
      </c>
      <c r="Q3523" s="11" t="s">
        <v>8315</v>
      </c>
      <c r="R3523" s="11" t="s">
        <v>8316</v>
      </c>
      <c r="S3523" s="15">
        <f>(((J3523/60)/60)/24)+DATE(1970,1,1)</f>
        <v>41881.361342592594</v>
      </c>
      <c r="T3523" s="15">
        <f>(((I3523/60)/60)/24)+DATE(1970,1,1)</f>
        <v>41911.361342592594</v>
      </c>
      <c r="U3523">
        <f t="shared" ref="U3523:U3586" si="235">_xlfn.DAYS(T3523,S3523)</f>
        <v>30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9">
        <f>IFERROR(ROUND(E3524/L3524,2),0)</f>
        <v>41.03</v>
      </c>
      <c r="Q3524" s="11" t="s">
        <v>8315</v>
      </c>
      <c r="R3524" s="11" t="s">
        <v>8316</v>
      </c>
      <c r="S3524" s="15">
        <f>(((J3524/60)/60)/24)+DATE(1970,1,1)</f>
        <v>42234.789884259255</v>
      </c>
      <c r="T3524" s="15">
        <f>(((I3524/60)/60)/24)+DATE(1970,1,1)</f>
        <v>42262.420833333337</v>
      </c>
      <c r="U3524">
        <f t="shared" si="235"/>
        <v>28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9">
        <f>IFERROR(ROUND(E3525/L3525,2),0)</f>
        <v>56.83</v>
      </c>
      <c r="Q3525" s="11" t="s">
        <v>8315</v>
      </c>
      <c r="R3525" s="11" t="s">
        <v>8316</v>
      </c>
      <c r="S3525" s="15">
        <f>(((J3525/60)/60)/24)+DATE(1970,1,1)</f>
        <v>42581.397546296299</v>
      </c>
      <c r="T3525" s="15">
        <f>(((I3525/60)/60)/24)+DATE(1970,1,1)</f>
        <v>42638.958333333328</v>
      </c>
      <c r="U3525">
        <f t="shared" si="235"/>
        <v>57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9">
        <f>IFERROR(ROUND(E3526/L3526,2),0)</f>
        <v>137.24</v>
      </c>
      <c r="Q3526" s="11" t="s">
        <v>8315</v>
      </c>
      <c r="R3526" s="11" t="s">
        <v>8316</v>
      </c>
      <c r="S3526" s="15">
        <f>(((J3526/60)/60)/24)+DATE(1970,1,1)</f>
        <v>41880.76357638889</v>
      </c>
      <c r="T3526" s="15">
        <f>(((I3526/60)/60)/24)+DATE(1970,1,1)</f>
        <v>41895.166666666664</v>
      </c>
      <c r="U3526">
        <f t="shared" si="235"/>
        <v>15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9">
        <f>IFERROR(ROUND(E3527/L3527,2),0)</f>
        <v>75.709999999999994</v>
      </c>
      <c r="Q3527" s="11" t="s">
        <v>8315</v>
      </c>
      <c r="R3527" s="11" t="s">
        <v>8316</v>
      </c>
      <c r="S3527" s="15">
        <f>(((J3527/60)/60)/24)+DATE(1970,1,1)</f>
        <v>42214.6956712963</v>
      </c>
      <c r="T3527" s="15">
        <f>(((I3527/60)/60)/24)+DATE(1970,1,1)</f>
        <v>42225.666666666672</v>
      </c>
      <c r="U3527">
        <f t="shared" si="235"/>
        <v>11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9">
        <f>IFERROR(ROUND(E3528/L3528,2),0)</f>
        <v>99</v>
      </c>
      <c r="Q3528" s="11" t="s">
        <v>8315</v>
      </c>
      <c r="R3528" s="11" t="s">
        <v>8316</v>
      </c>
      <c r="S3528" s="15">
        <f>(((J3528/60)/60)/24)+DATE(1970,1,1)</f>
        <v>42460.335312499999</v>
      </c>
      <c r="T3528" s="15">
        <f>(((I3528/60)/60)/24)+DATE(1970,1,1)</f>
        <v>42488.249305555553</v>
      </c>
      <c r="U3528">
        <f t="shared" si="235"/>
        <v>28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9">
        <f>IFERROR(ROUND(E3529/L3529,2),0)</f>
        <v>81.569999999999993</v>
      </c>
      <c r="Q3529" s="11" t="s">
        <v>8315</v>
      </c>
      <c r="R3529" s="11" t="s">
        <v>8316</v>
      </c>
      <c r="S3529" s="15">
        <f>(((J3529/60)/60)/24)+DATE(1970,1,1)</f>
        <v>42167.023206018523</v>
      </c>
      <c r="T3529" s="15">
        <f>(((I3529/60)/60)/24)+DATE(1970,1,1)</f>
        <v>42196.165972222225</v>
      </c>
      <c r="U3529">
        <f t="shared" si="235"/>
        <v>29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9">
        <f>IFERROR(ROUND(E3530/L3530,2),0)</f>
        <v>45.11</v>
      </c>
      <c r="Q3530" s="11" t="s">
        <v>8315</v>
      </c>
      <c r="R3530" s="11" t="s">
        <v>8316</v>
      </c>
      <c r="S3530" s="15">
        <f>(((J3530/60)/60)/24)+DATE(1970,1,1)</f>
        <v>42733.50136574074</v>
      </c>
      <c r="T3530" s="15">
        <f>(((I3530/60)/60)/24)+DATE(1970,1,1)</f>
        <v>42753.50136574074</v>
      </c>
      <c r="U3530">
        <f t="shared" si="235"/>
        <v>20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9">
        <f>IFERROR(ROUND(E3531/L3531,2),0)</f>
        <v>36.67</v>
      </c>
      <c r="Q3531" s="11" t="s">
        <v>8315</v>
      </c>
      <c r="R3531" s="11" t="s">
        <v>8316</v>
      </c>
      <c r="S3531" s="15">
        <f>(((J3531/60)/60)/24)+DATE(1970,1,1)</f>
        <v>42177.761782407411</v>
      </c>
      <c r="T3531" s="15">
        <f>(((I3531/60)/60)/24)+DATE(1970,1,1)</f>
        <v>42198.041666666672</v>
      </c>
      <c r="U3531">
        <f t="shared" si="235"/>
        <v>21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9">
        <f>IFERROR(ROUND(E3532/L3532,2),0)</f>
        <v>125</v>
      </c>
      <c r="Q3532" s="11" t="s">
        <v>8315</v>
      </c>
      <c r="R3532" s="11" t="s">
        <v>8316</v>
      </c>
      <c r="S3532" s="15">
        <f>(((J3532/60)/60)/24)+DATE(1970,1,1)</f>
        <v>42442.623344907406</v>
      </c>
      <c r="T3532" s="15">
        <f>(((I3532/60)/60)/24)+DATE(1970,1,1)</f>
        <v>42470.833333333328</v>
      </c>
      <c r="U3532">
        <f t="shared" si="235"/>
        <v>28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9">
        <f>IFERROR(ROUND(E3533/L3533,2),0)</f>
        <v>49.23</v>
      </c>
      <c r="Q3533" s="11" t="s">
        <v>8315</v>
      </c>
      <c r="R3533" s="11" t="s">
        <v>8316</v>
      </c>
      <c r="S3533" s="15">
        <f>(((J3533/60)/60)/24)+DATE(1970,1,1)</f>
        <v>42521.654328703706</v>
      </c>
      <c r="T3533" s="15">
        <f>(((I3533/60)/60)/24)+DATE(1970,1,1)</f>
        <v>42551.654328703706</v>
      </c>
      <c r="U3533">
        <f t="shared" si="235"/>
        <v>30</v>
      </c>
    </row>
    <row r="3534" spans="1:21" ht="43.2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9">
        <f>IFERROR(ROUND(E3534/L3534,2),0)</f>
        <v>42.3</v>
      </c>
      <c r="Q3534" s="11" t="s">
        <v>8315</v>
      </c>
      <c r="R3534" s="11" t="s">
        <v>8316</v>
      </c>
      <c r="S3534" s="15">
        <f>(((J3534/60)/60)/24)+DATE(1970,1,1)</f>
        <v>41884.599849537037</v>
      </c>
      <c r="T3534" s="15">
        <f>(((I3534/60)/60)/24)+DATE(1970,1,1)</f>
        <v>41900.165972222225</v>
      </c>
      <c r="U3534">
        <f t="shared" si="235"/>
        <v>16</v>
      </c>
    </row>
    <row r="3535" spans="1:21" ht="43.2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9">
        <f>IFERROR(ROUND(E3535/L3535,2),0)</f>
        <v>78.88</v>
      </c>
      <c r="Q3535" s="11" t="s">
        <v>8315</v>
      </c>
      <c r="R3535" s="11" t="s">
        <v>8316</v>
      </c>
      <c r="S3535" s="15">
        <f>(((J3535/60)/60)/24)+DATE(1970,1,1)</f>
        <v>42289.761192129634</v>
      </c>
      <c r="T3535" s="15">
        <f>(((I3535/60)/60)/24)+DATE(1970,1,1)</f>
        <v>42319.802858796291</v>
      </c>
      <c r="U3535">
        <f t="shared" si="235"/>
        <v>30</v>
      </c>
    </row>
    <row r="3536" spans="1:21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9">
        <f>IFERROR(ROUND(E3536/L3536,2),0)</f>
        <v>38.28</v>
      </c>
      <c r="Q3536" s="11" t="s">
        <v>8315</v>
      </c>
      <c r="R3536" s="11" t="s">
        <v>8316</v>
      </c>
      <c r="S3536" s="15">
        <f>(((J3536/60)/60)/24)+DATE(1970,1,1)</f>
        <v>42243.6252662037</v>
      </c>
      <c r="T3536" s="15">
        <f>(((I3536/60)/60)/24)+DATE(1970,1,1)</f>
        <v>42278.6252662037</v>
      </c>
      <c r="U3536">
        <f t="shared" si="235"/>
        <v>35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9">
        <f>IFERROR(ROUND(E3537/L3537,2),0)</f>
        <v>44.85</v>
      </c>
      <c r="Q3537" s="11" t="s">
        <v>8315</v>
      </c>
      <c r="R3537" s="11" t="s">
        <v>8316</v>
      </c>
      <c r="S3537" s="15">
        <f>(((J3537/60)/60)/24)+DATE(1970,1,1)</f>
        <v>42248.640162037031</v>
      </c>
      <c r="T3537" s="15">
        <f>(((I3537/60)/60)/24)+DATE(1970,1,1)</f>
        <v>42279.75</v>
      </c>
      <c r="U3537">
        <f t="shared" si="235"/>
        <v>31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9">
        <f>IFERROR(ROUND(E3538/L3538,2),0)</f>
        <v>13.53</v>
      </c>
      <c r="Q3538" s="11" t="s">
        <v>8315</v>
      </c>
      <c r="R3538" s="11" t="s">
        <v>8316</v>
      </c>
      <c r="S3538" s="15">
        <f>(((J3538/60)/60)/24)+DATE(1970,1,1)</f>
        <v>42328.727141203708</v>
      </c>
      <c r="T3538" s="15">
        <f>(((I3538/60)/60)/24)+DATE(1970,1,1)</f>
        <v>42358.499305555553</v>
      </c>
      <c r="U3538">
        <f t="shared" si="235"/>
        <v>30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9">
        <f>IFERROR(ROUND(E3539/L3539,2),0)</f>
        <v>43.5</v>
      </c>
      <c r="Q3539" s="11" t="s">
        <v>8315</v>
      </c>
      <c r="R3539" s="11" t="s">
        <v>8316</v>
      </c>
      <c r="S3539" s="15">
        <f>(((J3539/60)/60)/24)+DATE(1970,1,1)</f>
        <v>41923.354351851849</v>
      </c>
      <c r="T3539" s="15">
        <f>(((I3539/60)/60)/24)+DATE(1970,1,1)</f>
        <v>41960.332638888889</v>
      </c>
      <c r="U3539">
        <f t="shared" si="235"/>
        <v>37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9">
        <f>IFERROR(ROUND(E3540/L3540,2),0)</f>
        <v>30.95</v>
      </c>
      <c r="Q3540" s="11" t="s">
        <v>8315</v>
      </c>
      <c r="R3540" s="11" t="s">
        <v>8316</v>
      </c>
      <c r="S3540" s="15">
        <f>(((J3540/60)/60)/24)+DATE(1970,1,1)</f>
        <v>42571.420601851853</v>
      </c>
      <c r="T3540" s="15">
        <f>(((I3540/60)/60)/24)+DATE(1970,1,1)</f>
        <v>42599.420601851853</v>
      </c>
      <c r="U3540">
        <f t="shared" si="235"/>
        <v>28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9">
        <f>IFERROR(ROUND(E3541/L3541,2),0)</f>
        <v>55.23</v>
      </c>
      <c r="Q3541" s="11" t="s">
        <v>8315</v>
      </c>
      <c r="R3541" s="11" t="s">
        <v>8316</v>
      </c>
      <c r="S3541" s="15">
        <f>(((J3541/60)/60)/24)+DATE(1970,1,1)</f>
        <v>42600.756041666667</v>
      </c>
      <c r="T3541" s="15">
        <f>(((I3541/60)/60)/24)+DATE(1970,1,1)</f>
        <v>42621.756041666667</v>
      </c>
      <c r="U3541">
        <f t="shared" si="235"/>
        <v>21</v>
      </c>
    </row>
    <row r="3542" spans="1:21" ht="43.2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9">
        <f>IFERROR(ROUND(E3542/L3542,2),0)</f>
        <v>46.13</v>
      </c>
      <c r="Q3542" s="11" t="s">
        <v>8315</v>
      </c>
      <c r="R3542" s="11" t="s">
        <v>8316</v>
      </c>
      <c r="S3542" s="15">
        <f>(((J3542/60)/60)/24)+DATE(1970,1,1)</f>
        <v>42517.003368055557</v>
      </c>
      <c r="T3542" s="15">
        <f>(((I3542/60)/60)/24)+DATE(1970,1,1)</f>
        <v>42547.003368055557</v>
      </c>
      <c r="U3542">
        <f t="shared" si="235"/>
        <v>30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9">
        <f>IFERROR(ROUND(E3543/L3543,2),0)</f>
        <v>39.380000000000003</v>
      </c>
      <c r="Q3543" s="11" t="s">
        <v>8315</v>
      </c>
      <c r="R3543" s="11" t="s">
        <v>8316</v>
      </c>
      <c r="S3543" s="15">
        <f>(((J3543/60)/60)/24)+DATE(1970,1,1)</f>
        <v>42222.730034722219</v>
      </c>
      <c r="T3543" s="15">
        <f>(((I3543/60)/60)/24)+DATE(1970,1,1)</f>
        <v>42247.730034722219</v>
      </c>
      <c r="U3543">
        <f t="shared" si="235"/>
        <v>25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9">
        <f>IFERROR(ROUND(E3544/L3544,2),0)</f>
        <v>66.150000000000006</v>
      </c>
      <c r="Q3544" s="11" t="s">
        <v>8315</v>
      </c>
      <c r="R3544" s="11" t="s">
        <v>8316</v>
      </c>
      <c r="S3544" s="15">
        <f>(((J3544/60)/60)/24)+DATE(1970,1,1)</f>
        <v>41829.599791666667</v>
      </c>
      <c r="T3544" s="15">
        <f>(((I3544/60)/60)/24)+DATE(1970,1,1)</f>
        <v>41889.599791666667</v>
      </c>
      <c r="U3544">
        <f t="shared" si="235"/>
        <v>60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9">
        <f>IFERROR(ROUND(E3545/L3545,2),0)</f>
        <v>54.14</v>
      </c>
      <c r="Q3545" s="11" t="s">
        <v>8315</v>
      </c>
      <c r="R3545" s="11" t="s">
        <v>8316</v>
      </c>
      <c r="S3545" s="15">
        <f>(((J3545/60)/60)/24)+DATE(1970,1,1)</f>
        <v>42150.755312499998</v>
      </c>
      <c r="T3545" s="15">
        <f>(((I3545/60)/60)/24)+DATE(1970,1,1)</f>
        <v>42180.755312499998</v>
      </c>
      <c r="U3545">
        <f t="shared" si="235"/>
        <v>30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9">
        <f>IFERROR(ROUND(E3546/L3546,2),0)</f>
        <v>104.17</v>
      </c>
      <c r="Q3546" s="11" t="s">
        <v>8315</v>
      </c>
      <c r="R3546" s="11" t="s">
        <v>8316</v>
      </c>
      <c r="S3546" s="15">
        <f>(((J3546/60)/60)/24)+DATE(1970,1,1)</f>
        <v>42040.831678240742</v>
      </c>
      <c r="T3546" s="15">
        <f>(((I3546/60)/60)/24)+DATE(1970,1,1)</f>
        <v>42070.831678240742</v>
      </c>
      <c r="U3546">
        <f t="shared" si="235"/>
        <v>30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9">
        <f>IFERROR(ROUND(E3547/L3547,2),0)</f>
        <v>31.38</v>
      </c>
      <c r="Q3547" s="11" t="s">
        <v>8315</v>
      </c>
      <c r="R3547" s="11" t="s">
        <v>8316</v>
      </c>
      <c r="S3547" s="15">
        <f>(((J3547/60)/60)/24)+DATE(1970,1,1)</f>
        <v>42075.807395833333</v>
      </c>
      <c r="T3547" s="15">
        <f>(((I3547/60)/60)/24)+DATE(1970,1,1)</f>
        <v>42105.807395833333</v>
      </c>
      <c r="U3547">
        <f t="shared" si="235"/>
        <v>30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9">
        <f>IFERROR(ROUND(E3548/L3548,2),0)</f>
        <v>59.21</v>
      </c>
      <c r="Q3548" s="11" t="s">
        <v>8315</v>
      </c>
      <c r="R3548" s="11" t="s">
        <v>8316</v>
      </c>
      <c r="S3548" s="15">
        <f>(((J3548/60)/60)/24)+DATE(1970,1,1)</f>
        <v>42073.660694444443</v>
      </c>
      <c r="T3548" s="15">
        <f>(((I3548/60)/60)/24)+DATE(1970,1,1)</f>
        <v>42095.165972222225</v>
      </c>
      <c r="U3548">
        <f t="shared" si="235"/>
        <v>22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9">
        <f>IFERROR(ROUND(E3549/L3549,2),0)</f>
        <v>119.18</v>
      </c>
      <c r="Q3549" s="11" t="s">
        <v>8315</v>
      </c>
      <c r="R3549" s="11" t="s">
        <v>8316</v>
      </c>
      <c r="S3549" s="15">
        <f>(((J3549/60)/60)/24)+DATE(1970,1,1)</f>
        <v>42480.078715277778</v>
      </c>
      <c r="T3549" s="15">
        <f>(((I3549/60)/60)/24)+DATE(1970,1,1)</f>
        <v>42504.165972222225</v>
      </c>
      <c r="U3549">
        <f t="shared" si="235"/>
        <v>24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9">
        <f>IFERROR(ROUND(E3550/L3550,2),0)</f>
        <v>164.62</v>
      </c>
      <c r="Q3550" s="11" t="s">
        <v>8315</v>
      </c>
      <c r="R3550" s="11" t="s">
        <v>8316</v>
      </c>
      <c r="S3550" s="15">
        <f>(((J3550/60)/60)/24)+DATE(1970,1,1)</f>
        <v>42411.942291666666</v>
      </c>
      <c r="T3550" s="15">
        <f>(((I3550/60)/60)/24)+DATE(1970,1,1)</f>
        <v>42434.041666666672</v>
      </c>
      <c r="U3550">
        <f t="shared" si="235"/>
        <v>23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9">
        <f>IFERROR(ROUND(E3551/L3551,2),0)</f>
        <v>24.29</v>
      </c>
      <c r="Q3551" s="11" t="s">
        <v>8315</v>
      </c>
      <c r="R3551" s="11" t="s">
        <v>8316</v>
      </c>
      <c r="S3551" s="15">
        <f>(((J3551/60)/60)/24)+DATE(1970,1,1)</f>
        <v>42223.394363425927</v>
      </c>
      <c r="T3551" s="15">
        <f>(((I3551/60)/60)/24)+DATE(1970,1,1)</f>
        <v>42251.394363425927</v>
      </c>
      <c r="U3551">
        <f t="shared" si="235"/>
        <v>28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9">
        <f>IFERROR(ROUND(E3552/L3552,2),0)</f>
        <v>40.94</v>
      </c>
      <c r="Q3552" s="11" t="s">
        <v>8315</v>
      </c>
      <c r="R3552" s="11" t="s">
        <v>8316</v>
      </c>
      <c r="S3552" s="15">
        <f>(((J3552/60)/60)/24)+DATE(1970,1,1)</f>
        <v>42462.893495370372</v>
      </c>
      <c r="T3552" s="15">
        <f>(((I3552/60)/60)/24)+DATE(1970,1,1)</f>
        <v>42492.893495370372</v>
      </c>
      <c r="U3552">
        <f t="shared" si="235"/>
        <v>30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9">
        <f>IFERROR(ROUND(E3553/L3553,2),0)</f>
        <v>61.1</v>
      </c>
      <c r="Q3553" s="11" t="s">
        <v>8315</v>
      </c>
      <c r="R3553" s="11" t="s">
        <v>8316</v>
      </c>
      <c r="S3553" s="15">
        <f>(((J3553/60)/60)/24)+DATE(1970,1,1)</f>
        <v>41753.515856481477</v>
      </c>
      <c r="T3553" s="15">
        <f>(((I3553/60)/60)/24)+DATE(1970,1,1)</f>
        <v>41781.921527777777</v>
      </c>
      <c r="U3553">
        <f t="shared" si="235"/>
        <v>28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9">
        <f>IFERROR(ROUND(E3554/L3554,2),0)</f>
        <v>38.65</v>
      </c>
      <c r="Q3554" s="11" t="s">
        <v>8315</v>
      </c>
      <c r="R3554" s="11" t="s">
        <v>8316</v>
      </c>
      <c r="S3554" s="15">
        <f>(((J3554/60)/60)/24)+DATE(1970,1,1)</f>
        <v>41788.587083333332</v>
      </c>
      <c r="T3554" s="15">
        <f>(((I3554/60)/60)/24)+DATE(1970,1,1)</f>
        <v>41818.587083333332</v>
      </c>
      <c r="U3554">
        <f t="shared" si="235"/>
        <v>30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9">
        <f>IFERROR(ROUND(E3555/L3555,2),0)</f>
        <v>56.2</v>
      </c>
      <c r="Q3555" s="11" t="s">
        <v>8315</v>
      </c>
      <c r="R3555" s="11" t="s">
        <v>8316</v>
      </c>
      <c r="S3555" s="15">
        <f>(((J3555/60)/60)/24)+DATE(1970,1,1)</f>
        <v>42196.028703703705</v>
      </c>
      <c r="T3555" s="15">
        <f>(((I3555/60)/60)/24)+DATE(1970,1,1)</f>
        <v>42228</v>
      </c>
      <c r="U3555">
        <f t="shared" si="235"/>
        <v>32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9">
        <f>IFERROR(ROUND(E3556/L3556,2),0)</f>
        <v>107</v>
      </c>
      <c r="Q3556" s="11" t="s">
        <v>8315</v>
      </c>
      <c r="R3556" s="11" t="s">
        <v>8316</v>
      </c>
      <c r="S3556" s="15">
        <f>(((J3556/60)/60)/24)+DATE(1970,1,1)</f>
        <v>42016.050451388888</v>
      </c>
      <c r="T3556" s="15">
        <f>(((I3556/60)/60)/24)+DATE(1970,1,1)</f>
        <v>42046.708333333328</v>
      </c>
      <c r="U3556">
        <f t="shared" si="235"/>
        <v>30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9">
        <f>IFERROR(ROUND(E3557/L3557,2),0)</f>
        <v>171.43</v>
      </c>
      <c r="Q3557" s="11" t="s">
        <v>8315</v>
      </c>
      <c r="R3557" s="11" t="s">
        <v>8316</v>
      </c>
      <c r="S3557" s="15">
        <f>(((J3557/60)/60)/24)+DATE(1970,1,1)</f>
        <v>42661.442060185189</v>
      </c>
      <c r="T3557" s="15">
        <f>(((I3557/60)/60)/24)+DATE(1970,1,1)</f>
        <v>42691.483726851846</v>
      </c>
      <c r="U3557">
        <f t="shared" si="235"/>
        <v>30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9">
        <f>IFERROR(ROUND(E3558/L3558,2),0)</f>
        <v>110.5</v>
      </c>
      <c r="Q3558" s="11" t="s">
        <v>8315</v>
      </c>
      <c r="R3558" s="11" t="s">
        <v>8316</v>
      </c>
      <c r="S3558" s="15">
        <f>(((J3558/60)/60)/24)+DATE(1970,1,1)</f>
        <v>41808.649583333332</v>
      </c>
      <c r="T3558" s="15">
        <f>(((I3558/60)/60)/24)+DATE(1970,1,1)</f>
        <v>41868.649583333332</v>
      </c>
      <c r="U3558">
        <f t="shared" si="235"/>
        <v>60</v>
      </c>
    </row>
    <row r="3559" spans="1:21" ht="43.2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9">
        <f>IFERROR(ROUND(E3559/L3559,2),0)</f>
        <v>179.28</v>
      </c>
      <c r="Q3559" s="11" t="s">
        <v>8315</v>
      </c>
      <c r="R3559" s="11" t="s">
        <v>8316</v>
      </c>
      <c r="S3559" s="15">
        <f>(((J3559/60)/60)/24)+DATE(1970,1,1)</f>
        <v>41730.276747685188</v>
      </c>
      <c r="T3559" s="15">
        <f>(((I3559/60)/60)/24)+DATE(1970,1,1)</f>
        <v>41764.276747685188</v>
      </c>
      <c r="U3559">
        <f t="shared" si="235"/>
        <v>34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9">
        <f>IFERROR(ROUND(E3560/L3560,2),0)</f>
        <v>22.91</v>
      </c>
      <c r="Q3560" s="11" t="s">
        <v>8315</v>
      </c>
      <c r="R3560" s="11" t="s">
        <v>8316</v>
      </c>
      <c r="S3560" s="15">
        <f>(((J3560/60)/60)/24)+DATE(1970,1,1)</f>
        <v>42139.816840277781</v>
      </c>
      <c r="T3560" s="15">
        <f>(((I3560/60)/60)/24)+DATE(1970,1,1)</f>
        <v>42181.875</v>
      </c>
      <c r="U3560">
        <f t="shared" si="235"/>
        <v>42</v>
      </c>
    </row>
    <row r="3561" spans="1:21" ht="43.2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9">
        <f>IFERROR(ROUND(E3561/L3561,2),0)</f>
        <v>43.13</v>
      </c>
      <c r="Q3561" s="11" t="s">
        <v>8315</v>
      </c>
      <c r="R3561" s="11" t="s">
        <v>8316</v>
      </c>
      <c r="S3561" s="15">
        <f>(((J3561/60)/60)/24)+DATE(1970,1,1)</f>
        <v>42194.096157407403</v>
      </c>
      <c r="T3561" s="15">
        <f>(((I3561/60)/60)/24)+DATE(1970,1,1)</f>
        <v>42216.373611111107</v>
      </c>
      <c r="U3561">
        <f t="shared" si="235"/>
        <v>22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9">
        <f>IFERROR(ROUND(E3562/L3562,2),0)</f>
        <v>46.89</v>
      </c>
      <c r="Q3562" s="11" t="s">
        <v>8315</v>
      </c>
      <c r="R3562" s="11" t="s">
        <v>8316</v>
      </c>
      <c r="S3562" s="15">
        <f>(((J3562/60)/60)/24)+DATE(1970,1,1)</f>
        <v>42115.889652777783</v>
      </c>
      <c r="T3562" s="15">
        <f>(((I3562/60)/60)/24)+DATE(1970,1,1)</f>
        <v>42151.114583333328</v>
      </c>
      <c r="U3562">
        <f t="shared" si="235"/>
        <v>36</v>
      </c>
    </row>
    <row r="3563" spans="1:21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9">
        <f>IFERROR(ROUND(E3563/L3563,2),0)</f>
        <v>47.41</v>
      </c>
      <c r="Q3563" s="11" t="s">
        <v>8315</v>
      </c>
      <c r="R3563" s="11" t="s">
        <v>8316</v>
      </c>
      <c r="S3563" s="15">
        <f>(((J3563/60)/60)/24)+DATE(1970,1,1)</f>
        <v>42203.680300925931</v>
      </c>
      <c r="T3563" s="15">
        <f>(((I3563/60)/60)/24)+DATE(1970,1,1)</f>
        <v>42221.774999999994</v>
      </c>
      <c r="U3563">
        <f t="shared" si="235"/>
        <v>18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9">
        <f>IFERROR(ROUND(E3564/L3564,2),0)</f>
        <v>15.13</v>
      </c>
      <c r="Q3564" s="11" t="s">
        <v>8315</v>
      </c>
      <c r="R3564" s="11" t="s">
        <v>8316</v>
      </c>
      <c r="S3564" s="15">
        <f>(((J3564/60)/60)/24)+DATE(1970,1,1)</f>
        <v>42433.761886574073</v>
      </c>
      <c r="T3564" s="15">
        <f>(((I3564/60)/60)/24)+DATE(1970,1,1)</f>
        <v>42442.916666666672</v>
      </c>
      <c r="U3564">
        <f t="shared" si="235"/>
        <v>9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9">
        <f>IFERROR(ROUND(E3565/L3565,2),0)</f>
        <v>21.1</v>
      </c>
      <c r="Q3565" s="11" t="s">
        <v>8315</v>
      </c>
      <c r="R3565" s="11" t="s">
        <v>8316</v>
      </c>
      <c r="S3565" s="15">
        <f>(((J3565/60)/60)/24)+DATE(1970,1,1)</f>
        <v>42555.671944444446</v>
      </c>
      <c r="T3565" s="15">
        <f>(((I3565/60)/60)/24)+DATE(1970,1,1)</f>
        <v>42583.791666666672</v>
      </c>
      <c r="U3565">
        <f t="shared" si="235"/>
        <v>28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9">
        <f>IFERROR(ROUND(E3566/L3566,2),0)</f>
        <v>59.12</v>
      </c>
      <c r="Q3566" s="11" t="s">
        <v>8315</v>
      </c>
      <c r="R3566" s="11" t="s">
        <v>8316</v>
      </c>
      <c r="S3566" s="15">
        <f>(((J3566/60)/60)/24)+DATE(1970,1,1)</f>
        <v>42236.623252314821</v>
      </c>
      <c r="T3566" s="15">
        <f>(((I3566/60)/60)/24)+DATE(1970,1,1)</f>
        <v>42282.666666666672</v>
      </c>
      <c r="U3566">
        <f t="shared" si="235"/>
        <v>46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9">
        <f>IFERROR(ROUND(E3567/L3567,2),0)</f>
        <v>97.92</v>
      </c>
      <c r="Q3567" s="11" t="s">
        <v>8315</v>
      </c>
      <c r="R3567" s="11" t="s">
        <v>8316</v>
      </c>
      <c r="S3567" s="15">
        <f>(((J3567/60)/60)/24)+DATE(1970,1,1)</f>
        <v>41974.743148148147</v>
      </c>
      <c r="T3567" s="15">
        <f>(((I3567/60)/60)/24)+DATE(1970,1,1)</f>
        <v>42004.743148148147</v>
      </c>
      <c r="U3567">
        <f t="shared" si="235"/>
        <v>30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9">
        <f>IFERROR(ROUND(E3568/L3568,2),0)</f>
        <v>55.13</v>
      </c>
      <c r="Q3568" s="11" t="s">
        <v>8315</v>
      </c>
      <c r="R3568" s="11" t="s">
        <v>8316</v>
      </c>
      <c r="S3568" s="15">
        <f>(((J3568/60)/60)/24)+DATE(1970,1,1)</f>
        <v>41997.507905092592</v>
      </c>
      <c r="T3568" s="15">
        <f>(((I3568/60)/60)/24)+DATE(1970,1,1)</f>
        <v>42027.507905092592</v>
      </c>
      <c r="U3568">
        <f t="shared" si="235"/>
        <v>30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9">
        <f>IFERROR(ROUND(E3569/L3569,2),0)</f>
        <v>26.54</v>
      </c>
      <c r="Q3569" s="11" t="s">
        <v>8315</v>
      </c>
      <c r="R3569" s="11" t="s">
        <v>8316</v>
      </c>
      <c r="S3569" s="15">
        <f>(((J3569/60)/60)/24)+DATE(1970,1,1)</f>
        <v>42135.810694444444</v>
      </c>
      <c r="T3569" s="15">
        <f>(((I3569/60)/60)/24)+DATE(1970,1,1)</f>
        <v>42165.810694444444</v>
      </c>
      <c r="U3569">
        <f t="shared" si="235"/>
        <v>30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9">
        <f>IFERROR(ROUND(E3570/L3570,2),0)</f>
        <v>58.42</v>
      </c>
      <c r="Q3570" s="11" t="s">
        <v>8315</v>
      </c>
      <c r="R3570" s="11" t="s">
        <v>8316</v>
      </c>
      <c r="S3570" s="15">
        <f>(((J3570/60)/60)/24)+DATE(1970,1,1)</f>
        <v>41869.740671296298</v>
      </c>
      <c r="T3570" s="15">
        <f>(((I3570/60)/60)/24)+DATE(1970,1,1)</f>
        <v>41899.740671296298</v>
      </c>
      <c r="U3570">
        <f t="shared" si="235"/>
        <v>30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9">
        <f>IFERROR(ROUND(E3571/L3571,2),0)</f>
        <v>122.54</v>
      </c>
      <c r="Q3571" s="11" t="s">
        <v>8315</v>
      </c>
      <c r="R3571" s="11" t="s">
        <v>8316</v>
      </c>
      <c r="S3571" s="15">
        <f>(((J3571/60)/60)/24)+DATE(1970,1,1)</f>
        <v>41982.688611111109</v>
      </c>
      <c r="T3571" s="15">
        <f>(((I3571/60)/60)/24)+DATE(1970,1,1)</f>
        <v>42012.688611111109</v>
      </c>
      <c r="U3571">
        <f t="shared" si="235"/>
        <v>30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9">
        <f>IFERROR(ROUND(E3572/L3572,2),0)</f>
        <v>87.96</v>
      </c>
      <c r="Q3572" s="11" t="s">
        <v>8315</v>
      </c>
      <c r="R3572" s="11" t="s">
        <v>8316</v>
      </c>
      <c r="S3572" s="15">
        <f>(((J3572/60)/60)/24)+DATE(1970,1,1)</f>
        <v>41976.331979166673</v>
      </c>
      <c r="T3572" s="15">
        <f>(((I3572/60)/60)/24)+DATE(1970,1,1)</f>
        <v>42004.291666666672</v>
      </c>
      <c r="U3572">
        <f t="shared" si="235"/>
        <v>28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9">
        <f>IFERROR(ROUND(E3573/L3573,2),0)</f>
        <v>73.239999999999995</v>
      </c>
      <c r="Q3573" s="11" t="s">
        <v>8315</v>
      </c>
      <c r="R3573" s="11" t="s">
        <v>8316</v>
      </c>
      <c r="S3573" s="15">
        <f>(((J3573/60)/60)/24)+DATE(1970,1,1)</f>
        <v>41912.858946759261</v>
      </c>
      <c r="T3573" s="15">
        <f>(((I3573/60)/60)/24)+DATE(1970,1,1)</f>
        <v>41942.858946759261</v>
      </c>
      <c r="U3573">
        <f t="shared" si="235"/>
        <v>30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9">
        <f>IFERROR(ROUND(E3574/L3574,2),0)</f>
        <v>55.56</v>
      </c>
      <c r="Q3574" s="11" t="s">
        <v>8315</v>
      </c>
      <c r="R3574" s="11" t="s">
        <v>8316</v>
      </c>
      <c r="S3574" s="15">
        <f>(((J3574/60)/60)/24)+DATE(1970,1,1)</f>
        <v>42146.570393518516</v>
      </c>
      <c r="T3574" s="15">
        <f>(((I3574/60)/60)/24)+DATE(1970,1,1)</f>
        <v>42176.570393518516</v>
      </c>
      <c r="U3574">
        <f t="shared" si="235"/>
        <v>30</v>
      </c>
    </row>
    <row r="3575" spans="1:21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9">
        <f>IFERROR(ROUND(E3575/L3575,2),0)</f>
        <v>39.54</v>
      </c>
      <c r="Q3575" s="11" t="s">
        <v>8315</v>
      </c>
      <c r="R3575" s="11" t="s">
        <v>8316</v>
      </c>
      <c r="S3575" s="15">
        <f>(((J3575/60)/60)/24)+DATE(1970,1,1)</f>
        <v>41921.375532407408</v>
      </c>
      <c r="T3575" s="15">
        <f>(((I3575/60)/60)/24)+DATE(1970,1,1)</f>
        <v>41951.417199074072</v>
      </c>
      <c r="U3575">
        <f t="shared" si="235"/>
        <v>30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9">
        <f>IFERROR(ROUND(E3576/L3576,2),0)</f>
        <v>136.78</v>
      </c>
      <c r="Q3576" s="11" t="s">
        <v>8315</v>
      </c>
      <c r="R3576" s="11" t="s">
        <v>8316</v>
      </c>
      <c r="S3576" s="15">
        <f>(((J3576/60)/60)/24)+DATE(1970,1,1)</f>
        <v>41926.942685185182</v>
      </c>
      <c r="T3576" s="15">
        <f>(((I3576/60)/60)/24)+DATE(1970,1,1)</f>
        <v>41956.984351851846</v>
      </c>
      <c r="U3576">
        <f t="shared" si="235"/>
        <v>30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9">
        <f>IFERROR(ROUND(E3577/L3577,2),0)</f>
        <v>99.34</v>
      </c>
      <c r="Q3577" s="11" t="s">
        <v>8315</v>
      </c>
      <c r="R3577" s="11" t="s">
        <v>8316</v>
      </c>
      <c r="S3577" s="15">
        <f>(((J3577/60)/60)/24)+DATE(1970,1,1)</f>
        <v>42561.783877314811</v>
      </c>
      <c r="T3577" s="15">
        <f>(((I3577/60)/60)/24)+DATE(1970,1,1)</f>
        <v>42593.165972222225</v>
      </c>
      <c r="U3577">
        <f t="shared" si="235"/>
        <v>32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9">
        <f>IFERROR(ROUND(E3578/L3578,2),0)</f>
        <v>20</v>
      </c>
      <c r="Q3578" s="11" t="s">
        <v>8315</v>
      </c>
      <c r="R3578" s="11" t="s">
        <v>8316</v>
      </c>
      <c r="S3578" s="15">
        <f>(((J3578/60)/60)/24)+DATE(1970,1,1)</f>
        <v>42649.54923611111</v>
      </c>
      <c r="T3578" s="15">
        <f>(((I3578/60)/60)/24)+DATE(1970,1,1)</f>
        <v>42709.590902777782</v>
      </c>
      <c r="U3578">
        <f t="shared" si="235"/>
        <v>60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9">
        <f>IFERROR(ROUND(E3579/L3579,2),0)</f>
        <v>28.89</v>
      </c>
      <c r="Q3579" s="11" t="s">
        <v>8315</v>
      </c>
      <c r="R3579" s="11" t="s">
        <v>8316</v>
      </c>
      <c r="S3579" s="15">
        <f>(((J3579/60)/60)/24)+DATE(1970,1,1)</f>
        <v>42093.786840277782</v>
      </c>
      <c r="T3579" s="15">
        <f>(((I3579/60)/60)/24)+DATE(1970,1,1)</f>
        <v>42120.26944444445</v>
      </c>
      <c r="U3579">
        <f t="shared" si="235"/>
        <v>27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9">
        <f>IFERROR(ROUND(E3580/L3580,2),0)</f>
        <v>40.549999999999997</v>
      </c>
      <c r="Q3580" s="11" t="s">
        <v>8315</v>
      </c>
      <c r="R3580" s="11" t="s">
        <v>8316</v>
      </c>
      <c r="S3580" s="15">
        <f>(((J3580/60)/60)/24)+DATE(1970,1,1)</f>
        <v>42460.733530092592</v>
      </c>
      <c r="T3580" s="15">
        <f>(((I3580/60)/60)/24)+DATE(1970,1,1)</f>
        <v>42490.733530092592</v>
      </c>
      <c r="U3580">
        <f t="shared" si="235"/>
        <v>30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9">
        <f>IFERROR(ROUND(E3581/L3581,2),0)</f>
        <v>35.71</v>
      </c>
      <c r="Q3581" s="11" t="s">
        <v>8315</v>
      </c>
      <c r="R3581" s="11" t="s">
        <v>8316</v>
      </c>
      <c r="S3581" s="15">
        <f>(((J3581/60)/60)/24)+DATE(1970,1,1)</f>
        <v>42430.762222222227</v>
      </c>
      <c r="T3581" s="15">
        <f>(((I3581/60)/60)/24)+DATE(1970,1,1)</f>
        <v>42460.720555555556</v>
      </c>
      <c r="U3581">
        <f t="shared" si="235"/>
        <v>30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9">
        <f>IFERROR(ROUND(E3582/L3582,2),0)</f>
        <v>37.96</v>
      </c>
      <c r="Q3582" s="11" t="s">
        <v>8315</v>
      </c>
      <c r="R3582" s="11" t="s">
        <v>8316</v>
      </c>
      <c r="S3582" s="15">
        <f>(((J3582/60)/60)/24)+DATE(1970,1,1)</f>
        <v>42026.176180555558</v>
      </c>
      <c r="T3582" s="15">
        <f>(((I3582/60)/60)/24)+DATE(1970,1,1)</f>
        <v>42064.207638888889</v>
      </c>
      <c r="U3582">
        <f t="shared" si="235"/>
        <v>38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9">
        <f>IFERROR(ROUND(E3583/L3583,2),0)</f>
        <v>33.33</v>
      </c>
      <c r="Q3583" s="11" t="s">
        <v>8315</v>
      </c>
      <c r="R3583" s="11" t="s">
        <v>8316</v>
      </c>
      <c r="S3583" s="15">
        <f>(((J3583/60)/60)/24)+DATE(1970,1,1)</f>
        <v>41836.471180555556</v>
      </c>
      <c r="T3583" s="15">
        <f>(((I3583/60)/60)/24)+DATE(1970,1,1)</f>
        <v>41850.471180555556</v>
      </c>
      <c r="U3583">
        <f t="shared" si="235"/>
        <v>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9">
        <f>IFERROR(ROUND(E3584/L3584,2),0)</f>
        <v>58.57</v>
      </c>
      <c r="Q3584" s="11" t="s">
        <v>8315</v>
      </c>
      <c r="R3584" s="11" t="s">
        <v>8316</v>
      </c>
      <c r="S3584" s="15">
        <f>(((J3584/60)/60)/24)+DATE(1970,1,1)</f>
        <v>42451.095856481479</v>
      </c>
      <c r="T3584" s="15">
        <f>(((I3584/60)/60)/24)+DATE(1970,1,1)</f>
        <v>42465.095856481479</v>
      </c>
      <c r="U3584">
        <f t="shared" si="235"/>
        <v>14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9">
        <f>IFERROR(ROUND(E3585/L3585,2),0)</f>
        <v>135.63</v>
      </c>
      <c r="Q3585" s="11" t="s">
        <v>8315</v>
      </c>
      <c r="R3585" s="11" t="s">
        <v>8316</v>
      </c>
      <c r="S3585" s="15">
        <f>(((J3585/60)/60)/24)+DATE(1970,1,1)</f>
        <v>42418.425983796296</v>
      </c>
      <c r="T3585" s="15">
        <f>(((I3585/60)/60)/24)+DATE(1970,1,1)</f>
        <v>42478.384317129632</v>
      </c>
      <c r="U3585">
        <f t="shared" si="235"/>
        <v>60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9">
        <f>IFERROR(ROUND(E3586/L3586,2),0)</f>
        <v>30.94</v>
      </c>
      <c r="Q3586" s="11" t="s">
        <v>8315</v>
      </c>
      <c r="R3586" s="11" t="s">
        <v>8316</v>
      </c>
      <c r="S3586" s="15">
        <f>(((J3586/60)/60)/24)+DATE(1970,1,1)</f>
        <v>42168.316481481481</v>
      </c>
      <c r="T3586" s="15">
        <f>(((I3586/60)/60)/24)+DATE(1970,1,1)</f>
        <v>42198.316481481481</v>
      </c>
      <c r="U3586">
        <f t="shared" si="235"/>
        <v>30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9">
        <f>IFERROR(ROUND(E3587/L3587,2),0)</f>
        <v>176.09</v>
      </c>
      <c r="Q3587" s="11" t="s">
        <v>8315</v>
      </c>
      <c r="R3587" s="11" t="s">
        <v>8316</v>
      </c>
      <c r="S3587" s="15">
        <f>(((J3587/60)/60)/24)+DATE(1970,1,1)</f>
        <v>41964.716319444444</v>
      </c>
      <c r="T3587" s="15">
        <f>(((I3587/60)/60)/24)+DATE(1970,1,1)</f>
        <v>41994.716319444444</v>
      </c>
      <c r="U3587">
        <f t="shared" ref="U3587:U3650" si="236">_xlfn.DAYS(T3587,S3587)</f>
        <v>30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9">
        <f>IFERROR(ROUND(E3588/L3588,2),0)</f>
        <v>151.97999999999999</v>
      </c>
      <c r="Q3588" s="11" t="s">
        <v>8315</v>
      </c>
      <c r="R3588" s="11" t="s">
        <v>8316</v>
      </c>
      <c r="S3588" s="15">
        <f>(((J3588/60)/60)/24)+DATE(1970,1,1)</f>
        <v>42576.697569444441</v>
      </c>
      <c r="T3588" s="15">
        <f>(((I3588/60)/60)/24)+DATE(1970,1,1)</f>
        <v>42636.697569444441</v>
      </c>
      <c r="U3588">
        <f t="shared" si="236"/>
        <v>60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9">
        <f>IFERROR(ROUND(E3589/L3589,2),0)</f>
        <v>22.61</v>
      </c>
      <c r="Q3589" s="11" t="s">
        <v>8315</v>
      </c>
      <c r="R3589" s="11" t="s">
        <v>8316</v>
      </c>
      <c r="S3589" s="15">
        <f>(((J3589/60)/60)/24)+DATE(1970,1,1)</f>
        <v>42503.539976851855</v>
      </c>
      <c r="T3589" s="15">
        <f>(((I3589/60)/60)/24)+DATE(1970,1,1)</f>
        <v>42548.791666666672</v>
      </c>
      <c r="U3589">
        <f t="shared" si="236"/>
        <v>45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9">
        <f>IFERROR(ROUND(E3590/L3590,2),0)</f>
        <v>18.27</v>
      </c>
      <c r="Q3590" s="11" t="s">
        <v>8315</v>
      </c>
      <c r="R3590" s="11" t="s">
        <v>8316</v>
      </c>
      <c r="S3590" s="15">
        <f>(((J3590/60)/60)/24)+DATE(1970,1,1)</f>
        <v>42101.828819444447</v>
      </c>
      <c r="T3590" s="15">
        <f>(((I3590/60)/60)/24)+DATE(1970,1,1)</f>
        <v>42123.958333333328</v>
      </c>
      <c r="U3590">
        <f t="shared" si="236"/>
        <v>22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9">
        <f>IFERROR(ROUND(E3591/L3591,2),0)</f>
        <v>82.26</v>
      </c>
      <c r="Q3591" s="11" t="s">
        <v>8315</v>
      </c>
      <c r="R3591" s="11" t="s">
        <v>8316</v>
      </c>
      <c r="S3591" s="15">
        <f>(((J3591/60)/60)/24)+DATE(1970,1,1)</f>
        <v>42125.647534722222</v>
      </c>
      <c r="T3591" s="15">
        <f>(((I3591/60)/60)/24)+DATE(1970,1,1)</f>
        <v>42150.647534722222</v>
      </c>
      <c r="U3591">
        <f t="shared" si="236"/>
        <v>25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9">
        <f>IFERROR(ROUND(E3592/L3592,2),0)</f>
        <v>68.53</v>
      </c>
      <c r="Q3592" s="11" t="s">
        <v>8315</v>
      </c>
      <c r="R3592" s="11" t="s">
        <v>8316</v>
      </c>
      <c r="S3592" s="15">
        <f>(((J3592/60)/60)/24)+DATE(1970,1,1)</f>
        <v>41902.333726851852</v>
      </c>
      <c r="T3592" s="15">
        <f>(((I3592/60)/60)/24)+DATE(1970,1,1)</f>
        <v>41932.333726851852</v>
      </c>
      <c r="U3592">
        <f t="shared" si="236"/>
        <v>30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9">
        <f>IFERROR(ROUND(E3593/L3593,2),0)</f>
        <v>68.06</v>
      </c>
      <c r="Q3593" s="11" t="s">
        <v>8315</v>
      </c>
      <c r="R3593" s="11" t="s">
        <v>8316</v>
      </c>
      <c r="S3593" s="15">
        <f>(((J3593/60)/60)/24)+DATE(1970,1,1)</f>
        <v>42003.948425925926</v>
      </c>
      <c r="T3593" s="15">
        <f>(((I3593/60)/60)/24)+DATE(1970,1,1)</f>
        <v>42028.207638888889</v>
      </c>
      <c r="U3593">
        <f t="shared" si="236"/>
        <v>25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9">
        <f>IFERROR(ROUND(E3594/L3594,2),0)</f>
        <v>72.709999999999994</v>
      </c>
      <c r="Q3594" s="11" t="s">
        <v>8315</v>
      </c>
      <c r="R3594" s="11" t="s">
        <v>8316</v>
      </c>
      <c r="S3594" s="15">
        <f>(((J3594/60)/60)/24)+DATE(1970,1,1)</f>
        <v>41988.829942129625</v>
      </c>
      <c r="T3594" s="15">
        <f>(((I3594/60)/60)/24)+DATE(1970,1,1)</f>
        <v>42046.207638888889</v>
      </c>
      <c r="U3594">
        <f t="shared" si="236"/>
        <v>58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9">
        <f>IFERROR(ROUND(E3595/L3595,2),0)</f>
        <v>77.19</v>
      </c>
      <c r="Q3595" s="11" t="s">
        <v>8315</v>
      </c>
      <c r="R3595" s="11" t="s">
        <v>8316</v>
      </c>
      <c r="S3595" s="15">
        <f>(((J3595/60)/60)/24)+DATE(1970,1,1)</f>
        <v>41974.898599537039</v>
      </c>
      <c r="T3595" s="15">
        <f>(((I3595/60)/60)/24)+DATE(1970,1,1)</f>
        <v>42009.851388888885</v>
      </c>
      <c r="U3595">
        <f t="shared" si="236"/>
        <v>35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9">
        <f>IFERROR(ROUND(E3596/L3596,2),0)</f>
        <v>55.97</v>
      </c>
      <c r="Q3596" s="11" t="s">
        <v>8315</v>
      </c>
      <c r="R3596" s="11" t="s">
        <v>8316</v>
      </c>
      <c r="S3596" s="15">
        <f>(((J3596/60)/60)/24)+DATE(1970,1,1)</f>
        <v>42592.066921296297</v>
      </c>
      <c r="T3596" s="15">
        <f>(((I3596/60)/60)/24)+DATE(1970,1,1)</f>
        <v>42617.066921296297</v>
      </c>
      <c r="U3596">
        <f t="shared" si="236"/>
        <v>25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9">
        <f>IFERROR(ROUND(E3597/L3597,2),0)</f>
        <v>49.69</v>
      </c>
      <c r="Q3597" s="11" t="s">
        <v>8315</v>
      </c>
      <c r="R3597" s="11" t="s">
        <v>8316</v>
      </c>
      <c r="S3597" s="15">
        <f>(((J3597/60)/60)/24)+DATE(1970,1,1)</f>
        <v>42050.008368055554</v>
      </c>
      <c r="T3597" s="15">
        <f>(((I3597/60)/60)/24)+DATE(1970,1,1)</f>
        <v>42076.290972222225</v>
      </c>
      <c r="U3597">
        <f t="shared" si="236"/>
        <v>26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9">
        <f>IFERROR(ROUND(E3598/L3598,2),0)</f>
        <v>79</v>
      </c>
      <c r="Q3598" s="11" t="s">
        <v>8315</v>
      </c>
      <c r="R3598" s="11" t="s">
        <v>8316</v>
      </c>
      <c r="S3598" s="15">
        <f>(((J3598/60)/60)/24)+DATE(1970,1,1)</f>
        <v>41856.715069444443</v>
      </c>
      <c r="T3598" s="15">
        <f>(((I3598/60)/60)/24)+DATE(1970,1,1)</f>
        <v>41877.715069444443</v>
      </c>
      <c r="U3598">
        <f t="shared" si="236"/>
        <v>21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9">
        <f>IFERROR(ROUND(E3599/L3599,2),0)</f>
        <v>77.73</v>
      </c>
      <c r="Q3599" s="11" t="s">
        <v>8315</v>
      </c>
      <c r="R3599" s="11" t="s">
        <v>8316</v>
      </c>
      <c r="S3599" s="15">
        <f>(((J3599/60)/60)/24)+DATE(1970,1,1)</f>
        <v>42417.585532407407</v>
      </c>
      <c r="T3599" s="15">
        <f>(((I3599/60)/60)/24)+DATE(1970,1,1)</f>
        <v>42432.249305555553</v>
      </c>
      <c r="U3599">
        <f t="shared" si="236"/>
        <v>15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9">
        <f>IFERROR(ROUND(E3600/L3600,2),0)</f>
        <v>40.78</v>
      </c>
      <c r="Q3600" s="11" t="s">
        <v>8315</v>
      </c>
      <c r="R3600" s="11" t="s">
        <v>8316</v>
      </c>
      <c r="S3600" s="15">
        <f>(((J3600/60)/60)/24)+DATE(1970,1,1)</f>
        <v>41866.79886574074</v>
      </c>
      <c r="T3600" s="15">
        <f>(((I3600/60)/60)/24)+DATE(1970,1,1)</f>
        <v>41885.207638888889</v>
      </c>
      <c r="U3600">
        <f t="shared" si="236"/>
        <v>19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9">
        <f>IFERROR(ROUND(E3601/L3601,2),0)</f>
        <v>59.41</v>
      </c>
      <c r="Q3601" s="11" t="s">
        <v>8315</v>
      </c>
      <c r="R3601" s="11" t="s">
        <v>8316</v>
      </c>
      <c r="S3601" s="15">
        <f>(((J3601/60)/60)/24)+DATE(1970,1,1)</f>
        <v>42220.79487268519</v>
      </c>
      <c r="T3601" s="15">
        <f>(((I3601/60)/60)/24)+DATE(1970,1,1)</f>
        <v>42246</v>
      </c>
      <c r="U3601">
        <f t="shared" si="236"/>
        <v>26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9">
        <f>IFERROR(ROUND(E3602/L3602,2),0)</f>
        <v>3.25</v>
      </c>
      <c r="Q3602" s="11" t="s">
        <v>8315</v>
      </c>
      <c r="R3602" s="11" t="s">
        <v>8316</v>
      </c>
      <c r="S3602" s="15">
        <f>(((J3602/60)/60)/24)+DATE(1970,1,1)</f>
        <v>42628.849120370374</v>
      </c>
      <c r="T3602" s="15">
        <f>(((I3602/60)/60)/24)+DATE(1970,1,1)</f>
        <v>42656.849120370374</v>
      </c>
      <c r="U3602">
        <f t="shared" si="236"/>
        <v>28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9">
        <f>IFERROR(ROUND(E3603/L3603,2),0)</f>
        <v>39.380000000000003</v>
      </c>
      <c r="Q3603" s="11" t="s">
        <v>8315</v>
      </c>
      <c r="R3603" s="11" t="s">
        <v>8316</v>
      </c>
      <c r="S3603" s="15">
        <f>(((J3603/60)/60)/24)+DATE(1970,1,1)</f>
        <v>41990.99863425926</v>
      </c>
      <c r="T3603" s="15">
        <f>(((I3603/60)/60)/24)+DATE(1970,1,1)</f>
        <v>42020.99863425926</v>
      </c>
      <c r="U3603">
        <f t="shared" si="236"/>
        <v>30</v>
      </c>
    </row>
    <row r="3604" spans="1:21" ht="43.2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9">
        <f>IFERROR(ROUND(E3604/L3604,2),0)</f>
        <v>81.67</v>
      </c>
      <c r="Q3604" s="11" t="s">
        <v>8315</v>
      </c>
      <c r="R3604" s="11" t="s">
        <v>8316</v>
      </c>
      <c r="S3604" s="15">
        <f>(((J3604/60)/60)/24)+DATE(1970,1,1)</f>
        <v>42447.894432870366</v>
      </c>
      <c r="T3604" s="15">
        <f>(((I3604/60)/60)/24)+DATE(1970,1,1)</f>
        <v>42507.894432870366</v>
      </c>
      <c r="U3604">
        <f t="shared" si="236"/>
        <v>60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9">
        <f>IFERROR(ROUND(E3605/L3605,2),0)</f>
        <v>44.91</v>
      </c>
      <c r="Q3605" s="11" t="s">
        <v>8315</v>
      </c>
      <c r="R3605" s="11" t="s">
        <v>8316</v>
      </c>
      <c r="S3605" s="15">
        <f>(((J3605/60)/60)/24)+DATE(1970,1,1)</f>
        <v>42283.864351851851</v>
      </c>
      <c r="T3605" s="15">
        <f>(((I3605/60)/60)/24)+DATE(1970,1,1)</f>
        <v>42313.906018518523</v>
      </c>
      <c r="U3605">
        <f t="shared" si="236"/>
        <v>30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9">
        <f>IFERROR(ROUND(E3606/L3606,2),0)</f>
        <v>49.06</v>
      </c>
      <c r="Q3606" s="11" t="s">
        <v>8315</v>
      </c>
      <c r="R3606" s="11" t="s">
        <v>8316</v>
      </c>
      <c r="S3606" s="15">
        <f>(((J3606/60)/60)/24)+DATE(1970,1,1)</f>
        <v>42483.015694444446</v>
      </c>
      <c r="T3606" s="15">
        <f>(((I3606/60)/60)/24)+DATE(1970,1,1)</f>
        <v>42489.290972222225</v>
      </c>
      <c r="U3606">
        <f t="shared" si="236"/>
        <v>6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9">
        <f>IFERROR(ROUND(E3607/L3607,2),0)</f>
        <v>30.67</v>
      </c>
      <c r="Q3607" s="11" t="s">
        <v>8315</v>
      </c>
      <c r="R3607" s="11" t="s">
        <v>8316</v>
      </c>
      <c r="S3607" s="15">
        <f>(((J3607/60)/60)/24)+DATE(1970,1,1)</f>
        <v>42383.793124999997</v>
      </c>
      <c r="T3607" s="15">
        <f>(((I3607/60)/60)/24)+DATE(1970,1,1)</f>
        <v>42413.793124999997</v>
      </c>
      <c r="U3607">
        <f t="shared" si="236"/>
        <v>30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9">
        <f>IFERROR(ROUND(E3608/L3608,2),0)</f>
        <v>61.06</v>
      </c>
      <c r="Q3608" s="11" t="s">
        <v>8315</v>
      </c>
      <c r="R3608" s="11" t="s">
        <v>8316</v>
      </c>
      <c r="S3608" s="15">
        <f>(((J3608/60)/60)/24)+DATE(1970,1,1)</f>
        <v>42566.604826388888</v>
      </c>
      <c r="T3608" s="15">
        <f>(((I3608/60)/60)/24)+DATE(1970,1,1)</f>
        <v>42596.604826388888</v>
      </c>
      <c r="U3608">
        <f t="shared" si="236"/>
        <v>30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9">
        <f>IFERROR(ROUND(E3609/L3609,2),0)</f>
        <v>29</v>
      </c>
      <c r="Q3609" s="11" t="s">
        <v>8315</v>
      </c>
      <c r="R3609" s="11" t="s">
        <v>8316</v>
      </c>
      <c r="S3609" s="15">
        <f>(((J3609/60)/60)/24)+DATE(1970,1,1)</f>
        <v>42338.963912037041</v>
      </c>
      <c r="T3609" s="15">
        <f>(((I3609/60)/60)/24)+DATE(1970,1,1)</f>
        <v>42353</v>
      </c>
      <c r="U3609">
        <f t="shared" si="236"/>
        <v>15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9">
        <f>IFERROR(ROUND(E3610/L3610,2),0)</f>
        <v>29.63</v>
      </c>
      <c r="Q3610" s="11" t="s">
        <v>8315</v>
      </c>
      <c r="R3610" s="11" t="s">
        <v>8316</v>
      </c>
      <c r="S3610" s="15">
        <f>(((J3610/60)/60)/24)+DATE(1970,1,1)</f>
        <v>42506.709375000006</v>
      </c>
      <c r="T3610" s="15">
        <f>(((I3610/60)/60)/24)+DATE(1970,1,1)</f>
        <v>42538.583333333328</v>
      </c>
      <c r="U3610">
        <f t="shared" si="236"/>
        <v>32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9">
        <f>IFERROR(ROUND(E3611/L3611,2),0)</f>
        <v>143.1</v>
      </c>
      <c r="Q3611" s="11" t="s">
        <v>8315</v>
      </c>
      <c r="R3611" s="11" t="s">
        <v>8316</v>
      </c>
      <c r="S3611" s="15">
        <f>(((J3611/60)/60)/24)+DATE(1970,1,1)</f>
        <v>42429.991724537031</v>
      </c>
      <c r="T3611" s="15">
        <f>(((I3611/60)/60)/24)+DATE(1970,1,1)</f>
        <v>42459.950057870374</v>
      </c>
      <c r="U3611">
        <f t="shared" si="236"/>
        <v>30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9">
        <f>IFERROR(ROUND(E3612/L3612,2),0)</f>
        <v>52.35</v>
      </c>
      <c r="Q3612" s="11" t="s">
        <v>8315</v>
      </c>
      <c r="R3612" s="11" t="s">
        <v>8316</v>
      </c>
      <c r="S3612" s="15">
        <f>(((J3612/60)/60)/24)+DATE(1970,1,1)</f>
        <v>42203.432129629626</v>
      </c>
      <c r="T3612" s="15">
        <f>(((I3612/60)/60)/24)+DATE(1970,1,1)</f>
        <v>42233.432129629626</v>
      </c>
      <c r="U3612">
        <f t="shared" si="236"/>
        <v>30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9">
        <f>IFERROR(ROUND(E3613/L3613,2),0)</f>
        <v>66.67</v>
      </c>
      <c r="Q3613" s="11" t="s">
        <v>8315</v>
      </c>
      <c r="R3613" s="11" t="s">
        <v>8316</v>
      </c>
      <c r="S3613" s="15">
        <f>(((J3613/60)/60)/24)+DATE(1970,1,1)</f>
        <v>42072.370381944449</v>
      </c>
      <c r="T3613" s="15">
        <f>(((I3613/60)/60)/24)+DATE(1970,1,1)</f>
        <v>42102.370381944449</v>
      </c>
      <c r="U3613">
        <f t="shared" si="236"/>
        <v>30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9">
        <f>IFERROR(ROUND(E3614/L3614,2),0)</f>
        <v>126.67</v>
      </c>
      <c r="Q3614" s="11" t="s">
        <v>8315</v>
      </c>
      <c r="R3614" s="11" t="s">
        <v>8316</v>
      </c>
      <c r="S3614" s="15">
        <f>(((J3614/60)/60)/24)+DATE(1970,1,1)</f>
        <v>41789.726979166669</v>
      </c>
      <c r="T3614" s="15">
        <f>(((I3614/60)/60)/24)+DATE(1970,1,1)</f>
        <v>41799.726979166669</v>
      </c>
      <c r="U3614">
        <f t="shared" si="236"/>
        <v>10</v>
      </c>
    </row>
    <row r="3615" spans="1:21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9">
        <f>IFERROR(ROUND(E3615/L3615,2),0)</f>
        <v>62.5</v>
      </c>
      <c r="Q3615" s="11" t="s">
        <v>8315</v>
      </c>
      <c r="R3615" s="11" t="s">
        <v>8316</v>
      </c>
      <c r="S3615" s="15">
        <f>(((J3615/60)/60)/24)+DATE(1970,1,1)</f>
        <v>41788.58997685185</v>
      </c>
      <c r="T3615" s="15">
        <f>(((I3615/60)/60)/24)+DATE(1970,1,1)</f>
        <v>41818.58997685185</v>
      </c>
      <c r="U3615">
        <f t="shared" si="236"/>
        <v>30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9">
        <f>IFERROR(ROUND(E3616/L3616,2),0)</f>
        <v>35.49</v>
      </c>
      <c r="Q3616" s="11" t="s">
        <v>8315</v>
      </c>
      <c r="R3616" s="11" t="s">
        <v>8316</v>
      </c>
      <c r="S3616" s="15">
        <f>(((J3616/60)/60)/24)+DATE(1970,1,1)</f>
        <v>42144.041851851856</v>
      </c>
      <c r="T3616" s="15">
        <f>(((I3616/60)/60)/24)+DATE(1970,1,1)</f>
        <v>42174.041851851856</v>
      </c>
      <c r="U3616">
        <f t="shared" si="236"/>
        <v>30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9">
        <f>IFERROR(ROUND(E3617/L3617,2),0)</f>
        <v>37.08</v>
      </c>
      <c r="Q3617" s="11" t="s">
        <v>8315</v>
      </c>
      <c r="R3617" s="11" t="s">
        <v>8316</v>
      </c>
      <c r="S3617" s="15">
        <f>(((J3617/60)/60)/24)+DATE(1970,1,1)</f>
        <v>42318.593703703707</v>
      </c>
      <c r="T3617" s="15">
        <f>(((I3617/60)/60)/24)+DATE(1970,1,1)</f>
        <v>42348.593703703707</v>
      </c>
      <c r="U3617">
        <f t="shared" si="236"/>
        <v>30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9">
        <f>IFERROR(ROUND(E3618/L3618,2),0)</f>
        <v>69.33</v>
      </c>
      <c r="Q3618" s="11" t="s">
        <v>8315</v>
      </c>
      <c r="R3618" s="11" t="s">
        <v>8316</v>
      </c>
      <c r="S3618" s="15">
        <f>(((J3618/60)/60)/24)+DATE(1970,1,1)</f>
        <v>42052.949814814812</v>
      </c>
      <c r="T3618" s="15">
        <f>(((I3618/60)/60)/24)+DATE(1970,1,1)</f>
        <v>42082.908148148148</v>
      </c>
      <c r="U3618">
        <f t="shared" si="236"/>
        <v>30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9">
        <f>IFERROR(ROUND(E3619/L3619,2),0)</f>
        <v>17.25</v>
      </c>
      <c r="Q3619" s="11" t="s">
        <v>8315</v>
      </c>
      <c r="R3619" s="11" t="s">
        <v>8316</v>
      </c>
      <c r="S3619" s="15">
        <f>(((J3619/60)/60)/24)+DATE(1970,1,1)</f>
        <v>42779.610289351855</v>
      </c>
      <c r="T3619" s="15">
        <f>(((I3619/60)/60)/24)+DATE(1970,1,1)</f>
        <v>42794</v>
      </c>
      <c r="U3619">
        <f t="shared" si="236"/>
        <v>15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9">
        <f>IFERROR(ROUND(E3620/L3620,2),0)</f>
        <v>36.07</v>
      </c>
      <c r="Q3620" s="11" t="s">
        <v>8315</v>
      </c>
      <c r="R3620" s="11" t="s">
        <v>8316</v>
      </c>
      <c r="S3620" s="15">
        <f>(((J3620/60)/60)/24)+DATE(1970,1,1)</f>
        <v>42128.627893518518</v>
      </c>
      <c r="T3620" s="15">
        <f>(((I3620/60)/60)/24)+DATE(1970,1,1)</f>
        <v>42158.627893518518</v>
      </c>
      <c r="U3620">
        <f t="shared" si="236"/>
        <v>30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9">
        <f>IFERROR(ROUND(E3621/L3621,2),0)</f>
        <v>66.47</v>
      </c>
      <c r="Q3621" s="11" t="s">
        <v>8315</v>
      </c>
      <c r="R3621" s="11" t="s">
        <v>8316</v>
      </c>
      <c r="S3621" s="15">
        <f>(((J3621/60)/60)/24)+DATE(1970,1,1)</f>
        <v>42661.132245370376</v>
      </c>
      <c r="T3621" s="15">
        <f>(((I3621/60)/60)/24)+DATE(1970,1,1)</f>
        <v>42693.916666666672</v>
      </c>
      <c r="U3621">
        <f t="shared" si="236"/>
        <v>32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9">
        <f>IFERROR(ROUND(E3622/L3622,2),0)</f>
        <v>56.07</v>
      </c>
      <c r="Q3622" s="11" t="s">
        <v>8315</v>
      </c>
      <c r="R3622" s="11" t="s">
        <v>8316</v>
      </c>
      <c r="S3622" s="15">
        <f>(((J3622/60)/60)/24)+DATE(1970,1,1)</f>
        <v>42037.938206018516</v>
      </c>
      <c r="T3622" s="15">
        <f>(((I3622/60)/60)/24)+DATE(1970,1,1)</f>
        <v>42068.166666666672</v>
      </c>
      <c r="U3622">
        <f t="shared" si="236"/>
        <v>31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9">
        <f>IFERROR(ROUND(E3623/L3623,2),0)</f>
        <v>47.03</v>
      </c>
      <c r="Q3623" s="11" t="s">
        <v>8315</v>
      </c>
      <c r="R3623" s="11" t="s">
        <v>8316</v>
      </c>
      <c r="S3623" s="15">
        <f>(((J3623/60)/60)/24)+DATE(1970,1,1)</f>
        <v>42619.935694444444</v>
      </c>
      <c r="T3623" s="15">
        <f>(((I3623/60)/60)/24)+DATE(1970,1,1)</f>
        <v>42643.875</v>
      </c>
      <c r="U3623">
        <f t="shared" si="236"/>
        <v>24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9">
        <f>IFERROR(ROUND(E3624/L3624,2),0)</f>
        <v>47.67</v>
      </c>
      <c r="Q3624" s="11" t="s">
        <v>8315</v>
      </c>
      <c r="R3624" s="11" t="s">
        <v>8316</v>
      </c>
      <c r="S3624" s="15">
        <f>(((J3624/60)/60)/24)+DATE(1970,1,1)</f>
        <v>41877.221886574072</v>
      </c>
      <c r="T3624" s="15">
        <f>(((I3624/60)/60)/24)+DATE(1970,1,1)</f>
        <v>41910.140972222223</v>
      </c>
      <c r="U3624">
        <f t="shared" si="236"/>
        <v>33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9">
        <f>IFERROR(ROUND(E3625/L3625,2),0)</f>
        <v>88.24</v>
      </c>
      <c r="Q3625" s="11" t="s">
        <v>8315</v>
      </c>
      <c r="R3625" s="11" t="s">
        <v>8316</v>
      </c>
      <c r="S3625" s="15">
        <f>(((J3625/60)/60)/24)+DATE(1970,1,1)</f>
        <v>41828.736921296295</v>
      </c>
      <c r="T3625" s="15">
        <f>(((I3625/60)/60)/24)+DATE(1970,1,1)</f>
        <v>41846.291666666664</v>
      </c>
      <c r="U3625">
        <f t="shared" si="236"/>
        <v>18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9">
        <f>IFERROR(ROUND(E3626/L3626,2),0)</f>
        <v>80.72</v>
      </c>
      <c r="Q3626" s="11" t="s">
        <v>8315</v>
      </c>
      <c r="R3626" s="11" t="s">
        <v>8316</v>
      </c>
      <c r="S3626" s="15">
        <f>(((J3626/60)/60)/24)+DATE(1970,1,1)</f>
        <v>42545.774189814809</v>
      </c>
      <c r="T3626" s="15">
        <f>(((I3626/60)/60)/24)+DATE(1970,1,1)</f>
        <v>42605.774189814809</v>
      </c>
      <c r="U3626">
        <f t="shared" si="236"/>
        <v>60</v>
      </c>
    </row>
    <row r="3627" spans="1:21" ht="43.2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9">
        <f>IFERROR(ROUND(E3627/L3627,2),0)</f>
        <v>39.49</v>
      </c>
      <c r="Q3627" s="11" t="s">
        <v>8315</v>
      </c>
      <c r="R3627" s="11" t="s">
        <v>8316</v>
      </c>
      <c r="S3627" s="15">
        <f>(((J3627/60)/60)/24)+DATE(1970,1,1)</f>
        <v>42157.652511574073</v>
      </c>
      <c r="T3627" s="15">
        <f>(((I3627/60)/60)/24)+DATE(1970,1,1)</f>
        <v>42187.652511574073</v>
      </c>
      <c r="U3627">
        <f t="shared" si="236"/>
        <v>30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9">
        <f>IFERROR(ROUND(E3628/L3628,2),0)</f>
        <v>84.85</v>
      </c>
      <c r="Q3628" s="11" t="s">
        <v>8315</v>
      </c>
      <c r="R3628" s="11" t="s">
        <v>8316</v>
      </c>
      <c r="S3628" s="15">
        <f>(((J3628/60)/60)/24)+DATE(1970,1,1)</f>
        <v>41846.667326388888</v>
      </c>
      <c r="T3628" s="15">
        <f>(((I3628/60)/60)/24)+DATE(1970,1,1)</f>
        <v>41867.667326388888</v>
      </c>
      <c r="U3628">
        <f t="shared" si="236"/>
        <v>21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9">
        <f>IFERROR(ROUND(E3629/L3629,2),0)</f>
        <v>68.97</v>
      </c>
      <c r="Q3629" s="11" t="s">
        <v>8315</v>
      </c>
      <c r="R3629" s="11" t="s">
        <v>8316</v>
      </c>
      <c r="S3629" s="15">
        <f>(((J3629/60)/60)/24)+DATE(1970,1,1)</f>
        <v>42460.741747685184</v>
      </c>
      <c r="T3629" s="15">
        <f>(((I3629/60)/60)/24)+DATE(1970,1,1)</f>
        <v>42511.165972222225</v>
      </c>
      <c r="U3629">
        <f t="shared" si="236"/>
        <v>51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9">
        <f>IFERROR(ROUND(E3630/L3630,2),0)</f>
        <v>0</v>
      </c>
      <c r="Q3630" s="11" t="s">
        <v>8315</v>
      </c>
      <c r="R3630" s="11" t="s">
        <v>8357</v>
      </c>
      <c r="S3630" s="15">
        <f>(((J3630/60)/60)/24)+DATE(1970,1,1)</f>
        <v>42291.833287037036</v>
      </c>
      <c r="T3630" s="15">
        <f>(((I3630/60)/60)/24)+DATE(1970,1,1)</f>
        <v>42351.874953703707</v>
      </c>
      <c r="U3630">
        <f t="shared" si="236"/>
        <v>60</v>
      </c>
    </row>
    <row r="3631" spans="1:21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9">
        <f>IFERROR(ROUND(E3631/L3631,2),0)</f>
        <v>1</v>
      </c>
      <c r="Q3631" s="11" t="s">
        <v>8315</v>
      </c>
      <c r="R3631" s="11" t="s">
        <v>8357</v>
      </c>
      <c r="S3631" s="15">
        <f>(((J3631/60)/60)/24)+DATE(1970,1,1)</f>
        <v>42437.094490740739</v>
      </c>
      <c r="T3631" s="15">
        <f>(((I3631/60)/60)/24)+DATE(1970,1,1)</f>
        <v>42495.708333333328</v>
      </c>
      <c r="U3631">
        <f t="shared" si="236"/>
        <v>58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9">
        <f>IFERROR(ROUND(E3632/L3632,2),0)</f>
        <v>1</v>
      </c>
      <c r="Q3632" s="11" t="s">
        <v>8315</v>
      </c>
      <c r="R3632" s="11" t="s">
        <v>8357</v>
      </c>
      <c r="S3632" s="15">
        <f>(((J3632/60)/60)/24)+DATE(1970,1,1)</f>
        <v>41942.84710648148</v>
      </c>
      <c r="T3632" s="15">
        <f>(((I3632/60)/60)/24)+DATE(1970,1,1)</f>
        <v>41972.888773148152</v>
      </c>
      <c r="U3632">
        <f t="shared" si="236"/>
        <v>30</v>
      </c>
    </row>
    <row r="3633" spans="1:21" ht="43.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9">
        <f>IFERROR(ROUND(E3633/L3633,2),0)</f>
        <v>147.88</v>
      </c>
      <c r="Q3633" s="11" t="s">
        <v>8315</v>
      </c>
      <c r="R3633" s="11" t="s">
        <v>8357</v>
      </c>
      <c r="S3633" s="15">
        <f>(((J3633/60)/60)/24)+DATE(1970,1,1)</f>
        <v>41880.753437499996</v>
      </c>
      <c r="T3633" s="15">
        <f>(((I3633/60)/60)/24)+DATE(1970,1,1)</f>
        <v>41905.165972222225</v>
      </c>
      <c r="U3633">
        <f t="shared" si="236"/>
        <v>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9">
        <f>IFERROR(ROUND(E3634/L3634,2),0)</f>
        <v>100</v>
      </c>
      <c r="Q3634" s="11" t="s">
        <v>8315</v>
      </c>
      <c r="R3634" s="11" t="s">
        <v>8357</v>
      </c>
      <c r="S3634" s="15">
        <f>(((J3634/60)/60)/24)+DATE(1970,1,1)</f>
        <v>41946.936909722222</v>
      </c>
      <c r="T3634" s="15">
        <f>(((I3634/60)/60)/24)+DATE(1970,1,1)</f>
        <v>41966.936909722222</v>
      </c>
      <c r="U3634">
        <f t="shared" si="236"/>
        <v>20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9">
        <f>IFERROR(ROUND(E3635/L3635,2),0)</f>
        <v>56.84</v>
      </c>
      <c r="Q3635" s="11" t="s">
        <v>8315</v>
      </c>
      <c r="R3635" s="11" t="s">
        <v>8357</v>
      </c>
      <c r="S3635" s="15">
        <f>(((J3635/60)/60)/24)+DATE(1970,1,1)</f>
        <v>42649.623460648145</v>
      </c>
      <c r="T3635" s="15">
        <f>(((I3635/60)/60)/24)+DATE(1970,1,1)</f>
        <v>42693.041666666672</v>
      </c>
      <c r="U3635">
        <f t="shared" si="236"/>
        <v>44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9">
        <f>IFERROR(ROUND(E3636/L3636,2),0)</f>
        <v>176.94</v>
      </c>
      <c r="Q3636" s="11" t="s">
        <v>8315</v>
      </c>
      <c r="R3636" s="11" t="s">
        <v>8357</v>
      </c>
      <c r="S3636" s="15">
        <f>(((J3636/60)/60)/24)+DATE(1970,1,1)</f>
        <v>42701.166365740741</v>
      </c>
      <c r="T3636" s="15">
        <f>(((I3636/60)/60)/24)+DATE(1970,1,1)</f>
        <v>42749.165972222225</v>
      </c>
      <c r="U3636">
        <f t="shared" si="236"/>
        <v>48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9">
        <f>IFERROR(ROUND(E3637/L3637,2),0)</f>
        <v>127.6</v>
      </c>
      <c r="Q3637" s="11" t="s">
        <v>8315</v>
      </c>
      <c r="R3637" s="11" t="s">
        <v>8357</v>
      </c>
      <c r="S3637" s="15">
        <f>(((J3637/60)/60)/24)+DATE(1970,1,1)</f>
        <v>42450.88282407407</v>
      </c>
      <c r="T3637" s="15">
        <f>(((I3637/60)/60)/24)+DATE(1970,1,1)</f>
        <v>42480.88282407407</v>
      </c>
      <c r="U3637">
        <f t="shared" si="236"/>
        <v>30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9">
        <f>IFERROR(ROUND(E3638/L3638,2),0)</f>
        <v>0</v>
      </c>
      <c r="Q3638" s="11" t="s">
        <v>8315</v>
      </c>
      <c r="R3638" s="11" t="s">
        <v>8357</v>
      </c>
      <c r="S3638" s="15">
        <f>(((J3638/60)/60)/24)+DATE(1970,1,1)</f>
        <v>42226.694780092599</v>
      </c>
      <c r="T3638" s="15">
        <f>(((I3638/60)/60)/24)+DATE(1970,1,1)</f>
        <v>42261.694780092599</v>
      </c>
      <c r="U3638">
        <f t="shared" si="236"/>
        <v>35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9">
        <f>IFERROR(ROUND(E3639/L3639,2),0)</f>
        <v>66.14</v>
      </c>
      <c r="Q3639" s="11" t="s">
        <v>8315</v>
      </c>
      <c r="R3639" s="11" t="s">
        <v>8357</v>
      </c>
      <c r="S3639" s="15">
        <f>(((J3639/60)/60)/24)+DATE(1970,1,1)</f>
        <v>41975.700636574074</v>
      </c>
      <c r="T3639" s="15">
        <f>(((I3639/60)/60)/24)+DATE(1970,1,1)</f>
        <v>42005.700636574074</v>
      </c>
      <c r="U3639">
        <f t="shared" si="236"/>
        <v>30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9">
        <f>IFERROR(ROUND(E3640/L3640,2),0)</f>
        <v>108</v>
      </c>
      <c r="Q3640" s="11" t="s">
        <v>8315</v>
      </c>
      <c r="R3640" s="11" t="s">
        <v>8357</v>
      </c>
      <c r="S3640" s="15">
        <f>(((J3640/60)/60)/24)+DATE(1970,1,1)</f>
        <v>42053.672824074078</v>
      </c>
      <c r="T3640" s="15">
        <f>(((I3640/60)/60)/24)+DATE(1970,1,1)</f>
        <v>42113.631157407406</v>
      </c>
      <c r="U3640">
        <f t="shared" si="236"/>
        <v>60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9">
        <f>IFERROR(ROUND(E3641/L3641,2),0)</f>
        <v>1</v>
      </c>
      <c r="Q3641" s="11" t="s">
        <v>8315</v>
      </c>
      <c r="R3641" s="11" t="s">
        <v>8357</v>
      </c>
      <c r="S3641" s="15">
        <f>(((J3641/60)/60)/24)+DATE(1970,1,1)</f>
        <v>42590.677152777775</v>
      </c>
      <c r="T3641" s="15">
        <f>(((I3641/60)/60)/24)+DATE(1970,1,1)</f>
        <v>42650.632638888885</v>
      </c>
      <c r="U3641">
        <f t="shared" si="236"/>
        <v>60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9">
        <f>IFERROR(ROUND(E3642/L3642,2),0)</f>
        <v>18.329999999999998</v>
      </c>
      <c r="Q3642" s="11" t="s">
        <v>8315</v>
      </c>
      <c r="R3642" s="11" t="s">
        <v>8357</v>
      </c>
      <c r="S3642" s="15">
        <f>(((J3642/60)/60)/24)+DATE(1970,1,1)</f>
        <v>42104.781597222223</v>
      </c>
      <c r="T3642" s="15">
        <f>(((I3642/60)/60)/24)+DATE(1970,1,1)</f>
        <v>42134.781597222223</v>
      </c>
      <c r="U3642">
        <f t="shared" si="236"/>
        <v>30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9">
        <f>IFERROR(ROUND(E3643/L3643,2),0)</f>
        <v>0</v>
      </c>
      <c r="Q3643" s="11" t="s">
        <v>8315</v>
      </c>
      <c r="R3643" s="11" t="s">
        <v>8357</v>
      </c>
      <c r="S3643" s="15">
        <f>(((J3643/60)/60)/24)+DATE(1970,1,1)</f>
        <v>41899.627071759263</v>
      </c>
      <c r="T3643" s="15">
        <f>(((I3643/60)/60)/24)+DATE(1970,1,1)</f>
        <v>41917.208333333336</v>
      </c>
      <c r="U3643">
        <f t="shared" si="236"/>
        <v>18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9">
        <f>IFERROR(ROUND(E3644/L3644,2),0)</f>
        <v>7.5</v>
      </c>
      <c r="Q3644" s="11" t="s">
        <v>8315</v>
      </c>
      <c r="R3644" s="11" t="s">
        <v>8357</v>
      </c>
      <c r="S3644" s="15">
        <f>(((J3644/60)/60)/24)+DATE(1970,1,1)</f>
        <v>42297.816284722227</v>
      </c>
      <c r="T3644" s="15">
        <f>(((I3644/60)/60)/24)+DATE(1970,1,1)</f>
        <v>42338.708333333328</v>
      </c>
      <c r="U3644">
        <f t="shared" si="236"/>
        <v>41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9">
        <f>IFERROR(ROUND(E3645/L3645,2),0)</f>
        <v>0</v>
      </c>
      <c r="Q3645" s="11" t="s">
        <v>8315</v>
      </c>
      <c r="R3645" s="11" t="s">
        <v>8357</v>
      </c>
      <c r="S3645" s="15">
        <f>(((J3645/60)/60)/24)+DATE(1970,1,1)</f>
        <v>42285.143969907411</v>
      </c>
      <c r="T3645" s="15">
        <f>(((I3645/60)/60)/24)+DATE(1970,1,1)</f>
        <v>42325.185636574075</v>
      </c>
      <c r="U3645">
        <f t="shared" si="236"/>
        <v>40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9">
        <f>IFERROR(ROUND(E3646/L3646,2),0)</f>
        <v>68.42</v>
      </c>
      <c r="Q3646" s="11" t="s">
        <v>8315</v>
      </c>
      <c r="R3646" s="11" t="s">
        <v>8357</v>
      </c>
      <c r="S3646" s="15">
        <f>(((J3646/60)/60)/24)+DATE(1970,1,1)</f>
        <v>42409.241747685184</v>
      </c>
      <c r="T3646" s="15">
        <f>(((I3646/60)/60)/24)+DATE(1970,1,1)</f>
        <v>42437.207638888889</v>
      </c>
      <c r="U3646">
        <f t="shared" si="236"/>
        <v>28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9">
        <f>IFERROR(ROUND(E3647/L3647,2),0)</f>
        <v>1</v>
      </c>
      <c r="Q3647" s="11" t="s">
        <v>8315</v>
      </c>
      <c r="R3647" s="11" t="s">
        <v>8357</v>
      </c>
      <c r="S3647" s="15">
        <f>(((J3647/60)/60)/24)+DATE(1970,1,1)</f>
        <v>42665.970347222217</v>
      </c>
      <c r="T3647" s="15">
        <f>(((I3647/60)/60)/24)+DATE(1970,1,1)</f>
        <v>42696.012013888889</v>
      </c>
      <c r="U3647">
        <f t="shared" si="236"/>
        <v>31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9">
        <f>IFERROR(ROUND(E3648/L3648,2),0)</f>
        <v>60.13</v>
      </c>
      <c r="Q3648" s="11" t="s">
        <v>8315</v>
      </c>
      <c r="R3648" s="11" t="s">
        <v>8357</v>
      </c>
      <c r="S3648" s="15">
        <f>(((J3648/60)/60)/24)+DATE(1970,1,1)</f>
        <v>42140.421319444446</v>
      </c>
      <c r="T3648" s="15">
        <f>(((I3648/60)/60)/24)+DATE(1970,1,1)</f>
        <v>42171.979166666672</v>
      </c>
      <c r="U3648">
        <f t="shared" si="236"/>
        <v>31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9">
        <f>IFERROR(ROUND(E3649/L3649,2),0)</f>
        <v>15</v>
      </c>
      <c r="Q3649" s="11" t="s">
        <v>8315</v>
      </c>
      <c r="R3649" s="11" t="s">
        <v>8357</v>
      </c>
      <c r="S3649" s="15">
        <f>(((J3649/60)/60)/24)+DATE(1970,1,1)</f>
        <v>42598.749155092592</v>
      </c>
      <c r="T3649" s="15">
        <f>(((I3649/60)/60)/24)+DATE(1970,1,1)</f>
        <v>42643.749155092592</v>
      </c>
      <c r="U3649">
        <f t="shared" si="236"/>
        <v>45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9">
        <f>IFERROR(ROUND(E3650/L3650,2),0)</f>
        <v>550.04</v>
      </c>
      <c r="Q3650" s="11" t="s">
        <v>8315</v>
      </c>
      <c r="R3650" s="11" t="s">
        <v>8316</v>
      </c>
      <c r="S3650" s="15">
        <f>(((J3650/60)/60)/24)+DATE(1970,1,1)</f>
        <v>41887.292187500003</v>
      </c>
      <c r="T3650" s="15">
        <f>(((I3650/60)/60)/24)+DATE(1970,1,1)</f>
        <v>41917.292187500003</v>
      </c>
      <c r="U3650">
        <f t="shared" si="236"/>
        <v>30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9">
        <f>IFERROR(ROUND(E3651/L3651,2),0)</f>
        <v>97.5</v>
      </c>
      <c r="Q3651" s="11" t="s">
        <v>8315</v>
      </c>
      <c r="R3651" s="11" t="s">
        <v>8316</v>
      </c>
      <c r="S3651" s="15">
        <f>(((J3651/60)/60)/24)+DATE(1970,1,1)</f>
        <v>41780.712893518517</v>
      </c>
      <c r="T3651" s="15">
        <f>(((I3651/60)/60)/24)+DATE(1970,1,1)</f>
        <v>41806.712893518517</v>
      </c>
      <c r="U3651">
        <f t="shared" ref="U3651:U3714" si="237">_xlfn.DAYS(T3651,S3651)</f>
        <v>26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9">
        <f>IFERROR(ROUND(E3652/L3652,2),0)</f>
        <v>29.41</v>
      </c>
      <c r="Q3652" s="11" t="s">
        <v>8315</v>
      </c>
      <c r="R3652" s="11" t="s">
        <v>8316</v>
      </c>
      <c r="S3652" s="15">
        <f>(((J3652/60)/60)/24)+DATE(1970,1,1)</f>
        <v>42381.478981481487</v>
      </c>
      <c r="T3652" s="15">
        <f>(((I3652/60)/60)/24)+DATE(1970,1,1)</f>
        <v>42402.478981481487</v>
      </c>
      <c r="U3652">
        <f t="shared" si="237"/>
        <v>21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9">
        <f>IFERROR(ROUND(E3653/L3653,2),0)</f>
        <v>57.78</v>
      </c>
      <c r="Q3653" s="11" t="s">
        <v>8315</v>
      </c>
      <c r="R3653" s="11" t="s">
        <v>8316</v>
      </c>
      <c r="S3653" s="15">
        <f>(((J3653/60)/60)/24)+DATE(1970,1,1)</f>
        <v>41828.646319444444</v>
      </c>
      <c r="T3653" s="15">
        <f>(((I3653/60)/60)/24)+DATE(1970,1,1)</f>
        <v>41861.665972222225</v>
      </c>
      <c r="U3653">
        <f t="shared" si="237"/>
        <v>33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9">
        <f>IFERROR(ROUND(E3654/L3654,2),0)</f>
        <v>44.24</v>
      </c>
      <c r="Q3654" s="11" t="s">
        <v>8315</v>
      </c>
      <c r="R3654" s="11" t="s">
        <v>8316</v>
      </c>
      <c r="S3654" s="15">
        <f>(((J3654/60)/60)/24)+DATE(1970,1,1)</f>
        <v>42596.644699074073</v>
      </c>
      <c r="T3654" s="15">
        <f>(((I3654/60)/60)/24)+DATE(1970,1,1)</f>
        <v>42607.165972222225</v>
      </c>
      <c r="U3654">
        <f t="shared" si="237"/>
        <v>11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9">
        <f>IFERROR(ROUND(E3655/L3655,2),0)</f>
        <v>60.91</v>
      </c>
      <c r="Q3655" s="11" t="s">
        <v>8315</v>
      </c>
      <c r="R3655" s="11" t="s">
        <v>8316</v>
      </c>
      <c r="S3655" s="15">
        <f>(((J3655/60)/60)/24)+DATE(1970,1,1)</f>
        <v>42191.363506944443</v>
      </c>
      <c r="T3655" s="15">
        <f>(((I3655/60)/60)/24)+DATE(1970,1,1)</f>
        <v>42221.363506944443</v>
      </c>
      <c r="U3655">
        <f t="shared" si="237"/>
        <v>30</v>
      </c>
    </row>
    <row r="3656" spans="1:21" ht="43.2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9">
        <f>IFERROR(ROUND(E3656/L3656,2),0)</f>
        <v>68.84</v>
      </c>
      <c r="Q3656" s="11" t="s">
        <v>8315</v>
      </c>
      <c r="R3656" s="11" t="s">
        <v>8316</v>
      </c>
      <c r="S3656" s="15">
        <f>(((J3656/60)/60)/24)+DATE(1970,1,1)</f>
        <v>42440.416504629626</v>
      </c>
      <c r="T3656" s="15">
        <f>(((I3656/60)/60)/24)+DATE(1970,1,1)</f>
        <v>42463.708333333328</v>
      </c>
      <c r="U3656">
        <f t="shared" si="237"/>
        <v>23</v>
      </c>
    </row>
    <row r="3657" spans="1:21" ht="43.2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9">
        <f>IFERROR(ROUND(E3657/L3657,2),0)</f>
        <v>73.58</v>
      </c>
      <c r="Q3657" s="11" t="s">
        <v>8315</v>
      </c>
      <c r="R3657" s="11" t="s">
        <v>8316</v>
      </c>
      <c r="S3657" s="15">
        <f>(((J3657/60)/60)/24)+DATE(1970,1,1)</f>
        <v>42173.803217592591</v>
      </c>
      <c r="T3657" s="15">
        <f>(((I3657/60)/60)/24)+DATE(1970,1,1)</f>
        <v>42203.290972222225</v>
      </c>
      <c r="U3657">
        <f t="shared" si="237"/>
        <v>30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9">
        <f>IFERROR(ROUND(E3658/L3658,2),0)</f>
        <v>115.02</v>
      </c>
      <c r="Q3658" s="11" t="s">
        <v>8315</v>
      </c>
      <c r="R3658" s="11" t="s">
        <v>8316</v>
      </c>
      <c r="S3658" s="15">
        <f>(((J3658/60)/60)/24)+DATE(1970,1,1)</f>
        <v>42737.910138888896</v>
      </c>
      <c r="T3658" s="15">
        <f>(((I3658/60)/60)/24)+DATE(1970,1,1)</f>
        <v>42767.957638888889</v>
      </c>
      <c r="U3658">
        <f t="shared" si="237"/>
        <v>30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9">
        <f>IFERROR(ROUND(E3659/L3659,2),0)</f>
        <v>110.75</v>
      </c>
      <c r="Q3659" s="11" t="s">
        <v>8315</v>
      </c>
      <c r="R3659" s="11" t="s">
        <v>8316</v>
      </c>
      <c r="S3659" s="15">
        <f>(((J3659/60)/60)/24)+DATE(1970,1,1)</f>
        <v>42499.629849537043</v>
      </c>
      <c r="T3659" s="15">
        <f>(((I3659/60)/60)/24)+DATE(1970,1,1)</f>
        <v>42522.904166666667</v>
      </c>
      <c r="U3659">
        <f t="shared" si="237"/>
        <v>23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9">
        <f>IFERROR(ROUND(E3660/L3660,2),0)</f>
        <v>75.5</v>
      </c>
      <c r="Q3660" s="11" t="s">
        <v>8315</v>
      </c>
      <c r="R3660" s="11" t="s">
        <v>8316</v>
      </c>
      <c r="S3660" s="15">
        <f>(((J3660/60)/60)/24)+DATE(1970,1,1)</f>
        <v>41775.858564814815</v>
      </c>
      <c r="T3660" s="15">
        <f>(((I3660/60)/60)/24)+DATE(1970,1,1)</f>
        <v>41822.165972222225</v>
      </c>
      <c r="U3660">
        <f t="shared" si="237"/>
        <v>47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9">
        <f>IFERROR(ROUND(E3661/L3661,2),0)</f>
        <v>235.46</v>
      </c>
      <c r="Q3661" s="11" t="s">
        <v>8315</v>
      </c>
      <c r="R3661" s="11" t="s">
        <v>8316</v>
      </c>
      <c r="S3661" s="15">
        <f>(((J3661/60)/60)/24)+DATE(1970,1,1)</f>
        <v>42055.277199074073</v>
      </c>
      <c r="T3661" s="15">
        <f>(((I3661/60)/60)/24)+DATE(1970,1,1)</f>
        <v>42082.610416666663</v>
      </c>
      <c r="U3661">
        <f t="shared" si="237"/>
        <v>27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9">
        <f>IFERROR(ROUND(E3662/L3662,2),0)</f>
        <v>11.36</v>
      </c>
      <c r="Q3662" s="11" t="s">
        <v>8315</v>
      </c>
      <c r="R3662" s="11" t="s">
        <v>8316</v>
      </c>
      <c r="S3662" s="15">
        <f>(((J3662/60)/60)/24)+DATE(1970,1,1)</f>
        <v>41971.881076388891</v>
      </c>
      <c r="T3662" s="15">
        <f>(((I3662/60)/60)/24)+DATE(1970,1,1)</f>
        <v>41996.881076388891</v>
      </c>
      <c r="U3662">
        <f t="shared" si="237"/>
        <v>25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9">
        <f>IFERROR(ROUND(E3663/L3663,2),0)</f>
        <v>92.5</v>
      </c>
      <c r="Q3663" s="11" t="s">
        <v>8315</v>
      </c>
      <c r="R3663" s="11" t="s">
        <v>8316</v>
      </c>
      <c r="S3663" s="15">
        <f>(((J3663/60)/60)/24)+DATE(1970,1,1)</f>
        <v>42447.896666666667</v>
      </c>
      <c r="T3663" s="15">
        <f>(((I3663/60)/60)/24)+DATE(1970,1,1)</f>
        <v>42470.166666666672</v>
      </c>
      <c r="U3663">
        <f t="shared" si="237"/>
        <v>23</v>
      </c>
    </row>
    <row r="3664" spans="1:21" ht="43.2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9">
        <f>IFERROR(ROUND(E3664/L3664,2),0)</f>
        <v>202.85</v>
      </c>
      <c r="Q3664" s="11" t="s">
        <v>8315</v>
      </c>
      <c r="R3664" s="11" t="s">
        <v>8316</v>
      </c>
      <c r="S3664" s="15">
        <f>(((J3664/60)/60)/24)+DATE(1970,1,1)</f>
        <v>42064.220069444447</v>
      </c>
      <c r="T3664" s="15">
        <f>(((I3664/60)/60)/24)+DATE(1970,1,1)</f>
        <v>42094.178402777776</v>
      </c>
      <c r="U3664">
        <f t="shared" si="237"/>
        <v>30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9">
        <f>IFERROR(ROUND(E3665/L3665,2),0)</f>
        <v>26</v>
      </c>
      <c r="Q3665" s="11" t="s">
        <v>8315</v>
      </c>
      <c r="R3665" s="11" t="s">
        <v>8316</v>
      </c>
      <c r="S3665" s="15">
        <f>(((J3665/60)/60)/24)+DATE(1970,1,1)</f>
        <v>42665.451736111107</v>
      </c>
      <c r="T3665" s="15">
        <f>(((I3665/60)/60)/24)+DATE(1970,1,1)</f>
        <v>42725.493402777778</v>
      </c>
      <c r="U3665">
        <f t="shared" si="237"/>
        <v>60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9">
        <f>IFERROR(ROUND(E3666/L3666,2),0)</f>
        <v>46.05</v>
      </c>
      <c r="Q3666" s="11" t="s">
        <v>8315</v>
      </c>
      <c r="R3666" s="11" t="s">
        <v>8316</v>
      </c>
      <c r="S3666" s="15">
        <f>(((J3666/60)/60)/24)+DATE(1970,1,1)</f>
        <v>42523.248715277776</v>
      </c>
      <c r="T3666" s="15">
        <f>(((I3666/60)/60)/24)+DATE(1970,1,1)</f>
        <v>42537.248715277776</v>
      </c>
      <c r="U3666">
        <f t="shared" si="237"/>
        <v>14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9">
        <f>IFERROR(ROUND(E3667/L3667,2),0)</f>
        <v>51</v>
      </c>
      <c r="Q3667" s="11" t="s">
        <v>8315</v>
      </c>
      <c r="R3667" s="11" t="s">
        <v>8316</v>
      </c>
      <c r="S3667" s="15">
        <f>(((J3667/60)/60)/24)+DATE(1970,1,1)</f>
        <v>42294.808124999996</v>
      </c>
      <c r="T3667" s="15">
        <f>(((I3667/60)/60)/24)+DATE(1970,1,1)</f>
        <v>42305.829166666663</v>
      </c>
      <c r="U3667">
        <f t="shared" si="237"/>
        <v>11</v>
      </c>
    </row>
    <row r="3668" spans="1:21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9">
        <f>IFERROR(ROUND(E3668/L3668,2),0)</f>
        <v>31.58</v>
      </c>
      <c r="Q3668" s="11" t="s">
        <v>8315</v>
      </c>
      <c r="R3668" s="11" t="s">
        <v>8316</v>
      </c>
      <c r="S3668" s="15">
        <f>(((J3668/60)/60)/24)+DATE(1970,1,1)</f>
        <v>41822.90488425926</v>
      </c>
      <c r="T3668" s="15">
        <f>(((I3668/60)/60)/24)+DATE(1970,1,1)</f>
        <v>41844.291666666664</v>
      </c>
      <c r="U3668">
        <f t="shared" si="237"/>
        <v>22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9">
        <f>IFERROR(ROUND(E3669/L3669,2),0)</f>
        <v>53.36</v>
      </c>
      <c r="Q3669" s="11" t="s">
        <v>8315</v>
      </c>
      <c r="R3669" s="11" t="s">
        <v>8316</v>
      </c>
      <c r="S3669" s="15">
        <f>(((J3669/60)/60)/24)+DATE(1970,1,1)</f>
        <v>42173.970127314817</v>
      </c>
      <c r="T3669" s="15">
        <f>(((I3669/60)/60)/24)+DATE(1970,1,1)</f>
        <v>42203.970127314817</v>
      </c>
      <c r="U3669">
        <f t="shared" si="237"/>
        <v>30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9">
        <f>IFERROR(ROUND(E3670/L3670,2),0)</f>
        <v>36.96</v>
      </c>
      <c r="Q3670" s="11" t="s">
        <v>8315</v>
      </c>
      <c r="R3670" s="11" t="s">
        <v>8316</v>
      </c>
      <c r="S3670" s="15">
        <f>(((J3670/60)/60)/24)+DATE(1970,1,1)</f>
        <v>42185.556157407409</v>
      </c>
      <c r="T3670" s="15">
        <f>(((I3670/60)/60)/24)+DATE(1970,1,1)</f>
        <v>42208.772916666669</v>
      </c>
      <c r="U3670">
        <f t="shared" si="237"/>
        <v>23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9">
        <f>IFERROR(ROUND(E3671/L3671,2),0)</f>
        <v>81.290000000000006</v>
      </c>
      <c r="Q3671" s="11" t="s">
        <v>8315</v>
      </c>
      <c r="R3671" s="11" t="s">
        <v>8316</v>
      </c>
      <c r="S3671" s="15">
        <f>(((J3671/60)/60)/24)+DATE(1970,1,1)</f>
        <v>42136.675196759257</v>
      </c>
      <c r="T3671" s="15">
        <f>(((I3671/60)/60)/24)+DATE(1970,1,1)</f>
        <v>42166.675196759257</v>
      </c>
      <c r="U3671">
        <f t="shared" si="237"/>
        <v>30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9">
        <f>IFERROR(ROUND(E3672/L3672,2),0)</f>
        <v>20.079999999999998</v>
      </c>
      <c r="Q3672" s="11" t="s">
        <v>8315</v>
      </c>
      <c r="R3672" s="11" t="s">
        <v>8316</v>
      </c>
      <c r="S3672" s="15">
        <f>(((J3672/60)/60)/24)+DATE(1970,1,1)</f>
        <v>42142.514016203699</v>
      </c>
      <c r="T3672" s="15">
        <f>(((I3672/60)/60)/24)+DATE(1970,1,1)</f>
        <v>42155.958333333328</v>
      </c>
      <c r="U3672">
        <f t="shared" si="237"/>
        <v>13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9">
        <f>IFERROR(ROUND(E3673/L3673,2),0)</f>
        <v>88.25</v>
      </c>
      <c r="Q3673" s="11" t="s">
        <v>8315</v>
      </c>
      <c r="R3673" s="11" t="s">
        <v>8316</v>
      </c>
      <c r="S3673" s="15">
        <f>(((J3673/60)/60)/24)+DATE(1970,1,1)</f>
        <v>41820.62809027778</v>
      </c>
      <c r="T3673" s="15">
        <f>(((I3673/60)/60)/24)+DATE(1970,1,1)</f>
        <v>41841.165972222225</v>
      </c>
      <c r="U3673">
        <f t="shared" si="237"/>
        <v>21</v>
      </c>
    </row>
    <row r="3674" spans="1:21" ht="43.2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9">
        <f>IFERROR(ROUND(E3674/L3674,2),0)</f>
        <v>53.44</v>
      </c>
      <c r="Q3674" s="11" t="s">
        <v>8315</v>
      </c>
      <c r="R3674" s="11" t="s">
        <v>8316</v>
      </c>
      <c r="S3674" s="15">
        <f>(((J3674/60)/60)/24)+DATE(1970,1,1)</f>
        <v>41878.946574074071</v>
      </c>
      <c r="T3674" s="15">
        <f>(((I3674/60)/60)/24)+DATE(1970,1,1)</f>
        <v>41908.946574074071</v>
      </c>
      <c r="U3674">
        <f t="shared" si="237"/>
        <v>30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9">
        <f>IFERROR(ROUND(E3675/L3675,2),0)</f>
        <v>39.869999999999997</v>
      </c>
      <c r="Q3675" s="11" t="s">
        <v>8315</v>
      </c>
      <c r="R3675" s="11" t="s">
        <v>8316</v>
      </c>
      <c r="S3675" s="15">
        <f>(((J3675/60)/60)/24)+DATE(1970,1,1)</f>
        <v>41914.295104166667</v>
      </c>
      <c r="T3675" s="15">
        <f>(((I3675/60)/60)/24)+DATE(1970,1,1)</f>
        <v>41948.536111111112</v>
      </c>
      <c r="U3675">
        <f t="shared" si="237"/>
        <v>34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9">
        <f>IFERROR(ROUND(E3676/L3676,2),0)</f>
        <v>145.16</v>
      </c>
      <c r="Q3676" s="11" t="s">
        <v>8315</v>
      </c>
      <c r="R3676" s="11" t="s">
        <v>8316</v>
      </c>
      <c r="S3676" s="15">
        <f>(((J3676/60)/60)/24)+DATE(1970,1,1)</f>
        <v>42556.873020833329</v>
      </c>
      <c r="T3676" s="15">
        <f>(((I3676/60)/60)/24)+DATE(1970,1,1)</f>
        <v>42616.873020833329</v>
      </c>
      <c r="U3676">
        <f t="shared" si="237"/>
        <v>60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9">
        <f>IFERROR(ROUND(E3677/L3677,2),0)</f>
        <v>23.33</v>
      </c>
      <c r="Q3677" s="11" t="s">
        <v>8315</v>
      </c>
      <c r="R3677" s="11" t="s">
        <v>8316</v>
      </c>
      <c r="S3677" s="15">
        <f>(((J3677/60)/60)/24)+DATE(1970,1,1)</f>
        <v>42493.597013888888</v>
      </c>
      <c r="T3677" s="15">
        <f>(((I3677/60)/60)/24)+DATE(1970,1,1)</f>
        <v>42505.958333333328</v>
      </c>
      <c r="U3677">
        <f t="shared" si="237"/>
        <v>12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9">
        <f>IFERROR(ROUND(E3678/L3678,2),0)</f>
        <v>64.38</v>
      </c>
      <c r="Q3678" s="11" t="s">
        <v>8315</v>
      </c>
      <c r="R3678" s="11" t="s">
        <v>8316</v>
      </c>
      <c r="S3678" s="15">
        <f>(((J3678/60)/60)/24)+DATE(1970,1,1)</f>
        <v>41876.815787037034</v>
      </c>
      <c r="T3678" s="15">
        <f>(((I3678/60)/60)/24)+DATE(1970,1,1)</f>
        <v>41894.815787037034</v>
      </c>
      <c r="U3678">
        <f t="shared" si="237"/>
        <v>18</v>
      </c>
    </row>
    <row r="3679" spans="1:21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9">
        <f>IFERROR(ROUND(E3679/L3679,2),0)</f>
        <v>62.05</v>
      </c>
      <c r="Q3679" s="11" t="s">
        <v>8315</v>
      </c>
      <c r="R3679" s="11" t="s">
        <v>8316</v>
      </c>
      <c r="S3679" s="15">
        <f>(((J3679/60)/60)/24)+DATE(1970,1,1)</f>
        <v>41802.574282407404</v>
      </c>
      <c r="T3679" s="15">
        <f>(((I3679/60)/60)/24)+DATE(1970,1,1)</f>
        <v>41823.165972222225</v>
      </c>
      <c r="U3679">
        <f t="shared" si="237"/>
        <v>21</v>
      </c>
    </row>
    <row r="3680" spans="1:21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9">
        <f>IFERROR(ROUND(E3680/L3680,2),0)</f>
        <v>66.13</v>
      </c>
      <c r="Q3680" s="11" t="s">
        <v>8315</v>
      </c>
      <c r="R3680" s="11" t="s">
        <v>8316</v>
      </c>
      <c r="S3680" s="15">
        <f>(((J3680/60)/60)/24)+DATE(1970,1,1)</f>
        <v>42120.531226851846</v>
      </c>
      <c r="T3680" s="15">
        <f>(((I3680/60)/60)/24)+DATE(1970,1,1)</f>
        <v>42155.531226851846</v>
      </c>
      <c r="U3680">
        <f t="shared" si="237"/>
        <v>35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9">
        <f>IFERROR(ROUND(E3681/L3681,2),0)</f>
        <v>73.400000000000006</v>
      </c>
      <c r="Q3681" s="11" t="s">
        <v>8315</v>
      </c>
      <c r="R3681" s="11" t="s">
        <v>8316</v>
      </c>
      <c r="S3681" s="15">
        <f>(((J3681/60)/60)/24)+DATE(1970,1,1)</f>
        <v>41786.761354166665</v>
      </c>
      <c r="T3681" s="15">
        <f>(((I3681/60)/60)/24)+DATE(1970,1,1)</f>
        <v>41821.207638888889</v>
      </c>
      <c r="U3681">
        <f t="shared" si="237"/>
        <v>35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9">
        <f>IFERROR(ROUND(E3682/L3682,2),0)</f>
        <v>99.5</v>
      </c>
      <c r="Q3682" s="11" t="s">
        <v>8315</v>
      </c>
      <c r="R3682" s="11" t="s">
        <v>8316</v>
      </c>
      <c r="S3682" s="15">
        <f>(((J3682/60)/60)/24)+DATE(1970,1,1)</f>
        <v>42627.454097222217</v>
      </c>
      <c r="T3682" s="15">
        <f>(((I3682/60)/60)/24)+DATE(1970,1,1)</f>
        <v>42648.454097222217</v>
      </c>
      <c r="U3682">
        <f t="shared" si="237"/>
        <v>21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9">
        <f>IFERROR(ROUND(E3683/L3683,2),0)</f>
        <v>62.17</v>
      </c>
      <c r="Q3683" s="11" t="s">
        <v>8315</v>
      </c>
      <c r="R3683" s="11" t="s">
        <v>8316</v>
      </c>
      <c r="S3683" s="15">
        <f>(((J3683/60)/60)/24)+DATE(1970,1,1)</f>
        <v>42374.651504629626</v>
      </c>
      <c r="T3683" s="15">
        <f>(((I3683/60)/60)/24)+DATE(1970,1,1)</f>
        <v>42384.651504629626</v>
      </c>
      <c r="U3683">
        <f t="shared" si="237"/>
        <v>10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9">
        <f>IFERROR(ROUND(E3684/L3684,2),0)</f>
        <v>62.33</v>
      </c>
      <c r="Q3684" s="11" t="s">
        <v>8315</v>
      </c>
      <c r="R3684" s="11" t="s">
        <v>8316</v>
      </c>
      <c r="S3684" s="15">
        <f>(((J3684/60)/60)/24)+DATE(1970,1,1)</f>
        <v>41772.685393518521</v>
      </c>
      <c r="T3684" s="15">
        <f>(((I3684/60)/60)/24)+DATE(1970,1,1)</f>
        <v>41806.290972222225</v>
      </c>
      <c r="U3684">
        <f t="shared" si="237"/>
        <v>34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9">
        <f>IFERROR(ROUND(E3685/L3685,2),0)</f>
        <v>58.79</v>
      </c>
      <c r="Q3685" s="11" t="s">
        <v>8315</v>
      </c>
      <c r="R3685" s="11" t="s">
        <v>8316</v>
      </c>
      <c r="S3685" s="15">
        <f>(((J3685/60)/60)/24)+DATE(1970,1,1)</f>
        <v>42633.116851851853</v>
      </c>
      <c r="T3685" s="15">
        <f>(((I3685/60)/60)/24)+DATE(1970,1,1)</f>
        <v>42663.116851851853</v>
      </c>
      <c r="U3685">
        <f t="shared" si="237"/>
        <v>30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9">
        <f>IFERROR(ROUND(E3686/L3686,2),0)</f>
        <v>45.35</v>
      </c>
      <c r="Q3686" s="11" t="s">
        <v>8315</v>
      </c>
      <c r="R3686" s="11" t="s">
        <v>8316</v>
      </c>
      <c r="S3686" s="15">
        <f>(((J3686/60)/60)/24)+DATE(1970,1,1)</f>
        <v>42219.180393518516</v>
      </c>
      <c r="T3686" s="15">
        <f>(((I3686/60)/60)/24)+DATE(1970,1,1)</f>
        <v>42249.180393518516</v>
      </c>
      <c r="U3686">
        <f t="shared" si="237"/>
        <v>30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9">
        <f>IFERROR(ROUND(E3687/L3687,2),0)</f>
        <v>41.94</v>
      </c>
      <c r="Q3687" s="11" t="s">
        <v>8315</v>
      </c>
      <c r="R3687" s="11" t="s">
        <v>8316</v>
      </c>
      <c r="S3687" s="15">
        <f>(((J3687/60)/60)/24)+DATE(1970,1,1)</f>
        <v>41753.593275462961</v>
      </c>
      <c r="T3687" s="15">
        <f>(((I3687/60)/60)/24)+DATE(1970,1,1)</f>
        <v>41778.875</v>
      </c>
      <c r="U3687">
        <f t="shared" si="237"/>
        <v>25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9">
        <f>IFERROR(ROUND(E3688/L3688,2),0)</f>
        <v>59.17</v>
      </c>
      <c r="Q3688" s="11" t="s">
        <v>8315</v>
      </c>
      <c r="R3688" s="11" t="s">
        <v>8316</v>
      </c>
      <c r="S3688" s="15">
        <f>(((J3688/60)/60)/24)+DATE(1970,1,1)</f>
        <v>42230.662731481483</v>
      </c>
      <c r="T3688" s="15">
        <f>(((I3688/60)/60)/24)+DATE(1970,1,1)</f>
        <v>42245.165972222225</v>
      </c>
      <c r="U3688">
        <f t="shared" si="237"/>
        <v>15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9">
        <f>IFERROR(ROUND(E3689/L3689,2),0)</f>
        <v>200.49</v>
      </c>
      <c r="Q3689" s="11" t="s">
        <v>8315</v>
      </c>
      <c r="R3689" s="11" t="s">
        <v>8316</v>
      </c>
      <c r="S3689" s="15">
        <f>(((J3689/60)/60)/24)+DATE(1970,1,1)</f>
        <v>41787.218229166669</v>
      </c>
      <c r="T3689" s="15">
        <f>(((I3689/60)/60)/24)+DATE(1970,1,1)</f>
        <v>41817.218229166669</v>
      </c>
      <c r="U3689">
        <f t="shared" si="237"/>
        <v>30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9">
        <f>IFERROR(ROUND(E3690/L3690,2),0)</f>
        <v>83.97</v>
      </c>
      <c r="Q3690" s="11" t="s">
        <v>8315</v>
      </c>
      <c r="R3690" s="11" t="s">
        <v>8316</v>
      </c>
      <c r="S3690" s="15">
        <f>(((J3690/60)/60)/24)+DATE(1970,1,1)</f>
        <v>41829.787083333329</v>
      </c>
      <c r="T3690" s="15">
        <f>(((I3690/60)/60)/24)+DATE(1970,1,1)</f>
        <v>41859.787083333329</v>
      </c>
      <c r="U3690">
        <f t="shared" si="237"/>
        <v>30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9">
        <f>IFERROR(ROUND(E3691/L3691,2),0)</f>
        <v>57.26</v>
      </c>
      <c r="Q3691" s="11" t="s">
        <v>8315</v>
      </c>
      <c r="R3691" s="11" t="s">
        <v>8316</v>
      </c>
      <c r="S3691" s="15">
        <f>(((J3691/60)/60)/24)+DATE(1970,1,1)</f>
        <v>42147.826840277776</v>
      </c>
      <c r="T3691" s="15">
        <f>(((I3691/60)/60)/24)+DATE(1970,1,1)</f>
        <v>42176.934027777781</v>
      </c>
      <c r="U3691">
        <f t="shared" si="237"/>
        <v>29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9">
        <f>IFERROR(ROUND(E3692/L3692,2),0)</f>
        <v>58.06</v>
      </c>
      <c r="Q3692" s="11" t="s">
        <v>8315</v>
      </c>
      <c r="R3692" s="11" t="s">
        <v>8316</v>
      </c>
      <c r="S3692" s="15">
        <f>(((J3692/60)/60)/24)+DATE(1970,1,1)</f>
        <v>41940.598182870373</v>
      </c>
      <c r="T3692" s="15">
        <f>(((I3692/60)/60)/24)+DATE(1970,1,1)</f>
        <v>41970.639849537038</v>
      </c>
      <c r="U3692">
        <f t="shared" si="237"/>
        <v>30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9">
        <f>IFERROR(ROUND(E3693/L3693,2),0)</f>
        <v>186.8</v>
      </c>
      <c r="Q3693" s="11" t="s">
        <v>8315</v>
      </c>
      <c r="R3693" s="11" t="s">
        <v>8316</v>
      </c>
      <c r="S3693" s="15">
        <f>(((J3693/60)/60)/24)+DATE(1970,1,1)</f>
        <v>42020.700567129628</v>
      </c>
      <c r="T3693" s="15">
        <f>(((I3693/60)/60)/24)+DATE(1970,1,1)</f>
        <v>42065.207638888889</v>
      </c>
      <c r="U3693">
        <f t="shared" si="237"/>
        <v>45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9">
        <f>IFERROR(ROUND(E3694/L3694,2),0)</f>
        <v>74.12</v>
      </c>
      <c r="Q3694" s="11" t="s">
        <v>8315</v>
      </c>
      <c r="R3694" s="11" t="s">
        <v>8316</v>
      </c>
      <c r="S3694" s="15">
        <f>(((J3694/60)/60)/24)+DATE(1970,1,1)</f>
        <v>41891.96503472222</v>
      </c>
      <c r="T3694" s="15">
        <f>(((I3694/60)/60)/24)+DATE(1970,1,1)</f>
        <v>41901</v>
      </c>
      <c r="U3694">
        <f t="shared" si="237"/>
        <v>10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9">
        <f>IFERROR(ROUND(E3695/L3695,2),0)</f>
        <v>30.71</v>
      </c>
      <c r="Q3695" s="11" t="s">
        <v>8315</v>
      </c>
      <c r="R3695" s="11" t="s">
        <v>8316</v>
      </c>
      <c r="S3695" s="15">
        <f>(((J3695/60)/60)/24)+DATE(1970,1,1)</f>
        <v>42309.191307870366</v>
      </c>
      <c r="T3695" s="15">
        <f>(((I3695/60)/60)/24)+DATE(1970,1,1)</f>
        <v>42338.9375</v>
      </c>
      <c r="U3695">
        <f t="shared" si="237"/>
        <v>29</v>
      </c>
    </row>
    <row r="3696" spans="1:21" ht="43.2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9">
        <f>IFERROR(ROUND(E3696/L3696,2),0)</f>
        <v>62.67</v>
      </c>
      <c r="Q3696" s="11" t="s">
        <v>8315</v>
      </c>
      <c r="R3696" s="11" t="s">
        <v>8316</v>
      </c>
      <c r="S3696" s="15">
        <f>(((J3696/60)/60)/24)+DATE(1970,1,1)</f>
        <v>42490.133877314816</v>
      </c>
      <c r="T3696" s="15">
        <f>(((I3696/60)/60)/24)+DATE(1970,1,1)</f>
        <v>42527.083333333328</v>
      </c>
      <c r="U3696">
        <f t="shared" si="237"/>
        <v>37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9">
        <f>IFERROR(ROUND(E3697/L3697,2),0)</f>
        <v>121.36</v>
      </c>
      <c r="Q3697" s="11" t="s">
        <v>8315</v>
      </c>
      <c r="R3697" s="11" t="s">
        <v>8316</v>
      </c>
      <c r="S3697" s="15">
        <f>(((J3697/60)/60)/24)+DATE(1970,1,1)</f>
        <v>41995.870486111111</v>
      </c>
      <c r="T3697" s="15">
        <f>(((I3697/60)/60)/24)+DATE(1970,1,1)</f>
        <v>42015.870486111111</v>
      </c>
      <c r="U3697">
        <f t="shared" si="237"/>
        <v>20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9">
        <f>IFERROR(ROUND(E3698/L3698,2),0)</f>
        <v>39.74</v>
      </c>
      <c r="Q3698" s="11" t="s">
        <v>8315</v>
      </c>
      <c r="R3698" s="11" t="s">
        <v>8316</v>
      </c>
      <c r="S3698" s="15">
        <f>(((J3698/60)/60)/24)+DATE(1970,1,1)</f>
        <v>41988.617083333331</v>
      </c>
      <c r="T3698" s="15">
        <f>(((I3698/60)/60)/24)+DATE(1970,1,1)</f>
        <v>42048.617083333331</v>
      </c>
      <c r="U3698">
        <f t="shared" si="237"/>
        <v>60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9">
        <f>IFERROR(ROUND(E3699/L3699,2),0)</f>
        <v>72</v>
      </c>
      <c r="Q3699" s="11" t="s">
        <v>8315</v>
      </c>
      <c r="R3699" s="11" t="s">
        <v>8316</v>
      </c>
      <c r="S3699" s="15">
        <f>(((J3699/60)/60)/24)+DATE(1970,1,1)</f>
        <v>42479.465833333335</v>
      </c>
      <c r="T3699" s="15">
        <f>(((I3699/60)/60)/24)+DATE(1970,1,1)</f>
        <v>42500.465833333335</v>
      </c>
      <c r="U3699">
        <f t="shared" si="237"/>
        <v>21</v>
      </c>
    </row>
    <row r="3700" spans="1:21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9">
        <f>IFERROR(ROUND(E3700/L3700,2),0)</f>
        <v>40.630000000000003</v>
      </c>
      <c r="Q3700" s="11" t="s">
        <v>8315</v>
      </c>
      <c r="R3700" s="11" t="s">
        <v>8316</v>
      </c>
      <c r="S3700" s="15">
        <f>(((J3700/60)/60)/24)+DATE(1970,1,1)</f>
        <v>42401.806562500002</v>
      </c>
      <c r="T3700" s="15">
        <f>(((I3700/60)/60)/24)+DATE(1970,1,1)</f>
        <v>42431.806562500002</v>
      </c>
      <c r="U3700">
        <f t="shared" si="237"/>
        <v>30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9">
        <f>IFERROR(ROUND(E3701/L3701,2),0)</f>
        <v>63</v>
      </c>
      <c r="Q3701" s="11" t="s">
        <v>8315</v>
      </c>
      <c r="R3701" s="11" t="s">
        <v>8316</v>
      </c>
      <c r="S3701" s="15">
        <f>(((J3701/60)/60)/24)+DATE(1970,1,1)</f>
        <v>41897.602037037039</v>
      </c>
      <c r="T3701" s="15">
        <f>(((I3701/60)/60)/24)+DATE(1970,1,1)</f>
        <v>41927.602037037039</v>
      </c>
      <c r="U3701">
        <f t="shared" si="237"/>
        <v>30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9">
        <f>IFERROR(ROUND(E3702/L3702,2),0)</f>
        <v>33.67</v>
      </c>
      <c r="Q3702" s="11" t="s">
        <v>8315</v>
      </c>
      <c r="R3702" s="11" t="s">
        <v>8316</v>
      </c>
      <c r="S3702" s="15">
        <f>(((J3702/60)/60)/24)+DATE(1970,1,1)</f>
        <v>41882.585648148146</v>
      </c>
      <c r="T3702" s="15">
        <f>(((I3702/60)/60)/24)+DATE(1970,1,1)</f>
        <v>41912.666666666664</v>
      </c>
      <c r="U3702">
        <f t="shared" si="237"/>
        <v>30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9">
        <f>IFERROR(ROUND(E3703/L3703,2),0)</f>
        <v>38.590000000000003</v>
      </c>
      <c r="Q3703" s="11" t="s">
        <v>8315</v>
      </c>
      <c r="R3703" s="11" t="s">
        <v>8316</v>
      </c>
      <c r="S3703" s="15">
        <f>(((J3703/60)/60)/24)+DATE(1970,1,1)</f>
        <v>42129.541585648149</v>
      </c>
      <c r="T3703" s="15">
        <f>(((I3703/60)/60)/24)+DATE(1970,1,1)</f>
        <v>42159.541585648149</v>
      </c>
      <c r="U3703">
        <f t="shared" si="237"/>
        <v>30</v>
      </c>
    </row>
    <row r="3704" spans="1:21" ht="43.2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9">
        <f>IFERROR(ROUND(E3704/L3704,2),0)</f>
        <v>155.94999999999999</v>
      </c>
      <c r="Q3704" s="11" t="s">
        <v>8315</v>
      </c>
      <c r="R3704" s="11" t="s">
        <v>8316</v>
      </c>
      <c r="S3704" s="15">
        <f>(((J3704/60)/60)/24)+DATE(1970,1,1)</f>
        <v>42524.53800925926</v>
      </c>
      <c r="T3704" s="15">
        <f>(((I3704/60)/60)/24)+DATE(1970,1,1)</f>
        <v>42561.957638888889</v>
      </c>
      <c r="U3704">
        <f t="shared" si="237"/>
        <v>37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9">
        <f>IFERROR(ROUND(E3705/L3705,2),0)</f>
        <v>43.2</v>
      </c>
      <c r="Q3705" s="11" t="s">
        <v>8315</v>
      </c>
      <c r="R3705" s="11" t="s">
        <v>8316</v>
      </c>
      <c r="S3705" s="15">
        <f>(((J3705/60)/60)/24)+DATE(1970,1,1)</f>
        <v>42556.504490740743</v>
      </c>
      <c r="T3705" s="15">
        <f>(((I3705/60)/60)/24)+DATE(1970,1,1)</f>
        <v>42595.290972222225</v>
      </c>
      <c r="U3705">
        <f t="shared" si="237"/>
        <v>39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9">
        <f>IFERROR(ROUND(E3706/L3706,2),0)</f>
        <v>15.15</v>
      </c>
      <c r="Q3706" s="11" t="s">
        <v>8315</v>
      </c>
      <c r="R3706" s="11" t="s">
        <v>8316</v>
      </c>
      <c r="S3706" s="15">
        <f>(((J3706/60)/60)/24)+DATE(1970,1,1)</f>
        <v>42461.689745370371</v>
      </c>
      <c r="T3706" s="15">
        <f>(((I3706/60)/60)/24)+DATE(1970,1,1)</f>
        <v>42521.689745370371</v>
      </c>
      <c r="U3706">
        <f t="shared" si="237"/>
        <v>60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9">
        <f>IFERROR(ROUND(E3707/L3707,2),0)</f>
        <v>83.57</v>
      </c>
      <c r="Q3707" s="11" t="s">
        <v>8315</v>
      </c>
      <c r="R3707" s="11" t="s">
        <v>8316</v>
      </c>
      <c r="S3707" s="15">
        <f>(((J3707/60)/60)/24)+DATE(1970,1,1)</f>
        <v>41792.542986111112</v>
      </c>
      <c r="T3707" s="15">
        <f>(((I3707/60)/60)/24)+DATE(1970,1,1)</f>
        <v>41813.75</v>
      </c>
      <c r="U3707">
        <f t="shared" si="237"/>
        <v>21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9">
        <f>IFERROR(ROUND(E3708/L3708,2),0)</f>
        <v>140</v>
      </c>
      <c r="Q3708" s="11" t="s">
        <v>8315</v>
      </c>
      <c r="R3708" s="11" t="s">
        <v>8316</v>
      </c>
      <c r="S3708" s="15">
        <f>(((J3708/60)/60)/24)+DATE(1970,1,1)</f>
        <v>41879.913761574076</v>
      </c>
      <c r="T3708" s="15">
        <f>(((I3708/60)/60)/24)+DATE(1970,1,1)</f>
        <v>41894.913761574076</v>
      </c>
      <c r="U3708">
        <f t="shared" si="237"/>
        <v>15</v>
      </c>
    </row>
    <row r="3709" spans="1:21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9">
        <f>IFERROR(ROUND(E3709/L3709,2),0)</f>
        <v>80.87</v>
      </c>
      <c r="Q3709" s="11" t="s">
        <v>8315</v>
      </c>
      <c r="R3709" s="11" t="s">
        <v>8316</v>
      </c>
      <c r="S3709" s="15">
        <f>(((J3709/60)/60)/24)+DATE(1970,1,1)</f>
        <v>42552.048356481479</v>
      </c>
      <c r="T3709" s="15">
        <f>(((I3709/60)/60)/24)+DATE(1970,1,1)</f>
        <v>42573.226388888885</v>
      </c>
      <c r="U3709">
        <f t="shared" si="237"/>
        <v>21</v>
      </c>
    </row>
    <row r="3710" spans="1:21" ht="43.2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9">
        <f>IFERROR(ROUND(E3710/L3710,2),0)</f>
        <v>53.85</v>
      </c>
      <c r="Q3710" s="11" t="s">
        <v>8315</v>
      </c>
      <c r="R3710" s="11" t="s">
        <v>8316</v>
      </c>
      <c r="S3710" s="15">
        <f>(((J3710/60)/60)/24)+DATE(1970,1,1)</f>
        <v>41810.142199074071</v>
      </c>
      <c r="T3710" s="15">
        <f>(((I3710/60)/60)/24)+DATE(1970,1,1)</f>
        <v>41824.142199074071</v>
      </c>
      <c r="U3710">
        <f t="shared" si="237"/>
        <v>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9">
        <f>IFERROR(ROUND(E3711/L3711,2),0)</f>
        <v>30.93</v>
      </c>
      <c r="Q3711" s="11" t="s">
        <v>8315</v>
      </c>
      <c r="R3711" s="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  <c r="U3711">
        <f t="shared" si="237"/>
        <v>30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9">
        <f>IFERROR(ROUND(E3712/L3712,2),0)</f>
        <v>67.959999999999994</v>
      </c>
      <c r="Q3712" s="11" t="s">
        <v>8315</v>
      </c>
      <c r="R3712" s="11" t="s">
        <v>8316</v>
      </c>
      <c r="S3712" s="15">
        <f>(((J3712/60)/60)/24)+DATE(1970,1,1)</f>
        <v>42072.576249999998</v>
      </c>
      <c r="T3712" s="15">
        <f>(((I3712/60)/60)/24)+DATE(1970,1,1)</f>
        <v>42097.576249999998</v>
      </c>
      <c r="U3712">
        <f t="shared" si="237"/>
        <v>25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9">
        <f>IFERROR(ROUND(E3713/L3713,2),0)</f>
        <v>27.14</v>
      </c>
      <c r="Q3713" s="11" t="s">
        <v>8315</v>
      </c>
      <c r="R3713" s="11" t="s">
        <v>8316</v>
      </c>
      <c r="S3713" s="15">
        <f>(((J3713/60)/60)/24)+DATE(1970,1,1)</f>
        <v>41779.724224537036</v>
      </c>
      <c r="T3713" s="15">
        <f>(((I3713/60)/60)/24)+DATE(1970,1,1)</f>
        <v>41805.666666666664</v>
      </c>
      <c r="U3713">
        <f t="shared" si="237"/>
        <v>26</v>
      </c>
    </row>
    <row r="3714" spans="1:21" ht="43.2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9">
        <f>IFERROR(ROUND(E3714/L3714,2),0)</f>
        <v>110.87</v>
      </c>
      <c r="Q3714" s="11" t="s">
        <v>8315</v>
      </c>
      <c r="R3714" s="11" t="s">
        <v>8316</v>
      </c>
      <c r="S3714" s="15">
        <f>(((J3714/60)/60)/24)+DATE(1970,1,1)</f>
        <v>42134.172071759262</v>
      </c>
      <c r="T3714" s="15">
        <f>(((I3714/60)/60)/24)+DATE(1970,1,1)</f>
        <v>42155.290972222225</v>
      </c>
      <c r="U3714">
        <f t="shared" si="237"/>
        <v>21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9">
        <f>IFERROR(ROUND(E3715/L3715,2),0)</f>
        <v>106.84</v>
      </c>
      <c r="Q3715" s="11" t="s">
        <v>8315</v>
      </c>
      <c r="R3715" s="11" t="s">
        <v>8316</v>
      </c>
      <c r="S3715" s="15">
        <f>(((J3715/60)/60)/24)+DATE(1970,1,1)</f>
        <v>42505.738032407404</v>
      </c>
      <c r="T3715" s="15">
        <f>(((I3715/60)/60)/24)+DATE(1970,1,1)</f>
        <v>42525.738032407404</v>
      </c>
      <c r="U3715">
        <f t="shared" ref="U3715:U3778" si="238">_xlfn.DAYS(T3715,S3715)</f>
        <v>20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9">
        <f>IFERROR(ROUND(E3716/L3716,2),0)</f>
        <v>105.52</v>
      </c>
      <c r="Q3716" s="11" t="s">
        <v>8315</v>
      </c>
      <c r="R3716" s="11" t="s">
        <v>8316</v>
      </c>
      <c r="S3716" s="15">
        <f>(((J3716/60)/60)/24)+DATE(1970,1,1)</f>
        <v>42118.556331018524</v>
      </c>
      <c r="T3716" s="15">
        <f>(((I3716/60)/60)/24)+DATE(1970,1,1)</f>
        <v>42150.165972222225</v>
      </c>
      <c r="U3716">
        <f t="shared" si="238"/>
        <v>32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9">
        <f>IFERROR(ROUND(E3717/L3717,2),0)</f>
        <v>132.96</v>
      </c>
      <c r="Q3717" s="11" t="s">
        <v>8315</v>
      </c>
      <c r="R3717" s="11" t="s">
        <v>8316</v>
      </c>
      <c r="S3717" s="15">
        <f>(((J3717/60)/60)/24)+DATE(1970,1,1)</f>
        <v>42036.995590277773</v>
      </c>
      <c r="T3717" s="15">
        <f>(((I3717/60)/60)/24)+DATE(1970,1,1)</f>
        <v>42094.536111111112</v>
      </c>
      <c r="U3717">
        <f t="shared" si="238"/>
        <v>58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9">
        <f>IFERROR(ROUND(E3718/L3718,2),0)</f>
        <v>51.92</v>
      </c>
      <c r="Q3718" s="11" t="s">
        <v>8315</v>
      </c>
      <c r="R3718" s="11" t="s">
        <v>8316</v>
      </c>
      <c r="S3718" s="15">
        <f>(((J3718/60)/60)/24)+DATE(1970,1,1)</f>
        <v>42360.887835648144</v>
      </c>
      <c r="T3718" s="15">
        <f>(((I3718/60)/60)/24)+DATE(1970,1,1)</f>
        <v>42390.887835648144</v>
      </c>
      <c r="U3718">
        <f t="shared" si="238"/>
        <v>30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9">
        <f>IFERROR(ROUND(E3719/L3719,2),0)</f>
        <v>310</v>
      </c>
      <c r="Q3719" s="11" t="s">
        <v>8315</v>
      </c>
      <c r="R3719" s="11" t="s">
        <v>8316</v>
      </c>
      <c r="S3719" s="15">
        <f>(((J3719/60)/60)/24)+DATE(1970,1,1)</f>
        <v>42102.866307870368</v>
      </c>
      <c r="T3719" s="15">
        <f>(((I3719/60)/60)/24)+DATE(1970,1,1)</f>
        <v>42133.866307870368</v>
      </c>
      <c r="U3719">
        <f t="shared" si="238"/>
        <v>31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9">
        <f>IFERROR(ROUND(E3720/L3720,2),0)</f>
        <v>26.02</v>
      </c>
      <c r="Q3720" s="11" t="s">
        <v>8315</v>
      </c>
      <c r="R3720" s="11" t="s">
        <v>8316</v>
      </c>
      <c r="S3720" s="15">
        <f>(((J3720/60)/60)/24)+DATE(1970,1,1)</f>
        <v>42032.716145833328</v>
      </c>
      <c r="T3720" s="15">
        <f>(((I3720/60)/60)/24)+DATE(1970,1,1)</f>
        <v>42062.716145833328</v>
      </c>
      <c r="U3720">
        <f t="shared" si="238"/>
        <v>30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9">
        <f>IFERROR(ROUND(E3721/L3721,2),0)</f>
        <v>105</v>
      </c>
      <c r="Q3721" s="11" t="s">
        <v>8315</v>
      </c>
      <c r="R3721" s="11" t="s">
        <v>8316</v>
      </c>
      <c r="S3721" s="15">
        <f>(((J3721/60)/60)/24)+DATE(1970,1,1)</f>
        <v>42147.729930555557</v>
      </c>
      <c r="T3721" s="15">
        <f>(((I3721/60)/60)/24)+DATE(1970,1,1)</f>
        <v>42177.729930555557</v>
      </c>
      <c r="U3721">
        <f t="shared" si="238"/>
        <v>30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9">
        <f>IFERROR(ROUND(E3722/L3722,2),0)</f>
        <v>86.23</v>
      </c>
      <c r="Q3722" s="11" t="s">
        <v>8315</v>
      </c>
      <c r="R3722" s="11" t="s">
        <v>8316</v>
      </c>
      <c r="S3722" s="15">
        <f>(((J3722/60)/60)/24)+DATE(1970,1,1)</f>
        <v>42165.993125000001</v>
      </c>
      <c r="T3722" s="15">
        <f>(((I3722/60)/60)/24)+DATE(1970,1,1)</f>
        <v>42187.993125000001</v>
      </c>
      <c r="U3722">
        <f t="shared" si="238"/>
        <v>22</v>
      </c>
    </row>
    <row r="3723" spans="1:21" ht="43.2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9">
        <f>IFERROR(ROUND(E3723/L3723,2),0)</f>
        <v>114.55</v>
      </c>
      <c r="Q3723" s="11" t="s">
        <v>8315</v>
      </c>
      <c r="R3723" s="11" t="s">
        <v>8316</v>
      </c>
      <c r="S3723" s="15">
        <f>(((J3723/60)/60)/24)+DATE(1970,1,1)</f>
        <v>41927.936157407406</v>
      </c>
      <c r="T3723" s="15">
        <f>(((I3723/60)/60)/24)+DATE(1970,1,1)</f>
        <v>41948.977824074071</v>
      </c>
      <c r="U3723">
        <f t="shared" si="238"/>
        <v>21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9">
        <f>IFERROR(ROUND(E3724/L3724,2),0)</f>
        <v>47.66</v>
      </c>
      <c r="Q3724" s="11" t="s">
        <v>8315</v>
      </c>
      <c r="R3724" s="11" t="s">
        <v>8316</v>
      </c>
      <c r="S3724" s="15">
        <f>(((J3724/60)/60)/24)+DATE(1970,1,1)</f>
        <v>42381.671840277777</v>
      </c>
      <c r="T3724" s="15">
        <f>(((I3724/60)/60)/24)+DATE(1970,1,1)</f>
        <v>42411.957638888889</v>
      </c>
      <c r="U3724">
        <f t="shared" si="238"/>
        <v>30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9">
        <f>IFERROR(ROUND(E3725/L3725,2),0)</f>
        <v>72.89</v>
      </c>
      <c r="Q3725" s="11" t="s">
        <v>8315</v>
      </c>
      <c r="R3725" s="11" t="s">
        <v>8316</v>
      </c>
      <c r="S3725" s="15">
        <f>(((J3725/60)/60)/24)+DATE(1970,1,1)</f>
        <v>41943.753032407411</v>
      </c>
      <c r="T3725" s="15">
        <f>(((I3725/60)/60)/24)+DATE(1970,1,1)</f>
        <v>41973.794699074075</v>
      </c>
      <c r="U3725">
        <f t="shared" si="238"/>
        <v>30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9">
        <f>IFERROR(ROUND(E3726/L3726,2),0)</f>
        <v>49.55</v>
      </c>
      <c r="Q3726" s="11" t="s">
        <v>8315</v>
      </c>
      <c r="R3726" s="11" t="s">
        <v>8316</v>
      </c>
      <c r="S3726" s="15">
        <f>(((J3726/60)/60)/24)+DATE(1970,1,1)</f>
        <v>42465.491435185191</v>
      </c>
      <c r="T3726" s="15">
        <f>(((I3726/60)/60)/24)+DATE(1970,1,1)</f>
        <v>42494.958333333328</v>
      </c>
      <c r="U3726">
        <f t="shared" si="238"/>
        <v>29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9">
        <f>IFERROR(ROUND(E3727/L3727,2),0)</f>
        <v>25.4</v>
      </c>
      <c r="Q3727" s="11" t="s">
        <v>8315</v>
      </c>
      <c r="R3727" s="11" t="s">
        <v>8316</v>
      </c>
      <c r="S3727" s="15">
        <f>(((J3727/60)/60)/24)+DATE(1970,1,1)</f>
        <v>42401.945219907408</v>
      </c>
      <c r="T3727" s="15">
        <f>(((I3727/60)/60)/24)+DATE(1970,1,1)</f>
        <v>42418.895833333328</v>
      </c>
      <c r="U3727">
        <f t="shared" si="238"/>
        <v>17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9">
        <f>IFERROR(ROUND(E3728/L3728,2),0)</f>
        <v>62.59</v>
      </c>
      <c r="Q3728" s="11" t="s">
        <v>8315</v>
      </c>
      <c r="R3728" s="11" t="s">
        <v>8316</v>
      </c>
      <c r="S3728" s="15">
        <f>(((J3728/60)/60)/24)+DATE(1970,1,1)</f>
        <v>42462.140868055561</v>
      </c>
      <c r="T3728" s="15">
        <f>(((I3728/60)/60)/24)+DATE(1970,1,1)</f>
        <v>42489.875</v>
      </c>
      <c r="U3728">
        <f t="shared" si="238"/>
        <v>27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9">
        <f>IFERROR(ROUND(E3729/L3729,2),0)</f>
        <v>61.06</v>
      </c>
      <c r="Q3729" s="11" t="s">
        <v>8315</v>
      </c>
      <c r="R3729" s="11" t="s">
        <v>8316</v>
      </c>
      <c r="S3729" s="15">
        <f>(((J3729/60)/60)/24)+DATE(1970,1,1)</f>
        <v>42632.348310185189</v>
      </c>
      <c r="T3729" s="15">
        <f>(((I3729/60)/60)/24)+DATE(1970,1,1)</f>
        <v>42663.204861111109</v>
      </c>
      <c r="U3729">
        <f t="shared" si="238"/>
        <v>31</v>
      </c>
    </row>
    <row r="3730" spans="1:21" ht="43.2" hidden="1" x14ac:dyDescent="0.3">
      <c r="A3730">
        <v>3913</v>
      </c>
      <c r="B3730" s="3" t="s">
        <v>3910</v>
      </c>
      <c r="C3730" s="3" t="s">
        <v>8021</v>
      </c>
      <c r="D3730" s="6">
        <v>10000</v>
      </c>
      <c r="E3730" s="8">
        <v>1000</v>
      </c>
      <c r="F3730" t="s">
        <v>8220</v>
      </c>
      <c r="G3730" t="s">
        <v>8223</v>
      </c>
      <c r="H3730" t="s">
        <v>8245</v>
      </c>
      <c r="I3730">
        <v>1448863449</v>
      </c>
      <c r="J3730">
        <v>1446267849</v>
      </c>
      <c r="K3730" t="b">
        <v>0</v>
      </c>
      <c r="L3730">
        <v>7</v>
      </c>
      <c r="M3730" t="b">
        <v>0</v>
      </c>
      <c r="N3730" t="s">
        <v>8269</v>
      </c>
      <c r="O3730">
        <f>ROUND(E3730/D3730*100,0)</f>
        <v>10</v>
      </c>
      <c r="P3730" s="9">
        <f>IFERROR(ROUND(E3730/L3730,2),0)</f>
        <v>142.86000000000001</v>
      </c>
      <c r="Q3730" s="11" t="s">
        <v>8315</v>
      </c>
      <c r="R3730" s="11" t="s">
        <v>8316</v>
      </c>
      <c r="S3730" s="15">
        <f>(((J3730/60)/60)/24)+DATE(1970,1,1)</f>
        <v>42308.211215277777</v>
      </c>
      <c r="T3730" s="15">
        <f>(((I3730/60)/60)/24)+DATE(1970,1,1)</f>
        <v>42338.252881944441</v>
      </c>
      <c r="U3730">
        <f t="shared" si="238"/>
        <v>30</v>
      </c>
    </row>
    <row r="3731" spans="1:21" ht="43.2" hidden="1" x14ac:dyDescent="0.3">
      <c r="A3731">
        <v>3992</v>
      </c>
      <c r="B3731" s="3" t="s">
        <v>3988</v>
      </c>
      <c r="C3731" s="3" t="s">
        <v>8098</v>
      </c>
      <c r="D3731" s="6">
        <v>10000</v>
      </c>
      <c r="E3731" s="8">
        <v>541</v>
      </c>
      <c r="F3731" t="s">
        <v>8220</v>
      </c>
      <c r="G3731" t="s">
        <v>8223</v>
      </c>
      <c r="H3731" t="s">
        <v>8245</v>
      </c>
      <c r="I3731">
        <v>1449876859</v>
      </c>
      <c r="J3731">
        <v>1444689259</v>
      </c>
      <c r="K3731" t="b">
        <v>0</v>
      </c>
      <c r="L3731">
        <v>9</v>
      </c>
      <c r="M3731" t="b">
        <v>0</v>
      </c>
      <c r="N3731" t="s">
        <v>8269</v>
      </c>
      <c r="O3731">
        <f>ROUND(E3731/D3731*100,0)</f>
        <v>5</v>
      </c>
      <c r="P3731" s="9">
        <f>IFERROR(ROUND(E3731/L3731,2),0)</f>
        <v>60.11</v>
      </c>
      <c r="Q3731" s="11" t="s">
        <v>8315</v>
      </c>
      <c r="R3731" s="11" t="s">
        <v>8316</v>
      </c>
      <c r="S3731" s="15">
        <f>(((J3731/60)/60)/24)+DATE(1970,1,1)</f>
        <v>42289.94049768518</v>
      </c>
      <c r="T3731" s="15">
        <f>(((I3731/60)/60)/24)+DATE(1970,1,1)</f>
        <v>42349.982164351852</v>
      </c>
      <c r="U3731">
        <f t="shared" si="238"/>
        <v>60</v>
      </c>
    </row>
    <row r="3732" spans="1:21" ht="43.2" hidden="1" x14ac:dyDescent="0.3">
      <c r="A3732">
        <v>4017</v>
      </c>
      <c r="B3732" s="3" t="s">
        <v>4013</v>
      </c>
      <c r="C3732" s="3" t="s">
        <v>8122</v>
      </c>
      <c r="D3732" s="6">
        <v>10000</v>
      </c>
      <c r="E3732" s="8">
        <v>105</v>
      </c>
      <c r="F3732" t="s">
        <v>8220</v>
      </c>
      <c r="G3732" t="s">
        <v>8223</v>
      </c>
      <c r="H3732" t="s">
        <v>8245</v>
      </c>
      <c r="I3732">
        <v>1409846874</v>
      </c>
      <c r="J3732">
        <v>1407254874</v>
      </c>
      <c r="K3732" t="b">
        <v>0</v>
      </c>
      <c r="L3732">
        <v>2</v>
      </c>
      <c r="M3732" t="b">
        <v>0</v>
      </c>
      <c r="N3732" t="s">
        <v>8269</v>
      </c>
      <c r="O3732">
        <f>ROUND(E3732/D3732*100,0)</f>
        <v>1</v>
      </c>
      <c r="P3732" s="9">
        <f>IFERROR(ROUND(E3732/L3732,2),0)</f>
        <v>52.5</v>
      </c>
      <c r="Q3732" s="11" t="s">
        <v>8315</v>
      </c>
      <c r="R3732" s="11" t="s">
        <v>8316</v>
      </c>
      <c r="S3732" s="15">
        <f>(((J3732/60)/60)/24)+DATE(1970,1,1)</f>
        <v>41856.672152777777</v>
      </c>
      <c r="T3732" s="15">
        <f>(((I3732/60)/60)/24)+DATE(1970,1,1)</f>
        <v>41886.672152777777</v>
      </c>
      <c r="U3732">
        <f t="shared" si="238"/>
        <v>30</v>
      </c>
    </row>
    <row r="3733" spans="1:21" ht="28.8" hidden="1" x14ac:dyDescent="0.3">
      <c r="A3733">
        <v>4035</v>
      </c>
      <c r="B3733" s="3" t="s">
        <v>4031</v>
      </c>
      <c r="C3733" s="3" t="s">
        <v>8140</v>
      </c>
      <c r="D3733" s="6">
        <v>10000</v>
      </c>
      <c r="E3733" s="8">
        <v>3685</v>
      </c>
      <c r="F3733" t="s">
        <v>8220</v>
      </c>
      <c r="G3733" t="s">
        <v>8223</v>
      </c>
      <c r="H3733" t="s">
        <v>8245</v>
      </c>
      <c r="I3733">
        <v>1413925887</v>
      </c>
      <c r="J3733">
        <v>1411333887</v>
      </c>
      <c r="K3733" t="b">
        <v>0</v>
      </c>
      <c r="L3733">
        <v>25</v>
      </c>
      <c r="M3733" t="b">
        <v>0</v>
      </c>
      <c r="N3733" t="s">
        <v>8269</v>
      </c>
      <c r="O3733">
        <f>ROUND(E3733/D3733*100,0)</f>
        <v>37</v>
      </c>
      <c r="P3733" s="9">
        <f>IFERROR(ROUND(E3733/L3733,2),0)</f>
        <v>147.4</v>
      </c>
      <c r="Q3733" s="11" t="s">
        <v>8315</v>
      </c>
      <c r="R3733" s="11" t="s">
        <v>8316</v>
      </c>
      <c r="S3733" s="15">
        <f>(((J3733/60)/60)/24)+DATE(1970,1,1)</f>
        <v>41903.882951388885</v>
      </c>
      <c r="T3733" s="15">
        <f>(((I3733/60)/60)/24)+DATE(1970,1,1)</f>
        <v>41933.882951388885</v>
      </c>
      <c r="U3733">
        <f t="shared" si="238"/>
        <v>30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9">
        <f>IFERROR(ROUND(E3734/L3734,2),0)</f>
        <v>32.75</v>
      </c>
      <c r="Q3734" s="11" t="s">
        <v>8315</v>
      </c>
      <c r="R3734" s="11" t="s">
        <v>8316</v>
      </c>
      <c r="S3734" s="15">
        <f>(((J3734/60)/60)/24)+DATE(1970,1,1)</f>
        <v>41968.677465277782</v>
      </c>
      <c r="T3734" s="15">
        <f>(((I3734/60)/60)/24)+DATE(1970,1,1)</f>
        <v>42028.5</v>
      </c>
      <c r="U3734">
        <f t="shared" si="238"/>
        <v>60</v>
      </c>
    </row>
    <row r="3735" spans="1:21" ht="43.2" hidden="1" x14ac:dyDescent="0.3">
      <c r="A3735">
        <v>4042</v>
      </c>
      <c r="B3735" s="3" t="s">
        <v>4038</v>
      </c>
      <c r="C3735" s="3" t="s">
        <v>8146</v>
      </c>
      <c r="D3735" s="6">
        <v>10000</v>
      </c>
      <c r="E3735" s="8">
        <v>21</v>
      </c>
      <c r="F3735" t="s">
        <v>8220</v>
      </c>
      <c r="G3735" t="s">
        <v>8223</v>
      </c>
      <c r="H3735" t="s">
        <v>8245</v>
      </c>
      <c r="I3735">
        <v>1421781360</v>
      </c>
      <c r="J3735">
        <v>1419213664</v>
      </c>
      <c r="K3735" t="b">
        <v>0</v>
      </c>
      <c r="L3735">
        <v>3</v>
      </c>
      <c r="M3735" t="b">
        <v>0</v>
      </c>
      <c r="N3735" t="s">
        <v>8269</v>
      </c>
      <c r="O3735">
        <f>ROUND(E3735/D3735*100,0)</f>
        <v>0</v>
      </c>
      <c r="P3735" s="9">
        <f>IFERROR(ROUND(E3735/L3735,2),0)</f>
        <v>7</v>
      </c>
      <c r="Q3735" s="11" t="s">
        <v>8315</v>
      </c>
      <c r="R3735" s="11" t="s">
        <v>8316</v>
      </c>
      <c r="S3735" s="15">
        <f>(((J3735/60)/60)/24)+DATE(1970,1,1)</f>
        <v>41995.084074074075</v>
      </c>
      <c r="T3735" s="15">
        <f>(((I3735/60)/60)/24)+DATE(1970,1,1)</f>
        <v>42024.802777777775</v>
      </c>
      <c r="U3735">
        <f t="shared" si="238"/>
        <v>29</v>
      </c>
    </row>
    <row r="3736" spans="1:21" ht="43.2" hidden="1" x14ac:dyDescent="0.3">
      <c r="A3736">
        <v>3844</v>
      </c>
      <c r="B3736" s="3" t="s">
        <v>3841</v>
      </c>
      <c r="C3736" s="3" t="s">
        <v>7953</v>
      </c>
      <c r="D3736" s="6">
        <v>9800</v>
      </c>
      <c r="E3736" s="8">
        <v>4066</v>
      </c>
      <c r="F3736" t="s">
        <v>8220</v>
      </c>
      <c r="G3736" t="s">
        <v>8223</v>
      </c>
      <c r="H3736" t="s">
        <v>8245</v>
      </c>
      <c r="I3736">
        <v>1401778740</v>
      </c>
      <c r="J3736">
        <v>1399474134</v>
      </c>
      <c r="K3736" t="b">
        <v>1</v>
      </c>
      <c r="L3736">
        <v>50</v>
      </c>
      <c r="M3736" t="b">
        <v>0</v>
      </c>
      <c r="N3736" t="s">
        <v>8269</v>
      </c>
      <c r="O3736">
        <f>ROUND(E3736/D3736*100,0)</f>
        <v>41</v>
      </c>
      <c r="P3736" s="9">
        <f>IFERROR(ROUND(E3736/L3736,2),0)</f>
        <v>81.319999999999993</v>
      </c>
      <c r="Q3736" s="11" t="s">
        <v>8315</v>
      </c>
      <c r="R3736" s="11" t="s">
        <v>8316</v>
      </c>
      <c r="S3736" s="15">
        <f>(((J3736/60)/60)/24)+DATE(1970,1,1)</f>
        <v>41766.617291666669</v>
      </c>
      <c r="T3736" s="15">
        <f>(((I3736/60)/60)/24)+DATE(1970,1,1)</f>
        <v>41793.290972222225</v>
      </c>
      <c r="U3736">
        <f t="shared" si="238"/>
        <v>27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9">
        <f>IFERROR(ROUND(E3737/L3737,2),0)</f>
        <v>10</v>
      </c>
      <c r="Q3737" s="11" t="s">
        <v>8315</v>
      </c>
      <c r="R3737" s="11" t="s">
        <v>8316</v>
      </c>
      <c r="S3737" s="15">
        <f>(((J3737/60)/60)/24)+DATE(1970,1,1)</f>
        <v>42122.693159722221</v>
      </c>
      <c r="T3737" s="15">
        <f>(((I3737/60)/60)/24)+DATE(1970,1,1)</f>
        <v>42152.693159722221</v>
      </c>
      <c r="U3737">
        <f t="shared" si="238"/>
        <v>30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9">
        <f>IFERROR(ROUND(E3738/L3738,2),0)</f>
        <v>10</v>
      </c>
      <c r="Q3738" s="11" t="s">
        <v>8315</v>
      </c>
      <c r="R3738" s="11" t="s">
        <v>8316</v>
      </c>
      <c r="S3738" s="15">
        <f>(((J3738/60)/60)/24)+DATE(1970,1,1)</f>
        <v>42048.711724537032</v>
      </c>
      <c r="T3738" s="15">
        <f>(((I3738/60)/60)/24)+DATE(1970,1,1)</f>
        <v>42086.75</v>
      </c>
      <c r="U3738">
        <f t="shared" si="238"/>
        <v>38</v>
      </c>
    </row>
    <row r="3739" spans="1:21" ht="57.6" hidden="1" x14ac:dyDescent="0.3">
      <c r="A3739">
        <v>2908</v>
      </c>
      <c r="B3739" s="3" t="s">
        <v>2908</v>
      </c>
      <c r="C3739" s="3" t="s">
        <v>7018</v>
      </c>
      <c r="D3739" s="6">
        <v>9600</v>
      </c>
      <c r="E3739" s="8">
        <v>264</v>
      </c>
      <c r="F3739" t="s">
        <v>8220</v>
      </c>
      <c r="G3739" t="s">
        <v>8223</v>
      </c>
      <c r="H3739" t="s">
        <v>8245</v>
      </c>
      <c r="I3739">
        <v>1465407219</v>
      </c>
      <c r="J3739">
        <v>1462815219</v>
      </c>
      <c r="K3739" t="b">
        <v>0</v>
      </c>
      <c r="L3739">
        <v>5</v>
      </c>
      <c r="M3739" t="b">
        <v>0</v>
      </c>
      <c r="N3739" t="s">
        <v>8269</v>
      </c>
      <c r="O3739">
        <f>ROUND(E3739/D3739*100,0)</f>
        <v>3</v>
      </c>
      <c r="P3739" s="9">
        <f>IFERROR(ROUND(E3739/L3739,2),0)</f>
        <v>52.8</v>
      </c>
      <c r="Q3739" s="11" t="s">
        <v>8315</v>
      </c>
      <c r="R3739" s="11" t="s">
        <v>8316</v>
      </c>
      <c r="S3739" s="15">
        <f>(((J3739/60)/60)/24)+DATE(1970,1,1)</f>
        <v>42499.731701388882</v>
      </c>
      <c r="T3739" s="15">
        <f>(((I3739/60)/60)/24)+DATE(1970,1,1)</f>
        <v>42529.731701388882</v>
      </c>
      <c r="U3739">
        <f t="shared" si="238"/>
        <v>30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9">
        <f>IFERROR(ROUND(E3740/L3740,2),0)</f>
        <v>45</v>
      </c>
      <c r="Q3740" s="11" t="s">
        <v>8315</v>
      </c>
      <c r="R3740" s="11" t="s">
        <v>8316</v>
      </c>
      <c r="S3740" s="15">
        <f>(((J3740/60)/60)/24)+DATE(1970,1,1)</f>
        <v>41813.938715277778</v>
      </c>
      <c r="T3740" s="15">
        <f>(((I3740/60)/60)/24)+DATE(1970,1,1)</f>
        <v>41835.916666666664</v>
      </c>
      <c r="U3740">
        <f t="shared" si="238"/>
        <v>22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9">
        <f>IFERROR(ROUND(E3741/L3741,2),0)</f>
        <v>100.63</v>
      </c>
      <c r="Q3741" s="11" t="s">
        <v>8315</v>
      </c>
      <c r="R3741" s="11" t="s">
        <v>8316</v>
      </c>
      <c r="S3741" s="15">
        <f>(((J3741/60)/60)/24)+DATE(1970,1,1)</f>
        <v>42548.449861111112</v>
      </c>
      <c r="T3741" s="15">
        <f>(((I3741/60)/60)/24)+DATE(1970,1,1)</f>
        <v>42568.449861111112</v>
      </c>
      <c r="U3741">
        <f t="shared" si="238"/>
        <v>20</v>
      </c>
    </row>
    <row r="3742" spans="1:21" hidden="1" x14ac:dyDescent="0.3">
      <c r="A3742">
        <v>4087</v>
      </c>
      <c r="B3742" s="3" t="s">
        <v>4083</v>
      </c>
      <c r="C3742" s="3" t="s">
        <v>8190</v>
      </c>
      <c r="D3742" s="6">
        <v>9600</v>
      </c>
      <c r="E3742" s="8">
        <v>0</v>
      </c>
      <c r="F3742" t="s">
        <v>8220</v>
      </c>
      <c r="G3742" t="s">
        <v>8223</v>
      </c>
      <c r="H3742" t="s">
        <v>8245</v>
      </c>
      <c r="I3742">
        <v>1468777786</v>
      </c>
      <c r="J3742">
        <v>1466185786</v>
      </c>
      <c r="K3742" t="b">
        <v>0</v>
      </c>
      <c r="L3742">
        <v>0</v>
      </c>
      <c r="M3742" t="b">
        <v>0</v>
      </c>
      <c r="N3742" t="s">
        <v>8269</v>
      </c>
      <c r="O3742">
        <f>ROUND(E3742/D3742*100,0)</f>
        <v>0</v>
      </c>
      <c r="P3742" s="9">
        <f>IFERROR(ROUND(E3742/L3742,2),0)</f>
        <v>0</v>
      </c>
      <c r="Q3742" s="11" t="s">
        <v>8315</v>
      </c>
      <c r="R3742" s="11" t="s">
        <v>8316</v>
      </c>
      <c r="S3742" s="15">
        <f>(((J3742/60)/60)/24)+DATE(1970,1,1)</f>
        <v>42538.742893518516</v>
      </c>
      <c r="T3742" s="15">
        <f>(((I3742/60)/60)/24)+DATE(1970,1,1)</f>
        <v>42568.742893518516</v>
      </c>
      <c r="U3742">
        <f t="shared" si="238"/>
        <v>30</v>
      </c>
    </row>
    <row r="3743" spans="1:21" ht="43.2" hidden="1" x14ac:dyDescent="0.3">
      <c r="A3743">
        <v>4014</v>
      </c>
      <c r="B3743" s="3" t="s">
        <v>4010</v>
      </c>
      <c r="C3743" s="3" t="s">
        <v>8119</v>
      </c>
      <c r="D3743" s="6">
        <v>9000</v>
      </c>
      <c r="E3743" s="8">
        <v>0</v>
      </c>
      <c r="F3743" t="s">
        <v>8220</v>
      </c>
      <c r="G3743" t="s">
        <v>8223</v>
      </c>
      <c r="H3743" t="s">
        <v>8245</v>
      </c>
      <c r="I3743">
        <v>1457157269</v>
      </c>
      <c r="J3743">
        <v>1455861269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9">
        <f>IFERROR(ROUND(E3743/L3743,2),0)</f>
        <v>0</v>
      </c>
      <c r="Q3743" s="11" t="s">
        <v>8315</v>
      </c>
      <c r="R3743" s="11" t="s">
        <v>8316</v>
      </c>
      <c r="S3743" s="15">
        <f>(((J3743/60)/60)/24)+DATE(1970,1,1)</f>
        <v>42419.246168981481</v>
      </c>
      <c r="T3743" s="15">
        <f>(((I3743/60)/60)/24)+DATE(1970,1,1)</f>
        <v>42434.246168981481</v>
      </c>
      <c r="U3743">
        <f t="shared" si="238"/>
        <v>15</v>
      </c>
    </row>
    <row r="3744" spans="1:21" ht="43.2" hidden="1" x14ac:dyDescent="0.3">
      <c r="A3744">
        <v>4054</v>
      </c>
      <c r="B3744" s="3" t="s">
        <v>4050</v>
      </c>
      <c r="C3744" s="3" t="s">
        <v>8158</v>
      </c>
      <c r="D3744" s="6">
        <v>8880</v>
      </c>
      <c r="E3744" s="8">
        <v>0</v>
      </c>
      <c r="F3744" t="s">
        <v>8220</v>
      </c>
      <c r="G3744" t="s">
        <v>8223</v>
      </c>
      <c r="H3744" t="s">
        <v>8245</v>
      </c>
      <c r="I3744">
        <v>1475294400</v>
      </c>
      <c r="J3744">
        <v>1472674285</v>
      </c>
      <c r="K3744" t="b">
        <v>0</v>
      </c>
      <c r="L3744">
        <v>0</v>
      </c>
      <c r="M3744" t="b">
        <v>0</v>
      </c>
      <c r="N3744" t="s">
        <v>8269</v>
      </c>
      <c r="O3744">
        <f>ROUND(E3744/D3744*100,0)</f>
        <v>0</v>
      </c>
      <c r="P3744" s="9">
        <f>IFERROR(ROUND(E3744/L3744,2),0)</f>
        <v>0</v>
      </c>
      <c r="Q3744" s="11" t="s">
        <v>8315</v>
      </c>
      <c r="R3744" s="11" t="s">
        <v>8316</v>
      </c>
      <c r="S3744" s="15">
        <f>(((J3744/60)/60)/24)+DATE(1970,1,1)</f>
        <v>42613.841261574074</v>
      </c>
      <c r="T3744" s="15">
        <f>(((I3744/60)/60)/24)+DATE(1970,1,1)</f>
        <v>42644.166666666672</v>
      </c>
      <c r="U3744">
        <f t="shared" si="238"/>
        <v>31</v>
      </c>
    </row>
    <row r="3745" spans="1:21" hidden="1" x14ac:dyDescent="0.3">
      <c r="A3745">
        <v>3746</v>
      </c>
      <c r="B3745" s="3" t="s">
        <v>3743</v>
      </c>
      <c r="C3745" s="3" t="s">
        <v>7856</v>
      </c>
      <c r="D3745" s="6">
        <v>8500</v>
      </c>
      <c r="E3745" s="8">
        <v>202</v>
      </c>
      <c r="F3745" t="s">
        <v>8220</v>
      </c>
      <c r="G3745" t="s">
        <v>8223</v>
      </c>
      <c r="H3745" t="s">
        <v>8245</v>
      </c>
      <c r="I3745">
        <v>1475918439</v>
      </c>
      <c r="J3745">
        <v>1473326439</v>
      </c>
      <c r="K3745" t="b">
        <v>0</v>
      </c>
      <c r="L3745">
        <v>1</v>
      </c>
      <c r="M3745" t="b">
        <v>0</v>
      </c>
      <c r="N3745" t="s">
        <v>8269</v>
      </c>
      <c r="O3745">
        <f>ROUND(E3745/D3745*100,0)</f>
        <v>2</v>
      </c>
      <c r="P3745" s="9">
        <f>IFERROR(ROUND(E3745/L3745,2),0)</f>
        <v>202</v>
      </c>
      <c r="Q3745" s="11" t="s">
        <v>8315</v>
      </c>
      <c r="R3745" s="11" t="s">
        <v>8316</v>
      </c>
      <c r="S3745" s="15">
        <f>(((J3745/60)/60)/24)+DATE(1970,1,1)</f>
        <v>42621.389340277776</v>
      </c>
      <c r="T3745" s="15">
        <f>(((I3745/60)/60)/24)+DATE(1970,1,1)</f>
        <v>42651.389340277776</v>
      </c>
      <c r="U3745">
        <f t="shared" si="238"/>
        <v>30</v>
      </c>
    </row>
    <row r="3746" spans="1:21" ht="43.2" hidden="1" x14ac:dyDescent="0.3">
      <c r="A3746">
        <v>2846</v>
      </c>
      <c r="B3746" s="3" t="s">
        <v>2846</v>
      </c>
      <c r="C3746" s="3" t="s">
        <v>6956</v>
      </c>
      <c r="D3746" s="6">
        <v>8000</v>
      </c>
      <c r="E3746" s="8">
        <v>0</v>
      </c>
      <c r="F3746" t="s">
        <v>8220</v>
      </c>
      <c r="G3746" t="s">
        <v>8223</v>
      </c>
      <c r="H3746" t="s">
        <v>8245</v>
      </c>
      <c r="I3746">
        <v>1432917394</v>
      </c>
      <c r="J3746">
        <v>1429029394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9">
        <f>IFERROR(ROUND(E3746/L3746,2),0)</f>
        <v>0</v>
      </c>
      <c r="Q3746" s="11" t="s">
        <v>8315</v>
      </c>
      <c r="R3746" s="11" t="s">
        <v>8316</v>
      </c>
      <c r="S3746" s="15">
        <f>(((J3746/60)/60)/24)+DATE(1970,1,1)</f>
        <v>42108.692060185189</v>
      </c>
      <c r="T3746" s="15">
        <f>(((I3746/60)/60)/24)+DATE(1970,1,1)</f>
        <v>42153.692060185189</v>
      </c>
      <c r="U3746">
        <f t="shared" si="238"/>
        <v>45</v>
      </c>
    </row>
    <row r="3747" spans="1:21" ht="43.2" hidden="1" x14ac:dyDescent="0.3">
      <c r="A3747">
        <v>2850</v>
      </c>
      <c r="B3747" s="3" t="s">
        <v>2850</v>
      </c>
      <c r="C3747" s="3" t="s">
        <v>6960</v>
      </c>
      <c r="D3747" s="6">
        <v>8000</v>
      </c>
      <c r="E3747" s="8">
        <v>311</v>
      </c>
      <c r="F3747" t="s">
        <v>8220</v>
      </c>
      <c r="G3747" t="s">
        <v>8223</v>
      </c>
      <c r="H3747" t="s">
        <v>8245</v>
      </c>
      <c r="I3747">
        <v>1409962211</v>
      </c>
      <c r="J3747">
        <v>1407370211</v>
      </c>
      <c r="K3747" t="b">
        <v>0</v>
      </c>
      <c r="L3747">
        <v>13</v>
      </c>
      <c r="M3747" t="b">
        <v>0</v>
      </c>
      <c r="N3747" t="s">
        <v>8269</v>
      </c>
      <c r="O3747">
        <f>ROUND(E3747/D3747*100,0)</f>
        <v>4</v>
      </c>
      <c r="P3747" s="9">
        <f>IFERROR(ROUND(E3747/L3747,2),0)</f>
        <v>23.92</v>
      </c>
      <c r="Q3747" s="11" t="s">
        <v>8315</v>
      </c>
      <c r="R3747" s="11" t="s">
        <v>8316</v>
      </c>
      <c r="S3747" s="15">
        <f>(((J3747/60)/60)/24)+DATE(1970,1,1)</f>
        <v>41858.007071759261</v>
      </c>
      <c r="T3747" s="15">
        <f>(((I3747/60)/60)/24)+DATE(1970,1,1)</f>
        <v>41888.007071759261</v>
      </c>
      <c r="U3747">
        <f t="shared" si="238"/>
        <v>30</v>
      </c>
    </row>
    <row r="3748" spans="1:21" ht="43.2" hidden="1" x14ac:dyDescent="0.3">
      <c r="A3748">
        <v>3889</v>
      </c>
      <c r="B3748" s="3" t="s">
        <v>3886</v>
      </c>
      <c r="C3748" s="3" t="s">
        <v>7997</v>
      </c>
      <c r="D3748" s="6">
        <v>8000</v>
      </c>
      <c r="E3748" s="8">
        <v>118</v>
      </c>
      <c r="F3748" t="s">
        <v>8220</v>
      </c>
      <c r="G3748" t="s">
        <v>8223</v>
      </c>
      <c r="H3748" t="s">
        <v>8245</v>
      </c>
      <c r="I3748">
        <v>1420413960</v>
      </c>
      <c r="J3748">
        <v>1417651630</v>
      </c>
      <c r="K3748" t="b">
        <v>0</v>
      </c>
      <c r="L3748">
        <v>9</v>
      </c>
      <c r="M3748" t="b">
        <v>0</v>
      </c>
      <c r="N3748" t="s">
        <v>8269</v>
      </c>
      <c r="O3748">
        <f>ROUND(E3748/D3748*100,0)</f>
        <v>1</v>
      </c>
      <c r="P3748" s="9">
        <f>IFERROR(ROUND(E3748/L3748,2),0)</f>
        <v>13.11</v>
      </c>
      <c r="Q3748" s="11" t="s">
        <v>8315</v>
      </c>
      <c r="R3748" s="11" t="s">
        <v>8316</v>
      </c>
      <c r="S3748" s="15">
        <f>(((J3748/60)/60)/24)+DATE(1970,1,1)</f>
        <v>41977.004976851851</v>
      </c>
      <c r="T3748" s="15">
        <f>(((I3748/60)/60)/24)+DATE(1970,1,1)</f>
        <v>42008.976388888885</v>
      </c>
      <c r="U3748">
        <f t="shared" si="238"/>
        <v>31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9">
        <f>IFERROR(ROUND(E3749/L3749,2),0)</f>
        <v>25</v>
      </c>
      <c r="Q3749" s="11" t="s">
        <v>8315</v>
      </c>
      <c r="R3749" s="11" t="s">
        <v>8316</v>
      </c>
      <c r="S3749" s="15">
        <f>(((J3749/60)/60)/24)+DATE(1970,1,1)</f>
        <v>42164.299722222218</v>
      </c>
      <c r="T3749" s="15">
        <f>(((I3749/60)/60)/24)+DATE(1970,1,1)</f>
        <v>42190.957638888889</v>
      </c>
      <c r="U3749">
        <f t="shared" si="238"/>
        <v>26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9">
        <f>IFERROR(ROUND(E3750/L3750,2),0)</f>
        <v>99.54</v>
      </c>
      <c r="Q3750" s="11" t="s">
        <v>8315</v>
      </c>
      <c r="R3750" s="11" t="s">
        <v>8357</v>
      </c>
      <c r="S3750" s="15">
        <f>(((J3750/60)/60)/24)+DATE(1970,1,1)</f>
        <v>42395.706435185188</v>
      </c>
      <c r="T3750" s="15">
        <f>(((I3750/60)/60)/24)+DATE(1970,1,1)</f>
        <v>42416.249305555553</v>
      </c>
      <c r="U3750">
        <f t="shared" si="238"/>
        <v>21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9">
        <f>IFERROR(ROUND(E3751/L3751,2),0)</f>
        <v>75</v>
      </c>
      <c r="Q3751" s="11" t="s">
        <v>8315</v>
      </c>
      <c r="R3751" s="11" t="s">
        <v>8357</v>
      </c>
      <c r="S3751" s="15">
        <f>(((J3751/60)/60)/24)+DATE(1970,1,1)</f>
        <v>42458.127175925925</v>
      </c>
      <c r="T3751" s="15">
        <f>(((I3751/60)/60)/24)+DATE(1970,1,1)</f>
        <v>42489.165972222225</v>
      </c>
      <c r="U3751">
        <f t="shared" si="238"/>
        <v>31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9">
        <f>IFERROR(ROUND(E3752/L3752,2),0)</f>
        <v>215.25</v>
      </c>
      <c r="Q3752" s="11" t="s">
        <v>8315</v>
      </c>
      <c r="R3752" s="11" t="s">
        <v>8357</v>
      </c>
      <c r="S3752" s="15">
        <f>(((J3752/60)/60)/24)+DATE(1970,1,1)</f>
        <v>42016.981574074074</v>
      </c>
      <c r="T3752" s="15">
        <f>(((I3752/60)/60)/24)+DATE(1970,1,1)</f>
        <v>42045.332638888889</v>
      </c>
      <c r="U3752">
        <f t="shared" si="238"/>
        <v>29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9">
        <f>IFERROR(ROUND(E3753/L3753,2),0)</f>
        <v>120.55</v>
      </c>
      <c r="Q3753" s="11" t="s">
        <v>8315</v>
      </c>
      <c r="R3753" s="11" t="s">
        <v>8357</v>
      </c>
      <c r="S3753" s="15">
        <f>(((J3753/60)/60)/24)+DATE(1970,1,1)</f>
        <v>42403.035567129627</v>
      </c>
      <c r="T3753" s="15">
        <f>(((I3753/60)/60)/24)+DATE(1970,1,1)</f>
        <v>42462.993900462956</v>
      </c>
      <c r="U3753">
        <f t="shared" si="238"/>
        <v>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9">
        <f>IFERROR(ROUND(E3754/L3754,2),0)</f>
        <v>37.67</v>
      </c>
      <c r="Q3754" s="11" t="s">
        <v>8315</v>
      </c>
      <c r="R3754" s="11" t="s">
        <v>8357</v>
      </c>
      <c r="S3754" s="15">
        <f>(((J3754/60)/60)/24)+DATE(1970,1,1)</f>
        <v>42619.802488425921</v>
      </c>
      <c r="T3754" s="15">
        <f>(((I3754/60)/60)/24)+DATE(1970,1,1)</f>
        <v>42659.875</v>
      </c>
      <c r="U3754">
        <f t="shared" si="238"/>
        <v>40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9">
        <f>IFERROR(ROUND(E3755/L3755,2),0)</f>
        <v>172.23</v>
      </c>
      <c r="Q3755" s="11" t="s">
        <v>8315</v>
      </c>
      <c r="R3755" s="11" t="s">
        <v>8357</v>
      </c>
      <c r="S3755" s="15">
        <f>(((J3755/60)/60)/24)+DATE(1970,1,1)</f>
        <v>42128.824074074073</v>
      </c>
      <c r="T3755" s="15">
        <f>(((I3755/60)/60)/24)+DATE(1970,1,1)</f>
        <v>42158</v>
      </c>
      <c r="U3755">
        <f t="shared" si="238"/>
        <v>30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9">
        <f>IFERROR(ROUND(E3756/L3756,2),0)</f>
        <v>111.11</v>
      </c>
      <c r="Q3756" s="11" t="s">
        <v>8315</v>
      </c>
      <c r="R3756" s="11" t="s">
        <v>8357</v>
      </c>
      <c r="S3756" s="15">
        <f>(((J3756/60)/60)/24)+DATE(1970,1,1)</f>
        <v>41808.881215277775</v>
      </c>
      <c r="T3756" s="15">
        <f>(((I3756/60)/60)/24)+DATE(1970,1,1)</f>
        <v>41846.207638888889</v>
      </c>
      <c r="U3756">
        <f t="shared" si="238"/>
        <v>38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9">
        <f>IFERROR(ROUND(E3757/L3757,2),0)</f>
        <v>25.46</v>
      </c>
      <c r="Q3757" s="11" t="s">
        <v>8315</v>
      </c>
      <c r="R3757" s="11" t="s">
        <v>8357</v>
      </c>
      <c r="S3757" s="15">
        <f>(((J3757/60)/60)/24)+DATE(1970,1,1)</f>
        <v>42445.866979166662</v>
      </c>
      <c r="T3757" s="15">
        <f>(((I3757/60)/60)/24)+DATE(1970,1,1)</f>
        <v>42475.866979166662</v>
      </c>
      <c r="U3757">
        <f t="shared" si="238"/>
        <v>30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9">
        <f>IFERROR(ROUND(E3758/L3758,2),0)</f>
        <v>267.64999999999998</v>
      </c>
      <c r="Q3758" s="11" t="s">
        <v>8315</v>
      </c>
      <c r="R3758" s="11" t="s">
        <v>8357</v>
      </c>
      <c r="S3758" s="15">
        <f>(((J3758/60)/60)/24)+DATE(1970,1,1)</f>
        <v>41771.814791666664</v>
      </c>
      <c r="T3758" s="15">
        <f>(((I3758/60)/60)/24)+DATE(1970,1,1)</f>
        <v>41801.814791666664</v>
      </c>
      <c r="U3758">
        <f t="shared" si="238"/>
        <v>30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9">
        <f>IFERROR(ROUND(E3759/L3759,2),0)</f>
        <v>75.959999999999994</v>
      </c>
      <c r="Q3759" s="11" t="s">
        <v>8315</v>
      </c>
      <c r="R3759" s="11" t="s">
        <v>8357</v>
      </c>
      <c r="S3759" s="15">
        <f>(((J3759/60)/60)/24)+DATE(1970,1,1)</f>
        <v>41954.850868055553</v>
      </c>
      <c r="T3759" s="15">
        <f>(((I3759/60)/60)/24)+DATE(1970,1,1)</f>
        <v>41974.850868055553</v>
      </c>
      <c r="U3759">
        <f t="shared" si="238"/>
        <v>20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9">
        <f>IFERROR(ROUND(E3760/L3760,2),0)</f>
        <v>59.04</v>
      </c>
      <c r="Q3760" s="11" t="s">
        <v>8315</v>
      </c>
      <c r="R3760" s="11" t="s">
        <v>8357</v>
      </c>
      <c r="S3760" s="15">
        <f>(((J3760/60)/60)/24)+DATE(1970,1,1)</f>
        <v>41747.471504629626</v>
      </c>
      <c r="T3760" s="15">
        <f>(((I3760/60)/60)/24)+DATE(1970,1,1)</f>
        <v>41778.208333333336</v>
      </c>
      <c r="U3760">
        <f t="shared" si="238"/>
        <v>31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9">
        <f>IFERROR(ROUND(E3761/L3761,2),0)</f>
        <v>50.11</v>
      </c>
      <c r="Q3761" s="11" t="s">
        <v>8315</v>
      </c>
      <c r="R3761" s="11" t="s">
        <v>8357</v>
      </c>
      <c r="S3761" s="15">
        <f>(((J3761/60)/60)/24)+DATE(1970,1,1)</f>
        <v>42182.108252314814</v>
      </c>
      <c r="T3761" s="15">
        <f>(((I3761/60)/60)/24)+DATE(1970,1,1)</f>
        <v>42242.108252314814</v>
      </c>
      <c r="U3761">
        <f t="shared" si="238"/>
        <v>60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9">
        <f>IFERROR(ROUND(E3762/L3762,2),0)</f>
        <v>55.5</v>
      </c>
      <c r="Q3762" s="11" t="s">
        <v>8315</v>
      </c>
      <c r="R3762" s="11" t="s">
        <v>8357</v>
      </c>
      <c r="S3762" s="15">
        <f>(((J3762/60)/60)/24)+DATE(1970,1,1)</f>
        <v>41739.525300925925</v>
      </c>
      <c r="T3762" s="15">
        <f>(((I3762/60)/60)/24)+DATE(1970,1,1)</f>
        <v>41764.525300925925</v>
      </c>
      <c r="U3762">
        <f t="shared" si="238"/>
        <v>25</v>
      </c>
    </row>
    <row r="3763" spans="1:21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9">
        <f>IFERROR(ROUND(E3763/L3763,2),0)</f>
        <v>166.67</v>
      </c>
      <c r="Q3763" s="11" t="s">
        <v>8315</v>
      </c>
      <c r="R3763" s="11" t="s">
        <v>8357</v>
      </c>
      <c r="S3763" s="15">
        <f>(((J3763/60)/60)/24)+DATE(1970,1,1)</f>
        <v>42173.466863425929</v>
      </c>
      <c r="T3763" s="15">
        <f>(((I3763/60)/60)/24)+DATE(1970,1,1)</f>
        <v>42226.958333333328</v>
      </c>
      <c r="U3763">
        <f t="shared" si="238"/>
        <v>53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9">
        <f>IFERROR(ROUND(E3764/L3764,2),0)</f>
        <v>47.43</v>
      </c>
      <c r="Q3764" s="11" t="s">
        <v>8315</v>
      </c>
      <c r="R3764" s="11" t="s">
        <v>8357</v>
      </c>
      <c r="S3764" s="15">
        <f>(((J3764/60)/60)/24)+DATE(1970,1,1)</f>
        <v>42193.813530092593</v>
      </c>
      <c r="T3764" s="15">
        <f>(((I3764/60)/60)/24)+DATE(1970,1,1)</f>
        <v>42218.813530092593</v>
      </c>
      <c r="U3764">
        <f t="shared" si="238"/>
        <v>25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9">
        <f>IFERROR(ROUND(E3765/L3765,2),0)</f>
        <v>64.94</v>
      </c>
      <c r="Q3765" s="11" t="s">
        <v>8315</v>
      </c>
      <c r="R3765" s="11" t="s">
        <v>8357</v>
      </c>
      <c r="S3765" s="15">
        <f>(((J3765/60)/60)/24)+DATE(1970,1,1)</f>
        <v>42065.750300925924</v>
      </c>
      <c r="T3765" s="15">
        <f>(((I3765/60)/60)/24)+DATE(1970,1,1)</f>
        <v>42095.708634259259</v>
      </c>
      <c r="U3765">
        <f t="shared" si="238"/>
        <v>30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9">
        <f>IFERROR(ROUND(E3766/L3766,2),0)</f>
        <v>55.56</v>
      </c>
      <c r="Q3766" s="11" t="s">
        <v>8315</v>
      </c>
      <c r="R3766" s="11" t="s">
        <v>8357</v>
      </c>
      <c r="S3766" s="15">
        <f>(((J3766/60)/60)/24)+DATE(1970,1,1)</f>
        <v>42499.842962962968</v>
      </c>
      <c r="T3766" s="15">
        <f>(((I3766/60)/60)/24)+DATE(1970,1,1)</f>
        <v>42519.024999999994</v>
      </c>
      <c r="U3766">
        <f t="shared" si="238"/>
        <v>20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9">
        <f>IFERROR(ROUND(E3767/L3767,2),0)</f>
        <v>74.22</v>
      </c>
      <c r="Q3767" s="11" t="s">
        <v>8315</v>
      </c>
      <c r="R3767" s="11" t="s">
        <v>8357</v>
      </c>
      <c r="S3767" s="15">
        <f>(((J3767/60)/60)/24)+DATE(1970,1,1)</f>
        <v>41820.776412037041</v>
      </c>
      <c r="T3767" s="15">
        <f>(((I3767/60)/60)/24)+DATE(1970,1,1)</f>
        <v>41850.776412037041</v>
      </c>
      <c r="U3767">
        <f t="shared" si="238"/>
        <v>30</v>
      </c>
    </row>
    <row r="3768" spans="1:21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9">
        <f>IFERROR(ROUND(E3768/L3768,2),0)</f>
        <v>106.93</v>
      </c>
      <c r="Q3768" s="11" t="s">
        <v>8315</v>
      </c>
      <c r="R3768" s="11" t="s">
        <v>8357</v>
      </c>
      <c r="S3768" s="15">
        <f>(((J3768/60)/60)/24)+DATE(1970,1,1)</f>
        <v>41788.167187500003</v>
      </c>
      <c r="T3768" s="15">
        <f>(((I3768/60)/60)/24)+DATE(1970,1,1)</f>
        <v>41823.167187500003</v>
      </c>
      <c r="U3768">
        <f t="shared" si="238"/>
        <v>35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9">
        <f>IFERROR(ROUND(E3769/L3769,2),0)</f>
        <v>41.7</v>
      </c>
      <c r="Q3769" s="11" t="s">
        <v>8315</v>
      </c>
      <c r="R3769" s="11" t="s">
        <v>8357</v>
      </c>
      <c r="S3769" s="15">
        <f>(((J3769/60)/60)/24)+DATE(1970,1,1)</f>
        <v>42050.019641203704</v>
      </c>
      <c r="T3769" s="15">
        <f>(((I3769/60)/60)/24)+DATE(1970,1,1)</f>
        <v>42064.207638888889</v>
      </c>
      <c r="U3769">
        <f t="shared" si="238"/>
        <v>14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9">
        <f>IFERROR(ROUND(E3770/L3770,2),0)</f>
        <v>74.239999999999995</v>
      </c>
      <c r="Q3770" s="11" t="s">
        <v>8315</v>
      </c>
      <c r="R3770" s="11" t="s">
        <v>8357</v>
      </c>
      <c r="S3770" s="15">
        <f>(((J3770/60)/60)/24)+DATE(1970,1,1)</f>
        <v>41772.727893518517</v>
      </c>
      <c r="T3770" s="15">
        <f>(((I3770/60)/60)/24)+DATE(1970,1,1)</f>
        <v>41802.727893518517</v>
      </c>
      <c r="U3770">
        <f t="shared" si="238"/>
        <v>30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9">
        <f>IFERROR(ROUND(E3771/L3771,2),0)</f>
        <v>73.33</v>
      </c>
      <c r="Q3771" s="11" t="s">
        <v>8315</v>
      </c>
      <c r="R3771" s="11" t="s">
        <v>8357</v>
      </c>
      <c r="S3771" s="15">
        <f>(((J3771/60)/60)/24)+DATE(1970,1,1)</f>
        <v>42445.598136574074</v>
      </c>
      <c r="T3771" s="15">
        <f>(((I3771/60)/60)/24)+DATE(1970,1,1)</f>
        <v>42475.598136574074</v>
      </c>
      <c r="U3771">
        <f t="shared" si="238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9">
        <f>IFERROR(ROUND(E3772/L3772,2),0)</f>
        <v>100</v>
      </c>
      <c r="Q3772" s="11" t="s">
        <v>8315</v>
      </c>
      <c r="R3772" s="11" t="s">
        <v>8357</v>
      </c>
      <c r="S3772" s="15">
        <f>(((J3772/60)/60)/24)+DATE(1970,1,1)</f>
        <v>42138.930671296301</v>
      </c>
      <c r="T3772" s="15">
        <f>(((I3772/60)/60)/24)+DATE(1970,1,1)</f>
        <v>42168.930671296301</v>
      </c>
      <c r="U3772">
        <f t="shared" si="238"/>
        <v>30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9">
        <f>IFERROR(ROUND(E3773/L3773,2),0)</f>
        <v>38.42</v>
      </c>
      <c r="Q3773" s="11" t="s">
        <v>8315</v>
      </c>
      <c r="R3773" s="11" t="s">
        <v>8357</v>
      </c>
      <c r="S3773" s="15">
        <f>(((J3773/60)/60)/24)+DATE(1970,1,1)</f>
        <v>42493.857083333336</v>
      </c>
      <c r="T3773" s="15">
        <f>(((I3773/60)/60)/24)+DATE(1970,1,1)</f>
        <v>42508</v>
      </c>
      <c r="U3773">
        <f t="shared" si="238"/>
        <v>15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9">
        <f>IFERROR(ROUND(E3774/L3774,2),0)</f>
        <v>166.97</v>
      </c>
      <c r="Q3774" s="11" t="s">
        <v>8315</v>
      </c>
      <c r="R3774" s="11" t="s">
        <v>8357</v>
      </c>
      <c r="S3774" s="15">
        <f>(((J3774/60)/60)/24)+DATE(1970,1,1)</f>
        <v>42682.616967592592</v>
      </c>
      <c r="T3774" s="15">
        <f>(((I3774/60)/60)/24)+DATE(1970,1,1)</f>
        <v>42703.25</v>
      </c>
      <c r="U3774">
        <f t="shared" si="238"/>
        <v>21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9">
        <f>IFERROR(ROUND(E3775/L3775,2),0)</f>
        <v>94.91</v>
      </c>
      <c r="Q3775" s="11" t="s">
        <v>8315</v>
      </c>
      <c r="R3775" s="11" t="s">
        <v>8357</v>
      </c>
      <c r="S3775" s="15">
        <f>(((J3775/60)/60)/24)+DATE(1970,1,1)</f>
        <v>42656.005173611105</v>
      </c>
      <c r="T3775" s="15">
        <f>(((I3775/60)/60)/24)+DATE(1970,1,1)</f>
        <v>42689.088888888888</v>
      </c>
      <c r="U3775">
        <f t="shared" si="238"/>
        <v>33</v>
      </c>
    </row>
    <row r="3776" spans="1:21" ht="43.2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9">
        <f>IFERROR(ROUND(E3776/L3776,2),0)</f>
        <v>100</v>
      </c>
      <c r="Q3776" s="11" t="s">
        <v>8315</v>
      </c>
      <c r="R3776" s="11" t="s">
        <v>8357</v>
      </c>
      <c r="S3776" s="15">
        <f>(((J3776/60)/60)/24)+DATE(1970,1,1)</f>
        <v>42087.792303240742</v>
      </c>
      <c r="T3776" s="15">
        <f>(((I3776/60)/60)/24)+DATE(1970,1,1)</f>
        <v>42103.792303240742</v>
      </c>
      <c r="U3776">
        <f t="shared" si="238"/>
        <v>16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9">
        <f>IFERROR(ROUND(E3777/L3777,2),0)</f>
        <v>143.21</v>
      </c>
      <c r="Q3777" s="11" t="s">
        <v>8315</v>
      </c>
      <c r="R3777" s="11" t="s">
        <v>8357</v>
      </c>
      <c r="S3777" s="15">
        <f>(((J3777/60)/60)/24)+DATE(1970,1,1)</f>
        <v>42075.942627314813</v>
      </c>
      <c r="T3777" s="15">
        <f>(((I3777/60)/60)/24)+DATE(1970,1,1)</f>
        <v>42103.166666666672</v>
      </c>
      <c r="U3777">
        <f t="shared" si="238"/>
        <v>28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9">
        <f>IFERROR(ROUND(E3778/L3778,2),0)</f>
        <v>90.82</v>
      </c>
      <c r="Q3778" s="11" t="s">
        <v>8315</v>
      </c>
      <c r="R3778" s="11" t="s">
        <v>8357</v>
      </c>
      <c r="S3778" s="15">
        <f>(((J3778/60)/60)/24)+DATE(1970,1,1)</f>
        <v>41814.367800925924</v>
      </c>
      <c r="T3778" s="15">
        <f>(((I3778/60)/60)/24)+DATE(1970,1,1)</f>
        <v>41852.041666666664</v>
      </c>
      <c r="U3778">
        <f t="shared" si="238"/>
        <v>38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9">
        <f>IFERROR(ROUND(E3779/L3779,2),0)</f>
        <v>48.54</v>
      </c>
      <c r="Q3779" s="11" t="s">
        <v>8315</v>
      </c>
      <c r="R3779" s="11" t="s">
        <v>8357</v>
      </c>
      <c r="S3779" s="15">
        <f>(((J3779/60)/60)/24)+DATE(1970,1,1)</f>
        <v>41887.111354166671</v>
      </c>
      <c r="T3779" s="15">
        <f>(((I3779/60)/60)/24)+DATE(1970,1,1)</f>
        <v>41909.166666666664</v>
      </c>
      <c r="U3779">
        <f t="shared" ref="U3779:U3842" si="239">_xlfn.DAYS(T3779,S3779)</f>
        <v>22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9">
        <f>IFERROR(ROUND(E3780/L3780,2),0)</f>
        <v>70.03</v>
      </c>
      <c r="Q3780" s="11" t="s">
        <v>8315</v>
      </c>
      <c r="R3780" s="11" t="s">
        <v>8357</v>
      </c>
      <c r="S3780" s="15">
        <f>(((J3780/60)/60)/24)+DATE(1970,1,1)</f>
        <v>41989.819212962961</v>
      </c>
      <c r="T3780" s="15">
        <f>(((I3780/60)/60)/24)+DATE(1970,1,1)</f>
        <v>42049.819212962961</v>
      </c>
      <c r="U3780">
        <f t="shared" si="239"/>
        <v>60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9">
        <f>IFERROR(ROUND(E3781/L3781,2),0)</f>
        <v>135.63</v>
      </c>
      <c r="Q3781" s="11" t="s">
        <v>8315</v>
      </c>
      <c r="R3781" s="11" t="s">
        <v>8357</v>
      </c>
      <c r="S3781" s="15">
        <f>(((J3781/60)/60)/24)+DATE(1970,1,1)</f>
        <v>42425.735416666663</v>
      </c>
      <c r="T3781" s="15">
        <f>(((I3781/60)/60)/24)+DATE(1970,1,1)</f>
        <v>42455.693750000006</v>
      </c>
      <c r="U3781">
        <f t="shared" si="239"/>
        <v>30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9">
        <f>IFERROR(ROUND(E3782/L3782,2),0)</f>
        <v>100</v>
      </c>
      <c r="Q3782" s="11" t="s">
        <v>8315</v>
      </c>
      <c r="R3782" s="11" t="s">
        <v>8357</v>
      </c>
      <c r="S3782" s="15">
        <f>(((J3782/60)/60)/24)+DATE(1970,1,1)</f>
        <v>42166.219733796301</v>
      </c>
      <c r="T3782" s="15">
        <f>(((I3782/60)/60)/24)+DATE(1970,1,1)</f>
        <v>42198.837499999994</v>
      </c>
      <c r="U3782">
        <f t="shared" si="239"/>
        <v>32</v>
      </c>
    </row>
    <row r="3783" spans="1:21" ht="43.2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9">
        <f>IFERROR(ROUND(E3783/L3783,2),0)</f>
        <v>94.9</v>
      </c>
      <c r="Q3783" s="11" t="s">
        <v>8315</v>
      </c>
      <c r="R3783" s="11" t="s">
        <v>8357</v>
      </c>
      <c r="S3783" s="15">
        <f>(((J3783/60)/60)/24)+DATE(1970,1,1)</f>
        <v>41865.882928240739</v>
      </c>
      <c r="T3783" s="15">
        <f>(((I3783/60)/60)/24)+DATE(1970,1,1)</f>
        <v>41890.882928240739</v>
      </c>
      <c r="U3783">
        <f t="shared" si="239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9">
        <f>IFERROR(ROUND(E3784/L3784,2),0)</f>
        <v>75.37</v>
      </c>
      <c r="Q3784" s="11" t="s">
        <v>8315</v>
      </c>
      <c r="R3784" s="11" t="s">
        <v>8357</v>
      </c>
      <c r="S3784" s="15">
        <f>(((J3784/60)/60)/24)+DATE(1970,1,1)</f>
        <v>42546.862233796302</v>
      </c>
      <c r="T3784" s="15">
        <f>(((I3784/60)/60)/24)+DATE(1970,1,1)</f>
        <v>42575.958333333328</v>
      </c>
      <c r="U3784">
        <f t="shared" si="239"/>
        <v>29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9">
        <f>IFERROR(ROUND(E3785/L3785,2),0)</f>
        <v>64.459999999999994</v>
      </c>
      <c r="Q3785" s="11" t="s">
        <v>8315</v>
      </c>
      <c r="R3785" s="11" t="s">
        <v>8357</v>
      </c>
      <c r="S3785" s="15">
        <f>(((J3785/60)/60)/24)+DATE(1970,1,1)</f>
        <v>42420.140277777777</v>
      </c>
      <c r="T3785" s="15">
        <f>(((I3785/60)/60)/24)+DATE(1970,1,1)</f>
        <v>42444.666666666672</v>
      </c>
      <c r="U3785">
        <f t="shared" si="239"/>
        <v>24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9">
        <f>IFERROR(ROUND(E3786/L3786,2),0)</f>
        <v>115</v>
      </c>
      <c r="Q3786" s="11" t="s">
        <v>8315</v>
      </c>
      <c r="R3786" s="11" t="s">
        <v>8357</v>
      </c>
      <c r="S3786" s="15">
        <f>(((J3786/60)/60)/24)+DATE(1970,1,1)</f>
        <v>42531.980694444443</v>
      </c>
      <c r="T3786" s="15">
        <f>(((I3786/60)/60)/24)+DATE(1970,1,1)</f>
        <v>42561.980694444443</v>
      </c>
      <c r="U3786">
        <f t="shared" si="239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9">
        <f>IFERROR(ROUND(E3787/L3787,2),0)</f>
        <v>100.5</v>
      </c>
      <c r="Q3787" s="11" t="s">
        <v>8315</v>
      </c>
      <c r="R3787" s="11" t="s">
        <v>8357</v>
      </c>
      <c r="S3787" s="15">
        <f>(((J3787/60)/60)/24)+DATE(1970,1,1)</f>
        <v>42548.63853009259</v>
      </c>
      <c r="T3787" s="15">
        <f>(((I3787/60)/60)/24)+DATE(1970,1,1)</f>
        <v>42584.418749999997</v>
      </c>
      <c r="U3787">
        <f t="shared" si="239"/>
        <v>36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9">
        <f>IFERROR(ROUND(E3788/L3788,2),0)</f>
        <v>93.77</v>
      </c>
      <c r="Q3788" s="11" t="s">
        <v>8315</v>
      </c>
      <c r="R3788" s="11" t="s">
        <v>8357</v>
      </c>
      <c r="S3788" s="15">
        <f>(((J3788/60)/60)/24)+DATE(1970,1,1)</f>
        <v>42487.037905092591</v>
      </c>
      <c r="T3788" s="15">
        <f>(((I3788/60)/60)/24)+DATE(1970,1,1)</f>
        <v>42517.037905092591</v>
      </c>
      <c r="U3788">
        <f t="shared" si="239"/>
        <v>30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9">
        <f>IFERROR(ROUND(E3789/L3789,2),0)</f>
        <v>35.1</v>
      </c>
      <c r="Q3789" s="11" t="s">
        <v>8315</v>
      </c>
      <c r="R3789" s="11" t="s">
        <v>8357</v>
      </c>
      <c r="S3789" s="15">
        <f>(((J3789/60)/60)/24)+DATE(1970,1,1)</f>
        <v>42167.534791666665</v>
      </c>
      <c r="T3789" s="15">
        <f>(((I3789/60)/60)/24)+DATE(1970,1,1)</f>
        <v>42196.165972222225</v>
      </c>
      <c r="U3789">
        <f t="shared" si="239"/>
        <v>29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9">
        <f>IFERROR(ROUND(E3790/L3790,2),0)</f>
        <v>500</v>
      </c>
      <c r="Q3790" s="11" t="s">
        <v>8315</v>
      </c>
      <c r="R3790" s="11" t="s">
        <v>8357</v>
      </c>
      <c r="S3790" s="15">
        <f>(((J3790/60)/60)/24)+DATE(1970,1,1)</f>
        <v>42333.695821759262</v>
      </c>
      <c r="T3790" s="15">
        <f>(((I3790/60)/60)/24)+DATE(1970,1,1)</f>
        <v>42361.679166666669</v>
      </c>
      <c r="U3790">
        <f t="shared" si="239"/>
        <v>28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9">
        <f>IFERROR(ROUND(E3791/L3791,2),0)</f>
        <v>29</v>
      </c>
      <c r="Q3791" s="11" t="s">
        <v>8315</v>
      </c>
      <c r="R3791" s="11" t="s">
        <v>8357</v>
      </c>
      <c r="S3791" s="15">
        <f>(((J3791/60)/60)/24)+DATE(1970,1,1)</f>
        <v>42138.798819444448</v>
      </c>
      <c r="T3791" s="15">
        <f>(((I3791/60)/60)/24)+DATE(1970,1,1)</f>
        <v>42170.798819444448</v>
      </c>
      <c r="U3791">
        <f t="shared" si="239"/>
        <v>32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9">
        <f>IFERROR(ROUND(E3792/L3792,2),0)</f>
        <v>0</v>
      </c>
      <c r="Q3792" s="11" t="s">
        <v>8315</v>
      </c>
      <c r="R3792" s="11" t="s">
        <v>8357</v>
      </c>
      <c r="S3792" s="15">
        <f>(((J3792/60)/60)/24)+DATE(1970,1,1)</f>
        <v>42666.666932870372</v>
      </c>
      <c r="T3792" s="15">
        <f>(((I3792/60)/60)/24)+DATE(1970,1,1)</f>
        <v>42696.708599537036</v>
      </c>
      <c r="U3792">
        <f t="shared" si="239"/>
        <v>30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9">
        <f>IFERROR(ROUND(E3793/L3793,2),0)</f>
        <v>0</v>
      </c>
      <c r="Q3793" s="11" t="s">
        <v>8315</v>
      </c>
      <c r="R3793" s="11" t="s">
        <v>8357</v>
      </c>
      <c r="S3793" s="15">
        <f>(((J3793/60)/60)/24)+DATE(1970,1,1)</f>
        <v>41766.692037037035</v>
      </c>
      <c r="T3793" s="15">
        <f>(((I3793/60)/60)/24)+DATE(1970,1,1)</f>
        <v>41826.692037037035</v>
      </c>
      <c r="U3793">
        <f t="shared" si="239"/>
        <v>60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9">
        <f>IFERROR(ROUND(E3794/L3794,2),0)</f>
        <v>17.5</v>
      </c>
      <c r="Q3794" s="11" t="s">
        <v>8315</v>
      </c>
      <c r="R3794" s="11" t="s">
        <v>8357</v>
      </c>
      <c r="S3794" s="15">
        <f>(((J3794/60)/60)/24)+DATE(1970,1,1)</f>
        <v>42170.447013888886</v>
      </c>
      <c r="T3794" s="15">
        <f>(((I3794/60)/60)/24)+DATE(1970,1,1)</f>
        <v>42200.447013888886</v>
      </c>
      <c r="U3794">
        <f t="shared" si="239"/>
        <v>30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9">
        <f>IFERROR(ROUND(E3795/L3795,2),0)</f>
        <v>174</v>
      </c>
      <c r="Q3795" s="11" t="s">
        <v>8315</v>
      </c>
      <c r="R3795" s="11" t="s">
        <v>8357</v>
      </c>
      <c r="S3795" s="15">
        <f>(((J3795/60)/60)/24)+DATE(1970,1,1)</f>
        <v>41968.938993055555</v>
      </c>
      <c r="T3795" s="15">
        <f>(((I3795/60)/60)/24)+DATE(1970,1,1)</f>
        <v>41989.938993055555</v>
      </c>
      <c r="U3795">
        <f t="shared" si="23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9">
        <f>IFERROR(ROUND(E3796/L3796,2),0)</f>
        <v>50</v>
      </c>
      <c r="Q3796" s="11" t="s">
        <v>8315</v>
      </c>
      <c r="R3796" s="11" t="s">
        <v>8357</v>
      </c>
      <c r="S3796" s="15">
        <f>(((J3796/60)/60)/24)+DATE(1970,1,1)</f>
        <v>42132.58048611111</v>
      </c>
      <c r="T3796" s="15">
        <f>(((I3796/60)/60)/24)+DATE(1970,1,1)</f>
        <v>42162.58048611111</v>
      </c>
      <c r="U3796">
        <f t="shared" si="23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9">
        <f>IFERROR(ROUND(E3797/L3797,2),0)</f>
        <v>5</v>
      </c>
      <c r="Q3797" s="11" t="s">
        <v>8315</v>
      </c>
      <c r="R3797" s="11" t="s">
        <v>8357</v>
      </c>
      <c r="S3797" s="15">
        <f>(((J3797/60)/60)/24)+DATE(1970,1,1)</f>
        <v>42201.436226851853</v>
      </c>
      <c r="T3797" s="15">
        <f>(((I3797/60)/60)/24)+DATE(1970,1,1)</f>
        <v>42244.9375</v>
      </c>
      <c r="U3797">
        <f t="shared" si="239"/>
        <v>43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9">
        <f>IFERROR(ROUND(E3798/L3798,2),0)</f>
        <v>1</v>
      </c>
      <c r="Q3798" s="11" t="s">
        <v>8315</v>
      </c>
      <c r="R3798" s="11" t="s">
        <v>8357</v>
      </c>
      <c r="S3798" s="15">
        <f>(((J3798/60)/60)/24)+DATE(1970,1,1)</f>
        <v>42689.029583333337</v>
      </c>
      <c r="T3798" s="15">
        <f>(((I3798/60)/60)/24)+DATE(1970,1,1)</f>
        <v>42749.029583333337</v>
      </c>
      <c r="U3798">
        <f t="shared" si="239"/>
        <v>60</v>
      </c>
    </row>
    <row r="3799" spans="1:21" ht="43.2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9">
        <f>IFERROR(ROUND(E3799/L3799,2),0)</f>
        <v>145.41</v>
      </c>
      <c r="Q3799" s="11" t="s">
        <v>8315</v>
      </c>
      <c r="R3799" s="11" t="s">
        <v>8357</v>
      </c>
      <c r="S3799" s="15">
        <f>(((J3799/60)/60)/24)+DATE(1970,1,1)</f>
        <v>42084.881539351853</v>
      </c>
      <c r="T3799" s="15">
        <f>(((I3799/60)/60)/24)+DATE(1970,1,1)</f>
        <v>42114.881539351853</v>
      </c>
      <c r="U3799">
        <f t="shared" si="239"/>
        <v>30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9">
        <f>IFERROR(ROUND(E3800/L3800,2),0)</f>
        <v>205</v>
      </c>
      <c r="Q3800" s="11" t="s">
        <v>8315</v>
      </c>
      <c r="R3800" s="11" t="s">
        <v>8357</v>
      </c>
      <c r="S3800" s="15">
        <f>(((J3800/60)/60)/24)+DATE(1970,1,1)</f>
        <v>41831.722777777781</v>
      </c>
      <c r="T3800" s="15">
        <f>(((I3800/60)/60)/24)+DATE(1970,1,1)</f>
        <v>41861.722777777781</v>
      </c>
      <c r="U3800">
        <f t="shared" si="239"/>
        <v>30</v>
      </c>
    </row>
    <row r="3801" spans="1:21" ht="28.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9">
        <f>IFERROR(ROUND(E3801/L3801,2),0)</f>
        <v>100.5</v>
      </c>
      <c r="Q3801" s="11" t="s">
        <v>8315</v>
      </c>
      <c r="R3801" s="11" t="s">
        <v>8357</v>
      </c>
      <c r="S3801" s="15">
        <f>(((J3801/60)/60)/24)+DATE(1970,1,1)</f>
        <v>42410.93105324074</v>
      </c>
      <c r="T3801" s="15">
        <f>(((I3801/60)/60)/24)+DATE(1970,1,1)</f>
        <v>42440.93105324074</v>
      </c>
      <c r="U3801">
        <f t="shared" si="239"/>
        <v>30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9">
        <f>IFERROR(ROUND(E3802/L3802,2),0)</f>
        <v>55.06</v>
      </c>
      <c r="Q3802" s="11" t="s">
        <v>8315</v>
      </c>
      <c r="R3802" s="11" t="s">
        <v>8357</v>
      </c>
      <c r="S3802" s="15">
        <f>(((J3802/60)/60)/24)+DATE(1970,1,1)</f>
        <v>41982.737071759257</v>
      </c>
      <c r="T3802" s="15">
        <f>(((I3802/60)/60)/24)+DATE(1970,1,1)</f>
        <v>42015.207638888889</v>
      </c>
      <c r="U3802">
        <f t="shared" si="239"/>
        <v>33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9">
        <f>IFERROR(ROUND(E3803/L3803,2),0)</f>
        <v>47.33</v>
      </c>
      <c r="Q3803" s="11" t="s">
        <v>8315</v>
      </c>
      <c r="R3803" s="11" t="s">
        <v>8357</v>
      </c>
      <c r="S3803" s="15">
        <f>(((J3803/60)/60)/24)+DATE(1970,1,1)</f>
        <v>41975.676111111112</v>
      </c>
      <c r="T3803" s="15">
        <f>(((I3803/60)/60)/24)+DATE(1970,1,1)</f>
        <v>42006.676111111112</v>
      </c>
      <c r="U3803">
        <f t="shared" si="239"/>
        <v>31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9">
        <f>IFERROR(ROUND(E3804/L3804,2),0)</f>
        <v>0</v>
      </c>
      <c r="Q3804" s="11" t="s">
        <v>8315</v>
      </c>
      <c r="R3804" s="11" t="s">
        <v>8357</v>
      </c>
      <c r="S3804" s="15">
        <f>(((J3804/60)/60)/24)+DATE(1970,1,1)</f>
        <v>42269.126226851848</v>
      </c>
      <c r="T3804" s="15">
        <f>(((I3804/60)/60)/24)+DATE(1970,1,1)</f>
        <v>42299.126226851848</v>
      </c>
      <c r="U3804">
        <f t="shared" si="239"/>
        <v>30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9">
        <f>IFERROR(ROUND(E3805/L3805,2),0)</f>
        <v>58.95</v>
      </c>
      <c r="Q3805" s="11" t="s">
        <v>8315</v>
      </c>
      <c r="R3805" s="11" t="s">
        <v>8357</v>
      </c>
      <c r="S3805" s="15">
        <f>(((J3805/60)/60)/24)+DATE(1970,1,1)</f>
        <v>42403.971851851849</v>
      </c>
      <c r="T3805" s="15">
        <f>(((I3805/60)/60)/24)+DATE(1970,1,1)</f>
        <v>42433.971851851849</v>
      </c>
      <c r="U3805">
        <f t="shared" si="239"/>
        <v>30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9">
        <f>IFERROR(ROUND(E3806/L3806,2),0)</f>
        <v>0</v>
      </c>
      <c r="Q3806" s="11" t="s">
        <v>8315</v>
      </c>
      <c r="R3806" s="11" t="s">
        <v>8357</v>
      </c>
      <c r="S3806" s="15">
        <f>(((J3806/60)/60)/24)+DATE(1970,1,1)</f>
        <v>42527.00953703704</v>
      </c>
      <c r="T3806" s="15">
        <f>(((I3806/60)/60)/24)+DATE(1970,1,1)</f>
        <v>42582.291666666672</v>
      </c>
      <c r="U3806">
        <f t="shared" si="239"/>
        <v>55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9">
        <f>IFERROR(ROUND(E3807/L3807,2),0)</f>
        <v>1.5</v>
      </c>
      <c r="Q3807" s="11" t="s">
        <v>8315</v>
      </c>
      <c r="R3807" s="11" t="s">
        <v>8357</v>
      </c>
      <c r="S3807" s="15">
        <f>(((J3807/60)/60)/24)+DATE(1970,1,1)</f>
        <v>41849.887037037035</v>
      </c>
      <c r="T3807" s="15">
        <f>(((I3807/60)/60)/24)+DATE(1970,1,1)</f>
        <v>41909.887037037035</v>
      </c>
      <c r="U3807">
        <f t="shared" si="239"/>
        <v>60</v>
      </c>
    </row>
    <row r="3808" spans="1:21" ht="43.2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9">
        <f>IFERROR(ROUND(E3808/L3808,2),0)</f>
        <v>5</v>
      </c>
      <c r="Q3808" s="11" t="s">
        <v>8315</v>
      </c>
      <c r="R3808" s="11" t="s">
        <v>8357</v>
      </c>
      <c r="S3808" s="15">
        <f>(((J3808/60)/60)/24)+DATE(1970,1,1)</f>
        <v>41799.259039351848</v>
      </c>
      <c r="T3808" s="15">
        <f>(((I3808/60)/60)/24)+DATE(1970,1,1)</f>
        <v>41819.259039351848</v>
      </c>
      <c r="U3808">
        <f t="shared" si="239"/>
        <v>20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9">
        <f>IFERROR(ROUND(E3809/L3809,2),0)</f>
        <v>50.56</v>
      </c>
      <c r="Q3809" s="11" t="s">
        <v>8315</v>
      </c>
      <c r="R3809" s="11" t="s">
        <v>8357</v>
      </c>
      <c r="S3809" s="15">
        <f>(((J3809/60)/60)/24)+DATE(1970,1,1)</f>
        <v>42090.909016203703</v>
      </c>
      <c r="T3809" s="15">
        <f>(((I3809/60)/60)/24)+DATE(1970,1,1)</f>
        <v>42097.909016203703</v>
      </c>
      <c r="U3809">
        <f t="shared" si="239"/>
        <v>7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9">
        <f>IFERROR(ROUND(E3810/L3810,2),0)</f>
        <v>41.67</v>
      </c>
      <c r="Q3810" s="11" t="s">
        <v>8315</v>
      </c>
      <c r="R3810" s="11" t="s">
        <v>8316</v>
      </c>
      <c r="S3810" s="15">
        <f>(((J3810/60)/60)/24)+DATE(1970,1,1)</f>
        <v>42059.453923611116</v>
      </c>
      <c r="T3810" s="15">
        <f>(((I3810/60)/60)/24)+DATE(1970,1,1)</f>
        <v>42119.412256944444</v>
      </c>
      <c r="U3810">
        <f t="shared" si="239"/>
        <v>60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9">
        <f>IFERROR(ROUND(E3811/L3811,2),0)</f>
        <v>53.29</v>
      </c>
      <c r="Q3811" s="11" t="s">
        <v>8315</v>
      </c>
      <c r="R3811" s="11" t="s">
        <v>8316</v>
      </c>
      <c r="S3811" s="15">
        <f>(((J3811/60)/60)/24)+DATE(1970,1,1)</f>
        <v>41800.526701388888</v>
      </c>
      <c r="T3811" s="15">
        <f>(((I3811/60)/60)/24)+DATE(1970,1,1)</f>
        <v>41850.958333333336</v>
      </c>
      <c r="U3811">
        <f t="shared" si="239"/>
        <v>50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9">
        <f>IFERROR(ROUND(E3812/L3812,2),0)</f>
        <v>70.23</v>
      </c>
      <c r="Q3812" s="11" t="s">
        <v>8315</v>
      </c>
      <c r="R3812" s="11" t="s">
        <v>8316</v>
      </c>
      <c r="S3812" s="15">
        <f>(((J3812/60)/60)/24)+DATE(1970,1,1)</f>
        <v>42054.849050925928</v>
      </c>
      <c r="T3812" s="15">
        <f>(((I3812/60)/60)/24)+DATE(1970,1,1)</f>
        <v>42084.807384259257</v>
      </c>
      <c r="U3812">
        <f t="shared" si="239"/>
        <v>30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9">
        <f>IFERROR(ROUND(E3813/L3813,2),0)</f>
        <v>43.42</v>
      </c>
      <c r="Q3813" s="11" t="s">
        <v>8315</v>
      </c>
      <c r="R3813" s="11" t="s">
        <v>8316</v>
      </c>
      <c r="S3813" s="15">
        <f>(((J3813/60)/60)/24)+DATE(1970,1,1)</f>
        <v>42487.62700231481</v>
      </c>
      <c r="T3813" s="15">
        <f>(((I3813/60)/60)/24)+DATE(1970,1,1)</f>
        <v>42521.458333333328</v>
      </c>
      <c r="U3813">
        <f t="shared" si="239"/>
        <v>34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9">
        <f>IFERROR(ROUND(E3814/L3814,2),0)</f>
        <v>199.18</v>
      </c>
      <c r="Q3814" s="11" t="s">
        <v>8315</v>
      </c>
      <c r="R3814" s="11" t="s">
        <v>8316</v>
      </c>
      <c r="S3814" s="15">
        <f>(((J3814/60)/60)/24)+DATE(1970,1,1)</f>
        <v>42109.751250000001</v>
      </c>
      <c r="T3814" s="15">
        <f>(((I3814/60)/60)/24)+DATE(1970,1,1)</f>
        <v>42156.165972222225</v>
      </c>
      <c r="U3814">
        <f t="shared" si="239"/>
        <v>47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9">
        <f>IFERROR(ROUND(E3815/L3815,2),0)</f>
        <v>78.52</v>
      </c>
      <c r="Q3815" s="11" t="s">
        <v>8315</v>
      </c>
      <c r="R3815" s="11" t="s">
        <v>8316</v>
      </c>
      <c r="S3815" s="15">
        <f>(((J3815/60)/60)/24)+DATE(1970,1,1)</f>
        <v>42497.275706018518</v>
      </c>
      <c r="T3815" s="15">
        <f>(((I3815/60)/60)/24)+DATE(1970,1,1)</f>
        <v>42535.904861111107</v>
      </c>
      <c r="U3815">
        <f t="shared" si="239"/>
        <v>38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9">
        <f>IFERROR(ROUND(E3816/L3816,2),0)</f>
        <v>61.82</v>
      </c>
      <c r="Q3816" s="11" t="s">
        <v>8315</v>
      </c>
      <c r="R3816" s="11" t="s">
        <v>8316</v>
      </c>
      <c r="S3816" s="15">
        <f>(((J3816/60)/60)/24)+DATE(1970,1,1)</f>
        <v>42058.904074074075</v>
      </c>
      <c r="T3816" s="15">
        <f>(((I3816/60)/60)/24)+DATE(1970,1,1)</f>
        <v>42095.165972222225</v>
      </c>
      <c r="U3816">
        <f t="shared" si="239"/>
        <v>37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9">
        <f>IFERROR(ROUND(E3817/L3817,2),0)</f>
        <v>50</v>
      </c>
      <c r="Q3817" s="11" t="s">
        <v>8315</v>
      </c>
      <c r="R3817" s="11" t="s">
        <v>8316</v>
      </c>
      <c r="S3817" s="15">
        <f>(((J3817/60)/60)/24)+DATE(1970,1,1)</f>
        <v>42207.259918981479</v>
      </c>
      <c r="T3817" s="15">
        <f>(((I3817/60)/60)/24)+DATE(1970,1,1)</f>
        <v>42236.958333333328</v>
      </c>
      <c r="U3817">
        <f t="shared" si="239"/>
        <v>29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9">
        <f>IFERROR(ROUND(E3818/L3818,2),0)</f>
        <v>48.34</v>
      </c>
      <c r="Q3818" s="11" t="s">
        <v>8315</v>
      </c>
      <c r="R3818" s="11" t="s">
        <v>8316</v>
      </c>
      <c r="S3818" s="15">
        <f>(((J3818/60)/60)/24)+DATE(1970,1,1)</f>
        <v>41807.690081018518</v>
      </c>
      <c r="T3818" s="15">
        <f>(((I3818/60)/60)/24)+DATE(1970,1,1)</f>
        <v>41837.690081018518</v>
      </c>
      <c r="U3818">
        <f t="shared" si="239"/>
        <v>30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9">
        <f>IFERROR(ROUND(E3819/L3819,2),0)</f>
        <v>107.25</v>
      </c>
      <c r="Q3819" s="11" t="s">
        <v>8315</v>
      </c>
      <c r="R3819" s="11" t="s">
        <v>8316</v>
      </c>
      <c r="S3819" s="15">
        <f>(((J3819/60)/60)/24)+DATE(1970,1,1)</f>
        <v>42284.69694444444</v>
      </c>
      <c r="T3819" s="15">
        <f>(((I3819/60)/60)/24)+DATE(1970,1,1)</f>
        <v>42301.165972222225</v>
      </c>
      <c r="U3819">
        <f t="shared" si="239"/>
        <v>17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9">
        <f>IFERROR(ROUND(E3820/L3820,2),0)</f>
        <v>57</v>
      </c>
      <c r="Q3820" s="11" t="s">
        <v>8315</v>
      </c>
      <c r="R3820" s="11" t="s">
        <v>8316</v>
      </c>
      <c r="S3820" s="15">
        <f>(((J3820/60)/60)/24)+DATE(1970,1,1)</f>
        <v>42045.84238425926</v>
      </c>
      <c r="T3820" s="15">
        <f>(((I3820/60)/60)/24)+DATE(1970,1,1)</f>
        <v>42075.800717592589</v>
      </c>
      <c r="U3820">
        <f t="shared" si="239"/>
        <v>30</v>
      </c>
    </row>
    <row r="3821" spans="1:21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9">
        <f>IFERROR(ROUND(E3821/L3821,2),0)</f>
        <v>40.92</v>
      </c>
      <c r="Q3821" s="11" t="s">
        <v>8315</v>
      </c>
      <c r="R3821" s="11" t="s">
        <v>8316</v>
      </c>
      <c r="S3821" s="15">
        <f>(((J3821/60)/60)/24)+DATE(1970,1,1)</f>
        <v>42184.209537037037</v>
      </c>
      <c r="T3821" s="15">
        <f>(((I3821/60)/60)/24)+DATE(1970,1,1)</f>
        <v>42202.876388888893</v>
      </c>
      <c r="U3821">
        <f t="shared" si="239"/>
        <v>18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9">
        <f>IFERROR(ROUND(E3822/L3822,2),0)</f>
        <v>21.5</v>
      </c>
      <c r="Q3822" s="11" t="s">
        <v>8315</v>
      </c>
      <c r="R3822" s="11" t="s">
        <v>8316</v>
      </c>
      <c r="S3822" s="15">
        <f>(((J3822/60)/60)/24)+DATE(1970,1,1)</f>
        <v>42160.651817129634</v>
      </c>
      <c r="T3822" s="15">
        <f>(((I3822/60)/60)/24)+DATE(1970,1,1)</f>
        <v>42190.651817129634</v>
      </c>
      <c r="U3822">
        <f t="shared" si="239"/>
        <v>30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9">
        <f>IFERROR(ROUND(E3823/L3823,2),0)</f>
        <v>79.540000000000006</v>
      </c>
      <c r="Q3823" s="11" t="s">
        <v>8315</v>
      </c>
      <c r="R3823" s="11" t="s">
        <v>8316</v>
      </c>
      <c r="S3823" s="15">
        <f>(((J3823/60)/60)/24)+DATE(1970,1,1)</f>
        <v>42341.180636574078</v>
      </c>
      <c r="T3823" s="15">
        <f>(((I3823/60)/60)/24)+DATE(1970,1,1)</f>
        <v>42373.180636574078</v>
      </c>
      <c r="U3823">
        <f t="shared" si="239"/>
        <v>32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9">
        <f>IFERROR(ROUND(E3824/L3824,2),0)</f>
        <v>72.38</v>
      </c>
      <c r="Q3824" s="11" t="s">
        <v>8315</v>
      </c>
      <c r="R3824" s="11" t="s">
        <v>8316</v>
      </c>
      <c r="S3824" s="15">
        <f>(((J3824/60)/60)/24)+DATE(1970,1,1)</f>
        <v>42329.838159722218</v>
      </c>
      <c r="T3824" s="15">
        <f>(((I3824/60)/60)/24)+DATE(1970,1,1)</f>
        <v>42388.957638888889</v>
      </c>
      <c r="U3824">
        <f t="shared" si="239"/>
        <v>59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9">
        <f>IFERROR(ROUND(E3825/L3825,2),0)</f>
        <v>64.63</v>
      </c>
      <c r="Q3825" s="11" t="s">
        <v>8315</v>
      </c>
      <c r="R3825" s="11" t="s">
        <v>8316</v>
      </c>
      <c r="S3825" s="15">
        <f>(((J3825/60)/60)/24)+DATE(1970,1,1)</f>
        <v>42170.910231481481</v>
      </c>
      <c r="T3825" s="15">
        <f>(((I3825/60)/60)/24)+DATE(1970,1,1)</f>
        <v>42205.165972222225</v>
      </c>
      <c r="U3825">
        <f t="shared" si="239"/>
        <v>35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9">
        <f>IFERROR(ROUND(E3826/L3826,2),0)</f>
        <v>38.57</v>
      </c>
      <c r="Q3826" s="11" t="s">
        <v>8315</v>
      </c>
      <c r="R3826" s="11" t="s">
        <v>8316</v>
      </c>
      <c r="S3826" s="15">
        <f>(((J3826/60)/60)/24)+DATE(1970,1,1)</f>
        <v>42571.626192129625</v>
      </c>
      <c r="T3826" s="15">
        <f>(((I3826/60)/60)/24)+DATE(1970,1,1)</f>
        <v>42583.570138888885</v>
      </c>
      <c r="U3826">
        <f t="shared" si="239"/>
        <v>12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9">
        <f>IFERROR(ROUND(E3827/L3827,2),0)</f>
        <v>107.57</v>
      </c>
      <c r="Q3827" s="11" t="s">
        <v>8315</v>
      </c>
      <c r="R3827" s="11" t="s">
        <v>8316</v>
      </c>
      <c r="S3827" s="15">
        <f>(((J3827/60)/60)/24)+DATE(1970,1,1)</f>
        <v>42151.069606481484</v>
      </c>
      <c r="T3827" s="15">
        <f>(((I3827/60)/60)/24)+DATE(1970,1,1)</f>
        <v>42172.069606481484</v>
      </c>
      <c r="U3827">
        <f t="shared" si="239"/>
        <v>21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9">
        <f>IFERROR(ROUND(E3828/L3828,2),0)</f>
        <v>27.5</v>
      </c>
      <c r="Q3828" s="11" t="s">
        <v>8315</v>
      </c>
      <c r="R3828" s="11" t="s">
        <v>8316</v>
      </c>
      <c r="S3828" s="15">
        <f>(((J3828/60)/60)/24)+DATE(1970,1,1)</f>
        <v>42101.423541666663</v>
      </c>
      <c r="T3828" s="15">
        <f>(((I3828/60)/60)/24)+DATE(1970,1,1)</f>
        <v>42131.423541666663</v>
      </c>
      <c r="U3828">
        <f t="shared" si="239"/>
        <v>30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9">
        <f>IFERROR(ROUND(E3829/L3829,2),0)</f>
        <v>70.459999999999994</v>
      </c>
      <c r="Q3829" s="11" t="s">
        <v>8315</v>
      </c>
      <c r="R3829" s="11" t="s">
        <v>8316</v>
      </c>
      <c r="S3829" s="15">
        <f>(((J3829/60)/60)/24)+DATE(1970,1,1)</f>
        <v>42034.928252314814</v>
      </c>
      <c r="T3829" s="15">
        <f>(((I3829/60)/60)/24)+DATE(1970,1,1)</f>
        <v>42090</v>
      </c>
      <c r="U3829">
        <f t="shared" si="239"/>
        <v>56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9">
        <f>IFERROR(ROUND(E3830/L3830,2),0)</f>
        <v>178.57</v>
      </c>
      <c r="Q3830" s="11" t="s">
        <v>8315</v>
      </c>
      <c r="R3830" s="11" t="s">
        <v>8316</v>
      </c>
      <c r="S3830" s="15">
        <f>(((J3830/60)/60)/24)+DATE(1970,1,1)</f>
        <v>41944.527627314819</v>
      </c>
      <c r="T3830" s="15">
        <f>(((I3830/60)/60)/24)+DATE(1970,1,1)</f>
        <v>42004.569293981483</v>
      </c>
      <c r="U3830">
        <f t="shared" si="239"/>
        <v>60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9">
        <f>IFERROR(ROUND(E3831/L3831,2),0)</f>
        <v>62.63</v>
      </c>
      <c r="Q3831" s="11" t="s">
        <v>8315</v>
      </c>
      <c r="R3831" s="11" t="s">
        <v>8316</v>
      </c>
      <c r="S3831" s="15">
        <f>(((J3831/60)/60)/24)+DATE(1970,1,1)</f>
        <v>42593.865405092598</v>
      </c>
      <c r="T3831" s="15">
        <f>(((I3831/60)/60)/24)+DATE(1970,1,1)</f>
        <v>42613.865405092598</v>
      </c>
      <c r="U3831">
        <f t="shared" si="239"/>
        <v>20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9">
        <f>IFERROR(ROUND(E3832/L3832,2),0)</f>
        <v>75</v>
      </c>
      <c r="Q3832" s="11" t="s">
        <v>8315</v>
      </c>
      <c r="R3832" s="11" t="s">
        <v>8316</v>
      </c>
      <c r="S3832" s="15">
        <f>(((J3832/60)/60)/24)+DATE(1970,1,1)</f>
        <v>42503.740868055553</v>
      </c>
      <c r="T3832" s="15">
        <f>(((I3832/60)/60)/24)+DATE(1970,1,1)</f>
        <v>42517.740868055553</v>
      </c>
      <c r="U3832">
        <f t="shared" si="239"/>
        <v>14</v>
      </c>
    </row>
    <row r="3833" spans="1:21" ht="43.2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9">
        <f>IFERROR(ROUND(E3833/L3833,2),0)</f>
        <v>58.9</v>
      </c>
      <c r="Q3833" s="11" t="s">
        <v>8315</v>
      </c>
      <c r="R3833" s="11" t="s">
        <v>8316</v>
      </c>
      <c r="S3833" s="15">
        <f>(((J3833/60)/60)/24)+DATE(1970,1,1)</f>
        <v>41927.848900462966</v>
      </c>
      <c r="T3833" s="15">
        <f>(((I3833/60)/60)/24)+DATE(1970,1,1)</f>
        <v>41948.890567129631</v>
      </c>
      <c r="U3833">
        <f t="shared" si="239"/>
        <v>21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9">
        <f>IFERROR(ROUND(E3834/L3834,2),0)</f>
        <v>139.56</v>
      </c>
      <c r="Q3834" s="11" t="s">
        <v>8315</v>
      </c>
      <c r="R3834" s="11" t="s">
        <v>8316</v>
      </c>
      <c r="S3834" s="15">
        <f>(((J3834/60)/60)/24)+DATE(1970,1,1)</f>
        <v>42375.114988425921</v>
      </c>
      <c r="T3834" s="15">
        <f>(((I3834/60)/60)/24)+DATE(1970,1,1)</f>
        <v>42420.114988425921</v>
      </c>
      <c r="U3834">
        <f t="shared" si="239"/>
        <v>45</v>
      </c>
    </row>
    <row r="3835" spans="1:21" ht="43.2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9">
        <f>IFERROR(ROUND(E3835/L3835,2),0)</f>
        <v>70</v>
      </c>
      <c r="Q3835" s="11" t="s">
        <v>8315</v>
      </c>
      <c r="R3835" s="11" t="s">
        <v>8316</v>
      </c>
      <c r="S3835" s="15">
        <f>(((J3835/60)/60)/24)+DATE(1970,1,1)</f>
        <v>41963.872361111105</v>
      </c>
      <c r="T3835" s="15">
        <f>(((I3835/60)/60)/24)+DATE(1970,1,1)</f>
        <v>41974.797916666663</v>
      </c>
      <c r="U3835">
        <f t="shared" si="239"/>
        <v>11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9">
        <f>IFERROR(ROUND(E3836/L3836,2),0)</f>
        <v>57.39</v>
      </c>
      <c r="Q3836" s="11" t="s">
        <v>8315</v>
      </c>
      <c r="R3836" s="11" t="s">
        <v>8316</v>
      </c>
      <c r="S3836" s="15">
        <f>(((J3836/60)/60)/24)+DATE(1970,1,1)</f>
        <v>42143.445219907408</v>
      </c>
      <c r="T3836" s="15">
        <f>(((I3836/60)/60)/24)+DATE(1970,1,1)</f>
        <v>42173.445219907408</v>
      </c>
      <c r="U3836">
        <f t="shared" si="239"/>
        <v>30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9">
        <f>IFERROR(ROUND(E3837/L3837,2),0)</f>
        <v>40</v>
      </c>
      <c r="Q3837" s="11" t="s">
        <v>8315</v>
      </c>
      <c r="R3837" s="11" t="s">
        <v>8316</v>
      </c>
      <c r="S3837" s="15">
        <f>(((J3837/60)/60)/24)+DATE(1970,1,1)</f>
        <v>42460.94222222222</v>
      </c>
      <c r="T3837" s="15">
        <f>(((I3837/60)/60)/24)+DATE(1970,1,1)</f>
        <v>42481.94222222222</v>
      </c>
      <c r="U3837">
        <f t="shared" si="239"/>
        <v>21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9">
        <f>IFERROR(ROUND(E3838/L3838,2),0)</f>
        <v>64.290000000000006</v>
      </c>
      <c r="Q3838" s="11" t="s">
        <v>8315</v>
      </c>
      <c r="R3838" s="11" t="s">
        <v>8316</v>
      </c>
      <c r="S3838" s="15">
        <f>(((J3838/60)/60)/24)+DATE(1970,1,1)</f>
        <v>42553.926527777774</v>
      </c>
      <c r="T3838" s="15">
        <f>(((I3838/60)/60)/24)+DATE(1970,1,1)</f>
        <v>42585.172916666663</v>
      </c>
      <c r="U3838">
        <f t="shared" si="239"/>
        <v>32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9">
        <f>IFERROR(ROUND(E3839/L3839,2),0)</f>
        <v>120.12</v>
      </c>
      <c r="Q3839" s="11" t="s">
        <v>8315</v>
      </c>
      <c r="R3839" s="11" t="s">
        <v>8316</v>
      </c>
      <c r="S3839" s="15">
        <f>(((J3839/60)/60)/24)+DATE(1970,1,1)</f>
        <v>42152.765717592592</v>
      </c>
      <c r="T3839" s="15">
        <f>(((I3839/60)/60)/24)+DATE(1970,1,1)</f>
        <v>42188.765717592592</v>
      </c>
      <c r="U3839">
        <f t="shared" si="239"/>
        <v>36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9">
        <f>IFERROR(ROUND(E3840/L3840,2),0)</f>
        <v>1008.24</v>
      </c>
      <c r="Q3840" s="11" t="s">
        <v>8315</v>
      </c>
      <c r="R3840" s="11" t="s">
        <v>8316</v>
      </c>
      <c r="S3840" s="15">
        <f>(((J3840/60)/60)/24)+DATE(1970,1,1)</f>
        <v>42116.710752314815</v>
      </c>
      <c r="T3840" s="15">
        <f>(((I3840/60)/60)/24)+DATE(1970,1,1)</f>
        <v>42146.710752314815</v>
      </c>
      <c r="U3840">
        <f t="shared" si="239"/>
        <v>30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9">
        <f>IFERROR(ROUND(E3841/L3841,2),0)</f>
        <v>63.28</v>
      </c>
      <c r="Q3841" s="11" t="s">
        <v>8315</v>
      </c>
      <c r="R3841" s="11" t="s">
        <v>8316</v>
      </c>
      <c r="S3841" s="15">
        <f>(((J3841/60)/60)/24)+DATE(1970,1,1)</f>
        <v>42155.142638888887</v>
      </c>
      <c r="T3841" s="15">
        <f>(((I3841/60)/60)/24)+DATE(1970,1,1)</f>
        <v>42215.142638888887</v>
      </c>
      <c r="U3841">
        <f t="shared" si="239"/>
        <v>60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9">
        <f>IFERROR(ROUND(E3842/L3842,2),0)</f>
        <v>21.67</v>
      </c>
      <c r="Q3842" s="11" t="s">
        <v>8315</v>
      </c>
      <c r="R3842" s="11" t="s">
        <v>8316</v>
      </c>
      <c r="S3842" s="15">
        <f>(((J3842/60)/60)/24)+DATE(1970,1,1)</f>
        <v>42432.701724537037</v>
      </c>
      <c r="T3842" s="15">
        <f>(((I3842/60)/60)/24)+DATE(1970,1,1)</f>
        <v>42457.660057870366</v>
      </c>
      <c r="U3842">
        <f t="shared" si="239"/>
        <v>25</v>
      </c>
    </row>
    <row r="3843" spans="1:21" ht="43.2" hidden="1" x14ac:dyDescent="0.3">
      <c r="A3843">
        <v>3911</v>
      </c>
      <c r="B3843" s="3" t="s">
        <v>3908</v>
      </c>
      <c r="C3843" s="3" t="s">
        <v>8019</v>
      </c>
      <c r="D3843" s="6">
        <v>8000</v>
      </c>
      <c r="E3843" s="8">
        <v>2993</v>
      </c>
      <c r="F3843" t="s">
        <v>8220</v>
      </c>
      <c r="G3843" t="s">
        <v>8223</v>
      </c>
      <c r="H3843" t="s">
        <v>8245</v>
      </c>
      <c r="I3843">
        <v>1417033777</v>
      </c>
      <c r="J3843">
        <v>1414438177</v>
      </c>
      <c r="K3843" t="b">
        <v>0</v>
      </c>
      <c r="L3843">
        <v>36</v>
      </c>
      <c r="M3843" t="b">
        <v>0</v>
      </c>
      <c r="N3843" t="s">
        <v>8269</v>
      </c>
      <c r="O3843">
        <f>ROUND(E3843/D3843*100,0)</f>
        <v>37</v>
      </c>
      <c r="P3843" s="9">
        <f>IFERROR(ROUND(E3843/L3843,2),0)</f>
        <v>83.14</v>
      </c>
      <c r="Q3843" s="11" t="s">
        <v>8315</v>
      </c>
      <c r="R3843" s="11" t="s">
        <v>8316</v>
      </c>
      <c r="S3843" s="15">
        <f>(((J3843/60)/60)/24)+DATE(1970,1,1)</f>
        <v>41939.8122337963</v>
      </c>
      <c r="T3843" s="15">
        <f>(((I3843/60)/60)/24)+DATE(1970,1,1)</f>
        <v>41969.853900462964</v>
      </c>
      <c r="U3843">
        <f t="shared" ref="U3843:U3906" si="240">_xlfn.DAYS(T3843,S3843)</f>
        <v>30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9">
        <f>IFERROR(ROUND(E3844/L3844,2),0)</f>
        <v>47.7</v>
      </c>
      <c r="Q3844" s="11" t="s">
        <v>8315</v>
      </c>
      <c r="R3844" s="11" t="s">
        <v>8316</v>
      </c>
      <c r="S3844" s="15">
        <f>(((J3844/60)/60)/24)+DATE(1970,1,1)</f>
        <v>41740.493657407409</v>
      </c>
      <c r="T3844" s="15">
        <f>(((I3844/60)/60)/24)+DATE(1970,1,1)</f>
        <v>41770.493657407409</v>
      </c>
      <c r="U3844">
        <f t="shared" si="240"/>
        <v>30</v>
      </c>
    </row>
    <row r="3845" spans="1:21" ht="43.2" hidden="1" x14ac:dyDescent="0.3">
      <c r="A3845">
        <v>3931</v>
      </c>
      <c r="B3845" s="3" t="s">
        <v>3928</v>
      </c>
      <c r="C3845" s="3" t="s">
        <v>8039</v>
      </c>
      <c r="D3845" s="6">
        <v>8000</v>
      </c>
      <c r="E3845" s="8">
        <v>0</v>
      </c>
      <c r="F3845" t="s">
        <v>8220</v>
      </c>
      <c r="G3845" t="s">
        <v>8223</v>
      </c>
      <c r="H3845" t="s">
        <v>8245</v>
      </c>
      <c r="I3845">
        <v>1441510707</v>
      </c>
      <c r="J3845">
        <v>1439350707</v>
      </c>
      <c r="K3845" t="b">
        <v>0</v>
      </c>
      <c r="L3845">
        <v>0</v>
      </c>
      <c r="M3845" t="b">
        <v>0</v>
      </c>
      <c r="N3845" t="s">
        <v>8269</v>
      </c>
      <c r="O3845">
        <f>ROUND(E3845/D3845*100,0)</f>
        <v>0</v>
      </c>
      <c r="P3845" s="9">
        <f>IFERROR(ROUND(E3845/L3845,2),0)</f>
        <v>0</v>
      </c>
      <c r="Q3845" s="11" t="s">
        <v>8315</v>
      </c>
      <c r="R3845" s="11" t="s">
        <v>8316</v>
      </c>
      <c r="S3845" s="15">
        <f>(((J3845/60)/60)/24)+DATE(1970,1,1)</f>
        <v>42228.151701388888</v>
      </c>
      <c r="T3845" s="15">
        <f>(((I3845/60)/60)/24)+DATE(1970,1,1)</f>
        <v>42253.151701388888</v>
      </c>
      <c r="U3845">
        <f t="shared" si="240"/>
        <v>25</v>
      </c>
    </row>
    <row r="3846" spans="1:21" hidden="1" x14ac:dyDescent="0.3">
      <c r="A3846">
        <v>4000</v>
      </c>
      <c r="B3846" s="3" t="s">
        <v>3996</v>
      </c>
      <c r="C3846" s="3" t="s">
        <v>8106</v>
      </c>
      <c r="D3846" s="6">
        <v>8000</v>
      </c>
      <c r="E3846" s="8">
        <v>10</v>
      </c>
      <c r="F3846" t="s">
        <v>8220</v>
      </c>
      <c r="G3846" t="s">
        <v>8223</v>
      </c>
      <c r="H3846" t="s">
        <v>8245</v>
      </c>
      <c r="I3846">
        <v>1462631358</v>
      </c>
      <c r="J3846">
        <v>1457450958</v>
      </c>
      <c r="K3846" t="b">
        <v>0</v>
      </c>
      <c r="L3846">
        <v>1</v>
      </c>
      <c r="M3846" t="b">
        <v>0</v>
      </c>
      <c r="N3846" t="s">
        <v>8269</v>
      </c>
      <c r="O3846">
        <f>ROUND(E3846/D3846*100,0)</f>
        <v>0</v>
      </c>
      <c r="P3846" s="9">
        <f>IFERROR(ROUND(E3846/L3846,2),0)</f>
        <v>10</v>
      </c>
      <c r="Q3846" s="11" t="s">
        <v>8315</v>
      </c>
      <c r="R3846" s="11" t="s">
        <v>8316</v>
      </c>
      <c r="S3846" s="15">
        <f>(((J3846/60)/60)/24)+DATE(1970,1,1)</f>
        <v>42437.64534722222</v>
      </c>
      <c r="T3846" s="15">
        <f>(((I3846/60)/60)/24)+DATE(1970,1,1)</f>
        <v>42497.603680555556</v>
      </c>
      <c r="U3846">
        <f t="shared" si="240"/>
        <v>60</v>
      </c>
    </row>
    <row r="3847" spans="1:21" ht="43.2" hidden="1" x14ac:dyDescent="0.3">
      <c r="A3847">
        <v>4040</v>
      </c>
      <c r="B3847" s="3" t="s">
        <v>4036</v>
      </c>
      <c r="C3847" s="3" t="s">
        <v>8144</v>
      </c>
      <c r="D3847" s="6">
        <v>8000</v>
      </c>
      <c r="E3847" s="8">
        <v>2500</v>
      </c>
      <c r="F3847" t="s">
        <v>8220</v>
      </c>
      <c r="G3847" t="s">
        <v>8223</v>
      </c>
      <c r="H3847" t="s">
        <v>8245</v>
      </c>
      <c r="I3847">
        <v>1437188400</v>
      </c>
      <c r="J3847">
        <v>1432100004</v>
      </c>
      <c r="K3847" t="b">
        <v>0</v>
      </c>
      <c r="L3847">
        <v>2</v>
      </c>
      <c r="M3847" t="b">
        <v>0</v>
      </c>
      <c r="N3847" t="s">
        <v>8269</v>
      </c>
      <c r="O3847">
        <f>ROUND(E3847/D3847*100,0)</f>
        <v>31</v>
      </c>
      <c r="P3847" s="9">
        <f>IFERROR(ROUND(E3847/L3847,2),0)</f>
        <v>1250</v>
      </c>
      <c r="Q3847" s="11" t="s">
        <v>8315</v>
      </c>
      <c r="R3847" s="11" t="s">
        <v>8316</v>
      </c>
      <c r="S3847" s="15">
        <f>(((J3847/60)/60)/24)+DATE(1970,1,1)</f>
        <v>42144.231527777782</v>
      </c>
      <c r="T3847" s="15">
        <f>(((I3847/60)/60)/24)+DATE(1970,1,1)</f>
        <v>42203.125</v>
      </c>
      <c r="U3847">
        <f t="shared" si="240"/>
        <v>59</v>
      </c>
    </row>
    <row r="3848" spans="1:21" ht="43.2" hidden="1" x14ac:dyDescent="0.3">
      <c r="A3848">
        <v>2845</v>
      </c>
      <c r="B3848" s="3" t="s">
        <v>2845</v>
      </c>
      <c r="C3848" s="3" t="s">
        <v>6955</v>
      </c>
      <c r="D3848" s="6">
        <v>7500</v>
      </c>
      <c r="E3848" s="8">
        <v>2366</v>
      </c>
      <c r="F3848" t="s">
        <v>8220</v>
      </c>
      <c r="G3848" t="s">
        <v>8223</v>
      </c>
      <c r="H3848" t="s">
        <v>8245</v>
      </c>
      <c r="I3848">
        <v>1433723033</v>
      </c>
      <c r="J3848">
        <v>1428539033</v>
      </c>
      <c r="K3848" t="b">
        <v>0</v>
      </c>
      <c r="L3848">
        <v>39</v>
      </c>
      <c r="M3848" t="b">
        <v>0</v>
      </c>
      <c r="N3848" t="s">
        <v>8269</v>
      </c>
      <c r="O3848">
        <f>ROUND(E3848/D3848*100,0)</f>
        <v>32</v>
      </c>
      <c r="P3848" s="9">
        <f>IFERROR(ROUND(E3848/L3848,2),0)</f>
        <v>60.67</v>
      </c>
      <c r="Q3848" s="11" t="s">
        <v>8315</v>
      </c>
      <c r="R3848" s="11" t="s">
        <v>8316</v>
      </c>
      <c r="S3848" s="15">
        <f>(((J3848/60)/60)/24)+DATE(1970,1,1)</f>
        <v>42103.016585648147</v>
      </c>
      <c r="T3848" s="15">
        <f>(((I3848/60)/60)/24)+DATE(1970,1,1)</f>
        <v>42163.016585648147</v>
      </c>
      <c r="U3848">
        <f t="shared" si="240"/>
        <v>60</v>
      </c>
    </row>
    <row r="3849" spans="1:21" ht="43.2" hidden="1" x14ac:dyDescent="0.3">
      <c r="A3849">
        <v>2898</v>
      </c>
      <c r="B3849" s="3" t="s">
        <v>2898</v>
      </c>
      <c r="C3849" s="3" t="s">
        <v>7008</v>
      </c>
      <c r="D3849" s="6">
        <v>7500</v>
      </c>
      <c r="E3849" s="8">
        <v>316</v>
      </c>
      <c r="F3849" t="s">
        <v>8220</v>
      </c>
      <c r="G3849" t="s">
        <v>8223</v>
      </c>
      <c r="H3849" t="s">
        <v>8245</v>
      </c>
      <c r="I3849">
        <v>1446307053</v>
      </c>
      <c r="J3849">
        <v>1443715053</v>
      </c>
      <c r="K3849" t="b">
        <v>0</v>
      </c>
      <c r="L3849">
        <v>12</v>
      </c>
      <c r="M3849" t="b">
        <v>0</v>
      </c>
      <c r="N3849" t="s">
        <v>8269</v>
      </c>
      <c r="O3849">
        <f>ROUND(E3849/D3849*100,0)</f>
        <v>4</v>
      </c>
      <c r="P3849" s="9">
        <f>IFERROR(ROUND(E3849/L3849,2),0)</f>
        <v>26.33</v>
      </c>
      <c r="Q3849" s="11" t="s">
        <v>8315</v>
      </c>
      <c r="R3849" s="11" t="s">
        <v>8316</v>
      </c>
      <c r="S3849" s="15">
        <f>(((J3849/60)/60)/24)+DATE(1970,1,1)</f>
        <v>42278.664965277778</v>
      </c>
      <c r="T3849" s="15">
        <f>(((I3849/60)/60)/24)+DATE(1970,1,1)</f>
        <v>42308.664965277778</v>
      </c>
      <c r="U3849">
        <f t="shared" si="240"/>
        <v>30</v>
      </c>
    </row>
    <row r="3850" spans="1:21" ht="28.8" hidden="1" x14ac:dyDescent="0.3">
      <c r="A3850">
        <v>3862</v>
      </c>
      <c r="B3850" s="3" t="s">
        <v>3859</v>
      </c>
      <c r="C3850" s="3" t="s">
        <v>7971</v>
      </c>
      <c r="D3850" s="6">
        <v>7500</v>
      </c>
      <c r="E3850" s="8">
        <v>1</v>
      </c>
      <c r="F3850" t="s">
        <v>8220</v>
      </c>
      <c r="G3850" t="s">
        <v>8223</v>
      </c>
      <c r="H3850" t="s">
        <v>8245</v>
      </c>
      <c r="I3850">
        <v>1473699540</v>
      </c>
      <c r="J3850">
        <v>1472451356</v>
      </c>
      <c r="K3850" t="b">
        <v>0</v>
      </c>
      <c r="L3850">
        <v>1</v>
      </c>
      <c r="M3850" t="b">
        <v>0</v>
      </c>
      <c r="N3850" t="s">
        <v>8269</v>
      </c>
      <c r="O3850">
        <f>ROUND(E3850/D3850*100,0)</f>
        <v>0</v>
      </c>
      <c r="P3850" s="9">
        <f>IFERROR(ROUND(E3850/L3850,2),0)</f>
        <v>1</v>
      </c>
      <c r="Q3850" s="11" t="s">
        <v>8315</v>
      </c>
      <c r="R3850" s="11" t="s">
        <v>8316</v>
      </c>
      <c r="S3850" s="15">
        <f>(((J3850/60)/60)/24)+DATE(1970,1,1)</f>
        <v>42611.261064814811</v>
      </c>
      <c r="T3850" s="15">
        <f>(((I3850/60)/60)/24)+DATE(1970,1,1)</f>
        <v>42625.707638888889</v>
      </c>
      <c r="U3850">
        <f t="shared" si="240"/>
        <v>14</v>
      </c>
    </row>
    <row r="3851" spans="1:21" ht="43.2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9">
        <f>IFERROR(ROUND(E3851/L3851,2),0)</f>
        <v>75.459999999999994</v>
      </c>
      <c r="Q3851" s="11" t="s">
        <v>8315</v>
      </c>
      <c r="R3851" s="11" t="s">
        <v>8316</v>
      </c>
      <c r="S3851" s="15">
        <f>(((J3851/60)/60)/24)+DATE(1970,1,1)</f>
        <v>42136.767175925925</v>
      </c>
      <c r="T3851" s="15">
        <f>(((I3851/60)/60)/24)+DATE(1970,1,1)</f>
        <v>42166.767175925925</v>
      </c>
      <c r="U3851">
        <f t="shared" si="240"/>
        <v>30</v>
      </c>
    </row>
    <row r="3852" spans="1:21" ht="43.2" hidden="1" x14ac:dyDescent="0.3">
      <c r="A3852">
        <v>3966</v>
      </c>
      <c r="B3852" s="3" t="s">
        <v>3963</v>
      </c>
      <c r="C3852" s="3" t="s">
        <v>8073</v>
      </c>
      <c r="D3852" s="6">
        <v>7500</v>
      </c>
      <c r="E3852" s="8">
        <v>45</v>
      </c>
      <c r="F3852" t="s">
        <v>8220</v>
      </c>
      <c r="G3852" t="s">
        <v>8223</v>
      </c>
      <c r="H3852" t="s">
        <v>8245</v>
      </c>
      <c r="I3852">
        <v>1406170740</v>
      </c>
      <c r="J3852">
        <v>1402506278</v>
      </c>
      <c r="K3852" t="b">
        <v>0</v>
      </c>
      <c r="L3852">
        <v>2</v>
      </c>
      <c r="M3852" t="b">
        <v>0</v>
      </c>
      <c r="N3852" t="s">
        <v>8269</v>
      </c>
      <c r="O3852">
        <f>ROUND(E3852/D3852*100,0)</f>
        <v>1</v>
      </c>
      <c r="P3852" s="9">
        <f>IFERROR(ROUND(E3852/L3852,2),0)</f>
        <v>22.5</v>
      </c>
      <c r="Q3852" s="11" t="s">
        <v>8315</v>
      </c>
      <c r="R3852" s="11" t="s">
        <v>8316</v>
      </c>
      <c r="S3852" s="15">
        <f>(((J3852/60)/60)/24)+DATE(1970,1,1)</f>
        <v>41801.711550925924</v>
      </c>
      <c r="T3852" s="15">
        <f>(((I3852/60)/60)/24)+DATE(1970,1,1)</f>
        <v>41844.124305555553</v>
      </c>
      <c r="U3852">
        <f t="shared" si="240"/>
        <v>43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9">
        <f>IFERROR(ROUND(E3853/L3853,2),0)</f>
        <v>35.5</v>
      </c>
      <c r="Q3853" s="11" t="s">
        <v>8315</v>
      </c>
      <c r="R3853" s="11" t="s">
        <v>8316</v>
      </c>
      <c r="S3853" s="15">
        <f>(((J3853/60)/60)/24)+DATE(1970,1,1)</f>
        <v>42172.439571759256</v>
      </c>
      <c r="T3853" s="15">
        <f>(((I3853/60)/60)/24)+DATE(1970,1,1)</f>
        <v>42202.439571759256</v>
      </c>
      <c r="U3853">
        <f t="shared" si="240"/>
        <v>30</v>
      </c>
    </row>
    <row r="3854" spans="1:21" ht="43.2" hidden="1" x14ac:dyDescent="0.3">
      <c r="A3854">
        <v>4010</v>
      </c>
      <c r="B3854" s="3" t="s">
        <v>4006</v>
      </c>
      <c r="C3854" s="3" t="s">
        <v>8115</v>
      </c>
      <c r="D3854" s="6">
        <v>7200</v>
      </c>
      <c r="E3854" s="8">
        <v>1742</v>
      </c>
      <c r="F3854" t="s">
        <v>8220</v>
      </c>
      <c r="G3854" t="s">
        <v>8223</v>
      </c>
      <c r="H3854" t="s">
        <v>8245</v>
      </c>
      <c r="I3854">
        <v>1414348166</v>
      </c>
      <c r="J3854">
        <v>1412879366</v>
      </c>
      <c r="K3854" t="b">
        <v>0</v>
      </c>
      <c r="L3854">
        <v>38</v>
      </c>
      <c r="M3854" t="b">
        <v>0</v>
      </c>
      <c r="N3854" t="s">
        <v>8269</v>
      </c>
      <c r="O3854">
        <f>ROUND(E3854/D3854*100,0)</f>
        <v>24</v>
      </c>
      <c r="P3854" s="9">
        <f>IFERROR(ROUND(E3854/L3854,2),0)</f>
        <v>45.84</v>
      </c>
      <c r="Q3854" s="11" t="s">
        <v>8315</v>
      </c>
      <c r="R3854" s="11" t="s">
        <v>8316</v>
      </c>
      <c r="S3854" s="15">
        <f>(((J3854/60)/60)/24)+DATE(1970,1,1)</f>
        <v>41921.770439814813</v>
      </c>
      <c r="T3854" s="15">
        <f>(((I3854/60)/60)/24)+DATE(1970,1,1)</f>
        <v>41938.770439814813</v>
      </c>
      <c r="U3854">
        <f t="shared" si="240"/>
        <v>17</v>
      </c>
    </row>
    <row r="3855" spans="1:21" ht="43.2" hidden="1" x14ac:dyDescent="0.3">
      <c r="A3855">
        <v>3846</v>
      </c>
      <c r="B3855" s="3" t="s">
        <v>3843</v>
      </c>
      <c r="C3855" s="3" t="s">
        <v>7955</v>
      </c>
      <c r="D3855" s="6">
        <v>7000</v>
      </c>
      <c r="E3855" s="8">
        <v>189</v>
      </c>
      <c r="F3855" t="s">
        <v>8220</v>
      </c>
      <c r="G3855" t="s">
        <v>8223</v>
      </c>
      <c r="H3855" t="s">
        <v>8245</v>
      </c>
      <c r="I3855">
        <v>1412405940</v>
      </c>
      <c r="J3855">
        <v>1409721542</v>
      </c>
      <c r="K3855" t="b">
        <v>1</v>
      </c>
      <c r="L3855">
        <v>8</v>
      </c>
      <c r="M3855" t="b">
        <v>0</v>
      </c>
      <c r="N3855" t="s">
        <v>8269</v>
      </c>
      <c r="O3855">
        <f>ROUND(E3855/D3855*100,0)</f>
        <v>3</v>
      </c>
      <c r="P3855" s="9">
        <f>IFERROR(ROUND(E3855/L3855,2),0)</f>
        <v>23.63</v>
      </c>
      <c r="Q3855" s="11" t="s">
        <v>8315</v>
      </c>
      <c r="R3855" s="11" t="s">
        <v>8316</v>
      </c>
      <c r="S3855" s="15">
        <f>(((J3855/60)/60)/24)+DATE(1970,1,1)</f>
        <v>41885.221550925926</v>
      </c>
      <c r="T3855" s="15">
        <f>(((I3855/60)/60)/24)+DATE(1970,1,1)</f>
        <v>41916.290972222225</v>
      </c>
      <c r="U3855">
        <f t="shared" si="240"/>
        <v>31</v>
      </c>
    </row>
    <row r="3856" spans="1:21" ht="43.2" hidden="1" x14ac:dyDescent="0.3">
      <c r="A3856">
        <v>3933</v>
      </c>
      <c r="B3856" s="3" t="s">
        <v>3930</v>
      </c>
      <c r="C3856" s="3" t="s">
        <v>8041</v>
      </c>
      <c r="D3856" s="6">
        <v>7000</v>
      </c>
      <c r="E3856" s="8">
        <v>1102</v>
      </c>
      <c r="F3856" t="s">
        <v>8220</v>
      </c>
      <c r="G3856" t="s">
        <v>8223</v>
      </c>
      <c r="H3856" t="s">
        <v>8245</v>
      </c>
      <c r="I3856">
        <v>1468716180</v>
      </c>
      <c r="J3856">
        <v>1466205262</v>
      </c>
      <c r="K3856" t="b">
        <v>0</v>
      </c>
      <c r="L3856">
        <v>12</v>
      </c>
      <c r="M3856" t="b">
        <v>0</v>
      </c>
      <c r="N3856" t="s">
        <v>8269</v>
      </c>
      <c r="O3856">
        <f>ROUND(E3856/D3856*100,0)</f>
        <v>16</v>
      </c>
      <c r="P3856" s="9">
        <f>IFERROR(ROUND(E3856/L3856,2),0)</f>
        <v>91.83</v>
      </c>
      <c r="Q3856" s="11" t="s">
        <v>8315</v>
      </c>
      <c r="R3856" s="11" t="s">
        <v>8316</v>
      </c>
      <c r="S3856" s="15">
        <f>(((J3856/60)/60)/24)+DATE(1970,1,1)</f>
        <v>42538.968310185184</v>
      </c>
      <c r="T3856" s="15">
        <f>(((I3856/60)/60)/24)+DATE(1970,1,1)</f>
        <v>42568.029861111107</v>
      </c>
      <c r="U3856">
        <f t="shared" si="240"/>
        <v>30</v>
      </c>
    </row>
    <row r="3857" spans="1:21" ht="43.2" hidden="1" x14ac:dyDescent="0.3">
      <c r="A3857">
        <v>3999</v>
      </c>
      <c r="B3857" s="3" t="s">
        <v>3995</v>
      </c>
      <c r="C3857" s="3" t="s">
        <v>8105</v>
      </c>
      <c r="D3857" s="6">
        <v>7000</v>
      </c>
      <c r="E3857" s="8">
        <v>1156</v>
      </c>
      <c r="F3857" t="s">
        <v>8220</v>
      </c>
      <c r="G3857" t="s">
        <v>8223</v>
      </c>
      <c r="H3857" t="s">
        <v>8245</v>
      </c>
      <c r="I3857">
        <v>1409514709</v>
      </c>
      <c r="J3857">
        <v>1406058798</v>
      </c>
      <c r="K3857" t="b">
        <v>0</v>
      </c>
      <c r="L3857">
        <v>14</v>
      </c>
      <c r="M3857" t="b">
        <v>0</v>
      </c>
      <c r="N3857" t="s">
        <v>8269</v>
      </c>
      <c r="O3857">
        <f>ROUND(E3857/D3857*100,0)</f>
        <v>17</v>
      </c>
      <c r="P3857" s="9">
        <f>IFERROR(ROUND(E3857/L3857,2),0)</f>
        <v>82.57</v>
      </c>
      <c r="Q3857" s="11" t="s">
        <v>8315</v>
      </c>
      <c r="R3857" s="11" t="s">
        <v>8316</v>
      </c>
      <c r="S3857" s="15">
        <f>(((J3857/60)/60)/24)+DATE(1970,1,1)</f>
        <v>41842.828680555554</v>
      </c>
      <c r="T3857" s="15">
        <f>(((I3857/60)/60)/24)+DATE(1970,1,1)</f>
        <v>41882.827650462961</v>
      </c>
      <c r="U3857">
        <f t="shared" si="240"/>
        <v>40</v>
      </c>
    </row>
    <row r="3858" spans="1:21" ht="43.2" hidden="1" x14ac:dyDescent="0.3">
      <c r="A3858">
        <v>4015</v>
      </c>
      <c r="B3858" s="3" t="s">
        <v>4011</v>
      </c>
      <c r="C3858" s="3" t="s">
        <v>8120</v>
      </c>
      <c r="D3858" s="6">
        <v>7000</v>
      </c>
      <c r="E3858" s="8">
        <v>1</v>
      </c>
      <c r="F3858" t="s">
        <v>8220</v>
      </c>
      <c r="G3858" t="s">
        <v>8223</v>
      </c>
      <c r="H3858" t="s">
        <v>8245</v>
      </c>
      <c r="I3858">
        <v>1437331463</v>
      </c>
      <c r="J3858">
        <v>1434739463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9">
        <f>IFERROR(ROUND(E3858/L3858,2),0)</f>
        <v>1</v>
      </c>
      <c r="Q3858" s="11" t="s">
        <v>8315</v>
      </c>
      <c r="R3858" s="11" t="s">
        <v>8316</v>
      </c>
      <c r="S3858" s="15">
        <f>(((J3858/60)/60)/24)+DATE(1970,1,1)</f>
        <v>42174.780821759254</v>
      </c>
      <c r="T3858" s="15">
        <f>(((I3858/60)/60)/24)+DATE(1970,1,1)</f>
        <v>42204.780821759254</v>
      </c>
      <c r="U3858">
        <f t="shared" si="240"/>
        <v>30</v>
      </c>
    </row>
    <row r="3859" spans="1:21" ht="43.2" hidden="1" x14ac:dyDescent="0.3">
      <c r="A3859">
        <v>4023</v>
      </c>
      <c r="B3859" s="3" t="s">
        <v>4019</v>
      </c>
      <c r="C3859" s="3" t="s">
        <v>8128</v>
      </c>
      <c r="D3859" s="6">
        <v>7000</v>
      </c>
      <c r="E3859" s="8">
        <v>0</v>
      </c>
      <c r="F3859" t="s">
        <v>8220</v>
      </c>
      <c r="G3859" t="s">
        <v>8223</v>
      </c>
      <c r="H3859" t="s">
        <v>8245</v>
      </c>
      <c r="I3859">
        <v>1458860363</v>
      </c>
      <c r="J3859">
        <v>1454975963</v>
      </c>
      <c r="K3859" t="b">
        <v>0</v>
      </c>
      <c r="L3859">
        <v>0</v>
      </c>
      <c r="M3859" t="b">
        <v>0</v>
      </c>
      <c r="N3859" t="s">
        <v>8269</v>
      </c>
      <c r="O3859">
        <f>ROUND(E3859/D3859*100,0)</f>
        <v>0</v>
      </c>
      <c r="P3859" s="9">
        <f>IFERROR(ROUND(E3859/L3859,2),0)</f>
        <v>0</v>
      </c>
      <c r="Q3859" s="11" t="s">
        <v>8315</v>
      </c>
      <c r="R3859" s="11" t="s">
        <v>8316</v>
      </c>
      <c r="S3859" s="15">
        <f>(((J3859/60)/60)/24)+DATE(1970,1,1)</f>
        <v>42408.999571759254</v>
      </c>
      <c r="T3859" s="15">
        <f>(((I3859/60)/60)/24)+DATE(1970,1,1)</f>
        <v>42453.957905092597</v>
      </c>
      <c r="U3859">
        <f t="shared" si="240"/>
        <v>45</v>
      </c>
    </row>
    <row r="3860" spans="1:21" ht="43.2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9">
        <f>IFERROR(ROUND(E3860/L3860,2),0)</f>
        <v>10</v>
      </c>
      <c r="Q3860" s="11" t="s">
        <v>8315</v>
      </c>
      <c r="R3860" s="11" t="s">
        <v>8316</v>
      </c>
      <c r="S3860" s="15">
        <f>(((J3860/60)/60)/24)+DATE(1970,1,1)</f>
        <v>42128.431064814817</v>
      </c>
      <c r="T3860" s="15">
        <f>(((I3860/60)/60)/24)+DATE(1970,1,1)</f>
        <v>42146.875</v>
      </c>
      <c r="U3860">
        <f t="shared" si="240"/>
        <v>18</v>
      </c>
    </row>
    <row r="3861" spans="1:21" ht="43.2" hidden="1" x14ac:dyDescent="0.3">
      <c r="A3861">
        <v>4032</v>
      </c>
      <c r="B3861" s="3" t="s">
        <v>4028</v>
      </c>
      <c r="C3861" s="3" t="s">
        <v>8137</v>
      </c>
      <c r="D3861" s="6">
        <v>6048</v>
      </c>
      <c r="E3861" s="8">
        <v>413</v>
      </c>
      <c r="F3861" t="s">
        <v>8220</v>
      </c>
      <c r="G3861" t="s">
        <v>8223</v>
      </c>
      <c r="H3861" t="s">
        <v>8245</v>
      </c>
      <c r="I3861">
        <v>1450211116</v>
      </c>
      <c r="J3861">
        <v>1445023516</v>
      </c>
      <c r="K3861" t="b">
        <v>0</v>
      </c>
      <c r="L3861">
        <v>7</v>
      </c>
      <c r="M3861" t="b">
        <v>0</v>
      </c>
      <c r="N3861" t="s">
        <v>8269</v>
      </c>
      <c r="O3861">
        <f>ROUND(E3861/D3861*100,0)</f>
        <v>7</v>
      </c>
      <c r="P3861" s="9">
        <f>IFERROR(ROUND(E3861/L3861,2),0)</f>
        <v>59</v>
      </c>
      <c r="Q3861" s="11" t="s">
        <v>8315</v>
      </c>
      <c r="R3861" s="11" t="s">
        <v>8316</v>
      </c>
      <c r="S3861" s="15">
        <f>(((J3861/60)/60)/24)+DATE(1970,1,1)</f>
        <v>42293.809212962966</v>
      </c>
      <c r="T3861" s="15">
        <f>(((I3861/60)/60)/24)+DATE(1970,1,1)</f>
        <v>42353.85087962963</v>
      </c>
      <c r="U3861">
        <f t="shared" si="240"/>
        <v>60</v>
      </c>
    </row>
    <row r="3862" spans="1:21" ht="43.2" hidden="1" x14ac:dyDescent="0.3">
      <c r="A3862">
        <v>2877</v>
      </c>
      <c r="B3862" s="3" t="s">
        <v>2877</v>
      </c>
      <c r="C3862" s="3" t="s">
        <v>6987</v>
      </c>
      <c r="D3862" s="6">
        <v>6000</v>
      </c>
      <c r="E3862" s="8">
        <v>650</v>
      </c>
      <c r="F3862" t="s">
        <v>8220</v>
      </c>
      <c r="G3862" t="s">
        <v>8223</v>
      </c>
      <c r="H3862" t="s">
        <v>8245</v>
      </c>
      <c r="I3862">
        <v>1480525200</v>
      </c>
      <c r="J3862">
        <v>1477781724</v>
      </c>
      <c r="K3862" t="b">
        <v>0</v>
      </c>
      <c r="L3862">
        <v>6</v>
      </c>
      <c r="M3862" t="b">
        <v>0</v>
      </c>
      <c r="N3862" t="s">
        <v>8269</v>
      </c>
      <c r="O3862">
        <f>ROUND(E3862/D3862*100,0)</f>
        <v>11</v>
      </c>
      <c r="P3862" s="9">
        <f>IFERROR(ROUND(E3862/L3862,2),0)</f>
        <v>108.33</v>
      </c>
      <c r="Q3862" s="11" t="s">
        <v>8315</v>
      </c>
      <c r="R3862" s="11" t="s">
        <v>8316</v>
      </c>
      <c r="S3862" s="15">
        <f>(((J3862/60)/60)/24)+DATE(1970,1,1)</f>
        <v>42672.955138888887</v>
      </c>
      <c r="T3862" s="15">
        <f>(((I3862/60)/60)/24)+DATE(1970,1,1)</f>
        <v>42704.708333333328</v>
      </c>
      <c r="U3862">
        <f t="shared" si="240"/>
        <v>32</v>
      </c>
    </row>
    <row r="3863" spans="1:21" ht="43.2" hidden="1" x14ac:dyDescent="0.3">
      <c r="A3863">
        <v>2906</v>
      </c>
      <c r="B3863" s="3" t="s">
        <v>2906</v>
      </c>
      <c r="C3863" s="3" t="s">
        <v>7016</v>
      </c>
      <c r="D3863" s="6">
        <v>6000</v>
      </c>
      <c r="E3863" s="8">
        <v>565</v>
      </c>
      <c r="F3863" t="s">
        <v>8220</v>
      </c>
      <c r="G3863" t="s">
        <v>8223</v>
      </c>
      <c r="H3863" t="s">
        <v>8245</v>
      </c>
      <c r="I3863">
        <v>1438390800</v>
      </c>
      <c r="J3863">
        <v>1436888066</v>
      </c>
      <c r="K3863" t="b">
        <v>0</v>
      </c>
      <c r="L3863">
        <v>7</v>
      </c>
      <c r="M3863" t="b">
        <v>0</v>
      </c>
      <c r="N3863" t="s">
        <v>8269</v>
      </c>
      <c r="O3863">
        <f>ROUND(E3863/D3863*100,0)</f>
        <v>9</v>
      </c>
      <c r="P3863" s="9">
        <f>IFERROR(ROUND(E3863/L3863,2),0)</f>
        <v>80.709999999999994</v>
      </c>
      <c r="Q3863" s="11" t="s">
        <v>8315</v>
      </c>
      <c r="R3863" s="11" t="s">
        <v>8316</v>
      </c>
      <c r="S3863" s="15">
        <f>(((J3863/60)/60)/24)+DATE(1970,1,1)</f>
        <v>42199.648912037039</v>
      </c>
      <c r="T3863" s="15">
        <f>(((I3863/60)/60)/24)+DATE(1970,1,1)</f>
        <v>42217.041666666672</v>
      </c>
      <c r="U3863">
        <f t="shared" si="240"/>
        <v>18</v>
      </c>
    </row>
    <row r="3864" spans="1:21" ht="43.2" hidden="1" x14ac:dyDescent="0.3">
      <c r="A3864">
        <v>3860</v>
      </c>
      <c r="B3864" s="3" t="s">
        <v>3857</v>
      </c>
      <c r="C3864" s="3" t="s">
        <v>7969</v>
      </c>
      <c r="D3864" s="6">
        <v>6000</v>
      </c>
      <c r="E3864" s="8">
        <v>1060</v>
      </c>
      <c r="F3864" t="s">
        <v>8220</v>
      </c>
      <c r="G3864" t="s">
        <v>8223</v>
      </c>
      <c r="H3864" t="s">
        <v>8245</v>
      </c>
      <c r="I3864">
        <v>1407858710</v>
      </c>
      <c r="J3864">
        <v>1405266710</v>
      </c>
      <c r="K3864" t="b">
        <v>0</v>
      </c>
      <c r="L3864">
        <v>13</v>
      </c>
      <c r="M3864" t="b">
        <v>0</v>
      </c>
      <c r="N3864" t="s">
        <v>8269</v>
      </c>
      <c r="O3864">
        <f>ROUND(E3864/D3864*100,0)</f>
        <v>18</v>
      </c>
      <c r="P3864" s="9">
        <f>IFERROR(ROUND(E3864/L3864,2),0)</f>
        <v>81.540000000000006</v>
      </c>
      <c r="Q3864" s="11" t="s">
        <v>8315</v>
      </c>
      <c r="R3864" s="11" t="s">
        <v>8316</v>
      </c>
      <c r="S3864" s="15">
        <f>(((J3864/60)/60)/24)+DATE(1970,1,1)</f>
        <v>41833.660995370366</v>
      </c>
      <c r="T3864" s="15">
        <f>(((I3864/60)/60)/24)+DATE(1970,1,1)</f>
        <v>41863.660995370366</v>
      </c>
      <c r="U3864">
        <f t="shared" si="240"/>
        <v>30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9">
        <f>IFERROR(ROUND(E3865/L3865,2),0)</f>
        <v>0</v>
      </c>
      <c r="Q3865" s="11" t="s">
        <v>8315</v>
      </c>
      <c r="R3865" s="11" t="s">
        <v>8316</v>
      </c>
      <c r="S3865" s="15">
        <f>(((J3865/60)/60)/24)+DATE(1970,1,1)</f>
        <v>42253.633159722223</v>
      </c>
      <c r="T3865" s="15">
        <f>(((I3865/60)/60)/24)+DATE(1970,1,1)</f>
        <v>42313.674826388888</v>
      </c>
      <c r="U3865">
        <f t="shared" si="240"/>
        <v>60</v>
      </c>
    </row>
    <row r="3866" spans="1:21" ht="43.2" hidden="1" x14ac:dyDescent="0.3">
      <c r="A3866">
        <v>3910</v>
      </c>
      <c r="B3866" s="3" t="s">
        <v>3907</v>
      </c>
      <c r="C3866" s="3" t="s">
        <v>8018</v>
      </c>
      <c r="D3866" s="6">
        <v>6000</v>
      </c>
      <c r="E3866" s="8">
        <v>185</v>
      </c>
      <c r="F3866" t="s">
        <v>8220</v>
      </c>
      <c r="G3866" t="s">
        <v>8223</v>
      </c>
      <c r="H3866" t="s">
        <v>8245</v>
      </c>
      <c r="I3866">
        <v>1441649397</v>
      </c>
      <c r="J3866">
        <v>1439057397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3</v>
      </c>
      <c r="P3866" s="9">
        <f>IFERROR(ROUND(E3866/L3866,2),0)</f>
        <v>61.67</v>
      </c>
      <c r="Q3866" s="11" t="s">
        <v>8315</v>
      </c>
      <c r="R3866" s="11" t="s">
        <v>8316</v>
      </c>
      <c r="S3866" s="15">
        <f>(((J3866/60)/60)/24)+DATE(1970,1,1)</f>
        <v>42224.756909722222</v>
      </c>
      <c r="T3866" s="15">
        <f>(((I3866/60)/60)/24)+DATE(1970,1,1)</f>
        <v>42254.756909722222</v>
      </c>
      <c r="U3866">
        <f t="shared" si="240"/>
        <v>30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9">
        <f>IFERROR(ROUND(E3867/L3867,2),0)</f>
        <v>46.43</v>
      </c>
      <c r="Q3867" s="11" t="s">
        <v>8315</v>
      </c>
      <c r="R3867" s="11" t="s">
        <v>8316</v>
      </c>
      <c r="S3867" s="15">
        <f>(((J3867/60)/60)/24)+DATE(1970,1,1)</f>
        <v>41841.651597222226</v>
      </c>
      <c r="T3867" s="15">
        <f>(((I3867/60)/60)/24)+DATE(1970,1,1)</f>
        <v>41881.229166666664</v>
      </c>
      <c r="U3867">
        <f t="shared" si="240"/>
        <v>40</v>
      </c>
    </row>
    <row r="3868" spans="1:21" ht="28.8" hidden="1" x14ac:dyDescent="0.3">
      <c r="A3868">
        <v>3946</v>
      </c>
      <c r="B3868" s="3" t="s">
        <v>3943</v>
      </c>
      <c r="C3868" s="3" t="s">
        <v>8054</v>
      </c>
      <c r="D3868" s="6">
        <v>6000</v>
      </c>
      <c r="E3868" s="8">
        <v>195</v>
      </c>
      <c r="F3868" t="s">
        <v>8220</v>
      </c>
      <c r="G3868" t="s">
        <v>8223</v>
      </c>
      <c r="H3868" t="s">
        <v>8245</v>
      </c>
      <c r="I3868">
        <v>1425110400</v>
      </c>
      <c r="J3868">
        <v>1422388822</v>
      </c>
      <c r="K3868" t="b">
        <v>0</v>
      </c>
      <c r="L3868">
        <v>5</v>
      </c>
      <c r="M3868" t="b">
        <v>0</v>
      </c>
      <c r="N3868" t="s">
        <v>8269</v>
      </c>
      <c r="O3868">
        <f>ROUND(E3868/D3868*100,0)</f>
        <v>3</v>
      </c>
      <c r="P3868" s="9">
        <f>IFERROR(ROUND(E3868/L3868,2),0)</f>
        <v>39</v>
      </c>
      <c r="Q3868" s="11" t="s">
        <v>8315</v>
      </c>
      <c r="R3868" s="11" t="s">
        <v>8316</v>
      </c>
      <c r="S3868" s="15">
        <f>(((J3868/60)/60)/24)+DATE(1970,1,1)</f>
        <v>42031.833587962959</v>
      </c>
      <c r="T3868" s="15">
        <f>(((I3868/60)/60)/24)+DATE(1970,1,1)</f>
        <v>42063.333333333328</v>
      </c>
      <c r="U3868">
        <f t="shared" si="240"/>
        <v>32</v>
      </c>
    </row>
    <row r="3869" spans="1:21" ht="43.2" hidden="1" x14ac:dyDescent="0.3">
      <c r="A3869">
        <v>4036</v>
      </c>
      <c r="B3869" s="3" t="s">
        <v>4032</v>
      </c>
      <c r="C3869" s="3" t="s">
        <v>7438</v>
      </c>
      <c r="D3869" s="6">
        <v>6000</v>
      </c>
      <c r="E3869" s="8">
        <v>2823</v>
      </c>
      <c r="F3869" t="s">
        <v>8220</v>
      </c>
      <c r="G3869" t="s">
        <v>8223</v>
      </c>
      <c r="H3869" t="s">
        <v>8245</v>
      </c>
      <c r="I3869">
        <v>1404253800</v>
      </c>
      <c r="J3869">
        <v>1402784964</v>
      </c>
      <c r="K3869" t="b">
        <v>0</v>
      </c>
      <c r="L3869">
        <v>17</v>
      </c>
      <c r="M3869" t="b">
        <v>0</v>
      </c>
      <c r="N3869" t="s">
        <v>8269</v>
      </c>
      <c r="O3869">
        <f>ROUND(E3869/D3869*100,0)</f>
        <v>47</v>
      </c>
      <c r="P3869" s="9">
        <f>IFERROR(ROUND(E3869/L3869,2),0)</f>
        <v>166.06</v>
      </c>
      <c r="Q3869" s="11" t="s">
        <v>8315</v>
      </c>
      <c r="R3869" s="11" t="s">
        <v>8316</v>
      </c>
      <c r="S3869" s="15">
        <f>(((J3869/60)/60)/24)+DATE(1970,1,1)</f>
        <v>41804.937083333331</v>
      </c>
      <c r="T3869" s="15">
        <f>(((I3869/60)/60)/24)+DATE(1970,1,1)</f>
        <v>41821.9375</v>
      </c>
      <c r="U3869">
        <f t="shared" si="240"/>
        <v>17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9">
        <f>IFERROR(ROUND(E3870/L3870,2),0)</f>
        <v>10</v>
      </c>
      <c r="Q3870" s="11" t="s">
        <v>8315</v>
      </c>
      <c r="R3870" s="11" t="s">
        <v>8357</v>
      </c>
      <c r="S3870" s="15">
        <f>(((J3870/60)/60)/24)+DATE(1970,1,1)</f>
        <v>41865.659780092588</v>
      </c>
      <c r="T3870" s="15">
        <f>(((I3870/60)/60)/24)+DATE(1970,1,1)</f>
        <v>41890.659780092588</v>
      </c>
      <c r="U3870">
        <f t="shared" si="240"/>
        <v>25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9">
        <f>IFERROR(ROUND(E3871/L3871,2),0)</f>
        <v>30.13</v>
      </c>
      <c r="Q3871" s="11" t="s">
        <v>8315</v>
      </c>
      <c r="R3871" s="11" t="s">
        <v>8357</v>
      </c>
      <c r="S3871" s="15">
        <f>(((J3871/60)/60)/24)+DATE(1970,1,1)</f>
        <v>42047.724444444444</v>
      </c>
      <c r="T3871" s="15">
        <f>(((I3871/60)/60)/24)+DATE(1970,1,1)</f>
        <v>42077.132638888885</v>
      </c>
      <c r="U3871">
        <f t="shared" si="240"/>
        <v>30</v>
      </c>
    </row>
    <row r="3872" spans="1:21" ht="43.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9">
        <f>IFERROR(ROUND(E3872/L3872,2),0)</f>
        <v>150</v>
      </c>
      <c r="Q3872" s="11" t="s">
        <v>8315</v>
      </c>
      <c r="R3872" s="11" t="s">
        <v>8357</v>
      </c>
      <c r="S3872" s="15">
        <f>(((J3872/60)/60)/24)+DATE(1970,1,1)</f>
        <v>41793.17219907407</v>
      </c>
      <c r="T3872" s="15">
        <f>(((I3872/60)/60)/24)+DATE(1970,1,1)</f>
        <v>41823.17219907407</v>
      </c>
      <c r="U3872">
        <f t="shared" si="240"/>
        <v>30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9">
        <f>IFERROR(ROUND(E3873/L3873,2),0)</f>
        <v>13.33</v>
      </c>
      <c r="Q3873" s="11" t="s">
        <v>8315</v>
      </c>
      <c r="R3873" s="11" t="s">
        <v>8357</v>
      </c>
      <c r="S3873" s="15">
        <f>(((J3873/60)/60)/24)+DATE(1970,1,1)</f>
        <v>42763.780671296292</v>
      </c>
      <c r="T3873" s="15">
        <f>(((I3873/60)/60)/24)+DATE(1970,1,1)</f>
        <v>42823.739004629635</v>
      </c>
      <c r="U3873">
        <f t="shared" si="240"/>
        <v>60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9">
        <f>IFERROR(ROUND(E3874/L3874,2),0)</f>
        <v>0</v>
      </c>
      <c r="Q3874" s="11" t="s">
        <v>8315</v>
      </c>
      <c r="R3874" s="11" t="s">
        <v>8357</v>
      </c>
      <c r="S3874" s="15">
        <f>(((J3874/60)/60)/24)+DATE(1970,1,1)</f>
        <v>42180.145787037036</v>
      </c>
      <c r="T3874" s="15">
        <f>(((I3874/60)/60)/24)+DATE(1970,1,1)</f>
        <v>42230.145787037036</v>
      </c>
      <c r="U3874">
        <f t="shared" si="240"/>
        <v>50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9">
        <f>IFERROR(ROUND(E3875/L3875,2),0)</f>
        <v>0</v>
      </c>
      <c r="Q3875" s="11" t="s">
        <v>8315</v>
      </c>
      <c r="R3875" s="11" t="s">
        <v>8357</v>
      </c>
      <c r="S3875" s="15">
        <f>(((J3875/60)/60)/24)+DATE(1970,1,1)</f>
        <v>42255.696006944447</v>
      </c>
      <c r="T3875" s="15">
        <f>(((I3875/60)/60)/24)+DATE(1970,1,1)</f>
        <v>42285.696006944447</v>
      </c>
      <c r="U3875">
        <f t="shared" si="240"/>
        <v>30</v>
      </c>
    </row>
    <row r="3876" spans="1:21" ht="43.2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9">
        <f>IFERROR(ROUND(E3876/L3876,2),0)</f>
        <v>0</v>
      </c>
      <c r="Q3876" s="11" t="s">
        <v>8315</v>
      </c>
      <c r="R3876" s="11" t="s">
        <v>8357</v>
      </c>
      <c r="S3876" s="15">
        <f>(((J3876/60)/60)/24)+DATE(1970,1,1)</f>
        <v>42007.016458333332</v>
      </c>
      <c r="T3876" s="15">
        <f>(((I3876/60)/60)/24)+DATE(1970,1,1)</f>
        <v>42028.041666666672</v>
      </c>
      <c r="U3876">
        <f t="shared" si="240"/>
        <v>21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9">
        <f>IFERROR(ROUND(E3877/L3877,2),0)</f>
        <v>0</v>
      </c>
      <c r="Q3877" s="11" t="s">
        <v>8315</v>
      </c>
      <c r="R3877" s="11" t="s">
        <v>8357</v>
      </c>
      <c r="S3877" s="15">
        <f>(((J3877/60)/60)/24)+DATE(1970,1,1)</f>
        <v>42615.346817129626</v>
      </c>
      <c r="T3877" s="15">
        <f>(((I3877/60)/60)/24)+DATE(1970,1,1)</f>
        <v>42616.416666666672</v>
      </c>
      <c r="U3877">
        <f t="shared" si="240"/>
        <v>1</v>
      </c>
    </row>
    <row r="3878" spans="1:21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9">
        <f>IFERROR(ROUND(E3878/L3878,2),0)</f>
        <v>44.76</v>
      </c>
      <c r="Q3878" s="11" t="s">
        <v>8315</v>
      </c>
      <c r="R3878" s="11" t="s">
        <v>8357</v>
      </c>
      <c r="S3878" s="15">
        <f>(((J3878/60)/60)/24)+DATE(1970,1,1)</f>
        <v>42372.624166666668</v>
      </c>
      <c r="T3878" s="15">
        <f>(((I3878/60)/60)/24)+DATE(1970,1,1)</f>
        <v>42402.624166666668</v>
      </c>
      <c r="U3878">
        <f t="shared" si="240"/>
        <v>30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9">
        <f>IFERROR(ROUND(E3879/L3879,2),0)</f>
        <v>88.64</v>
      </c>
      <c r="Q3879" s="11" t="s">
        <v>8315</v>
      </c>
      <c r="R3879" s="11" t="s">
        <v>8357</v>
      </c>
      <c r="S3879" s="15">
        <f>(((J3879/60)/60)/24)+DATE(1970,1,1)</f>
        <v>42682.67768518519</v>
      </c>
      <c r="T3879" s="15">
        <f>(((I3879/60)/60)/24)+DATE(1970,1,1)</f>
        <v>42712.67768518519</v>
      </c>
      <c r="U3879">
        <f t="shared" si="240"/>
        <v>30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9">
        <f>IFERROR(ROUND(E3880/L3880,2),0)</f>
        <v>10</v>
      </c>
      <c r="Q3880" s="11" t="s">
        <v>8315</v>
      </c>
      <c r="R3880" s="11" t="s">
        <v>8357</v>
      </c>
      <c r="S3880" s="15">
        <f>(((J3880/60)/60)/24)+DATE(1970,1,1)</f>
        <v>42154.818819444445</v>
      </c>
      <c r="T3880" s="15">
        <f>(((I3880/60)/60)/24)+DATE(1970,1,1)</f>
        <v>42185.165972222225</v>
      </c>
      <c r="U3880">
        <f t="shared" si="240"/>
        <v>31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9">
        <f>IFERROR(ROUND(E3881/L3881,2),0)</f>
        <v>0</v>
      </c>
      <c r="Q3881" s="11" t="s">
        <v>8315</v>
      </c>
      <c r="R3881" s="11" t="s">
        <v>8357</v>
      </c>
      <c r="S3881" s="15">
        <f>(((J3881/60)/60)/24)+DATE(1970,1,1)</f>
        <v>41999.861064814817</v>
      </c>
      <c r="T3881" s="15">
        <f>(((I3881/60)/60)/24)+DATE(1970,1,1)</f>
        <v>42029.861064814817</v>
      </c>
      <c r="U3881">
        <f t="shared" si="240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9">
        <f>IFERROR(ROUND(E3882/L3882,2),0)</f>
        <v>57.65</v>
      </c>
      <c r="Q3882" s="11" t="s">
        <v>8315</v>
      </c>
      <c r="R3882" s="11" t="s">
        <v>8357</v>
      </c>
      <c r="S3882" s="15">
        <f>(((J3882/60)/60)/24)+DATE(1970,1,1)</f>
        <v>41815.815046296295</v>
      </c>
      <c r="T3882" s="15">
        <f>(((I3882/60)/60)/24)+DATE(1970,1,1)</f>
        <v>41850.958333333336</v>
      </c>
      <c r="U3882">
        <f t="shared" si="240"/>
        <v>35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9">
        <f>IFERROR(ROUND(E3883/L3883,2),0)</f>
        <v>25</v>
      </c>
      <c r="Q3883" s="11" t="s">
        <v>8315</v>
      </c>
      <c r="R3883" s="11" t="s">
        <v>8357</v>
      </c>
      <c r="S3883" s="15">
        <f>(((J3883/60)/60)/24)+DATE(1970,1,1)</f>
        <v>42756.018506944441</v>
      </c>
      <c r="T3883" s="15">
        <f>(((I3883/60)/60)/24)+DATE(1970,1,1)</f>
        <v>42786.018506944441</v>
      </c>
      <c r="U3883">
        <f t="shared" si="240"/>
        <v>30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9">
        <f>IFERROR(ROUND(E3884/L3884,2),0)</f>
        <v>0</v>
      </c>
      <c r="Q3884" s="11" t="s">
        <v>8315</v>
      </c>
      <c r="R3884" s="11" t="s">
        <v>8357</v>
      </c>
      <c r="S3884" s="15">
        <f>(((J3884/60)/60)/24)+DATE(1970,1,1)</f>
        <v>42373.983449074076</v>
      </c>
      <c r="T3884" s="15">
        <f>(((I3884/60)/60)/24)+DATE(1970,1,1)</f>
        <v>42400.960416666669</v>
      </c>
      <c r="U3884">
        <f t="shared" si="240"/>
        <v>27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9">
        <f>IFERROR(ROUND(E3885/L3885,2),0)</f>
        <v>0</v>
      </c>
      <c r="Q3885" s="11" t="s">
        <v>8315</v>
      </c>
      <c r="R3885" s="11" t="s">
        <v>8357</v>
      </c>
      <c r="S3885" s="15">
        <f>(((J3885/60)/60)/24)+DATE(1970,1,1)</f>
        <v>41854.602650462963</v>
      </c>
      <c r="T3885" s="15">
        <f>(((I3885/60)/60)/24)+DATE(1970,1,1)</f>
        <v>41884.602650462963</v>
      </c>
      <c r="U3885">
        <f t="shared" si="240"/>
        <v>30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9">
        <f>IFERROR(ROUND(E3886/L3886,2),0)</f>
        <v>0</v>
      </c>
      <c r="Q3886" s="11" t="s">
        <v>8315</v>
      </c>
      <c r="R3886" s="11" t="s">
        <v>8357</v>
      </c>
      <c r="S3886" s="15">
        <f>(((J3886/60)/60)/24)+DATE(1970,1,1)</f>
        <v>42065.791574074072</v>
      </c>
      <c r="T3886" s="15">
        <f>(((I3886/60)/60)/24)+DATE(1970,1,1)</f>
        <v>42090.749907407408</v>
      </c>
      <c r="U3886">
        <f t="shared" si="240"/>
        <v>25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9">
        <f>IFERROR(ROUND(E3887/L3887,2),0)</f>
        <v>0</v>
      </c>
      <c r="Q3887" s="11" t="s">
        <v>8315</v>
      </c>
      <c r="R3887" s="11" t="s">
        <v>8357</v>
      </c>
      <c r="S3887" s="15">
        <f>(((J3887/60)/60)/24)+DATE(1970,1,1)</f>
        <v>42469.951284722221</v>
      </c>
      <c r="T3887" s="15">
        <f>(((I3887/60)/60)/24)+DATE(1970,1,1)</f>
        <v>42499.951284722221</v>
      </c>
      <c r="U3887">
        <f t="shared" si="240"/>
        <v>30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9">
        <f>IFERROR(ROUND(E3888/L3888,2),0)</f>
        <v>0</v>
      </c>
      <c r="Q3888" s="11" t="s">
        <v>8315</v>
      </c>
      <c r="R3888" s="11" t="s">
        <v>8357</v>
      </c>
      <c r="S3888" s="15">
        <f>(((J3888/60)/60)/24)+DATE(1970,1,1)</f>
        <v>41954.228032407409</v>
      </c>
      <c r="T3888" s="15">
        <f>(((I3888/60)/60)/24)+DATE(1970,1,1)</f>
        <v>41984.228032407409</v>
      </c>
      <c r="U3888">
        <f t="shared" si="240"/>
        <v>30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9">
        <f>IFERROR(ROUND(E3889/L3889,2),0)</f>
        <v>17.5</v>
      </c>
      <c r="Q3889" s="11" t="s">
        <v>8315</v>
      </c>
      <c r="R3889" s="11" t="s">
        <v>8357</v>
      </c>
      <c r="S3889" s="15">
        <f>(((J3889/60)/60)/24)+DATE(1970,1,1)</f>
        <v>42079.857974537037</v>
      </c>
      <c r="T3889" s="15">
        <f>(((I3889/60)/60)/24)+DATE(1970,1,1)</f>
        <v>42125.916666666672</v>
      </c>
      <c r="U3889">
        <f t="shared" si="240"/>
        <v>46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9">
        <f>IFERROR(ROUND(E3890/L3890,2),0)</f>
        <v>38.71</v>
      </c>
      <c r="Q3890" s="11" t="s">
        <v>8315</v>
      </c>
      <c r="R3890" s="11" t="s">
        <v>8316</v>
      </c>
      <c r="S3890" s="15">
        <f>(((J3890/60)/60)/24)+DATE(1970,1,1)</f>
        <v>42762.545810185184</v>
      </c>
      <c r="T3890" s="15">
        <f>(((I3890/60)/60)/24)+DATE(1970,1,1)</f>
        <v>42792.545810185184</v>
      </c>
      <c r="U3890">
        <f t="shared" si="240"/>
        <v>30</v>
      </c>
    </row>
    <row r="3891" spans="1:21" ht="43.2" hidden="1" x14ac:dyDescent="0.3">
      <c r="A3891">
        <v>4046</v>
      </c>
      <c r="B3891" s="3" t="s">
        <v>4042</v>
      </c>
      <c r="C3891" s="3" t="s">
        <v>8150</v>
      </c>
      <c r="D3891" s="6">
        <v>5600</v>
      </c>
      <c r="E3891" s="8">
        <v>460</v>
      </c>
      <c r="F3891" t="s">
        <v>8220</v>
      </c>
      <c r="G3891" t="s">
        <v>8223</v>
      </c>
      <c r="H3891" t="s">
        <v>8245</v>
      </c>
      <c r="I3891">
        <v>1413992210</v>
      </c>
      <c r="J3891">
        <v>1411400210</v>
      </c>
      <c r="K3891" t="b">
        <v>0</v>
      </c>
      <c r="L3891">
        <v>12</v>
      </c>
      <c r="M3891" t="b">
        <v>0</v>
      </c>
      <c r="N3891" t="s">
        <v>8269</v>
      </c>
      <c r="O3891">
        <f>ROUND(E3891/D3891*100,0)</f>
        <v>8</v>
      </c>
      <c r="P3891" s="9">
        <f>IFERROR(ROUND(E3891/L3891,2),0)</f>
        <v>38.33</v>
      </c>
      <c r="Q3891" s="11" t="s">
        <v>8315</v>
      </c>
      <c r="R3891" s="11" t="s">
        <v>8316</v>
      </c>
      <c r="S3891" s="15">
        <f>(((J3891/60)/60)/24)+DATE(1970,1,1)</f>
        <v>41904.650578703702</v>
      </c>
      <c r="T3891" s="15">
        <f>(((I3891/60)/60)/24)+DATE(1970,1,1)</f>
        <v>41934.650578703702</v>
      </c>
      <c r="U3891">
        <f t="shared" si="240"/>
        <v>30</v>
      </c>
    </row>
    <row r="3892" spans="1:21" ht="43.2" hidden="1" x14ac:dyDescent="0.3">
      <c r="A3892">
        <v>2881</v>
      </c>
      <c r="B3892" s="3" t="s">
        <v>2881</v>
      </c>
      <c r="C3892" s="3" t="s">
        <v>6991</v>
      </c>
      <c r="D3892" s="6">
        <v>5500</v>
      </c>
      <c r="E3892" s="8">
        <v>0</v>
      </c>
      <c r="F3892" t="s">
        <v>8220</v>
      </c>
      <c r="G3892" t="s">
        <v>8223</v>
      </c>
      <c r="H3892" t="s">
        <v>8245</v>
      </c>
      <c r="I3892">
        <v>1417620036</v>
      </c>
      <c r="J3892">
        <v>1412432436</v>
      </c>
      <c r="K3892" t="b">
        <v>0</v>
      </c>
      <c r="L3892">
        <v>0</v>
      </c>
      <c r="M3892" t="b">
        <v>0</v>
      </c>
      <c r="N3892" t="s">
        <v>8269</v>
      </c>
      <c r="O3892">
        <f>ROUND(E3892/D3892*100,0)</f>
        <v>0</v>
      </c>
      <c r="P3892" s="9">
        <f>IFERROR(ROUND(E3892/L3892,2),0)</f>
        <v>0</v>
      </c>
      <c r="Q3892" s="11" t="s">
        <v>8315</v>
      </c>
      <c r="R3892" s="11" t="s">
        <v>8316</v>
      </c>
      <c r="S3892" s="15">
        <f>(((J3892/60)/60)/24)+DATE(1970,1,1)</f>
        <v>41916.597638888888</v>
      </c>
      <c r="T3892" s="15">
        <f>(((I3892/60)/60)/24)+DATE(1970,1,1)</f>
        <v>41976.639305555553</v>
      </c>
      <c r="U3892">
        <f t="shared" si="240"/>
        <v>60</v>
      </c>
    </row>
    <row r="3893" spans="1:21" ht="43.2" hidden="1" x14ac:dyDescent="0.3">
      <c r="A3893">
        <v>2892</v>
      </c>
      <c r="B3893" s="3" t="s">
        <v>2892</v>
      </c>
      <c r="C3893" s="3" t="s">
        <v>7002</v>
      </c>
      <c r="D3893" s="6">
        <v>5500</v>
      </c>
      <c r="E3893" s="8">
        <v>500</v>
      </c>
      <c r="F3893" t="s">
        <v>8220</v>
      </c>
      <c r="G3893" t="s">
        <v>8223</v>
      </c>
      <c r="H3893" t="s">
        <v>8245</v>
      </c>
      <c r="I3893">
        <v>1409000400</v>
      </c>
      <c r="J3893">
        <v>1408381704</v>
      </c>
      <c r="K3893" t="b">
        <v>0</v>
      </c>
      <c r="L3893">
        <v>17</v>
      </c>
      <c r="M3893" t="b">
        <v>0</v>
      </c>
      <c r="N3893" t="s">
        <v>8269</v>
      </c>
      <c r="O3893">
        <f>ROUND(E3893/D3893*100,0)</f>
        <v>9</v>
      </c>
      <c r="P3893" s="9">
        <f>IFERROR(ROUND(E3893/L3893,2),0)</f>
        <v>29.41</v>
      </c>
      <c r="Q3893" s="11" t="s">
        <v>8315</v>
      </c>
      <c r="R3893" s="11" t="s">
        <v>8316</v>
      </c>
      <c r="S3893" s="15">
        <f>(((J3893/60)/60)/24)+DATE(1970,1,1)</f>
        <v>41869.714166666665</v>
      </c>
      <c r="T3893" s="15">
        <f>(((I3893/60)/60)/24)+DATE(1970,1,1)</f>
        <v>41876.875</v>
      </c>
      <c r="U3893">
        <f t="shared" si="240"/>
        <v>7</v>
      </c>
    </row>
    <row r="3894" spans="1:21" ht="57.6" hidden="1" x14ac:dyDescent="0.3">
      <c r="A3894">
        <v>2900</v>
      </c>
      <c r="B3894" s="3" t="s">
        <v>2900</v>
      </c>
      <c r="C3894" s="3" t="s">
        <v>7010</v>
      </c>
      <c r="D3894" s="6">
        <v>5500</v>
      </c>
      <c r="E3894" s="8">
        <v>3405</v>
      </c>
      <c r="F3894" t="s">
        <v>8220</v>
      </c>
      <c r="G3894" t="s">
        <v>8223</v>
      </c>
      <c r="H3894" t="s">
        <v>8245</v>
      </c>
      <c r="I3894">
        <v>1407562632</v>
      </c>
      <c r="J3894">
        <v>1404970632</v>
      </c>
      <c r="K3894" t="b">
        <v>0</v>
      </c>
      <c r="L3894">
        <v>7</v>
      </c>
      <c r="M3894" t="b">
        <v>0</v>
      </c>
      <c r="N3894" t="s">
        <v>8269</v>
      </c>
      <c r="O3894">
        <f>ROUND(E3894/D3894*100,0)</f>
        <v>62</v>
      </c>
      <c r="P3894" s="9">
        <f>IFERROR(ROUND(E3894/L3894,2),0)</f>
        <v>486.43</v>
      </c>
      <c r="Q3894" s="11" t="s">
        <v>8315</v>
      </c>
      <c r="R3894" s="11" t="s">
        <v>8316</v>
      </c>
      <c r="S3894" s="15">
        <f>(((J3894/60)/60)/24)+DATE(1970,1,1)</f>
        <v>41830.234166666669</v>
      </c>
      <c r="T3894" s="15">
        <f>(((I3894/60)/60)/24)+DATE(1970,1,1)</f>
        <v>41860.234166666669</v>
      </c>
      <c r="U3894">
        <f t="shared" si="240"/>
        <v>30</v>
      </c>
    </row>
    <row r="3895" spans="1:21" ht="43.2" hidden="1" x14ac:dyDescent="0.3">
      <c r="A3895">
        <v>3731</v>
      </c>
      <c r="B3895" s="3" t="s">
        <v>3728</v>
      </c>
      <c r="C3895" s="3" t="s">
        <v>7841</v>
      </c>
      <c r="D3895" s="6">
        <v>5500</v>
      </c>
      <c r="E3895" s="8">
        <v>620</v>
      </c>
      <c r="F3895" t="s">
        <v>8220</v>
      </c>
      <c r="G3895" t="s">
        <v>8223</v>
      </c>
      <c r="H3895" t="s">
        <v>8245</v>
      </c>
      <c r="I3895">
        <v>1420860180</v>
      </c>
      <c r="J3895">
        <v>1418234646</v>
      </c>
      <c r="K3895" t="b">
        <v>0</v>
      </c>
      <c r="L3895">
        <v>12</v>
      </c>
      <c r="M3895" t="b">
        <v>0</v>
      </c>
      <c r="N3895" t="s">
        <v>8269</v>
      </c>
      <c r="O3895">
        <f>ROUND(E3895/D3895*100,0)</f>
        <v>11</v>
      </c>
      <c r="P3895" s="9">
        <f>IFERROR(ROUND(E3895/L3895,2),0)</f>
        <v>51.67</v>
      </c>
      <c r="Q3895" s="11" t="s">
        <v>8315</v>
      </c>
      <c r="R3895" s="11" t="s">
        <v>8316</v>
      </c>
      <c r="S3895" s="15">
        <f>(((J3895/60)/60)/24)+DATE(1970,1,1)</f>
        <v>41983.752847222218</v>
      </c>
      <c r="T3895" s="15">
        <f>(((I3895/60)/60)/24)+DATE(1970,1,1)</f>
        <v>42014.140972222223</v>
      </c>
      <c r="U3895">
        <f t="shared" si="240"/>
        <v>31</v>
      </c>
    </row>
    <row r="3896" spans="1:21" ht="57.6" hidden="1" x14ac:dyDescent="0.3">
      <c r="A3896">
        <v>3941</v>
      </c>
      <c r="B3896" s="3" t="s">
        <v>3938</v>
      </c>
      <c r="C3896" s="3" t="s">
        <v>8049</v>
      </c>
      <c r="D3896" s="6">
        <v>5500</v>
      </c>
      <c r="E3896" s="8">
        <v>50</v>
      </c>
      <c r="F3896" t="s">
        <v>8220</v>
      </c>
      <c r="G3896" t="s">
        <v>8223</v>
      </c>
      <c r="H3896" t="s">
        <v>8245</v>
      </c>
      <c r="I3896">
        <v>1416877200</v>
      </c>
      <c r="J3896">
        <v>1414505137</v>
      </c>
      <c r="K3896" t="b">
        <v>0</v>
      </c>
      <c r="L3896">
        <v>2</v>
      </c>
      <c r="M3896" t="b">
        <v>0</v>
      </c>
      <c r="N3896" t="s">
        <v>8269</v>
      </c>
      <c r="O3896">
        <f>ROUND(E3896/D3896*100,0)</f>
        <v>1</v>
      </c>
      <c r="P3896" s="9">
        <f>IFERROR(ROUND(E3896/L3896,2),0)</f>
        <v>25</v>
      </c>
      <c r="Q3896" s="11" t="s">
        <v>8315</v>
      </c>
      <c r="R3896" s="11" t="s">
        <v>8316</v>
      </c>
      <c r="S3896" s="15">
        <f>(((J3896/60)/60)/24)+DATE(1970,1,1)</f>
        <v>41940.587233796294</v>
      </c>
      <c r="T3896" s="15">
        <f>(((I3896/60)/60)/24)+DATE(1970,1,1)</f>
        <v>41968.041666666672</v>
      </c>
      <c r="U3896">
        <f t="shared" si="240"/>
        <v>28</v>
      </c>
    </row>
    <row r="3897" spans="1:21" ht="43.2" hidden="1" x14ac:dyDescent="0.3">
      <c r="A3897">
        <v>3956</v>
      </c>
      <c r="B3897" s="3" t="s">
        <v>3953</v>
      </c>
      <c r="C3897" s="3" t="s">
        <v>8063</v>
      </c>
      <c r="D3897" s="6">
        <v>5500</v>
      </c>
      <c r="E3897" s="8">
        <v>0</v>
      </c>
      <c r="F3897" t="s">
        <v>8220</v>
      </c>
      <c r="G3897" t="s">
        <v>8223</v>
      </c>
      <c r="H3897" t="s">
        <v>8245</v>
      </c>
      <c r="I3897">
        <v>1461543600</v>
      </c>
      <c r="J3897">
        <v>1459203727</v>
      </c>
      <c r="K3897" t="b">
        <v>0</v>
      </c>
      <c r="L3897">
        <v>0</v>
      </c>
      <c r="M3897" t="b">
        <v>0</v>
      </c>
      <c r="N3897" t="s">
        <v>8269</v>
      </c>
      <c r="O3897">
        <f>ROUND(E3897/D3897*100,0)</f>
        <v>0</v>
      </c>
      <c r="P3897" s="9">
        <f>IFERROR(ROUND(E3897/L3897,2),0)</f>
        <v>0</v>
      </c>
      <c r="Q3897" s="11" t="s">
        <v>8315</v>
      </c>
      <c r="R3897" s="11" t="s">
        <v>8316</v>
      </c>
      <c r="S3897" s="15">
        <f>(((J3897/60)/60)/24)+DATE(1970,1,1)</f>
        <v>42457.932025462964</v>
      </c>
      <c r="T3897" s="15">
        <f>(((I3897/60)/60)/24)+DATE(1970,1,1)</f>
        <v>42485.013888888891</v>
      </c>
      <c r="U3897">
        <f t="shared" si="240"/>
        <v>28</v>
      </c>
    </row>
    <row r="3898" spans="1:21" ht="43.2" hidden="1" x14ac:dyDescent="0.3">
      <c r="A3898">
        <v>2852</v>
      </c>
      <c r="B3898" s="3" t="s">
        <v>2852</v>
      </c>
      <c r="C3898" s="3" t="s">
        <v>6962</v>
      </c>
      <c r="D3898" s="6">
        <v>5000</v>
      </c>
      <c r="E3898" s="8">
        <v>95</v>
      </c>
      <c r="F3898" t="s">
        <v>8220</v>
      </c>
      <c r="G3898" t="s">
        <v>8223</v>
      </c>
      <c r="H3898" t="s">
        <v>8245</v>
      </c>
      <c r="I3898">
        <v>1403312703</v>
      </c>
      <c r="J3898">
        <v>1400720703</v>
      </c>
      <c r="K3898" t="b">
        <v>0</v>
      </c>
      <c r="L3898">
        <v>6</v>
      </c>
      <c r="M3898" t="b">
        <v>0</v>
      </c>
      <c r="N3898" t="s">
        <v>8269</v>
      </c>
      <c r="O3898">
        <f>ROUND(E3898/D3898*100,0)</f>
        <v>2</v>
      </c>
      <c r="P3898" s="9">
        <f>IFERROR(ROUND(E3898/L3898,2),0)</f>
        <v>15.83</v>
      </c>
      <c r="Q3898" s="11" t="s">
        <v>8315</v>
      </c>
      <c r="R3898" s="11" t="s">
        <v>8316</v>
      </c>
      <c r="S3898" s="15">
        <f>(((J3898/60)/60)/24)+DATE(1970,1,1)</f>
        <v>41781.045173611114</v>
      </c>
      <c r="T3898" s="15">
        <f>(((I3898/60)/60)/24)+DATE(1970,1,1)</f>
        <v>41811.045173611114</v>
      </c>
      <c r="U3898">
        <f t="shared" si="240"/>
        <v>30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9">
        <f>IFERROR(ROUND(E3899/L3899,2),0)</f>
        <v>44</v>
      </c>
      <c r="Q3899" s="11" t="s">
        <v>8315</v>
      </c>
      <c r="R3899" s="11" t="s">
        <v>8316</v>
      </c>
      <c r="S3899" s="15">
        <f>(((J3899/60)/60)/24)+DATE(1970,1,1)</f>
        <v>41982.87364583333</v>
      </c>
      <c r="T3899" s="15">
        <f>(((I3899/60)/60)/24)+DATE(1970,1,1)</f>
        <v>42012.87364583333</v>
      </c>
      <c r="U3899">
        <f t="shared" si="240"/>
        <v>30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9">
        <f>IFERROR(ROUND(E3900/L3900,2),0)</f>
        <v>50.88</v>
      </c>
      <c r="Q3900" s="11" t="s">
        <v>8315</v>
      </c>
      <c r="R3900" s="11" t="s">
        <v>8316</v>
      </c>
      <c r="S3900" s="15">
        <f>(((J3900/60)/60)/24)+DATE(1970,1,1)</f>
        <v>42193.482291666667</v>
      </c>
      <c r="T3900" s="15">
        <f>(((I3900/60)/60)/24)+DATE(1970,1,1)</f>
        <v>42233.666666666672</v>
      </c>
      <c r="U3900">
        <f t="shared" si="240"/>
        <v>40</v>
      </c>
    </row>
    <row r="3901" spans="1:21" ht="43.2" hidden="1" x14ac:dyDescent="0.3">
      <c r="A3901">
        <v>2866</v>
      </c>
      <c r="B3901" s="3" t="s">
        <v>2866</v>
      </c>
      <c r="C3901" s="3" t="s">
        <v>6976</v>
      </c>
      <c r="D3901" s="6">
        <v>5000</v>
      </c>
      <c r="E3901" s="8">
        <v>45</v>
      </c>
      <c r="F3901" t="s">
        <v>8220</v>
      </c>
      <c r="G3901" t="s">
        <v>8223</v>
      </c>
      <c r="H3901" t="s">
        <v>8245</v>
      </c>
      <c r="I3901">
        <v>1476482400</v>
      </c>
      <c r="J3901">
        <v>1473893721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9">
        <f>IFERROR(ROUND(E3901/L3901,2),0)</f>
        <v>22.5</v>
      </c>
      <c r="Q3901" s="11" t="s">
        <v>8315</v>
      </c>
      <c r="R3901" s="11" t="s">
        <v>8316</v>
      </c>
      <c r="S3901" s="15">
        <f>(((J3901/60)/60)/24)+DATE(1970,1,1)</f>
        <v>42627.955104166671</v>
      </c>
      <c r="T3901" s="15">
        <f>(((I3901/60)/60)/24)+DATE(1970,1,1)</f>
        <v>42657.916666666672</v>
      </c>
      <c r="U3901">
        <f t="shared" si="240"/>
        <v>30</v>
      </c>
    </row>
    <row r="3902" spans="1:21" ht="43.2" hidden="1" x14ac:dyDescent="0.3">
      <c r="A3902">
        <v>2870</v>
      </c>
      <c r="B3902" s="3" t="s">
        <v>2870</v>
      </c>
      <c r="C3902" s="3" t="s">
        <v>6980</v>
      </c>
      <c r="D3902" s="6">
        <v>5000</v>
      </c>
      <c r="E3902" s="8">
        <v>750</v>
      </c>
      <c r="F3902" t="s">
        <v>8220</v>
      </c>
      <c r="G3902" t="s">
        <v>8223</v>
      </c>
      <c r="H3902" t="s">
        <v>8245</v>
      </c>
      <c r="I3902">
        <v>1400301165</v>
      </c>
      <c r="J3902">
        <v>1397709165</v>
      </c>
      <c r="K3902" t="b">
        <v>0</v>
      </c>
      <c r="L3902">
        <v>9</v>
      </c>
      <c r="M3902" t="b">
        <v>0</v>
      </c>
      <c r="N3902" t="s">
        <v>8269</v>
      </c>
      <c r="O3902">
        <f>ROUND(E3902/D3902*100,0)</f>
        <v>15</v>
      </c>
      <c r="P3902" s="9">
        <f>IFERROR(ROUND(E3902/L3902,2),0)</f>
        <v>83.33</v>
      </c>
      <c r="Q3902" s="11" t="s">
        <v>8315</v>
      </c>
      <c r="R3902" s="11" t="s">
        <v>8316</v>
      </c>
      <c r="S3902" s="15">
        <f>(((J3902/60)/60)/24)+DATE(1970,1,1)</f>
        <v>41746.189409722225</v>
      </c>
      <c r="T3902" s="15">
        <f>(((I3902/60)/60)/24)+DATE(1970,1,1)</f>
        <v>41776.189409722225</v>
      </c>
      <c r="U3902">
        <f t="shared" si="240"/>
        <v>30</v>
      </c>
    </row>
    <row r="3903" spans="1:21" ht="43.2" hidden="1" x14ac:dyDescent="0.3">
      <c r="A3903">
        <v>2874</v>
      </c>
      <c r="B3903" s="3" t="s">
        <v>2874</v>
      </c>
      <c r="C3903" s="3" t="s">
        <v>6984</v>
      </c>
      <c r="D3903" s="6">
        <v>5000</v>
      </c>
      <c r="E3903" s="8">
        <v>271</v>
      </c>
      <c r="F3903" t="s">
        <v>8220</v>
      </c>
      <c r="G3903" t="s">
        <v>8223</v>
      </c>
      <c r="H3903" t="s">
        <v>8245</v>
      </c>
      <c r="I3903">
        <v>1484684186</v>
      </c>
      <c r="J3903">
        <v>1482092186</v>
      </c>
      <c r="K3903" t="b">
        <v>0</v>
      </c>
      <c r="L3903">
        <v>3</v>
      </c>
      <c r="M3903" t="b">
        <v>0</v>
      </c>
      <c r="N3903" t="s">
        <v>8269</v>
      </c>
      <c r="O3903">
        <f>ROUND(E3903/D3903*100,0)</f>
        <v>5</v>
      </c>
      <c r="P3903" s="9">
        <f>IFERROR(ROUND(E3903/L3903,2),0)</f>
        <v>90.33</v>
      </c>
      <c r="Q3903" s="11" t="s">
        <v>8315</v>
      </c>
      <c r="R3903" s="11" t="s">
        <v>8316</v>
      </c>
      <c r="S3903" s="15">
        <f>(((J3903/60)/60)/24)+DATE(1970,1,1)</f>
        <v>42722.84474537037</v>
      </c>
      <c r="T3903" s="15">
        <f>(((I3903/60)/60)/24)+DATE(1970,1,1)</f>
        <v>42752.84474537037</v>
      </c>
      <c r="U3903">
        <f t="shared" si="240"/>
        <v>30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9">
        <f>IFERROR(ROUND(E3904/L3904,2),0)</f>
        <v>47.26</v>
      </c>
      <c r="Q3904" s="11" t="s">
        <v>8315</v>
      </c>
      <c r="R3904" s="11" t="s">
        <v>8316</v>
      </c>
      <c r="S3904" s="15">
        <f>(((J3904/60)/60)/24)+DATE(1970,1,1)</f>
        <v>42663.468078703707</v>
      </c>
      <c r="T3904" s="15">
        <f>(((I3904/60)/60)/24)+DATE(1970,1,1)</f>
        <v>42688.509745370371</v>
      </c>
      <c r="U3904">
        <f t="shared" si="240"/>
        <v>25</v>
      </c>
    </row>
    <row r="3905" spans="1:21" hidden="1" x14ac:dyDescent="0.3">
      <c r="A3905">
        <v>2893</v>
      </c>
      <c r="B3905" s="3" t="s">
        <v>2893</v>
      </c>
      <c r="C3905" s="3" t="s">
        <v>7003</v>
      </c>
      <c r="D3905" s="6">
        <v>5000</v>
      </c>
      <c r="E3905" s="8">
        <v>25</v>
      </c>
      <c r="F3905" t="s">
        <v>8220</v>
      </c>
      <c r="G3905" t="s">
        <v>8223</v>
      </c>
      <c r="H3905" t="s">
        <v>8245</v>
      </c>
      <c r="I3905">
        <v>1420768800</v>
      </c>
      <c r="J3905">
        <v>1415644395</v>
      </c>
      <c r="K3905" t="b">
        <v>0</v>
      </c>
      <c r="L3905">
        <v>2</v>
      </c>
      <c r="M3905" t="b">
        <v>0</v>
      </c>
      <c r="N3905" t="s">
        <v>8269</v>
      </c>
      <c r="O3905">
        <f>ROUND(E3905/D3905*100,0)</f>
        <v>1</v>
      </c>
      <c r="P3905" s="9">
        <f>IFERROR(ROUND(E3905/L3905,2),0)</f>
        <v>12.5</v>
      </c>
      <c r="Q3905" s="11" t="s">
        <v>8315</v>
      </c>
      <c r="R3905" s="11" t="s">
        <v>8316</v>
      </c>
      <c r="S3905" s="15">
        <f>(((J3905/60)/60)/24)+DATE(1970,1,1)</f>
        <v>41953.773090277777</v>
      </c>
      <c r="T3905" s="15">
        <f>(((I3905/60)/60)/24)+DATE(1970,1,1)</f>
        <v>42013.083333333328</v>
      </c>
      <c r="U3905">
        <f t="shared" si="240"/>
        <v>60</v>
      </c>
    </row>
    <row r="3906" spans="1:21" ht="43.2" hidden="1" x14ac:dyDescent="0.3">
      <c r="A3906">
        <v>2903</v>
      </c>
      <c r="B3906" s="3" t="s">
        <v>2903</v>
      </c>
      <c r="C3906" s="3" t="s">
        <v>7013</v>
      </c>
      <c r="D3906" s="6">
        <v>5000</v>
      </c>
      <c r="E3906" s="8">
        <v>39</v>
      </c>
      <c r="F3906" t="s">
        <v>8220</v>
      </c>
      <c r="G3906" t="s">
        <v>8223</v>
      </c>
      <c r="H3906" t="s">
        <v>8245</v>
      </c>
      <c r="I3906">
        <v>1441771218</v>
      </c>
      <c r="J3906">
        <v>1436587218</v>
      </c>
      <c r="K3906" t="b">
        <v>0</v>
      </c>
      <c r="L3906">
        <v>4</v>
      </c>
      <c r="M3906" t="b">
        <v>0</v>
      </c>
      <c r="N3906" t="s">
        <v>8269</v>
      </c>
      <c r="O3906">
        <f>ROUND(E3906/D3906*100,0)</f>
        <v>1</v>
      </c>
      <c r="P3906" s="9">
        <f>IFERROR(ROUND(E3906/L3906,2),0)</f>
        <v>9.75</v>
      </c>
      <c r="Q3906" s="11" t="s">
        <v>8315</v>
      </c>
      <c r="R3906" s="11" t="s">
        <v>8316</v>
      </c>
      <c r="S3906" s="15">
        <f>(((J3906/60)/60)/24)+DATE(1970,1,1)</f>
        <v>42196.166874999995</v>
      </c>
      <c r="T3906" s="15">
        <f>(((I3906/60)/60)/24)+DATE(1970,1,1)</f>
        <v>42256.166874999995</v>
      </c>
      <c r="U3906">
        <f t="shared" si="240"/>
        <v>60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9">
        <f>IFERROR(ROUND(E3907/L3907,2),0)</f>
        <v>24.71</v>
      </c>
      <c r="Q3907" s="11" t="s">
        <v>8315</v>
      </c>
      <c r="R3907" s="11" t="s">
        <v>8316</v>
      </c>
      <c r="S3907" s="15">
        <f>(((J3907/60)/60)/24)+DATE(1970,1,1)</f>
        <v>42124.623877314814</v>
      </c>
      <c r="T3907" s="15">
        <f>(((I3907/60)/60)/24)+DATE(1970,1,1)</f>
        <v>42166.958333333328</v>
      </c>
      <c r="U3907">
        <f t="shared" ref="U3907:U3908" si="241">_xlfn.DAYS(T3907,S3907)</f>
        <v>42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9">
        <f>IFERROR(ROUND(E3908/L3908,2),0)</f>
        <v>63.13</v>
      </c>
      <c r="Q3908" s="11" t="s">
        <v>8315</v>
      </c>
      <c r="R3908" s="11" t="s">
        <v>8316</v>
      </c>
      <c r="S3908" s="15">
        <f>(((J3908/60)/60)/24)+DATE(1970,1,1)</f>
        <v>42143.917743055557</v>
      </c>
      <c r="T3908" s="15">
        <f>(((I3908/60)/60)/24)+DATE(1970,1,1)</f>
        <v>42181.559027777781</v>
      </c>
      <c r="U3908">
        <f t="shared" si="241"/>
        <v>38</v>
      </c>
    </row>
    <row r="3909" spans="1:21" ht="43.2" hidden="1" x14ac:dyDescent="0.3">
      <c r="A3909">
        <v>2918</v>
      </c>
      <c r="B3909" s="3" t="s">
        <v>2918</v>
      </c>
      <c r="C3909" s="3" t="s">
        <v>7028</v>
      </c>
      <c r="D3909" s="6">
        <v>5000</v>
      </c>
      <c r="E3909" s="8">
        <v>1362</v>
      </c>
      <c r="F3909" t="s">
        <v>8220</v>
      </c>
      <c r="G3909" t="s">
        <v>8223</v>
      </c>
      <c r="H3909" t="s">
        <v>8245</v>
      </c>
      <c r="I3909">
        <v>1446131207</v>
      </c>
      <c r="J3909">
        <v>1443712007</v>
      </c>
      <c r="K3909" t="b">
        <v>0</v>
      </c>
      <c r="L3909">
        <v>20</v>
      </c>
      <c r="M3909" t="b">
        <v>0</v>
      </c>
      <c r="N3909" t="s">
        <v>8269</v>
      </c>
      <c r="O3909">
        <f>ROUND(E3909/D3909*100,0)</f>
        <v>27</v>
      </c>
      <c r="P3909" s="9">
        <f>IFERROR(ROUND(E3909/L3909,2),0)</f>
        <v>68.099999999999994</v>
      </c>
      <c r="Q3909" s="11" t="s">
        <v>8315</v>
      </c>
      <c r="R3909" s="11" t="s">
        <v>8316</v>
      </c>
      <c r="S3909" s="15">
        <f>(((J3909/60)/60)/24)+DATE(1970,1,1)</f>
        <v>42278.629710648151</v>
      </c>
      <c r="T3909" s="15">
        <f>(((I3909/60)/60)/24)+DATE(1970,1,1)</f>
        <v>42306.629710648151</v>
      </c>
      <c r="U3909">
        <f>_xlfn.DAYS(T3909,S3909)</f>
        <v>28</v>
      </c>
    </row>
    <row r="3910" spans="1:21" ht="43.2" hidden="1" x14ac:dyDescent="0.3">
      <c r="A3910">
        <v>3729</v>
      </c>
      <c r="B3910" s="3" t="s">
        <v>3726</v>
      </c>
      <c r="C3910" s="3" t="s">
        <v>7839</v>
      </c>
      <c r="D3910" s="6">
        <v>5000</v>
      </c>
      <c r="E3910" s="8">
        <v>362</v>
      </c>
      <c r="F3910" t="s">
        <v>8220</v>
      </c>
      <c r="G3910" t="s">
        <v>8223</v>
      </c>
      <c r="H3910" t="s">
        <v>8245</v>
      </c>
      <c r="I3910">
        <v>1427082912</v>
      </c>
      <c r="J3910">
        <v>1423198512</v>
      </c>
      <c r="K3910" t="b">
        <v>0</v>
      </c>
      <c r="L3910">
        <v>5</v>
      </c>
      <c r="M3910" t="b">
        <v>0</v>
      </c>
      <c r="N3910" t="s">
        <v>8269</v>
      </c>
      <c r="O3910">
        <f>ROUND(E3910/D3910*100,0)</f>
        <v>7</v>
      </c>
      <c r="P3910" s="9">
        <f>IFERROR(ROUND(E3910/L3910,2),0)</f>
        <v>72.400000000000006</v>
      </c>
      <c r="Q3910" s="11" t="s">
        <v>8315</v>
      </c>
      <c r="R3910" s="11" t="s">
        <v>8316</v>
      </c>
      <c r="S3910" s="15">
        <f>(((J3910/60)/60)/24)+DATE(1970,1,1)</f>
        <v>42041.205000000002</v>
      </c>
      <c r="T3910" s="15">
        <f>(((I3910/60)/60)/24)+DATE(1970,1,1)</f>
        <v>42086.16333333333</v>
      </c>
      <c r="U3910">
        <f t="shared" ref="U3910:U3973" si="242">_xlfn.DAYS(T3910,S3910)</f>
        <v>45</v>
      </c>
    </row>
    <row r="3911" spans="1:21" ht="43.2" hidden="1" x14ac:dyDescent="0.3">
      <c r="A3911">
        <v>3742</v>
      </c>
      <c r="B3911" s="3" t="s">
        <v>3739</v>
      </c>
      <c r="C3911" s="3" t="s">
        <v>7852</v>
      </c>
      <c r="D3911" s="6">
        <v>5000</v>
      </c>
      <c r="E3911" s="8">
        <v>100</v>
      </c>
      <c r="F3911" t="s">
        <v>8220</v>
      </c>
      <c r="G3911" t="s">
        <v>8223</v>
      </c>
      <c r="H3911" t="s">
        <v>8245</v>
      </c>
      <c r="I3911">
        <v>1409980144</v>
      </c>
      <c r="J3911">
        <v>1407388144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2</v>
      </c>
      <c r="P3911" s="9">
        <f>IFERROR(ROUND(E3911/L3911,2),0)</f>
        <v>25</v>
      </c>
      <c r="Q3911" s="11" t="s">
        <v>8315</v>
      </c>
      <c r="R3911" s="11" t="s">
        <v>8316</v>
      </c>
      <c r="S3911" s="15">
        <f>(((J3911/60)/60)/24)+DATE(1970,1,1)</f>
        <v>41858.214629629627</v>
      </c>
      <c r="T3911" s="15">
        <f>(((I3911/60)/60)/24)+DATE(1970,1,1)</f>
        <v>41888.214629629627</v>
      </c>
      <c r="U3911">
        <f t="shared" si="242"/>
        <v>30</v>
      </c>
    </row>
    <row r="3912" spans="1:21" ht="43.2" hidden="1" x14ac:dyDescent="0.3">
      <c r="A3912">
        <v>3843</v>
      </c>
      <c r="B3912" s="3" t="s">
        <v>3840</v>
      </c>
      <c r="C3912" s="3" t="s">
        <v>7952</v>
      </c>
      <c r="D3912" s="6">
        <v>5000</v>
      </c>
      <c r="E3912" s="8">
        <v>1065</v>
      </c>
      <c r="F3912" t="s">
        <v>8220</v>
      </c>
      <c r="G3912" t="s">
        <v>8223</v>
      </c>
      <c r="H3912" t="s">
        <v>8245</v>
      </c>
      <c r="I3912">
        <v>1401587064</v>
      </c>
      <c r="J3912">
        <v>1399427064</v>
      </c>
      <c r="K3912" t="b">
        <v>1</v>
      </c>
      <c r="L3912">
        <v>19</v>
      </c>
      <c r="M3912" t="b">
        <v>0</v>
      </c>
      <c r="N3912" t="s">
        <v>8269</v>
      </c>
      <c r="O3912">
        <f>ROUND(E3912/D3912*100,0)</f>
        <v>21</v>
      </c>
      <c r="P3912" s="9">
        <f>IFERROR(ROUND(E3912/L3912,2),0)</f>
        <v>56.05</v>
      </c>
      <c r="Q3912" s="11" t="s">
        <v>8315</v>
      </c>
      <c r="R3912" s="11" t="s">
        <v>8316</v>
      </c>
      <c r="S3912" s="15">
        <f>(((J3912/60)/60)/24)+DATE(1970,1,1)</f>
        <v>41766.072500000002</v>
      </c>
      <c r="T3912" s="15">
        <f>(((I3912/60)/60)/24)+DATE(1970,1,1)</f>
        <v>41791.072500000002</v>
      </c>
      <c r="U3912">
        <f t="shared" si="242"/>
        <v>25</v>
      </c>
    </row>
    <row r="3913" spans="1:21" ht="43.2" hidden="1" x14ac:dyDescent="0.3">
      <c r="A3913">
        <v>3856</v>
      </c>
      <c r="B3913" s="3" t="s">
        <v>3853</v>
      </c>
      <c r="C3913" s="3" t="s">
        <v>7965</v>
      </c>
      <c r="D3913" s="6">
        <v>5000</v>
      </c>
      <c r="E3913" s="8">
        <v>1</v>
      </c>
      <c r="F3913" t="s">
        <v>8220</v>
      </c>
      <c r="G3913" t="s">
        <v>8223</v>
      </c>
      <c r="H3913" t="s">
        <v>8245</v>
      </c>
      <c r="I3913">
        <v>1425833403</v>
      </c>
      <c r="J3913">
        <v>1423245003</v>
      </c>
      <c r="K3913" t="b">
        <v>0</v>
      </c>
      <c r="L3913">
        <v>1</v>
      </c>
      <c r="M3913" t="b">
        <v>0</v>
      </c>
      <c r="N3913" t="s">
        <v>8269</v>
      </c>
      <c r="O3913">
        <f>ROUND(E3913/D3913*100,0)</f>
        <v>0</v>
      </c>
      <c r="P3913" s="9">
        <f>IFERROR(ROUND(E3913/L3913,2),0)</f>
        <v>1</v>
      </c>
      <c r="Q3913" s="11" t="s">
        <v>8315</v>
      </c>
      <c r="R3913" s="11" t="s">
        <v>8316</v>
      </c>
      <c r="S3913" s="15">
        <f>(((J3913/60)/60)/24)+DATE(1970,1,1)</f>
        <v>42041.743090277778</v>
      </c>
      <c r="T3913" s="15">
        <f>(((I3913/60)/60)/24)+DATE(1970,1,1)</f>
        <v>42071.701423611114</v>
      </c>
      <c r="U3913">
        <f t="shared" si="242"/>
        <v>30</v>
      </c>
    </row>
    <row r="3914" spans="1:21" ht="43.2" hidden="1" x14ac:dyDescent="0.3">
      <c r="A3914">
        <v>3857</v>
      </c>
      <c r="B3914" s="3" t="s">
        <v>3854</v>
      </c>
      <c r="C3914" s="3" t="s">
        <v>7966</v>
      </c>
      <c r="D3914" s="6">
        <v>5000</v>
      </c>
      <c r="E3914" s="8">
        <v>260</v>
      </c>
      <c r="F3914" t="s">
        <v>8220</v>
      </c>
      <c r="G3914" t="s">
        <v>8223</v>
      </c>
      <c r="H3914" t="s">
        <v>8245</v>
      </c>
      <c r="I3914">
        <v>1406913120</v>
      </c>
      <c r="J3914">
        <v>1404927690</v>
      </c>
      <c r="K3914" t="b">
        <v>0</v>
      </c>
      <c r="L3914">
        <v>4</v>
      </c>
      <c r="M3914" t="b">
        <v>0</v>
      </c>
      <c r="N3914" t="s">
        <v>8269</v>
      </c>
      <c r="O3914">
        <f>ROUND(E3914/D3914*100,0)</f>
        <v>5</v>
      </c>
      <c r="P3914" s="9">
        <f>IFERROR(ROUND(E3914/L3914,2),0)</f>
        <v>65</v>
      </c>
      <c r="Q3914" s="11" t="s">
        <v>8315</v>
      </c>
      <c r="R3914" s="11" t="s">
        <v>8316</v>
      </c>
      <c r="S3914" s="15">
        <f>(((J3914/60)/60)/24)+DATE(1970,1,1)</f>
        <v>41829.73715277778</v>
      </c>
      <c r="T3914" s="15">
        <f>(((I3914/60)/60)/24)+DATE(1970,1,1)</f>
        <v>41852.716666666667</v>
      </c>
      <c r="U3914">
        <f t="shared" si="242"/>
        <v>23</v>
      </c>
    </row>
    <row r="3915" spans="1:21" ht="43.2" hidden="1" x14ac:dyDescent="0.3">
      <c r="A3915">
        <v>3864</v>
      </c>
      <c r="B3915" s="3" t="s">
        <v>3861</v>
      </c>
      <c r="C3915" s="3" t="s">
        <v>7973</v>
      </c>
      <c r="D3915" s="6">
        <v>5000</v>
      </c>
      <c r="E3915" s="8">
        <v>60</v>
      </c>
      <c r="F3915" t="s">
        <v>8220</v>
      </c>
      <c r="G3915" t="s">
        <v>8223</v>
      </c>
      <c r="H3915" t="s">
        <v>8245</v>
      </c>
      <c r="I3915">
        <v>1447799054</v>
      </c>
      <c r="J3915">
        <v>1445203454</v>
      </c>
      <c r="K3915" t="b">
        <v>0</v>
      </c>
      <c r="L3915">
        <v>3</v>
      </c>
      <c r="M3915" t="b">
        <v>0</v>
      </c>
      <c r="N3915" t="s">
        <v>8269</v>
      </c>
      <c r="O3915">
        <f>ROUND(E3915/D3915*100,0)</f>
        <v>1</v>
      </c>
      <c r="P3915" s="9">
        <f>IFERROR(ROUND(E3915/L3915,2),0)</f>
        <v>20</v>
      </c>
      <c r="Q3915" s="11" t="s">
        <v>8315</v>
      </c>
      <c r="R3915" s="11" t="s">
        <v>8316</v>
      </c>
      <c r="S3915" s="15">
        <f>(((J3915/60)/60)/24)+DATE(1970,1,1)</f>
        <v>42295.891828703709</v>
      </c>
      <c r="T3915" s="15">
        <f>(((I3915/60)/60)/24)+DATE(1970,1,1)</f>
        <v>42325.933495370366</v>
      </c>
      <c r="U3915">
        <f t="shared" si="242"/>
        <v>30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9">
        <f>IFERROR(ROUND(E3916/L3916,2),0)</f>
        <v>33.67</v>
      </c>
      <c r="Q3916" s="11" t="s">
        <v>8315</v>
      </c>
      <c r="R3916" s="11" t="s">
        <v>8316</v>
      </c>
      <c r="S3916" s="15">
        <f>(((J3916/60)/60)/24)+DATE(1970,1,1)</f>
        <v>42114.818935185183</v>
      </c>
      <c r="T3916" s="15">
        <f>(((I3916/60)/60)/24)+DATE(1970,1,1)</f>
        <v>42134.957638888889</v>
      </c>
      <c r="U3916">
        <f t="shared" si="242"/>
        <v>20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9">
        <f>IFERROR(ROUND(E3917/L3917,2),0)</f>
        <v>5</v>
      </c>
      <c r="Q3917" s="11" t="s">
        <v>8315</v>
      </c>
      <c r="R3917" s="11" t="s">
        <v>8316</v>
      </c>
      <c r="S3917" s="15">
        <f>(((J3917/60)/60)/24)+DATE(1970,1,1)</f>
        <v>42492.98505787037</v>
      </c>
      <c r="T3917" s="15">
        <f>(((I3917/60)/60)/24)+DATE(1970,1,1)</f>
        <v>42522.98505787037</v>
      </c>
      <c r="U3917">
        <f t="shared" si="242"/>
        <v>30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9">
        <f>IFERROR(ROUND(E3918/L3918,2),0)</f>
        <v>0</v>
      </c>
      <c r="Q3918" s="11" t="s">
        <v>8315</v>
      </c>
      <c r="R3918" s="11" t="s">
        <v>8316</v>
      </c>
      <c r="S3918" s="15">
        <f>(((J3918/60)/60)/24)+DATE(1970,1,1)</f>
        <v>42494.471666666665</v>
      </c>
      <c r="T3918" s="15">
        <f>(((I3918/60)/60)/24)+DATE(1970,1,1)</f>
        <v>42524.471666666665</v>
      </c>
      <c r="U3918">
        <f t="shared" si="242"/>
        <v>30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9">
        <f>IFERROR(ROUND(E3919/L3919,2),0)</f>
        <v>10</v>
      </c>
      <c r="Q3919" s="11" t="s">
        <v>8315</v>
      </c>
      <c r="R3919" s="11" t="s">
        <v>8316</v>
      </c>
      <c r="S3919" s="15">
        <f>(((J3919/60)/60)/24)+DATE(1970,1,1)</f>
        <v>41863.527326388888</v>
      </c>
      <c r="T3919" s="15">
        <f>(((I3919/60)/60)/24)+DATE(1970,1,1)</f>
        <v>41893.527326388888</v>
      </c>
      <c r="U3919">
        <f t="shared" si="242"/>
        <v>30</v>
      </c>
    </row>
    <row r="3920" spans="1:21" ht="43.2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9">
        <f>IFERROR(ROUND(E3920/L3920,2),0)</f>
        <v>40</v>
      </c>
      <c r="Q3920" s="11" t="s">
        <v>8315</v>
      </c>
      <c r="R3920" s="11" t="s">
        <v>8316</v>
      </c>
      <c r="S3920" s="15">
        <f>(((J3920/60)/60)/24)+DATE(1970,1,1)</f>
        <v>41843.664618055554</v>
      </c>
      <c r="T3920" s="15">
        <f>(((I3920/60)/60)/24)+DATE(1970,1,1)</f>
        <v>41855.666666666664</v>
      </c>
      <c r="U3920">
        <f t="shared" si="242"/>
        <v>12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9">
        <f>IFERROR(ROUND(E3921/L3921,2),0)</f>
        <v>30</v>
      </c>
      <c r="Q3921" s="11" t="s">
        <v>8315</v>
      </c>
      <c r="R3921" s="11" t="s">
        <v>8316</v>
      </c>
      <c r="S3921" s="15">
        <f>(((J3921/60)/60)/24)+DATE(1970,1,1)</f>
        <v>42358.684872685189</v>
      </c>
      <c r="T3921" s="15">
        <f>(((I3921/60)/60)/24)+DATE(1970,1,1)</f>
        <v>42387</v>
      </c>
      <c r="U3921">
        <f t="shared" si="242"/>
        <v>29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9">
        <f>IFERROR(ROUND(E3922/L3922,2),0)</f>
        <v>45</v>
      </c>
      <c r="Q3922" s="11" t="s">
        <v>8315</v>
      </c>
      <c r="R3922" s="11" t="s">
        <v>8316</v>
      </c>
      <c r="S3922" s="15">
        <f>(((J3922/60)/60)/24)+DATE(1970,1,1)</f>
        <v>42657.38726851852</v>
      </c>
      <c r="T3922" s="15">
        <f>(((I3922/60)/60)/24)+DATE(1970,1,1)</f>
        <v>42687.428935185191</v>
      </c>
      <c r="U3922">
        <f t="shared" si="242"/>
        <v>30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9">
        <f>IFERROR(ROUND(E3923/L3923,2),0)</f>
        <v>0</v>
      </c>
      <c r="Q3923" s="11" t="s">
        <v>8315</v>
      </c>
      <c r="R3923" s="11" t="s">
        <v>8316</v>
      </c>
      <c r="S3923" s="15">
        <f>(((J3923/60)/60)/24)+DATE(1970,1,1)</f>
        <v>41926.542303240742</v>
      </c>
      <c r="T3923" s="15">
        <f>(((I3923/60)/60)/24)+DATE(1970,1,1)</f>
        <v>41938.75</v>
      </c>
      <c r="U3923">
        <f t="shared" si="242"/>
        <v>12</v>
      </c>
    </row>
    <row r="3924" spans="1:21" ht="43.2" hidden="1" x14ac:dyDescent="0.3">
      <c r="A3924">
        <v>3928</v>
      </c>
      <c r="B3924" s="3" t="s">
        <v>3925</v>
      </c>
      <c r="C3924" s="3" t="s">
        <v>8036</v>
      </c>
      <c r="D3924" s="6">
        <v>5000</v>
      </c>
      <c r="E3924" s="8">
        <v>651</v>
      </c>
      <c r="F3924" t="s">
        <v>8220</v>
      </c>
      <c r="G3924" t="s">
        <v>8223</v>
      </c>
      <c r="H3924" t="s">
        <v>8245</v>
      </c>
      <c r="I3924">
        <v>1444971540</v>
      </c>
      <c r="J3924">
        <v>1442593427</v>
      </c>
      <c r="K3924" t="b">
        <v>0</v>
      </c>
      <c r="L3924">
        <v>7</v>
      </c>
      <c r="M3924" t="b">
        <v>0</v>
      </c>
      <c r="N3924" t="s">
        <v>8269</v>
      </c>
      <c r="O3924">
        <f>ROUND(E3924/D3924*100,0)</f>
        <v>13</v>
      </c>
      <c r="P3924" s="9">
        <f>IFERROR(ROUND(E3924/L3924,2),0)</f>
        <v>93</v>
      </c>
      <c r="Q3924" s="11" t="s">
        <v>8315</v>
      </c>
      <c r="R3924" s="11" t="s">
        <v>8316</v>
      </c>
      <c r="S3924" s="15">
        <f>(((J3924/60)/60)/24)+DATE(1970,1,1)</f>
        <v>42265.683182870373</v>
      </c>
      <c r="T3924" s="15">
        <f>(((I3924/60)/60)/24)+DATE(1970,1,1)</f>
        <v>42293.207638888889</v>
      </c>
      <c r="U3924">
        <f t="shared" si="242"/>
        <v>28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9">
        <f>IFERROR(ROUND(E3925/L3925,2),0)</f>
        <v>81.41</v>
      </c>
      <c r="Q3925" s="11" t="s">
        <v>8315</v>
      </c>
      <c r="R3925" s="11" t="s">
        <v>8316</v>
      </c>
      <c r="S3925" s="15">
        <f>(((J3925/60)/60)/24)+DATE(1970,1,1)</f>
        <v>42075.979988425926</v>
      </c>
      <c r="T3925" s="15">
        <f>(((I3925/60)/60)/24)+DATE(1970,1,1)</f>
        <v>42103.979988425926</v>
      </c>
      <c r="U3925">
        <f t="shared" si="242"/>
        <v>28</v>
      </c>
    </row>
    <row r="3926" spans="1:21" ht="43.2" hidden="1" x14ac:dyDescent="0.3">
      <c r="A3926">
        <v>3934</v>
      </c>
      <c r="B3926" s="3" t="s">
        <v>3931</v>
      </c>
      <c r="C3926" s="3" t="s">
        <v>8042</v>
      </c>
      <c r="D3926" s="6">
        <v>5000</v>
      </c>
      <c r="E3926" s="8">
        <v>550</v>
      </c>
      <c r="F3926" t="s">
        <v>8220</v>
      </c>
      <c r="G3926" t="s">
        <v>8223</v>
      </c>
      <c r="H3926" t="s">
        <v>8245</v>
      </c>
      <c r="I3926">
        <v>1443704400</v>
      </c>
      <c r="J3926">
        <v>1439827639</v>
      </c>
      <c r="K3926" t="b">
        <v>0</v>
      </c>
      <c r="L3926">
        <v>12</v>
      </c>
      <c r="M3926" t="b">
        <v>0</v>
      </c>
      <c r="N3926" t="s">
        <v>8269</v>
      </c>
      <c r="O3926">
        <f>ROUND(E3926/D3926*100,0)</f>
        <v>11</v>
      </c>
      <c r="P3926" s="9">
        <f>IFERROR(ROUND(E3926/L3926,2),0)</f>
        <v>45.83</v>
      </c>
      <c r="Q3926" s="11" t="s">
        <v>8315</v>
      </c>
      <c r="R3926" s="11" t="s">
        <v>8316</v>
      </c>
      <c r="S3926" s="15">
        <f>(((J3926/60)/60)/24)+DATE(1970,1,1)</f>
        <v>42233.671747685185</v>
      </c>
      <c r="T3926" s="15">
        <f>(((I3926/60)/60)/24)+DATE(1970,1,1)</f>
        <v>42278.541666666672</v>
      </c>
      <c r="U3926">
        <f t="shared" si="242"/>
        <v>45</v>
      </c>
    </row>
    <row r="3927" spans="1:21" ht="43.2" hidden="1" x14ac:dyDescent="0.3">
      <c r="A3927">
        <v>3940</v>
      </c>
      <c r="B3927" s="3" t="s">
        <v>3937</v>
      </c>
      <c r="C3927" s="3" t="s">
        <v>8048</v>
      </c>
      <c r="D3927" s="6">
        <v>5000</v>
      </c>
      <c r="E3927" s="8">
        <v>11</v>
      </c>
      <c r="F3927" t="s">
        <v>8220</v>
      </c>
      <c r="G3927" t="s">
        <v>8223</v>
      </c>
      <c r="H3927" t="s">
        <v>8245</v>
      </c>
      <c r="I3927">
        <v>1420199351</v>
      </c>
      <c r="J3927">
        <v>1416311351</v>
      </c>
      <c r="K3927" t="b">
        <v>0</v>
      </c>
      <c r="L3927">
        <v>2</v>
      </c>
      <c r="M3927" t="b">
        <v>0</v>
      </c>
      <c r="N3927" t="s">
        <v>8269</v>
      </c>
      <c r="O3927">
        <f>ROUND(E3927/D3927*100,0)</f>
        <v>0</v>
      </c>
      <c r="P3927" s="9">
        <f>IFERROR(ROUND(E3927/L3927,2),0)</f>
        <v>5.5</v>
      </c>
      <c r="Q3927" s="11" t="s">
        <v>8315</v>
      </c>
      <c r="R3927" s="11" t="s">
        <v>8316</v>
      </c>
      <c r="S3927" s="15">
        <f>(((J3927/60)/60)/24)+DATE(1970,1,1)</f>
        <v>41961.492488425924</v>
      </c>
      <c r="T3927" s="15">
        <f>(((I3927/60)/60)/24)+DATE(1970,1,1)</f>
        <v>42006.492488425924</v>
      </c>
      <c r="U3927">
        <f t="shared" si="242"/>
        <v>45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9">
        <f>IFERROR(ROUND(E3928/L3928,2),0)</f>
        <v>15</v>
      </c>
      <c r="Q3928" s="11" t="s">
        <v>8315</v>
      </c>
      <c r="R3928" s="11" t="s">
        <v>8316</v>
      </c>
      <c r="S3928" s="15">
        <f>(((J3928/60)/60)/24)+DATE(1970,1,1)</f>
        <v>41970.085046296299</v>
      </c>
      <c r="T3928" s="15">
        <f>(((I3928/60)/60)/24)+DATE(1970,1,1)</f>
        <v>42000.085046296299</v>
      </c>
      <c r="U3928">
        <f t="shared" si="242"/>
        <v>30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9">
        <f>IFERROR(ROUND(E3929/L3929,2),0)</f>
        <v>12.5</v>
      </c>
      <c r="Q3929" s="11" t="s">
        <v>8315</v>
      </c>
      <c r="R3929" s="11" t="s">
        <v>8316</v>
      </c>
      <c r="S3929" s="15">
        <f>(((J3929/60)/60)/24)+DATE(1970,1,1)</f>
        <v>41830.267407407409</v>
      </c>
      <c r="T3929" s="15">
        <f>(((I3929/60)/60)/24)+DATE(1970,1,1)</f>
        <v>41860.267407407409</v>
      </c>
      <c r="U3929">
        <f t="shared" si="242"/>
        <v>30</v>
      </c>
    </row>
    <row r="3930" spans="1:21" ht="43.2" hidden="1" x14ac:dyDescent="0.3">
      <c r="A3930">
        <v>3943</v>
      </c>
      <c r="B3930" s="3" t="s">
        <v>3940</v>
      </c>
      <c r="C3930" s="3" t="s">
        <v>8051</v>
      </c>
      <c r="D3930" s="6">
        <v>5000</v>
      </c>
      <c r="E3930" s="8">
        <v>1782</v>
      </c>
      <c r="F3930" t="s">
        <v>8220</v>
      </c>
      <c r="G3930" t="s">
        <v>8223</v>
      </c>
      <c r="H3930" t="s">
        <v>8245</v>
      </c>
      <c r="I3930">
        <v>1446483000</v>
      </c>
      <c r="J3930">
        <v>1443811268</v>
      </c>
      <c r="K3930" t="b">
        <v>0</v>
      </c>
      <c r="L3930">
        <v>13</v>
      </c>
      <c r="M3930" t="b">
        <v>0</v>
      </c>
      <c r="N3930" t="s">
        <v>8269</v>
      </c>
      <c r="O3930">
        <f>ROUND(E3930/D3930*100,0)</f>
        <v>36</v>
      </c>
      <c r="P3930" s="9">
        <f>IFERROR(ROUND(E3930/L3930,2),0)</f>
        <v>137.08000000000001</v>
      </c>
      <c r="Q3930" s="11" t="s">
        <v>8315</v>
      </c>
      <c r="R3930" s="11" t="s">
        <v>8316</v>
      </c>
      <c r="S3930" s="15">
        <f>(((J3930/60)/60)/24)+DATE(1970,1,1)</f>
        <v>42279.778564814813</v>
      </c>
      <c r="T3930" s="15">
        <f>(((I3930/60)/60)/24)+DATE(1970,1,1)</f>
        <v>42310.701388888891</v>
      </c>
      <c r="U3930">
        <f t="shared" si="242"/>
        <v>31</v>
      </c>
    </row>
    <row r="3931" spans="1:21" ht="43.2" hidden="1" x14ac:dyDescent="0.3">
      <c r="A3931">
        <v>3944</v>
      </c>
      <c r="B3931" s="3" t="s">
        <v>3941</v>
      </c>
      <c r="C3931" s="3" t="s">
        <v>8052</v>
      </c>
      <c r="D3931" s="6">
        <v>5000</v>
      </c>
      <c r="E3931" s="8">
        <v>0</v>
      </c>
      <c r="F3931" t="s">
        <v>8220</v>
      </c>
      <c r="G3931" t="s">
        <v>8223</v>
      </c>
      <c r="H3931" t="s">
        <v>8245</v>
      </c>
      <c r="I3931">
        <v>1440690875</v>
      </c>
      <c r="J3931">
        <v>1438098875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 s="9">
        <f>IFERROR(ROUND(E3931/L3931,2),0)</f>
        <v>0</v>
      </c>
      <c r="Q3931" s="11" t="s">
        <v>8315</v>
      </c>
      <c r="R3931" s="11" t="s">
        <v>8316</v>
      </c>
      <c r="S3931" s="15">
        <f>(((J3931/60)/60)/24)+DATE(1970,1,1)</f>
        <v>42213.662905092591</v>
      </c>
      <c r="T3931" s="15">
        <f>(((I3931/60)/60)/24)+DATE(1970,1,1)</f>
        <v>42243.662905092591</v>
      </c>
      <c r="U3931">
        <f t="shared" si="242"/>
        <v>30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9">
        <f>IFERROR(ROUND(E3932/L3932,2),0)</f>
        <v>0</v>
      </c>
      <c r="Q3932" s="11" t="s">
        <v>8315</v>
      </c>
      <c r="R3932" s="11" t="s">
        <v>8316</v>
      </c>
      <c r="S3932" s="15">
        <f>(((J3932/60)/60)/24)+DATE(1970,1,1)</f>
        <v>42433.338749999995</v>
      </c>
      <c r="T3932" s="15">
        <f>(((I3932/60)/60)/24)+DATE(1970,1,1)</f>
        <v>42461.25</v>
      </c>
      <c r="U3932">
        <f t="shared" si="242"/>
        <v>28</v>
      </c>
    </row>
    <row r="3933" spans="1:21" ht="43.2" hidden="1" x14ac:dyDescent="0.3">
      <c r="A3933">
        <v>3968</v>
      </c>
      <c r="B3933" s="3" t="s">
        <v>3965</v>
      </c>
      <c r="C3933" s="3" t="s">
        <v>8075</v>
      </c>
      <c r="D3933" s="6">
        <v>5000</v>
      </c>
      <c r="E3933" s="8">
        <v>527</v>
      </c>
      <c r="F3933" t="s">
        <v>8220</v>
      </c>
      <c r="G3933" t="s">
        <v>8223</v>
      </c>
      <c r="H3933" t="s">
        <v>8245</v>
      </c>
      <c r="I3933">
        <v>1463945673</v>
      </c>
      <c r="J3933">
        <v>1458761673</v>
      </c>
      <c r="K3933" t="b">
        <v>0</v>
      </c>
      <c r="L3933">
        <v>11</v>
      </c>
      <c r="M3933" t="b">
        <v>0</v>
      </c>
      <c r="N3933" t="s">
        <v>8269</v>
      </c>
      <c r="O3933">
        <f>ROUND(E3933/D3933*100,0)</f>
        <v>11</v>
      </c>
      <c r="P3933" s="9">
        <f>IFERROR(ROUND(E3933/L3933,2),0)</f>
        <v>47.91</v>
      </c>
      <c r="Q3933" s="11" t="s">
        <v>8315</v>
      </c>
      <c r="R3933" s="11" t="s">
        <v>8316</v>
      </c>
      <c r="S3933" s="15">
        <f>(((J3933/60)/60)/24)+DATE(1970,1,1)</f>
        <v>42452.815659722226</v>
      </c>
      <c r="T3933" s="15">
        <f>(((I3933/60)/60)/24)+DATE(1970,1,1)</f>
        <v>42512.815659722226</v>
      </c>
      <c r="U3933">
        <f t="shared" si="242"/>
        <v>60</v>
      </c>
    </row>
    <row r="3934" spans="1:21" ht="43.2" hidden="1" x14ac:dyDescent="0.3">
      <c r="A3934">
        <v>3973</v>
      </c>
      <c r="B3934" s="3" t="s">
        <v>3970</v>
      </c>
      <c r="C3934" s="3" t="s">
        <v>8080</v>
      </c>
      <c r="D3934" s="6">
        <v>5000</v>
      </c>
      <c r="E3934" s="8">
        <v>3905</v>
      </c>
      <c r="F3934" t="s">
        <v>8220</v>
      </c>
      <c r="G3934" t="s">
        <v>8223</v>
      </c>
      <c r="H3934" t="s">
        <v>8245</v>
      </c>
      <c r="I3934">
        <v>1462766400</v>
      </c>
      <c r="J3934">
        <v>1460219110</v>
      </c>
      <c r="K3934" t="b">
        <v>0</v>
      </c>
      <c r="L3934">
        <v>37</v>
      </c>
      <c r="M3934" t="b">
        <v>0</v>
      </c>
      <c r="N3934" t="s">
        <v>8269</v>
      </c>
      <c r="O3934">
        <f>ROUND(E3934/D3934*100,0)</f>
        <v>78</v>
      </c>
      <c r="P3934" s="9">
        <f>IFERROR(ROUND(E3934/L3934,2),0)</f>
        <v>105.54</v>
      </c>
      <c r="Q3934" s="11" t="s">
        <v>8315</v>
      </c>
      <c r="R3934" s="11" t="s">
        <v>8316</v>
      </c>
      <c r="S3934" s="15">
        <f>(((J3934/60)/60)/24)+DATE(1970,1,1)</f>
        <v>42469.68414351852</v>
      </c>
      <c r="T3934" s="15">
        <f>(((I3934/60)/60)/24)+DATE(1970,1,1)</f>
        <v>42499.166666666672</v>
      </c>
      <c r="U3934">
        <f t="shared" si="242"/>
        <v>30</v>
      </c>
    </row>
    <row r="3935" spans="1:21" ht="43.2" hidden="1" x14ac:dyDescent="0.3">
      <c r="A3935">
        <v>4031</v>
      </c>
      <c r="B3935" s="3" t="s">
        <v>4027</v>
      </c>
      <c r="C3935" s="3" t="s">
        <v>8136</v>
      </c>
      <c r="D3935" s="6">
        <v>5000</v>
      </c>
      <c r="E3935" s="8">
        <v>0</v>
      </c>
      <c r="F3935" t="s">
        <v>8220</v>
      </c>
      <c r="G3935" t="s">
        <v>8223</v>
      </c>
      <c r="H3935" t="s">
        <v>8245</v>
      </c>
      <c r="I3935">
        <v>1418914964</v>
      </c>
      <c r="J3935">
        <v>1414591364</v>
      </c>
      <c r="K3935" t="b">
        <v>0</v>
      </c>
      <c r="L3935">
        <v>0</v>
      </c>
      <c r="M3935" t="b">
        <v>0</v>
      </c>
      <c r="N3935" t="s">
        <v>8269</v>
      </c>
      <c r="O3935">
        <f>ROUND(E3935/D3935*100,0)</f>
        <v>0</v>
      </c>
      <c r="P3935" s="9">
        <f>IFERROR(ROUND(E3935/L3935,2),0)</f>
        <v>0</v>
      </c>
      <c r="Q3935" s="11" t="s">
        <v>8315</v>
      </c>
      <c r="R3935" s="11" t="s">
        <v>8316</v>
      </c>
      <c r="S3935" s="15">
        <f>(((J3935/60)/60)/24)+DATE(1970,1,1)</f>
        <v>41941.585231481484</v>
      </c>
      <c r="T3935" s="15">
        <f>(((I3935/60)/60)/24)+DATE(1970,1,1)</f>
        <v>41991.626898148148</v>
      </c>
      <c r="U3935">
        <f t="shared" si="242"/>
        <v>50</v>
      </c>
    </row>
    <row r="3936" spans="1:21" ht="43.2" hidden="1" x14ac:dyDescent="0.3">
      <c r="A3936">
        <v>4047</v>
      </c>
      <c r="B3936" s="3" t="s">
        <v>4043</v>
      </c>
      <c r="C3936" s="3" t="s">
        <v>8151</v>
      </c>
      <c r="D3936" s="6">
        <v>5000</v>
      </c>
      <c r="E3936" s="8">
        <v>110</v>
      </c>
      <c r="F3936" t="s">
        <v>8220</v>
      </c>
      <c r="G3936" t="s">
        <v>8223</v>
      </c>
      <c r="H3936" t="s">
        <v>8245</v>
      </c>
      <c r="I3936">
        <v>1420938000</v>
      </c>
      <c r="J3936">
        <v>1418862743</v>
      </c>
      <c r="K3936" t="b">
        <v>0</v>
      </c>
      <c r="L3936">
        <v>4</v>
      </c>
      <c r="M3936" t="b">
        <v>0</v>
      </c>
      <c r="N3936" t="s">
        <v>8269</v>
      </c>
      <c r="O3936">
        <f>ROUND(E3936/D3936*100,0)</f>
        <v>2</v>
      </c>
      <c r="P3936" s="9">
        <f>IFERROR(ROUND(E3936/L3936,2),0)</f>
        <v>27.5</v>
      </c>
      <c r="Q3936" s="11" t="s">
        <v>8315</v>
      </c>
      <c r="R3936" s="11" t="s">
        <v>8316</v>
      </c>
      <c r="S3936" s="15">
        <f>(((J3936/60)/60)/24)+DATE(1970,1,1)</f>
        <v>41991.022488425922</v>
      </c>
      <c r="T3936" s="15">
        <f>(((I3936/60)/60)/24)+DATE(1970,1,1)</f>
        <v>42015.041666666672</v>
      </c>
      <c r="U3936">
        <f t="shared" si="242"/>
        <v>24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9">
        <f>IFERROR(ROUND(E3937/L3937,2),0)</f>
        <v>57.17</v>
      </c>
      <c r="Q3937" s="11" t="s">
        <v>8315</v>
      </c>
      <c r="R3937" s="11" t="s">
        <v>8316</v>
      </c>
      <c r="S3937" s="15">
        <f>(((J3937/60)/60)/24)+DATE(1970,1,1)</f>
        <v>42221.656782407401</v>
      </c>
      <c r="T3937" s="15">
        <f>(((I3937/60)/60)/24)+DATE(1970,1,1)</f>
        <v>42281.656782407401</v>
      </c>
      <c r="U3937">
        <f t="shared" si="242"/>
        <v>60</v>
      </c>
    </row>
    <row r="3938" spans="1:21" ht="43.2" hidden="1" x14ac:dyDescent="0.3">
      <c r="A3938">
        <v>4067</v>
      </c>
      <c r="B3938" s="3" t="s">
        <v>4063</v>
      </c>
      <c r="C3938" s="3" t="s">
        <v>7998</v>
      </c>
      <c r="D3938" s="6">
        <v>5000</v>
      </c>
      <c r="E3938" s="8">
        <v>3045</v>
      </c>
      <c r="F3938" t="s">
        <v>8220</v>
      </c>
      <c r="G3938" t="s">
        <v>8223</v>
      </c>
      <c r="H3938" t="s">
        <v>8245</v>
      </c>
      <c r="I3938">
        <v>1443408550</v>
      </c>
      <c r="J3938">
        <v>1439952550</v>
      </c>
      <c r="K3938" t="b">
        <v>0</v>
      </c>
      <c r="L3938">
        <v>17</v>
      </c>
      <c r="M3938" t="b">
        <v>0</v>
      </c>
      <c r="N3938" t="s">
        <v>8269</v>
      </c>
      <c r="O3938">
        <f>ROUND(E3938/D3938*100,0)</f>
        <v>61</v>
      </c>
      <c r="P3938" s="9">
        <f>IFERROR(ROUND(E3938/L3938,2),0)</f>
        <v>179.12</v>
      </c>
      <c r="Q3938" s="11" t="s">
        <v>8315</v>
      </c>
      <c r="R3938" s="11" t="s">
        <v>8316</v>
      </c>
      <c r="S3938" s="15">
        <f>(((J3938/60)/60)/24)+DATE(1970,1,1)</f>
        <v>42235.117476851854</v>
      </c>
      <c r="T3938" s="15">
        <f>(((I3938/60)/60)/24)+DATE(1970,1,1)</f>
        <v>42275.117476851854</v>
      </c>
      <c r="U3938">
        <f t="shared" si="242"/>
        <v>40</v>
      </c>
    </row>
    <row r="3939" spans="1:21" ht="43.2" hidden="1" x14ac:dyDescent="0.3">
      <c r="A3939">
        <v>4089</v>
      </c>
      <c r="B3939" s="3" t="s">
        <v>4085</v>
      </c>
      <c r="C3939" s="3" t="s">
        <v>8192</v>
      </c>
      <c r="D3939" s="6">
        <v>5000</v>
      </c>
      <c r="E3939" s="8">
        <v>240</v>
      </c>
      <c r="F3939" t="s">
        <v>8220</v>
      </c>
      <c r="G3939" t="s">
        <v>8223</v>
      </c>
      <c r="H3939" t="s">
        <v>8245</v>
      </c>
      <c r="I3939">
        <v>1433093700</v>
      </c>
      <c r="J3939">
        <v>1430242488</v>
      </c>
      <c r="K3939" t="b">
        <v>0</v>
      </c>
      <c r="L3939">
        <v>8</v>
      </c>
      <c r="M3939" t="b">
        <v>0</v>
      </c>
      <c r="N3939" t="s">
        <v>8269</v>
      </c>
      <c r="O3939">
        <f>ROUND(E3939/D3939*100,0)</f>
        <v>5</v>
      </c>
      <c r="P3939" s="9">
        <f>IFERROR(ROUND(E3939/L3939,2),0)</f>
        <v>30</v>
      </c>
      <c r="Q3939" s="11" t="s">
        <v>8315</v>
      </c>
      <c r="R3939" s="11" t="s">
        <v>8316</v>
      </c>
      <c r="S3939" s="15">
        <f>(((J3939/60)/60)/24)+DATE(1970,1,1)</f>
        <v>42122.732499999998</v>
      </c>
      <c r="T3939" s="15">
        <f>(((I3939/60)/60)/24)+DATE(1970,1,1)</f>
        <v>42155.732638888891</v>
      </c>
      <c r="U3939">
        <f t="shared" si="242"/>
        <v>33</v>
      </c>
    </row>
    <row r="3940" spans="1:21" ht="43.2" hidden="1" x14ac:dyDescent="0.3">
      <c r="A3940">
        <v>4106</v>
      </c>
      <c r="B3940" s="3" t="s">
        <v>4102</v>
      </c>
      <c r="C3940" s="3" t="s">
        <v>8209</v>
      </c>
      <c r="D3940" s="6">
        <v>5000</v>
      </c>
      <c r="E3940" s="8">
        <v>3530</v>
      </c>
      <c r="F3940" t="s">
        <v>8220</v>
      </c>
      <c r="G3940" t="s">
        <v>8223</v>
      </c>
      <c r="H3940" t="s">
        <v>8245</v>
      </c>
      <c r="I3940">
        <v>1427936400</v>
      </c>
      <c r="J3940">
        <v>1424221866</v>
      </c>
      <c r="K3940" t="b">
        <v>0</v>
      </c>
      <c r="L3940">
        <v>33</v>
      </c>
      <c r="M3940" t="b">
        <v>0</v>
      </c>
      <c r="N3940" t="s">
        <v>8269</v>
      </c>
      <c r="O3940">
        <f>ROUND(E3940/D3940*100,0)</f>
        <v>71</v>
      </c>
      <c r="P3940" s="9">
        <f>IFERROR(ROUND(E3940/L3940,2),0)</f>
        <v>106.97</v>
      </c>
      <c r="Q3940" s="11" t="s">
        <v>8315</v>
      </c>
      <c r="R3940" s="11" t="s">
        <v>8316</v>
      </c>
      <c r="S3940" s="15">
        <f>(((J3940/60)/60)/24)+DATE(1970,1,1)</f>
        <v>42053.049375000002</v>
      </c>
      <c r="T3940" s="15">
        <f>(((I3940/60)/60)/24)+DATE(1970,1,1)</f>
        <v>42096.041666666672</v>
      </c>
      <c r="U3940">
        <f t="shared" si="242"/>
        <v>43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9">
        <f>IFERROR(ROUND(E3941/L3941,2),0)</f>
        <v>5</v>
      </c>
      <c r="Q3941" s="11" t="s">
        <v>8315</v>
      </c>
      <c r="R3941" s="11" t="s">
        <v>8316</v>
      </c>
      <c r="S3941" s="15">
        <f>(((J3941/60)/60)/24)+DATE(1970,1,1)</f>
        <v>41915.400219907409</v>
      </c>
      <c r="T3941" s="15">
        <f>(((I3941/60)/60)/24)+DATE(1970,1,1)</f>
        <v>41919.1875</v>
      </c>
      <c r="U3941">
        <f t="shared" si="242"/>
        <v>4</v>
      </c>
    </row>
    <row r="3942" spans="1:21" ht="43.2" hidden="1" x14ac:dyDescent="0.3">
      <c r="A3942">
        <v>4099</v>
      </c>
      <c r="B3942" s="3" t="s">
        <v>4095</v>
      </c>
      <c r="C3942" s="3" t="s">
        <v>8202</v>
      </c>
      <c r="D3942" s="6">
        <v>4500</v>
      </c>
      <c r="E3942" s="8">
        <v>50</v>
      </c>
      <c r="F3942" t="s">
        <v>8220</v>
      </c>
      <c r="G3942" t="s">
        <v>8223</v>
      </c>
      <c r="H3942" t="s">
        <v>8245</v>
      </c>
      <c r="I3942">
        <v>1472847873</v>
      </c>
      <c r="J3942">
        <v>1468959873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1</v>
      </c>
      <c r="P3942" s="9">
        <f>IFERROR(ROUND(E3942/L3942,2),0)</f>
        <v>50</v>
      </c>
      <c r="Q3942" s="11" t="s">
        <v>8315</v>
      </c>
      <c r="R3942" s="11" t="s">
        <v>8316</v>
      </c>
      <c r="S3942" s="15">
        <f>(((J3942/60)/60)/24)+DATE(1970,1,1)</f>
        <v>42570.850381944445</v>
      </c>
      <c r="T3942" s="15">
        <f>(((I3942/60)/60)/24)+DATE(1970,1,1)</f>
        <v>42615.850381944445</v>
      </c>
      <c r="U3942">
        <f t="shared" si="242"/>
        <v>45</v>
      </c>
    </row>
    <row r="3943" spans="1:21" ht="43.2" hidden="1" x14ac:dyDescent="0.3">
      <c r="A3943">
        <v>2860</v>
      </c>
      <c r="B3943" s="3" t="s">
        <v>2860</v>
      </c>
      <c r="C3943" s="3" t="s">
        <v>6970</v>
      </c>
      <c r="D3943" s="6">
        <v>4000</v>
      </c>
      <c r="E3943" s="8">
        <v>266</v>
      </c>
      <c r="F3943" t="s">
        <v>8220</v>
      </c>
      <c r="G3943" t="s">
        <v>8223</v>
      </c>
      <c r="H3943" t="s">
        <v>8245</v>
      </c>
      <c r="I3943">
        <v>1466363576</v>
      </c>
      <c r="J3943">
        <v>1461179576</v>
      </c>
      <c r="K3943" t="b">
        <v>0</v>
      </c>
      <c r="L3943">
        <v>9</v>
      </c>
      <c r="M3943" t="b">
        <v>0</v>
      </c>
      <c r="N3943" t="s">
        <v>8269</v>
      </c>
      <c r="O3943">
        <f>ROUND(E3943/D3943*100,0)</f>
        <v>7</v>
      </c>
      <c r="P3943" s="9">
        <f>IFERROR(ROUND(E3943/L3943,2),0)</f>
        <v>29.56</v>
      </c>
      <c r="Q3943" s="11" t="s">
        <v>8315</v>
      </c>
      <c r="R3943" s="11" t="s">
        <v>8316</v>
      </c>
      <c r="S3943" s="15">
        <f>(((J3943/60)/60)/24)+DATE(1970,1,1)</f>
        <v>42480.800648148142</v>
      </c>
      <c r="T3943" s="15">
        <f>(((I3943/60)/60)/24)+DATE(1970,1,1)</f>
        <v>42540.800648148142</v>
      </c>
      <c r="U3943">
        <f t="shared" si="242"/>
        <v>60</v>
      </c>
    </row>
    <row r="3944" spans="1:21" ht="43.2" hidden="1" x14ac:dyDescent="0.3">
      <c r="A3944">
        <v>3950</v>
      </c>
      <c r="B3944" s="3" t="s">
        <v>3947</v>
      </c>
      <c r="C3944" s="3" t="s">
        <v>8058</v>
      </c>
      <c r="D3944" s="6">
        <v>4000</v>
      </c>
      <c r="E3944" s="8">
        <v>25</v>
      </c>
      <c r="F3944" t="s">
        <v>8220</v>
      </c>
      <c r="G3944" t="s">
        <v>8223</v>
      </c>
      <c r="H3944" t="s">
        <v>8245</v>
      </c>
      <c r="I3944">
        <v>1460140500</v>
      </c>
      <c r="J3944">
        <v>1457628680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1</v>
      </c>
      <c r="P3944" s="9">
        <f>IFERROR(ROUND(E3944/L3944,2),0)</f>
        <v>25</v>
      </c>
      <c r="Q3944" s="11" t="s">
        <v>8315</v>
      </c>
      <c r="R3944" s="11" t="s">
        <v>8316</v>
      </c>
      <c r="S3944" s="15">
        <f>(((J3944/60)/60)/24)+DATE(1970,1,1)</f>
        <v>42439.702314814815</v>
      </c>
      <c r="T3944" s="15">
        <f>(((I3944/60)/60)/24)+DATE(1970,1,1)</f>
        <v>42468.774305555555</v>
      </c>
      <c r="U3944">
        <f t="shared" si="242"/>
        <v>29</v>
      </c>
    </row>
    <row r="3945" spans="1:21" ht="43.2" hidden="1" x14ac:dyDescent="0.3">
      <c r="A3945">
        <v>4026</v>
      </c>
      <c r="B3945" s="3" t="s">
        <v>4022</v>
      </c>
      <c r="C3945" s="3" t="s">
        <v>8131</v>
      </c>
      <c r="D3945" s="6">
        <v>4000</v>
      </c>
      <c r="E3945" s="8">
        <v>0</v>
      </c>
      <c r="F3945" t="s">
        <v>8220</v>
      </c>
      <c r="G3945" t="s">
        <v>8223</v>
      </c>
      <c r="H3945" t="s">
        <v>8245</v>
      </c>
      <c r="I3945">
        <v>1449247439</v>
      </c>
      <c r="J3945">
        <v>1444059839</v>
      </c>
      <c r="K3945" t="b">
        <v>0</v>
      </c>
      <c r="L3945">
        <v>0</v>
      </c>
      <c r="M3945" t="b">
        <v>0</v>
      </c>
      <c r="N3945" t="s">
        <v>8269</v>
      </c>
      <c r="O3945">
        <f>ROUND(E3945/D3945*100,0)</f>
        <v>0</v>
      </c>
      <c r="P3945" s="9">
        <f>IFERROR(ROUND(E3945/L3945,2),0)</f>
        <v>0</v>
      </c>
      <c r="Q3945" s="11" t="s">
        <v>8315</v>
      </c>
      <c r="R3945" s="11" t="s">
        <v>8316</v>
      </c>
      <c r="S3945" s="15">
        <f>(((J3945/60)/60)/24)+DATE(1970,1,1)</f>
        <v>42282.655543981484</v>
      </c>
      <c r="T3945" s="15">
        <f>(((I3945/60)/60)/24)+DATE(1970,1,1)</f>
        <v>42342.697210648148</v>
      </c>
      <c r="U3945">
        <f t="shared" si="242"/>
        <v>60</v>
      </c>
    </row>
    <row r="3946" spans="1:21" ht="28.8" hidden="1" x14ac:dyDescent="0.3">
      <c r="A3946">
        <v>4065</v>
      </c>
      <c r="B3946" s="3" t="s">
        <v>4061</v>
      </c>
      <c r="C3946" s="3" t="s">
        <v>8169</v>
      </c>
      <c r="D3946" s="6">
        <v>4000</v>
      </c>
      <c r="E3946" s="8">
        <v>27</v>
      </c>
      <c r="F3946" t="s">
        <v>8220</v>
      </c>
      <c r="G3946" t="s">
        <v>8223</v>
      </c>
      <c r="H3946" t="s">
        <v>8245</v>
      </c>
      <c r="I3946">
        <v>1407883811</v>
      </c>
      <c r="J3946">
        <v>1405291811</v>
      </c>
      <c r="K3946" t="b">
        <v>0</v>
      </c>
      <c r="L3946">
        <v>4</v>
      </c>
      <c r="M3946" t="b">
        <v>0</v>
      </c>
      <c r="N3946" t="s">
        <v>8269</v>
      </c>
      <c r="O3946">
        <f>ROUND(E3946/D3946*100,0)</f>
        <v>1</v>
      </c>
      <c r="P3946" s="9">
        <f>IFERROR(ROUND(E3946/L3946,2),0)</f>
        <v>6.75</v>
      </c>
      <c r="Q3946" s="11" t="s">
        <v>8315</v>
      </c>
      <c r="R3946" s="11" t="s">
        <v>8316</v>
      </c>
      <c r="S3946" s="15">
        <f>(((J3946/60)/60)/24)+DATE(1970,1,1)</f>
        <v>41833.951516203706</v>
      </c>
      <c r="T3946" s="15">
        <f>(((I3946/60)/60)/24)+DATE(1970,1,1)</f>
        <v>41863.951516203706</v>
      </c>
      <c r="U3946">
        <f t="shared" si="242"/>
        <v>30</v>
      </c>
    </row>
    <row r="3947" spans="1:21" ht="43.2" hidden="1" x14ac:dyDescent="0.3">
      <c r="A3947">
        <v>4058</v>
      </c>
      <c r="B3947" s="3" t="s">
        <v>4054</v>
      </c>
      <c r="C3947" s="3" t="s">
        <v>8162</v>
      </c>
      <c r="D3947" s="6">
        <v>3750</v>
      </c>
      <c r="E3947" s="8">
        <v>95</v>
      </c>
      <c r="F3947" t="s">
        <v>8220</v>
      </c>
      <c r="G3947" t="s">
        <v>8223</v>
      </c>
      <c r="H3947" t="s">
        <v>8245</v>
      </c>
      <c r="I3947">
        <v>1459483140</v>
      </c>
      <c r="J3947">
        <v>1458178044</v>
      </c>
      <c r="K3947" t="b">
        <v>0</v>
      </c>
      <c r="L3947">
        <v>4</v>
      </c>
      <c r="M3947" t="b">
        <v>0</v>
      </c>
      <c r="N3947" t="s">
        <v>8269</v>
      </c>
      <c r="O3947">
        <f>ROUND(E3947/D3947*100,0)</f>
        <v>3</v>
      </c>
      <c r="P3947" s="9">
        <f>IFERROR(ROUND(E3947/L3947,2),0)</f>
        <v>23.75</v>
      </c>
      <c r="Q3947" s="11" t="s">
        <v>8315</v>
      </c>
      <c r="R3947" s="11" t="s">
        <v>8316</v>
      </c>
      <c r="S3947" s="15">
        <f>(((J3947/60)/60)/24)+DATE(1970,1,1)</f>
        <v>42446.060694444444</v>
      </c>
      <c r="T3947" s="15">
        <f>(((I3947/60)/60)/24)+DATE(1970,1,1)</f>
        <v>42461.165972222225</v>
      </c>
      <c r="U3947">
        <f t="shared" si="242"/>
        <v>15</v>
      </c>
    </row>
    <row r="3948" spans="1:21" ht="43.2" hidden="1" x14ac:dyDescent="0.3">
      <c r="A3948">
        <v>2905</v>
      </c>
      <c r="B3948" s="3" t="s">
        <v>2905</v>
      </c>
      <c r="C3948" s="3" t="s">
        <v>7015</v>
      </c>
      <c r="D3948" s="6">
        <v>3500</v>
      </c>
      <c r="E3948" s="8">
        <v>622</v>
      </c>
      <c r="F3948" t="s">
        <v>8220</v>
      </c>
      <c r="G3948" t="s">
        <v>8223</v>
      </c>
      <c r="H3948" t="s">
        <v>8245</v>
      </c>
      <c r="I3948">
        <v>1473211313</v>
      </c>
      <c r="J3948">
        <v>1472001713</v>
      </c>
      <c r="K3948" t="b">
        <v>0</v>
      </c>
      <c r="L3948">
        <v>17</v>
      </c>
      <c r="M3948" t="b">
        <v>0</v>
      </c>
      <c r="N3948" t="s">
        <v>8269</v>
      </c>
      <c r="O3948">
        <f>ROUND(E3948/D3948*100,0)</f>
        <v>18</v>
      </c>
      <c r="P3948" s="9">
        <f>IFERROR(ROUND(E3948/L3948,2),0)</f>
        <v>36.590000000000003</v>
      </c>
      <c r="Q3948" s="11" t="s">
        <v>8315</v>
      </c>
      <c r="R3948" s="11" t="s">
        <v>8316</v>
      </c>
      <c r="S3948" s="15">
        <f>(((J3948/60)/60)/24)+DATE(1970,1,1)</f>
        <v>42606.056863425925</v>
      </c>
      <c r="T3948" s="15">
        <f>(((I3948/60)/60)/24)+DATE(1970,1,1)</f>
        <v>42620.056863425925</v>
      </c>
      <c r="U3948">
        <f t="shared" si="242"/>
        <v>14</v>
      </c>
    </row>
    <row r="3949" spans="1:21" ht="43.2" hidden="1" x14ac:dyDescent="0.3">
      <c r="A3949">
        <v>4019</v>
      </c>
      <c r="B3949" s="3" t="s">
        <v>4015</v>
      </c>
      <c r="C3949" s="3" t="s">
        <v>8124</v>
      </c>
      <c r="D3949" s="6">
        <v>3500</v>
      </c>
      <c r="E3949" s="8">
        <v>29</v>
      </c>
      <c r="F3949" t="s">
        <v>8220</v>
      </c>
      <c r="G3949" t="s">
        <v>8223</v>
      </c>
      <c r="H3949" t="s">
        <v>8245</v>
      </c>
      <c r="I3949">
        <v>1460737680</v>
      </c>
      <c r="J3949">
        <v>1455725596</v>
      </c>
      <c r="K3949" t="b">
        <v>0</v>
      </c>
      <c r="L3949">
        <v>4</v>
      </c>
      <c r="M3949" t="b">
        <v>0</v>
      </c>
      <c r="N3949" t="s">
        <v>8269</v>
      </c>
      <c r="O3949">
        <f>ROUND(E3949/D3949*100,0)</f>
        <v>1</v>
      </c>
      <c r="P3949" s="9">
        <f>IFERROR(ROUND(E3949/L3949,2),0)</f>
        <v>7.25</v>
      </c>
      <c r="Q3949" s="11" t="s">
        <v>8315</v>
      </c>
      <c r="R3949" s="11" t="s">
        <v>8316</v>
      </c>
      <c r="S3949" s="15">
        <f>(((J3949/60)/60)/24)+DATE(1970,1,1)</f>
        <v>42417.675879629634</v>
      </c>
      <c r="T3949" s="15">
        <f>(((I3949/60)/60)/24)+DATE(1970,1,1)</f>
        <v>42475.686111111107</v>
      </c>
      <c r="U3949">
        <f t="shared" si="242"/>
        <v>58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9">
        <f>IFERROR(ROUND(E3950/L3950,2),0)</f>
        <v>0</v>
      </c>
      <c r="Q3950" s="11" t="s">
        <v>8315</v>
      </c>
      <c r="R3950" s="11" t="s">
        <v>8316</v>
      </c>
      <c r="S3950" s="15">
        <f>(((J3950/60)/60)/24)+DATE(1970,1,1)</f>
        <v>41829.325497685182</v>
      </c>
      <c r="T3950" s="15">
        <f>(((I3950/60)/60)/24)+DATE(1970,1,1)</f>
        <v>41889.325497685182</v>
      </c>
      <c r="U3950">
        <f t="shared" si="242"/>
        <v>60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9">
        <f>IFERROR(ROUND(E3951/L3951,2),0)</f>
        <v>49.28</v>
      </c>
      <c r="Q3951" s="11" t="s">
        <v>8315</v>
      </c>
      <c r="R3951" s="11" t="s">
        <v>8316</v>
      </c>
      <c r="S3951" s="15">
        <f>(((J3951/60)/60)/24)+DATE(1970,1,1)</f>
        <v>42016.120613425926</v>
      </c>
      <c r="T3951" s="15">
        <f>(((I3951/60)/60)/24)+DATE(1970,1,1)</f>
        <v>42046.120613425926</v>
      </c>
      <c r="U3951">
        <f t="shared" si="242"/>
        <v>30</v>
      </c>
    </row>
    <row r="3952" spans="1:21" ht="43.2" hidden="1" x14ac:dyDescent="0.3">
      <c r="A3952">
        <v>4073</v>
      </c>
      <c r="B3952" s="3" t="s">
        <v>4069</v>
      </c>
      <c r="C3952" s="3" t="s">
        <v>8176</v>
      </c>
      <c r="D3952" s="6">
        <v>3500</v>
      </c>
      <c r="E3952" s="8">
        <v>37</v>
      </c>
      <c r="F3952" t="s">
        <v>8220</v>
      </c>
      <c r="G3952" t="s">
        <v>8223</v>
      </c>
      <c r="H3952" t="s">
        <v>8245</v>
      </c>
      <c r="I3952">
        <v>1431144000</v>
      </c>
      <c r="J3952">
        <v>1426407426</v>
      </c>
      <c r="K3952" t="b">
        <v>0</v>
      </c>
      <c r="L3952">
        <v>2</v>
      </c>
      <c r="M3952" t="b">
        <v>0</v>
      </c>
      <c r="N3952" t="s">
        <v>8269</v>
      </c>
      <c r="O3952">
        <f>ROUND(E3952/D3952*100,0)</f>
        <v>1</v>
      </c>
      <c r="P3952" s="9">
        <f>IFERROR(ROUND(E3952/L3952,2),0)</f>
        <v>18.5</v>
      </c>
      <c r="Q3952" s="11" t="s">
        <v>8315</v>
      </c>
      <c r="R3952" s="11" t="s">
        <v>8316</v>
      </c>
      <c r="S3952" s="15">
        <f>(((J3952/60)/60)/24)+DATE(1970,1,1)</f>
        <v>42078.34520833334</v>
      </c>
      <c r="T3952" s="15">
        <f>(((I3952/60)/60)/24)+DATE(1970,1,1)</f>
        <v>42133.166666666672</v>
      </c>
      <c r="U3952">
        <f t="shared" si="242"/>
        <v>55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9">
        <f>IFERROR(ROUND(E3953/L3953,2),0)</f>
        <v>1</v>
      </c>
      <c r="Q3953" s="11" t="s">
        <v>8315</v>
      </c>
      <c r="R3953" s="11" t="s">
        <v>8316</v>
      </c>
      <c r="S3953" s="15">
        <f>(((J3953/60)/60)/24)+DATE(1970,1,1)</f>
        <v>42433.825717592597</v>
      </c>
      <c r="T3953" s="15">
        <f>(((I3953/60)/60)/24)+DATE(1970,1,1)</f>
        <v>42493.784050925926</v>
      </c>
      <c r="U3953">
        <f t="shared" si="242"/>
        <v>60</v>
      </c>
    </row>
    <row r="3954" spans="1:21" ht="43.2" hidden="1" x14ac:dyDescent="0.3">
      <c r="A3954">
        <v>4083</v>
      </c>
      <c r="B3954" s="3" t="s">
        <v>4079</v>
      </c>
      <c r="C3954" s="3" t="s">
        <v>8186</v>
      </c>
      <c r="D3954" s="6">
        <v>3500</v>
      </c>
      <c r="E3954" s="8">
        <v>759</v>
      </c>
      <c r="F3954" t="s">
        <v>8220</v>
      </c>
      <c r="G3954" t="s">
        <v>8223</v>
      </c>
      <c r="H3954" t="s">
        <v>8245</v>
      </c>
      <c r="I3954">
        <v>1452795416</v>
      </c>
      <c r="J3954">
        <v>1450203416</v>
      </c>
      <c r="K3954" t="b">
        <v>0</v>
      </c>
      <c r="L3954">
        <v>6</v>
      </c>
      <c r="M3954" t="b">
        <v>0</v>
      </c>
      <c r="N3954" t="s">
        <v>8269</v>
      </c>
      <c r="O3954">
        <f>ROUND(E3954/D3954*100,0)</f>
        <v>22</v>
      </c>
      <c r="P3954" s="9">
        <f>IFERROR(ROUND(E3954/L3954,2),0)</f>
        <v>126.5</v>
      </c>
      <c r="Q3954" s="11" t="s">
        <v>8315</v>
      </c>
      <c r="R3954" s="11" t="s">
        <v>8316</v>
      </c>
      <c r="S3954" s="15">
        <f>(((J3954/60)/60)/24)+DATE(1970,1,1)</f>
        <v>42353.761759259258</v>
      </c>
      <c r="T3954" s="15">
        <f>(((I3954/60)/60)/24)+DATE(1970,1,1)</f>
        <v>42383.761759259258</v>
      </c>
      <c r="U3954">
        <f t="shared" si="242"/>
        <v>30</v>
      </c>
    </row>
    <row r="3955" spans="1:21" ht="43.2" hidden="1" x14ac:dyDescent="0.3">
      <c r="A3955">
        <v>4085</v>
      </c>
      <c r="B3955" s="3" t="s">
        <v>4081</v>
      </c>
      <c r="C3955" s="3" t="s">
        <v>8188</v>
      </c>
      <c r="D3955" s="6">
        <v>3500</v>
      </c>
      <c r="E3955" s="8">
        <v>10</v>
      </c>
      <c r="F3955" t="s">
        <v>8220</v>
      </c>
      <c r="G3955" t="s">
        <v>8223</v>
      </c>
      <c r="H3955" t="s">
        <v>8245</v>
      </c>
      <c r="I3955">
        <v>1427169540</v>
      </c>
      <c r="J3955">
        <v>1424701775</v>
      </c>
      <c r="K3955" t="b">
        <v>0</v>
      </c>
      <c r="L3955">
        <v>1</v>
      </c>
      <c r="M3955" t="b">
        <v>0</v>
      </c>
      <c r="N3955" t="s">
        <v>8269</v>
      </c>
      <c r="O3955">
        <f>ROUND(E3955/D3955*100,0)</f>
        <v>0</v>
      </c>
      <c r="P3955" s="9">
        <f>IFERROR(ROUND(E3955/L3955,2),0)</f>
        <v>10</v>
      </c>
      <c r="Q3955" s="11" t="s">
        <v>8315</v>
      </c>
      <c r="R3955" s="11" t="s">
        <v>8316</v>
      </c>
      <c r="S3955" s="15">
        <f>(((J3955/60)/60)/24)+DATE(1970,1,1)</f>
        <v>42058.603877314818</v>
      </c>
      <c r="T3955" s="15">
        <f>(((I3955/60)/60)/24)+DATE(1970,1,1)</f>
        <v>42087.165972222225</v>
      </c>
      <c r="U3955">
        <f t="shared" si="242"/>
        <v>29</v>
      </c>
    </row>
    <row r="3956" spans="1:21" ht="43.2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9">
        <f>IFERROR(ROUND(E3956/L3956,2),0)</f>
        <v>0</v>
      </c>
      <c r="Q3956" s="11" t="s">
        <v>8315</v>
      </c>
      <c r="R3956" s="11" t="s">
        <v>8316</v>
      </c>
      <c r="S3956" s="15">
        <f>(((J3956/60)/60)/24)+DATE(1970,1,1)</f>
        <v>41774.651203703703</v>
      </c>
      <c r="T3956" s="15">
        <f>(((I3956/60)/60)/24)+DATE(1970,1,1)</f>
        <v>41834.651203703703</v>
      </c>
      <c r="U3956">
        <f t="shared" si="242"/>
        <v>60</v>
      </c>
    </row>
    <row r="3957" spans="1:21" ht="28.8" hidden="1" x14ac:dyDescent="0.3">
      <c r="A3957">
        <v>4068</v>
      </c>
      <c r="B3957" s="3" t="s">
        <v>4064</v>
      </c>
      <c r="C3957" s="3" t="s">
        <v>8171</v>
      </c>
      <c r="D3957" s="6">
        <v>3495</v>
      </c>
      <c r="E3957" s="8">
        <v>34.950000000000003</v>
      </c>
      <c r="F3957" t="s">
        <v>8220</v>
      </c>
      <c r="G3957" t="s">
        <v>8223</v>
      </c>
      <c r="H3957" t="s">
        <v>8245</v>
      </c>
      <c r="I3957">
        <v>1484348700</v>
      </c>
      <c r="J3957">
        <v>1481756855</v>
      </c>
      <c r="K3957" t="b">
        <v>0</v>
      </c>
      <c r="L3957">
        <v>1</v>
      </c>
      <c r="M3957" t="b">
        <v>0</v>
      </c>
      <c r="N3957" t="s">
        <v>8269</v>
      </c>
      <c r="O3957">
        <f>ROUND(E3957/D3957*100,0)</f>
        <v>1</v>
      </c>
      <c r="P3957" s="9">
        <f>IFERROR(ROUND(E3957/L3957,2),0)</f>
        <v>34.950000000000003</v>
      </c>
      <c r="Q3957" s="11" t="s">
        <v>8315</v>
      </c>
      <c r="R3957" s="11" t="s">
        <v>8316</v>
      </c>
      <c r="S3957" s="15">
        <f>(((J3957/60)/60)/24)+DATE(1970,1,1)</f>
        <v>42718.963599537034</v>
      </c>
      <c r="T3957" s="15">
        <f>(((I3957/60)/60)/24)+DATE(1970,1,1)</f>
        <v>42748.961805555555</v>
      </c>
      <c r="U3957">
        <f t="shared" si="242"/>
        <v>30</v>
      </c>
    </row>
    <row r="3958" spans="1:21" ht="43.2" hidden="1" x14ac:dyDescent="0.3">
      <c r="A3958">
        <v>3938</v>
      </c>
      <c r="B3958" s="3" t="s">
        <v>3935</v>
      </c>
      <c r="C3958" s="3" t="s">
        <v>8046</v>
      </c>
      <c r="D3958" s="6">
        <v>3255</v>
      </c>
      <c r="E3958" s="8">
        <v>397</v>
      </c>
      <c r="F3958" t="s">
        <v>8220</v>
      </c>
      <c r="G3958" t="s">
        <v>8223</v>
      </c>
      <c r="H3958" t="s">
        <v>8245</v>
      </c>
      <c r="I3958">
        <v>1435441454</v>
      </c>
      <c r="J3958">
        <v>1432763054</v>
      </c>
      <c r="K3958" t="b">
        <v>0</v>
      </c>
      <c r="L3958">
        <v>5</v>
      </c>
      <c r="M3958" t="b">
        <v>0</v>
      </c>
      <c r="N3958" t="s">
        <v>8269</v>
      </c>
      <c r="O3958">
        <f>ROUND(E3958/D3958*100,0)</f>
        <v>12</v>
      </c>
      <c r="P3958" s="9">
        <f>IFERROR(ROUND(E3958/L3958,2),0)</f>
        <v>79.400000000000006</v>
      </c>
      <c r="Q3958" s="11" t="s">
        <v>8315</v>
      </c>
      <c r="R3958" s="11" t="s">
        <v>8316</v>
      </c>
      <c r="S3958" s="15">
        <f>(((J3958/60)/60)/24)+DATE(1970,1,1)</f>
        <v>42151.905717592599</v>
      </c>
      <c r="T3958" s="15">
        <f>(((I3958/60)/60)/24)+DATE(1970,1,1)</f>
        <v>42182.905717592599</v>
      </c>
      <c r="U3958">
        <f t="shared" si="242"/>
        <v>31</v>
      </c>
    </row>
    <row r="3959" spans="1:21" ht="43.2" hidden="1" x14ac:dyDescent="0.3">
      <c r="A3959">
        <v>2856</v>
      </c>
      <c r="B3959" s="3" t="s">
        <v>2856</v>
      </c>
      <c r="C3959" s="3" t="s">
        <v>6966</v>
      </c>
      <c r="D3959" s="6">
        <v>3000</v>
      </c>
      <c r="E3959" s="8">
        <v>146</v>
      </c>
      <c r="F3959" t="s">
        <v>8220</v>
      </c>
      <c r="G3959" t="s">
        <v>8223</v>
      </c>
      <c r="H3959" t="s">
        <v>8245</v>
      </c>
      <c r="I3959">
        <v>1439069640</v>
      </c>
      <c r="J3959">
        <v>1433897647</v>
      </c>
      <c r="K3959" t="b">
        <v>0</v>
      </c>
      <c r="L3959">
        <v>6</v>
      </c>
      <c r="M3959" t="b">
        <v>0</v>
      </c>
      <c r="N3959" t="s">
        <v>8269</v>
      </c>
      <c r="O3959">
        <f>ROUND(E3959/D3959*100,0)</f>
        <v>5</v>
      </c>
      <c r="P3959" s="9">
        <f>IFERROR(ROUND(E3959/L3959,2),0)</f>
        <v>24.33</v>
      </c>
      <c r="Q3959" s="11" t="s">
        <v>8315</v>
      </c>
      <c r="R3959" s="11" t="s">
        <v>8316</v>
      </c>
      <c r="S3959" s="15">
        <f>(((J3959/60)/60)/24)+DATE(1970,1,1)</f>
        <v>42165.037581018521</v>
      </c>
      <c r="T3959" s="15">
        <f>(((I3959/60)/60)/24)+DATE(1970,1,1)</f>
        <v>42224.898611111115</v>
      </c>
      <c r="U3959">
        <f t="shared" si="242"/>
        <v>59</v>
      </c>
    </row>
    <row r="3960" spans="1:21" ht="28.8" hidden="1" x14ac:dyDescent="0.3">
      <c r="A3960">
        <v>2872</v>
      </c>
      <c r="B3960" s="3" t="s">
        <v>2872</v>
      </c>
      <c r="C3960" s="3" t="s">
        <v>6982</v>
      </c>
      <c r="D3960" s="6">
        <v>3000</v>
      </c>
      <c r="E3960" s="8">
        <v>0</v>
      </c>
      <c r="F3960" t="s">
        <v>8220</v>
      </c>
      <c r="G3960" t="s">
        <v>8223</v>
      </c>
      <c r="H3960" t="s">
        <v>8245</v>
      </c>
      <c r="I3960">
        <v>1434768438</v>
      </c>
      <c r="J3960">
        <v>1429584438</v>
      </c>
      <c r="K3960" t="b">
        <v>0</v>
      </c>
      <c r="L3960">
        <v>0</v>
      </c>
      <c r="M3960" t="b">
        <v>0</v>
      </c>
      <c r="N3960" t="s">
        <v>8269</v>
      </c>
      <c r="O3960">
        <f>ROUND(E3960/D3960*100,0)</f>
        <v>0</v>
      </c>
      <c r="P3960" s="9">
        <f>IFERROR(ROUND(E3960/L3960,2),0)</f>
        <v>0</v>
      </c>
      <c r="Q3960" s="11" t="s">
        <v>8315</v>
      </c>
      <c r="R3960" s="11" t="s">
        <v>8316</v>
      </c>
      <c r="S3960" s="15">
        <f>(((J3960/60)/60)/24)+DATE(1970,1,1)</f>
        <v>42115.11618055556</v>
      </c>
      <c r="T3960" s="15">
        <f>(((I3960/60)/60)/24)+DATE(1970,1,1)</f>
        <v>42175.11618055556</v>
      </c>
      <c r="U3960">
        <f t="shared" si="242"/>
        <v>60</v>
      </c>
    </row>
    <row r="3961" spans="1:21" ht="43.2" hidden="1" x14ac:dyDescent="0.3">
      <c r="A3961">
        <v>2887</v>
      </c>
      <c r="B3961" s="3" t="s">
        <v>2887</v>
      </c>
      <c r="C3961" s="3" t="s">
        <v>6997</v>
      </c>
      <c r="D3961" s="6">
        <v>3000</v>
      </c>
      <c r="E3961" s="8">
        <v>5</v>
      </c>
      <c r="F3961" t="s">
        <v>8220</v>
      </c>
      <c r="G3961" t="s">
        <v>8223</v>
      </c>
      <c r="H3961" t="s">
        <v>8245</v>
      </c>
      <c r="I3961">
        <v>1420971324</v>
      </c>
      <c r="J3961">
        <v>1418379324</v>
      </c>
      <c r="K3961" t="b">
        <v>0</v>
      </c>
      <c r="L3961">
        <v>1</v>
      </c>
      <c r="M3961" t="b">
        <v>0</v>
      </c>
      <c r="N3961" t="s">
        <v>8269</v>
      </c>
      <c r="O3961">
        <f>ROUND(E3961/D3961*100,0)</f>
        <v>0</v>
      </c>
      <c r="P3961" s="9">
        <f>IFERROR(ROUND(E3961/L3961,2),0)</f>
        <v>5</v>
      </c>
      <c r="Q3961" s="11" t="s">
        <v>8315</v>
      </c>
      <c r="R3961" s="11" t="s">
        <v>8316</v>
      </c>
      <c r="S3961" s="15">
        <f>(((J3961/60)/60)/24)+DATE(1970,1,1)</f>
        <v>41985.427361111113</v>
      </c>
      <c r="T3961" s="15">
        <f>(((I3961/60)/60)/24)+DATE(1970,1,1)</f>
        <v>42015.427361111113</v>
      </c>
      <c r="U3961">
        <f t="shared" si="242"/>
        <v>30</v>
      </c>
    </row>
    <row r="3962" spans="1:21" ht="43.2" hidden="1" x14ac:dyDescent="0.3">
      <c r="A3962">
        <v>2889</v>
      </c>
      <c r="B3962" s="3" t="s">
        <v>2889</v>
      </c>
      <c r="C3962" s="3" t="s">
        <v>6999</v>
      </c>
      <c r="D3962" s="6">
        <v>3000</v>
      </c>
      <c r="E3962" s="8">
        <v>1142</v>
      </c>
      <c r="F3962" t="s">
        <v>8220</v>
      </c>
      <c r="G3962" t="s">
        <v>8223</v>
      </c>
      <c r="H3962" t="s">
        <v>8245</v>
      </c>
      <c r="I3962">
        <v>1409344985</v>
      </c>
      <c r="J3962">
        <v>1406752985</v>
      </c>
      <c r="K3962" t="b">
        <v>0</v>
      </c>
      <c r="L3962">
        <v>14</v>
      </c>
      <c r="M3962" t="b">
        <v>0</v>
      </c>
      <c r="N3962" t="s">
        <v>8269</v>
      </c>
      <c r="O3962">
        <f>ROUND(E3962/D3962*100,0)</f>
        <v>38</v>
      </c>
      <c r="P3962" s="9">
        <f>IFERROR(ROUND(E3962/L3962,2),0)</f>
        <v>81.569999999999993</v>
      </c>
      <c r="Q3962" s="11" t="s">
        <v>8315</v>
      </c>
      <c r="R3962" s="11" t="s">
        <v>8316</v>
      </c>
      <c r="S3962" s="15">
        <f>(((J3962/60)/60)/24)+DATE(1970,1,1)</f>
        <v>41850.863252314812</v>
      </c>
      <c r="T3962" s="15">
        <f>(((I3962/60)/60)/24)+DATE(1970,1,1)</f>
        <v>41880.863252314812</v>
      </c>
      <c r="U3962">
        <f t="shared" si="242"/>
        <v>30</v>
      </c>
    </row>
    <row r="3963" spans="1:21" ht="43.2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9">
        <f>IFERROR(ROUND(E3963/L3963,2),0)</f>
        <v>10.5</v>
      </c>
      <c r="Q3963" s="11" t="s">
        <v>8315</v>
      </c>
      <c r="R3963" s="11" t="s">
        <v>8316</v>
      </c>
      <c r="S3963" s="15">
        <f>(((J3963/60)/60)/24)+DATE(1970,1,1)</f>
        <v>41745.891319444447</v>
      </c>
      <c r="T3963" s="15">
        <f>(((I3963/60)/60)/24)+DATE(1970,1,1)</f>
        <v>41767.891319444447</v>
      </c>
      <c r="U3963">
        <f t="shared" si="242"/>
        <v>22</v>
      </c>
    </row>
    <row r="3964" spans="1:21" ht="43.2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9">
        <f>IFERROR(ROUND(E3964/L3964,2),0)</f>
        <v>15</v>
      </c>
      <c r="Q3964" s="11" t="s">
        <v>8315</v>
      </c>
      <c r="R3964" s="11" t="s">
        <v>8316</v>
      </c>
      <c r="S3964" s="15">
        <f>(((J3964/60)/60)/24)+DATE(1970,1,1)</f>
        <v>42311.621458333335</v>
      </c>
      <c r="T3964" s="15">
        <f>(((I3964/60)/60)/24)+DATE(1970,1,1)</f>
        <v>42336.621458333335</v>
      </c>
      <c r="U3964">
        <f t="shared" si="242"/>
        <v>25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9">
        <f>IFERROR(ROUND(E3965/L3965,2),0)</f>
        <v>0</v>
      </c>
      <c r="Q3965" s="11" t="s">
        <v>8315</v>
      </c>
      <c r="R3965" s="11" t="s">
        <v>8316</v>
      </c>
      <c r="S3965" s="15">
        <f>(((J3965/60)/60)/24)+DATE(1970,1,1)</f>
        <v>42296.154131944444</v>
      </c>
      <c r="T3965" s="15">
        <f>(((I3965/60)/60)/24)+DATE(1970,1,1)</f>
        <v>42326.195798611108</v>
      </c>
      <c r="U3965">
        <f t="shared" si="242"/>
        <v>30</v>
      </c>
    </row>
    <row r="3966" spans="1:21" ht="43.2" hidden="1" x14ac:dyDescent="0.3">
      <c r="A3966">
        <v>2896</v>
      </c>
      <c r="B3966" s="3" t="s">
        <v>2896</v>
      </c>
      <c r="C3966" s="3" t="s">
        <v>7006</v>
      </c>
      <c r="D3966" s="6">
        <v>3000</v>
      </c>
      <c r="E3966" s="8">
        <v>625</v>
      </c>
      <c r="F3966" t="s">
        <v>8220</v>
      </c>
      <c r="G3966" t="s">
        <v>8223</v>
      </c>
      <c r="H3966" t="s">
        <v>8245</v>
      </c>
      <c r="I3966">
        <v>1481522400</v>
      </c>
      <c r="J3966">
        <v>1480283321</v>
      </c>
      <c r="K3966" t="b">
        <v>0</v>
      </c>
      <c r="L3966">
        <v>12</v>
      </c>
      <c r="M3966" t="b">
        <v>0</v>
      </c>
      <c r="N3966" t="s">
        <v>8269</v>
      </c>
      <c r="O3966">
        <f>ROUND(E3966/D3966*100,0)</f>
        <v>21</v>
      </c>
      <c r="P3966" s="9">
        <f>IFERROR(ROUND(E3966/L3966,2),0)</f>
        <v>52.08</v>
      </c>
      <c r="Q3966" s="11" t="s">
        <v>8315</v>
      </c>
      <c r="R3966" s="11" t="s">
        <v>8316</v>
      </c>
      <c r="S3966" s="15">
        <f>(((J3966/60)/60)/24)+DATE(1970,1,1)</f>
        <v>42701.908807870372</v>
      </c>
      <c r="T3966" s="15">
        <f>(((I3966/60)/60)/24)+DATE(1970,1,1)</f>
        <v>42716.25</v>
      </c>
      <c r="U3966">
        <f t="shared" si="242"/>
        <v>15</v>
      </c>
    </row>
    <row r="3967" spans="1:21" ht="43.2" hidden="1" x14ac:dyDescent="0.3">
      <c r="A3967">
        <v>3901</v>
      </c>
      <c r="B3967" s="3" t="s">
        <v>3898</v>
      </c>
      <c r="C3967" s="3" t="s">
        <v>8009</v>
      </c>
      <c r="D3967" s="6">
        <v>3000</v>
      </c>
      <c r="E3967" s="8">
        <v>25</v>
      </c>
      <c r="F3967" t="s">
        <v>8220</v>
      </c>
      <c r="G3967" t="s">
        <v>8223</v>
      </c>
      <c r="H3967" t="s">
        <v>8245</v>
      </c>
      <c r="I3967">
        <v>1450554599</v>
      </c>
      <c r="J3967">
        <v>1447098599</v>
      </c>
      <c r="K3967" t="b">
        <v>0</v>
      </c>
      <c r="L3967">
        <v>1</v>
      </c>
      <c r="M3967" t="b">
        <v>0</v>
      </c>
      <c r="N3967" t="s">
        <v>8269</v>
      </c>
      <c r="O3967">
        <f>ROUND(E3967/D3967*100,0)</f>
        <v>1</v>
      </c>
      <c r="P3967" s="9">
        <f>IFERROR(ROUND(E3967/L3967,2),0)</f>
        <v>25</v>
      </c>
      <c r="Q3967" s="11" t="s">
        <v>8315</v>
      </c>
      <c r="R3967" s="11" t="s">
        <v>8316</v>
      </c>
      <c r="S3967" s="15">
        <f>(((J3967/60)/60)/24)+DATE(1970,1,1)</f>
        <v>42317.826377314821</v>
      </c>
      <c r="T3967" s="15">
        <f>(((I3967/60)/60)/24)+DATE(1970,1,1)</f>
        <v>42357.826377314821</v>
      </c>
      <c r="U3967">
        <f t="shared" si="242"/>
        <v>40</v>
      </c>
    </row>
    <row r="3968" spans="1:21" ht="43.2" hidden="1" x14ac:dyDescent="0.3">
      <c r="A3968">
        <v>3947</v>
      </c>
      <c r="B3968" s="3" t="s">
        <v>3944</v>
      </c>
      <c r="C3968" s="3" t="s">
        <v>8055</v>
      </c>
      <c r="D3968" s="6">
        <v>3000</v>
      </c>
      <c r="E3968" s="8">
        <v>101</v>
      </c>
      <c r="F3968" t="s">
        <v>8220</v>
      </c>
      <c r="G3968" t="s">
        <v>8223</v>
      </c>
      <c r="H3968" t="s">
        <v>8245</v>
      </c>
      <c r="I3968">
        <v>1475378744</v>
      </c>
      <c r="J3968">
        <v>1472786744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3</v>
      </c>
      <c r="P3968" s="9">
        <f>IFERROR(ROUND(E3968/L3968,2),0)</f>
        <v>50.5</v>
      </c>
      <c r="Q3968" s="11" t="s">
        <v>8315</v>
      </c>
      <c r="R3968" s="11" t="s">
        <v>8316</v>
      </c>
      <c r="S3968" s="15">
        <f>(((J3968/60)/60)/24)+DATE(1970,1,1)</f>
        <v>42615.142870370371</v>
      </c>
      <c r="T3968" s="15">
        <f>(((I3968/60)/60)/24)+DATE(1970,1,1)</f>
        <v>42645.142870370371</v>
      </c>
      <c r="U3968">
        <f t="shared" si="242"/>
        <v>30</v>
      </c>
    </row>
    <row r="3969" spans="1:21" ht="43.2" hidden="1" x14ac:dyDescent="0.3">
      <c r="A3969">
        <v>3960</v>
      </c>
      <c r="B3969" s="3" t="s">
        <v>3957</v>
      </c>
      <c r="C3969" s="3" t="s">
        <v>8067</v>
      </c>
      <c r="D3969" s="6">
        <v>3000</v>
      </c>
      <c r="E3969" s="8">
        <v>45</v>
      </c>
      <c r="F3969" t="s">
        <v>8220</v>
      </c>
      <c r="G3969" t="s">
        <v>8223</v>
      </c>
      <c r="H3969" t="s">
        <v>8245</v>
      </c>
      <c r="I3969">
        <v>1451852256</v>
      </c>
      <c r="J3969">
        <v>1449260256</v>
      </c>
      <c r="K3969" t="b">
        <v>0</v>
      </c>
      <c r="L3969">
        <v>4</v>
      </c>
      <c r="M3969" t="b">
        <v>0</v>
      </c>
      <c r="N3969" t="s">
        <v>8269</v>
      </c>
      <c r="O3969">
        <f>ROUND(E3969/D3969*100,0)</f>
        <v>2</v>
      </c>
      <c r="P3969" s="9">
        <f>IFERROR(ROUND(E3969/L3969,2),0)</f>
        <v>11.25</v>
      </c>
      <c r="Q3969" s="11" t="s">
        <v>8315</v>
      </c>
      <c r="R3969" s="11" t="s">
        <v>8316</v>
      </c>
      <c r="S3969" s="15">
        <f>(((J3969/60)/60)/24)+DATE(1970,1,1)</f>
        <v>42342.845555555556</v>
      </c>
      <c r="T3969" s="15">
        <f>(((I3969/60)/60)/24)+DATE(1970,1,1)</f>
        <v>42372.845555555556</v>
      </c>
      <c r="U3969">
        <f t="shared" si="242"/>
        <v>30</v>
      </c>
    </row>
    <row r="3970" spans="1:21" ht="43.2" hidden="1" x14ac:dyDescent="0.3">
      <c r="A3970">
        <v>3989</v>
      </c>
      <c r="B3970" s="3" t="s">
        <v>3985</v>
      </c>
      <c r="C3970" s="3" t="s">
        <v>8095</v>
      </c>
      <c r="D3970" s="6">
        <v>3000</v>
      </c>
      <c r="E3970" s="8">
        <v>0</v>
      </c>
      <c r="F3970" t="s">
        <v>8220</v>
      </c>
      <c r="G3970" t="s">
        <v>8223</v>
      </c>
      <c r="H3970" t="s">
        <v>8245</v>
      </c>
      <c r="I3970">
        <v>1447009181</v>
      </c>
      <c r="J3970">
        <v>1444413581</v>
      </c>
      <c r="K3970" t="b">
        <v>0</v>
      </c>
      <c r="L3970">
        <v>0</v>
      </c>
      <c r="M3970" t="b">
        <v>0</v>
      </c>
      <c r="N3970" t="s">
        <v>8269</v>
      </c>
      <c r="O3970">
        <f>ROUND(E3970/D3970*100,0)</f>
        <v>0</v>
      </c>
      <c r="P3970" s="9">
        <f>IFERROR(ROUND(E3970/L3970,2),0)</f>
        <v>0</v>
      </c>
      <c r="Q3970" s="11" t="s">
        <v>8315</v>
      </c>
      <c r="R3970" s="11" t="s">
        <v>8316</v>
      </c>
      <c r="S3970" s="15">
        <f>(((J3970/60)/60)/24)+DATE(1970,1,1)</f>
        <v>42286.749780092592</v>
      </c>
      <c r="T3970" s="15">
        <f>(((I3970/60)/60)/24)+DATE(1970,1,1)</f>
        <v>42316.791446759264</v>
      </c>
      <c r="U3970">
        <f t="shared" si="242"/>
        <v>30</v>
      </c>
    </row>
    <row r="3971" spans="1:21" ht="43.2" hidden="1" x14ac:dyDescent="0.3">
      <c r="A3971">
        <v>3996</v>
      </c>
      <c r="B3971" s="3" t="s">
        <v>3992</v>
      </c>
      <c r="C3971" s="3" t="s">
        <v>8102</v>
      </c>
      <c r="D3971" s="6">
        <v>3000</v>
      </c>
      <c r="E3971" s="8">
        <v>497</v>
      </c>
      <c r="F3971" t="s">
        <v>8220</v>
      </c>
      <c r="G3971" t="s">
        <v>8223</v>
      </c>
      <c r="H3971" t="s">
        <v>8245</v>
      </c>
      <c r="I3971">
        <v>1416499440</v>
      </c>
      <c r="J3971">
        <v>1415341464</v>
      </c>
      <c r="K3971" t="b">
        <v>0</v>
      </c>
      <c r="L3971">
        <v>17</v>
      </c>
      <c r="M3971" t="b">
        <v>0</v>
      </c>
      <c r="N3971" t="s">
        <v>8269</v>
      </c>
      <c r="O3971">
        <f>ROUND(E3971/D3971*100,0)</f>
        <v>17</v>
      </c>
      <c r="P3971" s="9">
        <f>IFERROR(ROUND(E3971/L3971,2),0)</f>
        <v>29.24</v>
      </c>
      <c r="Q3971" s="11" t="s">
        <v>8315</v>
      </c>
      <c r="R3971" s="11" t="s">
        <v>8316</v>
      </c>
      <c r="S3971" s="15">
        <f>(((J3971/60)/60)/24)+DATE(1970,1,1)</f>
        <v>41950.26694444444</v>
      </c>
      <c r="T3971" s="15">
        <f>(((I3971/60)/60)/24)+DATE(1970,1,1)</f>
        <v>41963.669444444444</v>
      </c>
      <c r="U3971">
        <f t="shared" si="242"/>
        <v>13</v>
      </c>
    </row>
    <row r="3972" spans="1:21" ht="43.2" hidden="1" x14ac:dyDescent="0.3">
      <c r="A3972">
        <v>4005</v>
      </c>
      <c r="B3972" s="3" t="s">
        <v>4001</v>
      </c>
      <c r="C3972" s="3" t="s">
        <v>8110</v>
      </c>
      <c r="D3972" s="6">
        <v>3000</v>
      </c>
      <c r="E3972" s="8">
        <v>40</v>
      </c>
      <c r="F3972" t="s">
        <v>8220</v>
      </c>
      <c r="G3972" t="s">
        <v>8223</v>
      </c>
      <c r="H3972" t="s">
        <v>8245</v>
      </c>
      <c r="I3972">
        <v>1413832985</v>
      </c>
      <c r="J3972">
        <v>1408648985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1</v>
      </c>
      <c r="P3972" s="9">
        <f>IFERROR(ROUND(E3972/L3972,2),0)</f>
        <v>20</v>
      </c>
      <c r="Q3972" s="11" t="s">
        <v>8315</v>
      </c>
      <c r="R3972" s="11" t="s">
        <v>8316</v>
      </c>
      <c r="S3972" s="15">
        <f>(((J3972/60)/60)/24)+DATE(1970,1,1)</f>
        <v>41872.807696759257</v>
      </c>
      <c r="T3972" s="15">
        <f>(((I3972/60)/60)/24)+DATE(1970,1,1)</f>
        <v>41932.807696759257</v>
      </c>
      <c r="U3972">
        <f t="shared" si="242"/>
        <v>60</v>
      </c>
    </row>
    <row r="3973" spans="1:21" ht="43.2" hidden="1" x14ac:dyDescent="0.3">
      <c r="A3973">
        <v>4027</v>
      </c>
      <c r="B3973" s="3" t="s">
        <v>4023</v>
      </c>
      <c r="C3973" s="3" t="s">
        <v>8132</v>
      </c>
      <c r="D3973" s="6">
        <v>3000</v>
      </c>
      <c r="E3973" s="8">
        <v>215</v>
      </c>
      <c r="F3973" t="s">
        <v>8220</v>
      </c>
      <c r="G3973" t="s">
        <v>8223</v>
      </c>
      <c r="H3973" t="s">
        <v>8245</v>
      </c>
      <c r="I3973">
        <v>1487811600</v>
      </c>
      <c r="J3973">
        <v>1486077481</v>
      </c>
      <c r="K3973" t="b">
        <v>0</v>
      </c>
      <c r="L3973">
        <v>7</v>
      </c>
      <c r="M3973" t="b">
        <v>0</v>
      </c>
      <c r="N3973" t="s">
        <v>8269</v>
      </c>
      <c r="O3973">
        <f>ROUND(E3973/D3973*100,0)</f>
        <v>7</v>
      </c>
      <c r="P3973" s="9">
        <f>IFERROR(ROUND(E3973/L3973,2),0)</f>
        <v>30.71</v>
      </c>
      <c r="Q3973" s="11" t="s">
        <v>8315</v>
      </c>
      <c r="R3973" s="11" t="s">
        <v>8316</v>
      </c>
      <c r="S3973" s="15">
        <f>(((J3973/60)/60)/24)+DATE(1970,1,1)</f>
        <v>42768.97084490741</v>
      </c>
      <c r="T3973" s="15">
        <f>(((I3973/60)/60)/24)+DATE(1970,1,1)</f>
        <v>42789.041666666672</v>
      </c>
      <c r="U3973">
        <f t="shared" si="242"/>
        <v>21</v>
      </c>
    </row>
    <row r="3974" spans="1:21" ht="57.6" hidden="1" x14ac:dyDescent="0.3">
      <c r="A3974">
        <v>4052</v>
      </c>
      <c r="B3974" s="3" t="s">
        <v>4048</v>
      </c>
      <c r="C3974" s="3" t="s">
        <v>8156</v>
      </c>
      <c r="D3974" s="6">
        <v>3000</v>
      </c>
      <c r="E3974" s="8">
        <v>1126</v>
      </c>
      <c r="F3974" t="s">
        <v>8220</v>
      </c>
      <c r="G3974" t="s">
        <v>8223</v>
      </c>
      <c r="H3974" t="s">
        <v>8245</v>
      </c>
      <c r="I3974">
        <v>1413234316</v>
      </c>
      <c r="J3974">
        <v>1408050316</v>
      </c>
      <c r="K3974" t="b">
        <v>0</v>
      </c>
      <c r="L3974">
        <v>13</v>
      </c>
      <c r="M3974" t="b">
        <v>0</v>
      </c>
      <c r="N3974" t="s">
        <v>8269</v>
      </c>
      <c r="O3974">
        <f>ROUND(E3974/D3974*100,0)</f>
        <v>38</v>
      </c>
      <c r="P3974" s="9">
        <f>IFERROR(ROUND(E3974/L3974,2),0)</f>
        <v>86.62</v>
      </c>
      <c r="Q3974" s="11" t="s">
        <v>8315</v>
      </c>
      <c r="R3974" s="11" t="s">
        <v>8316</v>
      </c>
      <c r="S3974" s="15">
        <f>(((J3974/60)/60)/24)+DATE(1970,1,1)</f>
        <v>41865.878657407404</v>
      </c>
      <c r="T3974" s="15">
        <f>(((I3974/60)/60)/24)+DATE(1970,1,1)</f>
        <v>41925.878657407404</v>
      </c>
      <c r="U3974">
        <f t="shared" ref="U3974:U4037" si="243">_xlfn.DAYS(T3974,S3974)</f>
        <v>60</v>
      </c>
    </row>
    <row r="3975" spans="1:21" ht="43.2" hidden="1" x14ac:dyDescent="0.3">
      <c r="A3975">
        <v>4079</v>
      </c>
      <c r="B3975" s="3" t="s">
        <v>4075</v>
      </c>
      <c r="C3975" s="3" t="s">
        <v>8182</v>
      </c>
      <c r="D3975" s="6">
        <v>3000</v>
      </c>
      <c r="E3975" s="8">
        <v>5</v>
      </c>
      <c r="F3975" t="s">
        <v>8220</v>
      </c>
      <c r="G3975" t="s">
        <v>8223</v>
      </c>
      <c r="H3975" t="s">
        <v>8245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8269</v>
      </c>
      <c r="O3975">
        <f>ROUND(E3975/D3975*100,0)</f>
        <v>0</v>
      </c>
      <c r="P3975" s="9">
        <f>IFERROR(ROUND(E3975/L3975,2),0)</f>
        <v>5</v>
      </c>
      <c r="Q3975" s="11" t="s">
        <v>8315</v>
      </c>
      <c r="R3975" s="11" t="s">
        <v>8316</v>
      </c>
      <c r="S3975" s="15">
        <f>(((J3975/60)/60)/24)+DATE(1970,1,1)</f>
        <v>42510.938900462963</v>
      </c>
      <c r="T3975" s="15">
        <f>(((I3975/60)/60)/24)+DATE(1970,1,1)</f>
        <v>42540.938900462963</v>
      </c>
      <c r="U3975">
        <f t="shared" si="243"/>
        <v>30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9">
        <f>IFERROR(ROUND(E3976/L3976,2),0)</f>
        <v>29.09</v>
      </c>
      <c r="Q3976" s="11" t="s">
        <v>8315</v>
      </c>
      <c r="R3976" s="11" t="s">
        <v>8316</v>
      </c>
      <c r="S3976" s="15">
        <f>(((J3976/60)/60)/24)+DATE(1970,1,1)</f>
        <v>42493.546851851846</v>
      </c>
      <c r="T3976" s="15">
        <f>(((I3976/60)/60)/24)+DATE(1970,1,1)</f>
        <v>42523.546851851846</v>
      </c>
      <c r="U3976">
        <f t="shared" si="243"/>
        <v>30</v>
      </c>
    </row>
    <row r="3977" spans="1:21" ht="43.2" hidden="1" x14ac:dyDescent="0.3">
      <c r="A3977">
        <v>4080</v>
      </c>
      <c r="B3977" s="3" t="s">
        <v>4076</v>
      </c>
      <c r="C3977" s="3" t="s">
        <v>8183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1465930440</v>
      </c>
      <c r="J3977">
        <v>1463849116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9">
        <f>IFERROR(ROUND(E3977/L3977,2),0)</f>
        <v>0</v>
      </c>
      <c r="Q3977" s="11" t="s">
        <v>8315</v>
      </c>
      <c r="R3977" s="11" t="s">
        <v>8316</v>
      </c>
      <c r="S3977" s="15">
        <f>(((J3977/60)/60)/24)+DATE(1970,1,1)</f>
        <v>42511.698101851856</v>
      </c>
      <c r="T3977" s="15">
        <f>(((I3977/60)/60)/24)+DATE(1970,1,1)</f>
        <v>42535.787500000006</v>
      </c>
      <c r="U3977">
        <f t="shared" si="243"/>
        <v>24</v>
      </c>
    </row>
    <row r="3978" spans="1:21" ht="43.2" hidden="1" x14ac:dyDescent="0.3">
      <c r="A3978">
        <v>4108</v>
      </c>
      <c r="B3978" s="3" t="s">
        <v>4104</v>
      </c>
      <c r="C3978" s="3" t="s">
        <v>8211</v>
      </c>
      <c r="D3978" s="6">
        <v>3000</v>
      </c>
      <c r="E3978" s="8">
        <v>59</v>
      </c>
      <c r="F3978" t="s">
        <v>8220</v>
      </c>
      <c r="G3978" t="s">
        <v>8223</v>
      </c>
      <c r="H3978" t="s">
        <v>8245</v>
      </c>
      <c r="I3978">
        <v>1488517200</v>
      </c>
      <c r="J3978">
        <v>1485909937</v>
      </c>
      <c r="K3978" t="b">
        <v>0</v>
      </c>
      <c r="L3978">
        <v>1</v>
      </c>
      <c r="M3978" t="b">
        <v>0</v>
      </c>
      <c r="N3978" t="s">
        <v>8269</v>
      </c>
      <c r="O3978">
        <f>ROUND(E3978/D3978*100,0)</f>
        <v>2</v>
      </c>
      <c r="P3978" s="9">
        <f>IFERROR(ROUND(E3978/L3978,2),0)</f>
        <v>59</v>
      </c>
      <c r="Q3978" s="11" t="s">
        <v>8315</v>
      </c>
      <c r="R3978" s="11" t="s">
        <v>8316</v>
      </c>
      <c r="S3978" s="15">
        <f>(((J3978/60)/60)/24)+DATE(1970,1,1)</f>
        <v>42767.031678240746</v>
      </c>
      <c r="T3978" s="15">
        <f>(((I3978/60)/60)/24)+DATE(1970,1,1)</f>
        <v>42797.208333333328</v>
      </c>
      <c r="U3978">
        <f t="shared" si="243"/>
        <v>30</v>
      </c>
    </row>
    <row r="3979" spans="1:21" ht="43.2" hidden="1" x14ac:dyDescent="0.3">
      <c r="A3979">
        <v>4111</v>
      </c>
      <c r="B3979" s="3" t="s">
        <v>4107</v>
      </c>
      <c r="C3979" s="3" t="s">
        <v>8214</v>
      </c>
      <c r="D3979" s="6">
        <v>3000</v>
      </c>
      <c r="E3979" s="8">
        <v>94</v>
      </c>
      <c r="F3979" t="s">
        <v>8220</v>
      </c>
      <c r="G3979" t="s">
        <v>8223</v>
      </c>
      <c r="H3979" t="s">
        <v>8245</v>
      </c>
      <c r="I3979">
        <v>1424747740</v>
      </c>
      <c r="J3979">
        <v>1422155740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3</v>
      </c>
      <c r="P3979" s="9">
        <f>IFERROR(ROUND(E3979/L3979,2),0)</f>
        <v>15.67</v>
      </c>
      <c r="Q3979" s="11" t="s">
        <v>8315</v>
      </c>
      <c r="R3979" s="11" t="s">
        <v>8316</v>
      </c>
      <c r="S3979" s="15">
        <f>(((J3979/60)/60)/24)+DATE(1970,1,1)</f>
        <v>42029.135879629626</v>
      </c>
      <c r="T3979" s="15">
        <f>(((I3979/60)/60)/24)+DATE(1970,1,1)</f>
        <v>42059.135879629626</v>
      </c>
      <c r="U3979">
        <f t="shared" si="243"/>
        <v>30</v>
      </c>
    </row>
    <row r="3980" spans="1:21" ht="43.2" hidden="1" x14ac:dyDescent="0.3">
      <c r="A3980">
        <v>2865</v>
      </c>
      <c r="B3980" s="3" t="s">
        <v>2865</v>
      </c>
      <c r="C3980" s="3" t="s">
        <v>6975</v>
      </c>
      <c r="D3980" s="6">
        <v>2888</v>
      </c>
      <c r="E3980" s="8">
        <v>0</v>
      </c>
      <c r="F3980" t="s">
        <v>8220</v>
      </c>
      <c r="G3980" t="s">
        <v>8223</v>
      </c>
      <c r="H3980" t="s">
        <v>8245</v>
      </c>
      <c r="I3980">
        <v>1420512259</v>
      </c>
      <c r="J3980">
        <v>1415328259</v>
      </c>
      <c r="K3980" t="b">
        <v>0</v>
      </c>
      <c r="L3980">
        <v>0</v>
      </c>
      <c r="M3980" t="b">
        <v>0</v>
      </c>
      <c r="N3980" t="s">
        <v>8269</v>
      </c>
      <c r="O3980">
        <f>ROUND(E3980/D3980*100,0)</f>
        <v>0</v>
      </c>
      <c r="P3980" s="9">
        <f>IFERROR(ROUND(E3980/L3980,2),0)</f>
        <v>0</v>
      </c>
      <c r="Q3980" s="11" t="s">
        <v>8315</v>
      </c>
      <c r="R3980" s="11" t="s">
        <v>8316</v>
      </c>
      <c r="S3980" s="15">
        <f>(((J3980/60)/60)/24)+DATE(1970,1,1)</f>
        <v>41950.114108796297</v>
      </c>
      <c r="T3980" s="15">
        <f>(((I3980/60)/60)/24)+DATE(1970,1,1)</f>
        <v>42010.114108796297</v>
      </c>
      <c r="U3980">
        <f t="shared" si="243"/>
        <v>60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9">
        <f>IFERROR(ROUND(E3981/L3981,2),0)</f>
        <v>18.329999999999998</v>
      </c>
      <c r="Q3981" s="11" t="s">
        <v>8315</v>
      </c>
      <c r="R3981" s="11" t="s">
        <v>8316</v>
      </c>
      <c r="S3981" s="15">
        <f>(((J3981/60)/60)/24)+DATE(1970,1,1)</f>
        <v>42069.903437500005</v>
      </c>
      <c r="T3981" s="15">
        <f>(((I3981/60)/60)/24)+DATE(1970,1,1)</f>
        <v>42092.833333333328</v>
      </c>
      <c r="U3981">
        <f t="shared" si="243"/>
        <v>23</v>
      </c>
    </row>
    <row r="3982" spans="1:21" ht="43.2" hidden="1" x14ac:dyDescent="0.3">
      <c r="A3982">
        <v>3937</v>
      </c>
      <c r="B3982" s="3" t="s">
        <v>3934</v>
      </c>
      <c r="C3982" s="3" t="s">
        <v>8045</v>
      </c>
      <c r="D3982" s="6">
        <v>2885</v>
      </c>
      <c r="E3982" s="8">
        <v>2485</v>
      </c>
      <c r="F3982" t="s">
        <v>8220</v>
      </c>
      <c r="G3982" t="s">
        <v>8223</v>
      </c>
      <c r="H3982" t="s">
        <v>8245</v>
      </c>
      <c r="I3982">
        <v>1468249760</v>
      </c>
      <c r="J3982">
        <v>1465830560</v>
      </c>
      <c r="K3982" t="b">
        <v>0</v>
      </c>
      <c r="L3982">
        <v>10</v>
      </c>
      <c r="M3982" t="b">
        <v>0</v>
      </c>
      <c r="N3982" t="s">
        <v>8269</v>
      </c>
      <c r="O3982">
        <f>ROUND(E3982/D3982*100,0)</f>
        <v>86</v>
      </c>
      <c r="P3982" s="9">
        <f>IFERROR(ROUND(E3982/L3982,2),0)</f>
        <v>248.5</v>
      </c>
      <c r="Q3982" s="11" t="s">
        <v>8315</v>
      </c>
      <c r="R3982" s="11" t="s">
        <v>8316</v>
      </c>
      <c r="S3982" s="15">
        <f>(((J3982/60)/60)/24)+DATE(1970,1,1)</f>
        <v>42534.631481481483</v>
      </c>
      <c r="T3982" s="15">
        <f>(((I3982/60)/60)/24)+DATE(1970,1,1)</f>
        <v>42562.631481481483</v>
      </c>
      <c r="U3982">
        <f t="shared" si="243"/>
        <v>28</v>
      </c>
    </row>
    <row r="3983" spans="1:21" ht="43.2" hidden="1" x14ac:dyDescent="0.3">
      <c r="A3983">
        <v>3969</v>
      </c>
      <c r="B3983" s="3" t="s">
        <v>3966</v>
      </c>
      <c r="C3983" s="3" t="s">
        <v>8076</v>
      </c>
      <c r="D3983" s="6">
        <v>2825</v>
      </c>
      <c r="E3983" s="8">
        <v>211</v>
      </c>
      <c r="F3983" t="s">
        <v>8220</v>
      </c>
      <c r="G3983" t="s">
        <v>8223</v>
      </c>
      <c r="H3983" t="s">
        <v>8245</v>
      </c>
      <c r="I3983">
        <v>1472442900</v>
      </c>
      <c r="J3983">
        <v>1471638646</v>
      </c>
      <c r="K3983" t="b">
        <v>0</v>
      </c>
      <c r="L3983">
        <v>6</v>
      </c>
      <c r="M3983" t="b">
        <v>0</v>
      </c>
      <c r="N3983" t="s">
        <v>8269</v>
      </c>
      <c r="O3983">
        <f>ROUND(E3983/D3983*100,0)</f>
        <v>7</v>
      </c>
      <c r="P3983" s="9">
        <f>IFERROR(ROUND(E3983/L3983,2),0)</f>
        <v>35.17</v>
      </c>
      <c r="Q3983" s="11" t="s">
        <v>8315</v>
      </c>
      <c r="R3983" s="11" t="s">
        <v>8316</v>
      </c>
      <c r="S3983" s="15">
        <f>(((J3983/60)/60)/24)+DATE(1970,1,1)</f>
        <v>42601.854699074072</v>
      </c>
      <c r="T3983" s="15">
        <f>(((I3983/60)/60)/24)+DATE(1970,1,1)</f>
        <v>42611.163194444445</v>
      </c>
      <c r="U3983">
        <f t="shared" si="243"/>
        <v>10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9">
        <f>IFERROR(ROUND(E3984/L3984,2),0)</f>
        <v>34</v>
      </c>
      <c r="Q3984" s="11" t="s">
        <v>8315</v>
      </c>
      <c r="R3984" s="11" t="s">
        <v>8316</v>
      </c>
      <c r="S3984" s="15">
        <f>(((J3984/60)/60)/24)+DATE(1970,1,1)</f>
        <v>42132.809953703705</v>
      </c>
      <c r="T3984" s="15">
        <f>(((I3984/60)/60)/24)+DATE(1970,1,1)</f>
        <v>42192.809953703705</v>
      </c>
      <c r="U3984">
        <f t="shared" si="243"/>
        <v>60</v>
      </c>
    </row>
    <row r="3985" spans="1:21" ht="43.2" hidden="1" x14ac:dyDescent="0.3">
      <c r="A3985">
        <v>2867</v>
      </c>
      <c r="B3985" s="3" t="s">
        <v>2867</v>
      </c>
      <c r="C3985" s="3" t="s">
        <v>6977</v>
      </c>
      <c r="D3985" s="6">
        <v>2500</v>
      </c>
      <c r="E3985" s="8">
        <v>504</v>
      </c>
      <c r="F3985" t="s">
        <v>8220</v>
      </c>
      <c r="G3985" t="s">
        <v>8223</v>
      </c>
      <c r="H3985" t="s">
        <v>8245</v>
      </c>
      <c r="I3985">
        <v>1467604800</v>
      </c>
      <c r="J3985">
        <v>1465533672</v>
      </c>
      <c r="K3985" t="b">
        <v>0</v>
      </c>
      <c r="L3985">
        <v>10</v>
      </c>
      <c r="M3985" t="b">
        <v>0</v>
      </c>
      <c r="N3985" t="s">
        <v>8269</v>
      </c>
      <c r="O3985">
        <f>ROUND(E3985/D3985*100,0)</f>
        <v>20</v>
      </c>
      <c r="P3985" s="9">
        <f>IFERROR(ROUND(E3985/L3985,2),0)</f>
        <v>50.4</v>
      </c>
      <c r="Q3985" s="11" t="s">
        <v>8315</v>
      </c>
      <c r="R3985" s="11" t="s">
        <v>8316</v>
      </c>
      <c r="S3985" s="15">
        <f>(((J3985/60)/60)/24)+DATE(1970,1,1)</f>
        <v>42531.195277777777</v>
      </c>
      <c r="T3985" s="15">
        <f>(((I3985/60)/60)/24)+DATE(1970,1,1)</f>
        <v>42555.166666666672</v>
      </c>
      <c r="U3985">
        <f t="shared" si="243"/>
        <v>24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9">
        <f>IFERROR(ROUND(E3986/L3986,2),0)</f>
        <v>9.5</v>
      </c>
      <c r="Q3986" s="11" t="s">
        <v>8315</v>
      </c>
      <c r="R3986" s="11" t="s">
        <v>8316</v>
      </c>
      <c r="S3986" s="15">
        <f>(((J3986/60)/60)/24)+DATE(1970,1,1)</f>
        <v>41920.963472222218</v>
      </c>
      <c r="T3986" s="15">
        <f>(((I3986/60)/60)/24)+DATE(1970,1,1)</f>
        <v>41951</v>
      </c>
      <c r="U3986">
        <f t="shared" si="243"/>
        <v>31</v>
      </c>
    </row>
    <row r="3987" spans="1:21" ht="43.2" hidden="1" x14ac:dyDescent="0.3">
      <c r="A3987">
        <v>2873</v>
      </c>
      <c r="B3987" s="3" t="s">
        <v>2873</v>
      </c>
      <c r="C3987" s="3" t="s">
        <v>6983</v>
      </c>
      <c r="D3987" s="6">
        <v>2500</v>
      </c>
      <c r="E3987" s="8">
        <v>953</v>
      </c>
      <c r="F3987" t="s">
        <v>8220</v>
      </c>
      <c r="G3987" t="s">
        <v>8223</v>
      </c>
      <c r="H3987" t="s">
        <v>8245</v>
      </c>
      <c r="I3987">
        <v>1422473831</v>
      </c>
      <c r="J3987">
        <v>1419881831</v>
      </c>
      <c r="K3987" t="b">
        <v>0</v>
      </c>
      <c r="L3987">
        <v>8</v>
      </c>
      <c r="M3987" t="b">
        <v>0</v>
      </c>
      <c r="N3987" t="s">
        <v>8269</v>
      </c>
      <c r="O3987">
        <f>ROUND(E3987/D3987*100,0)</f>
        <v>38</v>
      </c>
      <c r="P3987" s="9">
        <f>IFERROR(ROUND(E3987/L3987,2),0)</f>
        <v>119.13</v>
      </c>
      <c r="Q3987" s="11" t="s">
        <v>8315</v>
      </c>
      <c r="R3987" s="11" t="s">
        <v>8316</v>
      </c>
      <c r="S3987" s="15">
        <f>(((J3987/60)/60)/24)+DATE(1970,1,1)</f>
        <v>42002.817488425921</v>
      </c>
      <c r="T3987" s="15">
        <f>(((I3987/60)/60)/24)+DATE(1970,1,1)</f>
        <v>42032.817488425921</v>
      </c>
      <c r="U3987">
        <f t="shared" si="243"/>
        <v>30</v>
      </c>
    </row>
    <row r="3988" spans="1:21" ht="43.2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9">
        <f>IFERROR(ROUND(E3988/L3988,2),0)</f>
        <v>37.54</v>
      </c>
      <c r="Q3988" s="11" t="s">
        <v>8315</v>
      </c>
      <c r="R3988" s="11" t="s">
        <v>8316</v>
      </c>
      <c r="S3988" s="15">
        <f>(((J3988/60)/60)/24)+DATE(1970,1,1)</f>
        <v>42467.548541666663</v>
      </c>
      <c r="T3988" s="15">
        <f>(((I3988/60)/60)/24)+DATE(1970,1,1)</f>
        <v>42496.544444444444</v>
      </c>
      <c r="U3988">
        <f t="shared" si="243"/>
        <v>29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9">
        <f>IFERROR(ROUND(E3989/L3989,2),0)</f>
        <v>11.62</v>
      </c>
      <c r="Q3989" s="11" t="s">
        <v>8315</v>
      </c>
      <c r="R3989" s="11" t="s">
        <v>8316</v>
      </c>
      <c r="S3989" s="15">
        <f>(((J3989/60)/60)/24)+DATE(1970,1,1)</f>
        <v>41765.92465277778</v>
      </c>
      <c r="T3989" s="15">
        <f>(((I3989/60)/60)/24)+DATE(1970,1,1)</f>
        <v>41775.92465277778</v>
      </c>
      <c r="U3989">
        <f t="shared" si="243"/>
        <v>10</v>
      </c>
    </row>
    <row r="3990" spans="1:21" ht="43.2" hidden="1" x14ac:dyDescent="0.3">
      <c r="A3990">
        <v>2907</v>
      </c>
      <c r="B3990" s="3" t="s">
        <v>2907</v>
      </c>
      <c r="C3990" s="3" t="s">
        <v>7017</v>
      </c>
      <c r="D3990" s="6">
        <v>2500</v>
      </c>
      <c r="E3990" s="8">
        <v>2</v>
      </c>
      <c r="F3990" t="s">
        <v>8220</v>
      </c>
      <c r="G3990" t="s">
        <v>8223</v>
      </c>
      <c r="H3990" t="s">
        <v>8245</v>
      </c>
      <c r="I3990">
        <v>1463259837</v>
      </c>
      <c r="J3990">
        <v>1458075837</v>
      </c>
      <c r="K3990" t="b">
        <v>0</v>
      </c>
      <c r="L3990">
        <v>2</v>
      </c>
      <c r="M3990" t="b">
        <v>0</v>
      </c>
      <c r="N3990" t="s">
        <v>8269</v>
      </c>
      <c r="O3990">
        <f>ROUND(E3990/D3990*100,0)</f>
        <v>0</v>
      </c>
      <c r="P3990" s="9">
        <f>IFERROR(ROUND(E3990/L3990,2),0)</f>
        <v>1</v>
      </c>
      <c r="Q3990" s="11" t="s">
        <v>8315</v>
      </c>
      <c r="R3990" s="11" t="s">
        <v>8316</v>
      </c>
      <c r="S3990" s="15">
        <f>(((J3990/60)/60)/24)+DATE(1970,1,1)</f>
        <v>42444.877743055549</v>
      </c>
      <c r="T3990" s="15">
        <f>(((I3990/60)/60)/24)+DATE(1970,1,1)</f>
        <v>42504.877743055549</v>
      </c>
      <c r="U3990">
        <f t="shared" si="243"/>
        <v>60</v>
      </c>
    </row>
    <row r="3991" spans="1:21" ht="43.2" hidden="1" x14ac:dyDescent="0.3">
      <c r="A3991">
        <v>3859</v>
      </c>
      <c r="B3991" s="3" t="s">
        <v>3856</v>
      </c>
      <c r="C3991" s="3" t="s">
        <v>7968</v>
      </c>
      <c r="D3991" s="6">
        <v>2500</v>
      </c>
      <c r="E3991" s="8">
        <v>1</v>
      </c>
      <c r="F3991" t="s">
        <v>8220</v>
      </c>
      <c r="G3991" t="s">
        <v>8223</v>
      </c>
      <c r="H3991" t="s">
        <v>8245</v>
      </c>
      <c r="I3991">
        <v>1403730000</v>
      </c>
      <c r="J3991">
        <v>1401485207</v>
      </c>
      <c r="K3991" t="b">
        <v>0</v>
      </c>
      <c r="L3991">
        <v>1</v>
      </c>
      <c r="M3991" t="b">
        <v>0</v>
      </c>
      <c r="N3991" t="s">
        <v>8269</v>
      </c>
      <c r="O3991">
        <f>ROUND(E3991/D3991*100,0)</f>
        <v>0</v>
      </c>
      <c r="P3991" s="9">
        <f>IFERROR(ROUND(E3991/L3991,2),0)</f>
        <v>1</v>
      </c>
      <c r="Q3991" s="11" t="s">
        <v>8315</v>
      </c>
      <c r="R3991" s="11" t="s">
        <v>8316</v>
      </c>
      <c r="S3991" s="15">
        <f>(((J3991/60)/60)/24)+DATE(1970,1,1)</f>
        <v>41789.893599537041</v>
      </c>
      <c r="T3991" s="15">
        <f>(((I3991/60)/60)/24)+DATE(1970,1,1)</f>
        <v>41815.875</v>
      </c>
      <c r="U3991">
        <f t="shared" si="243"/>
        <v>26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9">
        <f>IFERROR(ROUND(E3992/L3992,2),0)</f>
        <v>23</v>
      </c>
      <c r="Q3992" s="11" t="s">
        <v>8315</v>
      </c>
      <c r="R3992" s="11" t="s">
        <v>8316</v>
      </c>
      <c r="S3992" s="15">
        <f>(((J3992/60)/60)/24)+DATE(1970,1,1)</f>
        <v>42401.672372685185</v>
      </c>
      <c r="T3992" s="15">
        <f>(((I3992/60)/60)/24)+DATE(1970,1,1)</f>
        <v>42431.672372685185</v>
      </c>
      <c r="U3992">
        <f t="shared" si="243"/>
        <v>30</v>
      </c>
    </row>
    <row r="3993" spans="1:21" ht="28.8" hidden="1" x14ac:dyDescent="0.3">
      <c r="A3993">
        <v>3900</v>
      </c>
      <c r="B3993" s="3" t="s">
        <v>3897</v>
      </c>
      <c r="C3993" s="3" t="s">
        <v>8008</v>
      </c>
      <c r="D3993" s="6">
        <v>2500</v>
      </c>
      <c r="E3993" s="8">
        <v>135</v>
      </c>
      <c r="F3993" t="s">
        <v>8220</v>
      </c>
      <c r="G3993" t="s">
        <v>8223</v>
      </c>
      <c r="H3993" t="s">
        <v>8245</v>
      </c>
      <c r="I3993">
        <v>1433988791</v>
      </c>
      <c r="J3993">
        <v>1431396791</v>
      </c>
      <c r="K3993" t="b">
        <v>0</v>
      </c>
      <c r="L3993">
        <v>5</v>
      </c>
      <c r="M3993" t="b">
        <v>0</v>
      </c>
      <c r="N3993" t="s">
        <v>8269</v>
      </c>
      <c r="O3993">
        <f>ROUND(E3993/D3993*100,0)</f>
        <v>5</v>
      </c>
      <c r="P3993" s="9">
        <f>IFERROR(ROUND(E3993/L3993,2),0)</f>
        <v>27</v>
      </c>
      <c r="Q3993" s="11" t="s">
        <v>8315</v>
      </c>
      <c r="R3993" s="11" t="s">
        <v>8316</v>
      </c>
      <c r="S3993" s="15">
        <f>(((J3993/60)/60)/24)+DATE(1970,1,1)</f>
        <v>42136.092488425929</v>
      </c>
      <c r="T3993" s="15">
        <f>(((I3993/60)/60)/24)+DATE(1970,1,1)</f>
        <v>42166.092488425929</v>
      </c>
      <c r="U3993">
        <f t="shared" si="243"/>
        <v>30</v>
      </c>
    </row>
    <row r="3994" spans="1:21" ht="43.2" hidden="1" x14ac:dyDescent="0.3">
      <c r="A3994">
        <v>3980</v>
      </c>
      <c r="B3994" s="3" t="s">
        <v>3977</v>
      </c>
      <c r="C3994" s="3" t="s">
        <v>8087</v>
      </c>
      <c r="D3994" s="6">
        <v>2500</v>
      </c>
      <c r="E3994" s="8">
        <v>450</v>
      </c>
      <c r="F3994" t="s">
        <v>8220</v>
      </c>
      <c r="G3994" t="s">
        <v>8223</v>
      </c>
      <c r="H3994" t="s">
        <v>8245</v>
      </c>
      <c r="I3994">
        <v>1404570147</v>
      </c>
      <c r="J3994">
        <v>1401978147</v>
      </c>
      <c r="K3994" t="b">
        <v>0</v>
      </c>
      <c r="L3994">
        <v>7</v>
      </c>
      <c r="M3994" t="b">
        <v>0</v>
      </c>
      <c r="N3994" t="s">
        <v>8269</v>
      </c>
      <c r="O3994">
        <f>ROUND(E3994/D3994*100,0)</f>
        <v>18</v>
      </c>
      <c r="P3994" s="9">
        <f>IFERROR(ROUND(E3994/L3994,2),0)</f>
        <v>64.290000000000006</v>
      </c>
      <c r="Q3994" s="11" t="s">
        <v>8315</v>
      </c>
      <c r="R3994" s="11" t="s">
        <v>8316</v>
      </c>
      <c r="S3994" s="15">
        <f>(((J3994/60)/60)/24)+DATE(1970,1,1)</f>
        <v>41795.598923611113</v>
      </c>
      <c r="T3994" s="15">
        <f>(((I3994/60)/60)/24)+DATE(1970,1,1)</f>
        <v>41825.598923611113</v>
      </c>
      <c r="U3994">
        <f t="shared" si="243"/>
        <v>30</v>
      </c>
    </row>
    <row r="3995" spans="1:21" ht="43.2" hidden="1" x14ac:dyDescent="0.3">
      <c r="A3995">
        <v>4030</v>
      </c>
      <c r="B3995" s="3" t="s">
        <v>4026</v>
      </c>
      <c r="C3995" s="3" t="s">
        <v>8135</v>
      </c>
      <c r="D3995" s="6">
        <v>2500</v>
      </c>
      <c r="E3995" s="8">
        <v>400</v>
      </c>
      <c r="F3995" t="s">
        <v>8220</v>
      </c>
      <c r="G3995" t="s">
        <v>8223</v>
      </c>
      <c r="H3995" t="s">
        <v>8245</v>
      </c>
      <c r="I3995">
        <v>1454525340</v>
      </c>
      <c r="J3995">
        <v>1452008599</v>
      </c>
      <c r="K3995" t="b">
        <v>0</v>
      </c>
      <c r="L3995">
        <v>6</v>
      </c>
      <c r="M3995" t="b">
        <v>0</v>
      </c>
      <c r="N3995" t="s">
        <v>8269</v>
      </c>
      <c r="O3995">
        <f>ROUND(E3995/D3995*100,0)</f>
        <v>16</v>
      </c>
      <c r="P3995" s="9">
        <f>IFERROR(ROUND(E3995/L3995,2),0)</f>
        <v>66.67</v>
      </c>
      <c r="Q3995" s="11" t="s">
        <v>8315</v>
      </c>
      <c r="R3995" s="11" t="s">
        <v>8316</v>
      </c>
      <c r="S3995" s="15">
        <f>(((J3995/60)/60)/24)+DATE(1970,1,1)</f>
        <v>42374.655081018514</v>
      </c>
      <c r="T3995" s="15">
        <f>(((I3995/60)/60)/24)+DATE(1970,1,1)</f>
        <v>42403.784027777772</v>
      </c>
      <c r="U3995">
        <f t="shared" si="243"/>
        <v>29</v>
      </c>
    </row>
    <row r="3996" spans="1:21" ht="43.2" hidden="1" x14ac:dyDescent="0.3">
      <c r="A3996">
        <v>4038</v>
      </c>
      <c r="B3996" s="3" t="s">
        <v>4034</v>
      </c>
      <c r="C3996" s="3" t="s">
        <v>8142</v>
      </c>
      <c r="D3996" s="6">
        <v>2500</v>
      </c>
      <c r="E3996" s="8">
        <v>301</v>
      </c>
      <c r="F3996" t="s">
        <v>8220</v>
      </c>
      <c r="G3996" t="s">
        <v>8223</v>
      </c>
      <c r="H3996" t="s">
        <v>8245</v>
      </c>
      <c r="I3996">
        <v>1413573010</v>
      </c>
      <c r="J3996">
        <v>1408389010</v>
      </c>
      <c r="K3996" t="b">
        <v>0</v>
      </c>
      <c r="L3996">
        <v>4</v>
      </c>
      <c r="M3996" t="b">
        <v>0</v>
      </c>
      <c r="N3996" t="s">
        <v>8269</v>
      </c>
      <c r="O3996">
        <f>ROUND(E3996/D3996*100,0)</f>
        <v>12</v>
      </c>
      <c r="P3996" s="9">
        <f>IFERROR(ROUND(E3996/L3996,2),0)</f>
        <v>75.25</v>
      </c>
      <c r="Q3996" s="11" t="s">
        <v>8315</v>
      </c>
      <c r="R3996" s="11" t="s">
        <v>8316</v>
      </c>
      <c r="S3996" s="15">
        <f>(((J3996/60)/60)/24)+DATE(1970,1,1)</f>
        <v>41869.798726851855</v>
      </c>
      <c r="T3996" s="15">
        <f>(((I3996/60)/60)/24)+DATE(1970,1,1)</f>
        <v>41929.798726851855</v>
      </c>
      <c r="U3996">
        <f t="shared" si="243"/>
        <v>60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9">
        <f>IFERROR(ROUND(E3997/L3997,2),0)</f>
        <v>17.5</v>
      </c>
      <c r="Q3997" s="11" t="s">
        <v>8315</v>
      </c>
      <c r="R3997" s="11" t="s">
        <v>8316</v>
      </c>
      <c r="S3997" s="15">
        <f>(((J3997/60)/60)/24)+DATE(1970,1,1)</f>
        <v>42019.683761574073</v>
      </c>
      <c r="T3997" s="15">
        <f>(((I3997/60)/60)/24)+DATE(1970,1,1)</f>
        <v>42049.477083333331</v>
      </c>
      <c r="U3997">
        <f t="shared" si="243"/>
        <v>30</v>
      </c>
    </row>
    <row r="3998" spans="1:21" ht="43.2" hidden="1" x14ac:dyDescent="0.3">
      <c r="A3998">
        <v>4081</v>
      </c>
      <c r="B3998" s="3" t="s">
        <v>4077</v>
      </c>
      <c r="C3998" s="3" t="s">
        <v>8184</v>
      </c>
      <c r="D3998" s="6">
        <v>2224</v>
      </c>
      <c r="E3998" s="8">
        <v>350</v>
      </c>
      <c r="F3998" t="s">
        <v>8220</v>
      </c>
      <c r="G3998" t="s">
        <v>8223</v>
      </c>
      <c r="H3998" t="s">
        <v>8245</v>
      </c>
      <c r="I3998">
        <v>1425819425</v>
      </c>
      <c r="J3998">
        <v>1423231025</v>
      </c>
      <c r="K3998" t="b">
        <v>0</v>
      </c>
      <c r="L3998">
        <v>12</v>
      </c>
      <c r="M3998" t="b">
        <v>0</v>
      </c>
      <c r="N3998" t="s">
        <v>8269</v>
      </c>
      <c r="O3998">
        <f>ROUND(E3998/D3998*100,0)</f>
        <v>16</v>
      </c>
      <c r="P3998" s="9">
        <f>IFERROR(ROUND(E3998/L3998,2),0)</f>
        <v>29.17</v>
      </c>
      <c r="Q3998" s="11" t="s">
        <v>8315</v>
      </c>
      <c r="R3998" s="11" t="s">
        <v>8316</v>
      </c>
      <c r="S3998" s="15">
        <f>(((J3998/60)/60)/24)+DATE(1970,1,1)</f>
        <v>42041.581307870365</v>
      </c>
      <c r="T3998" s="15">
        <f>(((I3998/60)/60)/24)+DATE(1970,1,1)</f>
        <v>42071.539641203708</v>
      </c>
      <c r="U3998">
        <f t="shared" si="243"/>
        <v>30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9">
        <f>IFERROR(ROUND(E3999/L3999,2),0)</f>
        <v>0</v>
      </c>
      <c r="Q3999" s="11" t="s">
        <v>8315</v>
      </c>
      <c r="R3999" s="11" t="s">
        <v>8316</v>
      </c>
      <c r="S3999" s="15">
        <f>(((J3999/60)/60)/24)+DATE(1970,1,1)</f>
        <v>42069.391446759255</v>
      </c>
      <c r="T3999" s="15">
        <f>(((I3999/60)/60)/24)+DATE(1970,1,1)</f>
        <v>42099.349780092598</v>
      </c>
      <c r="U3999">
        <f t="shared" si="243"/>
        <v>30</v>
      </c>
    </row>
    <row r="4000" spans="1:21" ht="28.8" hidden="1" x14ac:dyDescent="0.3">
      <c r="A4000">
        <v>3743</v>
      </c>
      <c r="B4000" s="3" t="s">
        <v>3740</v>
      </c>
      <c r="C4000" s="3" t="s">
        <v>7853</v>
      </c>
      <c r="D4000" s="6">
        <v>2200</v>
      </c>
      <c r="E4000" s="8">
        <v>0</v>
      </c>
      <c r="F4000" t="s">
        <v>8220</v>
      </c>
      <c r="G4000" t="s">
        <v>8223</v>
      </c>
      <c r="H4000" t="s">
        <v>8245</v>
      </c>
      <c r="I4000">
        <v>1404406964</v>
      </c>
      <c r="J4000">
        <v>1401814964</v>
      </c>
      <c r="K4000" t="b">
        <v>0</v>
      </c>
      <c r="L4000">
        <v>0</v>
      </c>
      <c r="M4000" t="b">
        <v>0</v>
      </c>
      <c r="N4000" t="s">
        <v>8269</v>
      </c>
      <c r="O4000">
        <f>ROUND(E4000/D4000*100,0)</f>
        <v>0</v>
      </c>
      <c r="P4000" s="9">
        <f>IFERROR(ROUND(E4000/L4000,2),0)</f>
        <v>0</v>
      </c>
      <c r="Q4000" s="11" t="s">
        <v>8315</v>
      </c>
      <c r="R4000" s="11" t="s">
        <v>8316</v>
      </c>
      <c r="S4000" s="15">
        <f>(((J4000/60)/60)/24)+DATE(1970,1,1)</f>
        <v>41793.710231481484</v>
      </c>
      <c r="T4000" s="15">
        <f>(((I4000/60)/60)/24)+DATE(1970,1,1)</f>
        <v>41823.710231481484</v>
      </c>
      <c r="U4000">
        <f t="shared" si="243"/>
        <v>30</v>
      </c>
    </row>
    <row r="4001" spans="1:21" ht="43.2" hidden="1" x14ac:dyDescent="0.3">
      <c r="A4001">
        <v>2847</v>
      </c>
      <c r="B4001" s="3" t="s">
        <v>2847</v>
      </c>
      <c r="C4001" s="3" t="s">
        <v>6957</v>
      </c>
      <c r="D4001" s="6">
        <v>2000</v>
      </c>
      <c r="E4001" s="8">
        <v>0</v>
      </c>
      <c r="F4001" t="s">
        <v>8220</v>
      </c>
      <c r="G4001" t="s">
        <v>8223</v>
      </c>
      <c r="H4001" t="s">
        <v>8245</v>
      </c>
      <c r="I4001">
        <v>1464031265</v>
      </c>
      <c r="J4001">
        <v>1458847265</v>
      </c>
      <c r="K4001" t="b">
        <v>0</v>
      </c>
      <c r="L4001">
        <v>0</v>
      </c>
      <c r="M4001" t="b">
        <v>0</v>
      </c>
      <c r="N4001" t="s">
        <v>8269</v>
      </c>
      <c r="O4001">
        <f>ROUND(E4001/D4001*100,0)</f>
        <v>0</v>
      </c>
      <c r="P4001" s="9">
        <f>IFERROR(ROUND(E4001/L4001,2),0)</f>
        <v>0</v>
      </c>
      <c r="Q4001" s="11" t="s">
        <v>8315</v>
      </c>
      <c r="R4001" s="11" t="s">
        <v>8316</v>
      </c>
      <c r="S4001" s="15">
        <f>(((J4001/60)/60)/24)+DATE(1970,1,1)</f>
        <v>42453.806307870371</v>
      </c>
      <c r="T4001" s="15">
        <f>(((I4001/60)/60)/24)+DATE(1970,1,1)</f>
        <v>42513.806307870371</v>
      </c>
      <c r="U4001">
        <f t="shared" si="243"/>
        <v>60</v>
      </c>
    </row>
    <row r="4002" spans="1:21" ht="43.2" hidden="1" x14ac:dyDescent="0.3">
      <c r="A4002">
        <v>2890</v>
      </c>
      <c r="B4002" s="3" t="s">
        <v>2890</v>
      </c>
      <c r="C4002" s="3" t="s">
        <v>7000</v>
      </c>
      <c r="D4002" s="6">
        <v>2000</v>
      </c>
      <c r="E4002" s="8">
        <v>21</v>
      </c>
      <c r="F4002" t="s">
        <v>8220</v>
      </c>
      <c r="G4002" t="s">
        <v>8223</v>
      </c>
      <c r="H4002" t="s">
        <v>8245</v>
      </c>
      <c r="I4002">
        <v>1407553200</v>
      </c>
      <c r="J4002">
        <v>1405100992</v>
      </c>
      <c r="K4002" t="b">
        <v>0</v>
      </c>
      <c r="L4002">
        <v>3</v>
      </c>
      <c r="M4002" t="b">
        <v>0</v>
      </c>
      <c r="N4002" t="s">
        <v>8269</v>
      </c>
      <c r="O4002">
        <f>ROUND(E4002/D4002*100,0)</f>
        <v>1</v>
      </c>
      <c r="P4002" s="9">
        <f>IFERROR(ROUND(E4002/L4002,2),0)</f>
        <v>7</v>
      </c>
      <c r="Q4002" s="11" t="s">
        <v>8315</v>
      </c>
      <c r="R4002" s="11" t="s">
        <v>8316</v>
      </c>
      <c r="S4002" s="15">
        <f>(((J4002/60)/60)/24)+DATE(1970,1,1)</f>
        <v>41831.742962962962</v>
      </c>
      <c r="T4002" s="15">
        <f>(((I4002/60)/60)/24)+DATE(1970,1,1)</f>
        <v>41860.125</v>
      </c>
      <c r="U4002">
        <f t="shared" si="243"/>
        <v>29</v>
      </c>
    </row>
    <row r="4003" spans="1:21" ht="43.2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9">
        <f>IFERROR(ROUND(E4003/L4003,2),0)</f>
        <v>32.36</v>
      </c>
      <c r="Q4003" s="11" t="s">
        <v>8315</v>
      </c>
      <c r="R4003" s="11" t="s">
        <v>8316</v>
      </c>
      <c r="S4003" s="15">
        <f>(((J4003/60)/60)/24)+DATE(1970,1,1)</f>
        <v>42775.964212962965</v>
      </c>
      <c r="T4003" s="15">
        <f>(((I4003/60)/60)/24)+DATE(1970,1,1)</f>
        <v>42795.791666666672</v>
      </c>
      <c r="U4003">
        <f t="shared" si="243"/>
        <v>20</v>
      </c>
    </row>
    <row r="4004" spans="1:21" ht="43.2" hidden="1" x14ac:dyDescent="0.3">
      <c r="A4004">
        <v>2917</v>
      </c>
      <c r="B4004" s="3" t="s">
        <v>2917</v>
      </c>
      <c r="C4004" s="3" t="s">
        <v>7027</v>
      </c>
      <c r="D4004" s="6">
        <v>2000</v>
      </c>
      <c r="E4004" s="8">
        <v>437</v>
      </c>
      <c r="F4004" t="s">
        <v>8220</v>
      </c>
      <c r="G4004" t="s">
        <v>8223</v>
      </c>
      <c r="H4004" t="s">
        <v>8245</v>
      </c>
      <c r="I4004">
        <v>1442381847</v>
      </c>
      <c r="J4004">
        <v>1440826647</v>
      </c>
      <c r="K4004" t="b">
        <v>0</v>
      </c>
      <c r="L4004">
        <v>9</v>
      </c>
      <c r="M4004" t="b">
        <v>0</v>
      </c>
      <c r="N4004" t="s">
        <v>8269</v>
      </c>
      <c r="O4004">
        <f>ROUND(E4004/D4004*100,0)</f>
        <v>22</v>
      </c>
      <c r="P4004" s="9">
        <f>IFERROR(ROUND(E4004/L4004,2),0)</f>
        <v>48.56</v>
      </c>
      <c r="Q4004" s="11" t="s">
        <v>8315</v>
      </c>
      <c r="R4004" s="11" t="s">
        <v>8316</v>
      </c>
      <c r="S4004" s="15">
        <f>(((J4004/60)/60)/24)+DATE(1970,1,1)</f>
        <v>42245.234340277777</v>
      </c>
      <c r="T4004" s="15">
        <f>(((I4004/60)/60)/24)+DATE(1970,1,1)</f>
        <v>42263.234340277777</v>
      </c>
      <c r="U4004">
        <f t="shared" si="243"/>
        <v>18</v>
      </c>
    </row>
    <row r="4005" spans="1:21" ht="43.2" hidden="1" x14ac:dyDescent="0.3">
      <c r="A4005">
        <v>3740</v>
      </c>
      <c r="B4005" s="3" t="s">
        <v>3737</v>
      </c>
      <c r="C4005" s="3" t="s">
        <v>7850</v>
      </c>
      <c r="D4005" s="6">
        <v>2000</v>
      </c>
      <c r="E4005" s="8">
        <v>358</v>
      </c>
      <c r="F4005" t="s">
        <v>8220</v>
      </c>
      <c r="G4005" t="s">
        <v>8223</v>
      </c>
      <c r="H4005" t="s">
        <v>8245</v>
      </c>
      <c r="I4005">
        <v>1407808438</v>
      </c>
      <c r="J4005">
        <v>1405217355</v>
      </c>
      <c r="K4005" t="b">
        <v>0</v>
      </c>
      <c r="L4005">
        <v>14</v>
      </c>
      <c r="M4005" t="b">
        <v>0</v>
      </c>
      <c r="N4005" t="s">
        <v>8269</v>
      </c>
      <c r="O4005">
        <f>ROUND(E4005/D4005*100,0)</f>
        <v>18</v>
      </c>
      <c r="P4005" s="9">
        <f>IFERROR(ROUND(E4005/L4005,2),0)</f>
        <v>25.57</v>
      </c>
      <c r="Q4005" s="11" t="s">
        <v>8315</v>
      </c>
      <c r="R4005" s="11" t="s">
        <v>8316</v>
      </c>
      <c r="S4005" s="15">
        <f>(((J4005/60)/60)/24)+DATE(1970,1,1)</f>
        <v>41833.089756944442</v>
      </c>
      <c r="T4005" s="15">
        <f>(((I4005/60)/60)/24)+DATE(1970,1,1)</f>
        <v>41863.079143518517</v>
      </c>
      <c r="U4005">
        <f t="shared" si="243"/>
        <v>30</v>
      </c>
    </row>
    <row r="4006" spans="1:21" hidden="1" x14ac:dyDescent="0.3">
      <c r="A4006">
        <v>3861</v>
      </c>
      <c r="B4006" s="3" t="s">
        <v>3858</v>
      </c>
      <c r="C4006" s="3" t="s">
        <v>7970</v>
      </c>
      <c r="D4006" s="6">
        <v>2000</v>
      </c>
      <c r="E4006" s="8">
        <v>100</v>
      </c>
      <c r="F4006" t="s">
        <v>8220</v>
      </c>
      <c r="G4006" t="s">
        <v>8223</v>
      </c>
      <c r="H4006" t="s">
        <v>8245</v>
      </c>
      <c r="I4006">
        <v>1415828820</v>
      </c>
      <c r="J4006">
        <v>1412258977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5</v>
      </c>
      <c r="P4006" s="9">
        <f>IFERROR(ROUND(E4006/L4006,2),0)</f>
        <v>100</v>
      </c>
      <c r="Q4006" s="11" t="s">
        <v>8315</v>
      </c>
      <c r="R4006" s="11" t="s">
        <v>8316</v>
      </c>
      <c r="S4006" s="15">
        <f>(((J4006/60)/60)/24)+DATE(1970,1,1)</f>
        <v>41914.590011574073</v>
      </c>
      <c r="T4006" s="15">
        <f>(((I4006/60)/60)/24)+DATE(1970,1,1)</f>
        <v>41955.907638888893</v>
      </c>
      <c r="U4006">
        <f t="shared" si="243"/>
        <v>41</v>
      </c>
    </row>
    <row r="4007" spans="1:21" ht="28.8" hidden="1" x14ac:dyDescent="0.3">
      <c r="A4007">
        <v>3866</v>
      </c>
      <c r="B4007" s="3" t="s">
        <v>3863</v>
      </c>
      <c r="C4007" s="3" t="s">
        <v>7975</v>
      </c>
      <c r="D4007" s="6">
        <v>2000</v>
      </c>
      <c r="E4007" s="8">
        <v>11</v>
      </c>
      <c r="F4007" t="s">
        <v>8220</v>
      </c>
      <c r="G4007" t="s">
        <v>8223</v>
      </c>
      <c r="H4007" t="s">
        <v>8245</v>
      </c>
      <c r="I4007">
        <v>1458703740</v>
      </c>
      <c r="J4007">
        <v>1454453021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9">
        <f>IFERROR(ROUND(E4007/L4007,2),0)</f>
        <v>5.5</v>
      </c>
      <c r="Q4007" s="11" t="s">
        <v>8315</v>
      </c>
      <c r="R4007" s="11" t="s">
        <v>8316</v>
      </c>
      <c r="S4007" s="15">
        <f>(((J4007/60)/60)/24)+DATE(1970,1,1)</f>
        <v>42402.947002314817</v>
      </c>
      <c r="T4007" s="15">
        <f>(((I4007/60)/60)/24)+DATE(1970,1,1)</f>
        <v>42452.145138888889</v>
      </c>
      <c r="U4007">
        <f t="shared" si="243"/>
        <v>50</v>
      </c>
    </row>
    <row r="4008" spans="1:21" ht="43.2" hidden="1" x14ac:dyDescent="0.3">
      <c r="A4008">
        <v>3867</v>
      </c>
      <c r="B4008" s="3" t="s">
        <v>3864</v>
      </c>
      <c r="C4008" s="3" t="s">
        <v>7976</v>
      </c>
      <c r="D4008" s="6">
        <v>2000</v>
      </c>
      <c r="E4008" s="8">
        <v>251</v>
      </c>
      <c r="F4008" t="s">
        <v>8220</v>
      </c>
      <c r="G4008" t="s">
        <v>8223</v>
      </c>
      <c r="H4008" t="s">
        <v>8245</v>
      </c>
      <c r="I4008">
        <v>1466278339</v>
      </c>
      <c r="J4008">
        <v>1463686339</v>
      </c>
      <c r="K4008" t="b">
        <v>0</v>
      </c>
      <c r="L4008">
        <v>5</v>
      </c>
      <c r="M4008" t="b">
        <v>0</v>
      </c>
      <c r="N4008" t="s">
        <v>8269</v>
      </c>
      <c r="O4008">
        <f>ROUND(E4008/D4008*100,0)</f>
        <v>13</v>
      </c>
      <c r="P4008" s="9">
        <f>IFERROR(ROUND(E4008/L4008,2),0)</f>
        <v>50.2</v>
      </c>
      <c r="Q4008" s="11" t="s">
        <v>8315</v>
      </c>
      <c r="R4008" s="11" t="s">
        <v>8316</v>
      </c>
      <c r="S4008" s="15">
        <f>(((J4008/60)/60)/24)+DATE(1970,1,1)</f>
        <v>42509.814108796301</v>
      </c>
      <c r="T4008" s="15">
        <f>(((I4008/60)/60)/24)+DATE(1970,1,1)</f>
        <v>42539.814108796301</v>
      </c>
      <c r="U4008">
        <f t="shared" si="243"/>
        <v>30</v>
      </c>
    </row>
    <row r="4009" spans="1:21" ht="43.2" hidden="1" x14ac:dyDescent="0.3">
      <c r="A4009">
        <v>3945</v>
      </c>
      <c r="B4009" s="3" t="s">
        <v>3942</v>
      </c>
      <c r="C4009" s="3" t="s">
        <v>8053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1431717268</v>
      </c>
      <c r="J4009">
        <v>1429125268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9">
        <f>IFERROR(ROUND(E4009/L4009,2),0)</f>
        <v>5</v>
      </c>
      <c r="Q4009" s="11" t="s">
        <v>8315</v>
      </c>
      <c r="R4009" s="11" t="s">
        <v>8316</v>
      </c>
      <c r="S4009" s="15">
        <f>(((J4009/60)/60)/24)+DATE(1970,1,1)</f>
        <v>42109.801712962959</v>
      </c>
      <c r="T4009" s="15">
        <f>(((I4009/60)/60)/24)+DATE(1970,1,1)</f>
        <v>42139.801712962959</v>
      </c>
      <c r="U4009">
        <f t="shared" si="243"/>
        <v>30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9">
        <f>IFERROR(ROUND(E4010/L4010,2),0)</f>
        <v>15</v>
      </c>
      <c r="Q4010" s="11" t="s">
        <v>8315</v>
      </c>
      <c r="R4010" s="11" t="s">
        <v>8316</v>
      </c>
      <c r="S4010" s="15">
        <f>(((J4010/60)/60)/24)+DATE(1970,1,1)</f>
        <v>42177.964201388888</v>
      </c>
      <c r="T4010" s="15">
        <f>(((I4010/60)/60)/24)+DATE(1970,1,1)</f>
        <v>42207.964201388888</v>
      </c>
      <c r="U4010">
        <f t="shared" si="243"/>
        <v>30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9">
        <f>IFERROR(ROUND(E4011/L4011,2),0)</f>
        <v>25</v>
      </c>
      <c r="Q4011" s="11" t="s">
        <v>8315</v>
      </c>
      <c r="R4011" s="11" t="s">
        <v>8316</v>
      </c>
      <c r="S4011" s="15">
        <f>(((J4011/60)/60)/24)+DATE(1970,1,1)</f>
        <v>41851.700925925928</v>
      </c>
      <c r="T4011" s="15">
        <f>(((I4011/60)/60)/24)+DATE(1970,1,1)</f>
        <v>41891.700925925928</v>
      </c>
      <c r="U4011">
        <f t="shared" si="243"/>
        <v>40</v>
      </c>
    </row>
    <row r="4012" spans="1:21" ht="43.2" hidden="1" x14ac:dyDescent="0.3">
      <c r="A4012">
        <v>3958</v>
      </c>
      <c r="B4012" s="3" t="s">
        <v>3955</v>
      </c>
      <c r="C4012" s="3" t="s">
        <v>8065</v>
      </c>
      <c r="D4012" s="6">
        <v>2000</v>
      </c>
      <c r="E4012" s="8">
        <v>641</v>
      </c>
      <c r="F4012" t="s">
        <v>8220</v>
      </c>
      <c r="G4012" t="s">
        <v>8223</v>
      </c>
      <c r="H4012" t="s">
        <v>8245</v>
      </c>
      <c r="I4012">
        <v>1406988000</v>
      </c>
      <c r="J4012">
        <v>1403822912</v>
      </c>
      <c r="K4012" t="b">
        <v>0</v>
      </c>
      <c r="L4012">
        <v>16</v>
      </c>
      <c r="M4012" t="b">
        <v>0</v>
      </c>
      <c r="N4012" t="s">
        <v>8269</v>
      </c>
      <c r="O4012">
        <f>ROUND(E4012/D4012*100,0)</f>
        <v>32</v>
      </c>
      <c r="P4012" s="9">
        <f>IFERROR(ROUND(E4012/L4012,2),0)</f>
        <v>40.06</v>
      </c>
      <c r="Q4012" s="11" t="s">
        <v>8315</v>
      </c>
      <c r="R4012" s="11" t="s">
        <v>8316</v>
      </c>
      <c r="S4012" s="15">
        <f>(((J4012/60)/60)/24)+DATE(1970,1,1)</f>
        <v>41816.950370370374</v>
      </c>
      <c r="T4012" s="15">
        <f>(((I4012/60)/60)/24)+DATE(1970,1,1)</f>
        <v>41853.583333333336</v>
      </c>
      <c r="U4012">
        <f t="shared" si="243"/>
        <v>37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9">
        <f>IFERROR(ROUND(E4013/L4013,2),0)</f>
        <v>4.75</v>
      </c>
      <c r="Q4013" s="11" t="s">
        <v>8315</v>
      </c>
      <c r="R4013" s="11" t="s">
        <v>8316</v>
      </c>
      <c r="S4013" s="15">
        <f>(((J4013/60)/60)/24)+DATE(1970,1,1)</f>
        <v>42002.54488425926</v>
      </c>
      <c r="T4013" s="15">
        <f>(((I4013/60)/60)/24)+DATE(1970,1,1)</f>
        <v>42032.54488425926</v>
      </c>
      <c r="U4013">
        <f t="shared" si="243"/>
        <v>30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9">
        <f>IFERROR(ROUND(E4014/L4014,2),0)</f>
        <v>0</v>
      </c>
      <c r="Q4014" s="11" t="s">
        <v>8315</v>
      </c>
      <c r="R4014" s="11" t="s">
        <v>8316</v>
      </c>
      <c r="S4014" s="15">
        <f>(((J4014/60)/60)/24)+DATE(1970,1,1)</f>
        <v>42096.544548611113</v>
      </c>
      <c r="T4014" s="15">
        <f>(((I4014/60)/60)/24)+DATE(1970,1,1)</f>
        <v>42126.544548611113</v>
      </c>
      <c r="U4014">
        <f t="shared" si="243"/>
        <v>30</v>
      </c>
    </row>
    <row r="4015" spans="1:21" ht="43.2" hidden="1" x14ac:dyDescent="0.3">
      <c r="A4015">
        <v>3964</v>
      </c>
      <c r="B4015" s="3" t="s">
        <v>3961</v>
      </c>
      <c r="C4015" s="3" t="s">
        <v>8071</v>
      </c>
      <c r="D4015" s="6">
        <v>2000</v>
      </c>
      <c r="E4015" s="8">
        <v>126</v>
      </c>
      <c r="F4015" t="s">
        <v>8220</v>
      </c>
      <c r="G4015" t="s">
        <v>8223</v>
      </c>
      <c r="H4015" t="s">
        <v>8245</v>
      </c>
      <c r="I4015">
        <v>1429460386</v>
      </c>
      <c r="J4015">
        <v>1424279986</v>
      </c>
      <c r="K4015" t="b">
        <v>0</v>
      </c>
      <c r="L4015">
        <v>3</v>
      </c>
      <c r="M4015" t="b">
        <v>0</v>
      </c>
      <c r="N4015" t="s">
        <v>8269</v>
      </c>
      <c r="O4015">
        <f>ROUND(E4015/D4015*100,0)</f>
        <v>6</v>
      </c>
      <c r="P4015" s="9">
        <f>IFERROR(ROUND(E4015/L4015,2),0)</f>
        <v>42</v>
      </c>
      <c r="Q4015" s="11" t="s">
        <v>8315</v>
      </c>
      <c r="R4015" s="11" t="s">
        <v>8316</v>
      </c>
      <c r="S4015" s="15">
        <f>(((J4015/60)/60)/24)+DATE(1970,1,1)</f>
        <v>42053.722060185188</v>
      </c>
      <c r="T4015" s="15">
        <f>(((I4015/60)/60)/24)+DATE(1970,1,1)</f>
        <v>42113.680393518516</v>
      </c>
      <c r="U4015">
        <f t="shared" si="243"/>
        <v>60</v>
      </c>
    </row>
    <row r="4016" spans="1:21" ht="43.2" hidden="1" x14ac:dyDescent="0.3">
      <c r="A4016">
        <v>3965</v>
      </c>
      <c r="B4016" s="3" t="s">
        <v>3962</v>
      </c>
      <c r="C4016" s="3" t="s">
        <v>8072</v>
      </c>
      <c r="D4016" s="6">
        <v>2000</v>
      </c>
      <c r="E4016" s="8">
        <v>285</v>
      </c>
      <c r="F4016" t="s">
        <v>8220</v>
      </c>
      <c r="G4016" t="s">
        <v>8223</v>
      </c>
      <c r="H4016" t="s">
        <v>8245</v>
      </c>
      <c r="I4016">
        <v>1460608780</v>
      </c>
      <c r="J4016">
        <v>1455428380</v>
      </c>
      <c r="K4016" t="b">
        <v>0</v>
      </c>
      <c r="L4016">
        <v>4</v>
      </c>
      <c r="M4016" t="b">
        <v>0</v>
      </c>
      <c r="N4016" t="s">
        <v>8269</v>
      </c>
      <c r="O4016">
        <f>ROUND(E4016/D4016*100,0)</f>
        <v>14</v>
      </c>
      <c r="P4016" s="9">
        <f>IFERROR(ROUND(E4016/L4016,2),0)</f>
        <v>71.25</v>
      </c>
      <c r="Q4016" s="11" t="s">
        <v>8315</v>
      </c>
      <c r="R4016" s="11" t="s">
        <v>8316</v>
      </c>
      <c r="S4016" s="15">
        <f>(((J4016/60)/60)/24)+DATE(1970,1,1)</f>
        <v>42414.235879629632</v>
      </c>
      <c r="T4016" s="15">
        <f>(((I4016/60)/60)/24)+DATE(1970,1,1)</f>
        <v>42474.194212962961</v>
      </c>
      <c r="U4016">
        <f t="shared" si="243"/>
        <v>60</v>
      </c>
    </row>
    <row r="4017" spans="1:21" ht="43.2" hidden="1" x14ac:dyDescent="0.3">
      <c r="A4017">
        <v>3978</v>
      </c>
      <c r="B4017" s="3" t="s">
        <v>3975</v>
      </c>
      <c r="C4017" s="3" t="s">
        <v>8085</v>
      </c>
      <c r="D4017" s="6">
        <v>2000</v>
      </c>
      <c r="E4017" s="8">
        <v>214</v>
      </c>
      <c r="F4017" t="s">
        <v>8220</v>
      </c>
      <c r="G4017" t="s">
        <v>8223</v>
      </c>
      <c r="H4017" t="s">
        <v>8245</v>
      </c>
      <c r="I4017">
        <v>1422717953</v>
      </c>
      <c r="J4017">
        <v>1417533953</v>
      </c>
      <c r="K4017" t="b">
        <v>0</v>
      </c>
      <c r="L4017">
        <v>8</v>
      </c>
      <c r="M4017" t="b">
        <v>0</v>
      </c>
      <c r="N4017" t="s">
        <v>8269</v>
      </c>
      <c r="O4017">
        <f>ROUND(E4017/D4017*100,0)</f>
        <v>11</v>
      </c>
      <c r="P4017" s="9">
        <f>IFERROR(ROUND(E4017/L4017,2),0)</f>
        <v>26.75</v>
      </c>
      <c r="Q4017" s="11" t="s">
        <v>8315</v>
      </c>
      <c r="R4017" s="11" t="s">
        <v>8316</v>
      </c>
      <c r="S4017" s="15">
        <f>(((J4017/60)/60)/24)+DATE(1970,1,1)</f>
        <v>41975.642974537041</v>
      </c>
      <c r="T4017" s="15">
        <f>(((I4017/60)/60)/24)+DATE(1970,1,1)</f>
        <v>42035.642974537041</v>
      </c>
      <c r="U4017">
        <f t="shared" si="243"/>
        <v>60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9">
        <f>IFERROR(ROUND(E4018/L4018,2),0)</f>
        <v>10</v>
      </c>
      <c r="Q4018" s="11" t="s">
        <v>8315</v>
      </c>
      <c r="R4018" s="11" t="s">
        <v>8316</v>
      </c>
      <c r="S4018" s="15">
        <f>(((J4018/60)/60)/24)+DATE(1970,1,1)</f>
        <v>41869.872685185182</v>
      </c>
      <c r="T4018" s="15">
        <f>(((I4018/60)/60)/24)+DATE(1970,1,1)</f>
        <v>41899.872685185182</v>
      </c>
      <c r="U4018">
        <f t="shared" si="243"/>
        <v>30</v>
      </c>
    </row>
    <row r="4019" spans="1:21" ht="43.2" hidden="1" x14ac:dyDescent="0.3">
      <c r="A4019">
        <v>3985</v>
      </c>
      <c r="B4019" s="3" t="s">
        <v>3981</v>
      </c>
      <c r="C4019" s="3" t="s">
        <v>8091</v>
      </c>
      <c r="D4019" s="6">
        <v>2000</v>
      </c>
      <c r="E4019" s="8">
        <v>641</v>
      </c>
      <c r="F4019" t="s">
        <v>8220</v>
      </c>
      <c r="G4019" t="s">
        <v>8223</v>
      </c>
      <c r="H4019" t="s">
        <v>8245</v>
      </c>
      <c r="I4019">
        <v>1456002300</v>
      </c>
      <c r="J4019">
        <v>1454173120</v>
      </c>
      <c r="K4019" t="b">
        <v>0</v>
      </c>
      <c r="L4019">
        <v>19</v>
      </c>
      <c r="M4019" t="b">
        <v>0</v>
      </c>
      <c r="N4019" t="s">
        <v>8269</v>
      </c>
      <c r="O4019">
        <f>ROUND(E4019/D4019*100,0)</f>
        <v>32</v>
      </c>
      <c r="P4019" s="9">
        <f>IFERROR(ROUND(E4019/L4019,2),0)</f>
        <v>33.74</v>
      </c>
      <c r="Q4019" s="11" t="s">
        <v>8315</v>
      </c>
      <c r="R4019" s="11" t="s">
        <v>8316</v>
      </c>
      <c r="S4019" s="15">
        <f>(((J4019/60)/60)/24)+DATE(1970,1,1)</f>
        <v>42399.707407407404</v>
      </c>
      <c r="T4019" s="15">
        <f>(((I4019/60)/60)/24)+DATE(1970,1,1)</f>
        <v>42420.878472222219</v>
      </c>
      <c r="U4019">
        <f t="shared" si="243"/>
        <v>21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9">
        <f>IFERROR(ROUND(E4020/L4020,2),0)</f>
        <v>32.5</v>
      </c>
      <c r="Q4020" s="11" t="s">
        <v>8315</v>
      </c>
      <c r="R4020" s="11" t="s">
        <v>8316</v>
      </c>
      <c r="S4020" s="15">
        <f>(((J4020/60)/60)/24)+DATE(1970,1,1)</f>
        <v>42620.91097222222</v>
      </c>
      <c r="T4020" s="15">
        <f>(((I4020/60)/60)/24)+DATE(1970,1,1)</f>
        <v>42650.91097222222</v>
      </c>
      <c r="U4020">
        <f t="shared" si="243"/>
        <v>30</v>
      </c>
    </row>
    <row r="4021" spans="1:21" ht="28.8" hidden="1" x14ac:dyDescent="0.3">
      <c r="A4021">
        <v>3994</v>
      </c>
      <c r="B4021" s="3" t="s">
        <v>3990</v>
      </c>
      <c r="C4021" s="3" t="s">
        <v>8100</v>
      </c>
      <c r="D4021" s="6">
        <v>2000</v>
      </c>
      <c r="E4021" s="8">
        <v>5</v>
      </c>
      <c r="F4021" t="s">
        <v>8220</v>
      </c>
      <c r="G4021" t="s">
        <v>8223</v>
      </c>
      <c r="H4021" t="s">
        <v>8245</v>
      </c>
      <c r="I4021">
        <v>1405761690</v>
      </c>
      <c r="J4021">
        <v>1403169690</v>
      </c>
      <c r="K4021" t="b">
        <v>0</v>
      </c>
      <c r="L4021">
        <v>1</v>
      </c>
      <c r="M4021" t="b">
        <v>0</v>
      </c>
      <c r="N4021" t="s">
        <v>8269</v>
      </c>
      <c r="O4021">
        <f>ROUND(E4021/D4021*100,0)</f>
        <v>0</v>
      </c>
      <c r="P4021" s="9">
        <f>IFERROR(ROUND(E4021/L4021,2),0)</f>
        <v>5</v>
      </c>
      <c r="Q4021" s="11" t="s">
        <v>8315</v>
      </c>
      <c r="R4021" s="11" t="s">
        <v>8316</v>
      </c>
      <c r="S4021" s="15">
        <f>(((J4021/60)/60)/24)+DATE(1970,1,1)</f>
        <v>41809.389930555553</v>
      </c>
      <c r="T4021" s="15">
        <f>(((I4021/60)/60)/24)+DATE(1970,1,1)</f>
        <v>41839.389930555553</v>
      </c>
      <c r="U4021">
        <f t="shared" si="243"/>
        <v>30</v>
      </c>
    </row>
    <row r="4022" spans="1:21" ht="43.2" hidden="1" x14ac:dyDescent="0.3">
      <c r="A4022">
        <v>4003</v>
      </c>
      <c r="B4022" s="3" t="s">
        <v>3999</v>
      </c>
      <c r="C4022" s="3" t="s">
        <v>8071</v>
      </c>
      <c r="D4022" s="6">
        <v>2000</v>
      </c>
      <c r="E4022" s="8">
        <v>201</v>
      </c>
      <c r="F4022" t="s">
        <v>8220</v>
      </c>
      <c r="G4022" t="s">
        <v>8223</v>
      </c>
      <c r="H4022" t="s">
        <v>8245</v>
      </c>
      <c r="I4022">
        <v>1424009147</v>
      </c>
      <c r="J4022">
        <v>1421417147</v>
      </c>
      <c r="K4022" t="b">
        <v>0</v>
      </c>
      <c r="L4022">
        <v>2</v>
      </c>
      <c r="M4022" t="b">
        <v>0</v>
      </c>
      <c r="N4022" t="s">
        <v>8269</v>
      </c>
      <c r="O4022">
        <f>ROUND(E4022/D4022*100,0)</f>
        <v>10</v>
      </c>
      <c r="P4022" s="9">
        <f>IFERROR(ROUND(E4022/L4022,2),0)</f>
        <v>100.5</v>
      </c>
      <c r="Q4022" s="11" t="s">
        <v>8315</v>
      </c>
      <c r="R4022" s="11" t="s">
        <v>8316</v>
      </c>
      <c r="S4022" s="15">
        <f>(((J4022/60)/60)/24)+DATE(1970,1,1)</f>
        <v>42020.587349537032</v>
      </c>
      <c r="T4022" s="15">
        <f>(((I4022/60)/60)/24)+DATE(1970,1,1)</f>
        <v>42050.587349537032</v>
      </c>
      <c r="U4022">
        <f t="shared" si="243"/>
        <v>30</v>
      </c>
    </row>
    <row r="4023" spans="1:21" ht="43.2" hidden="1" x14ac:dyDescent="0.3">
      <c r="A4023">
        <v>4007</v>
      </c>
      <c r="B4023" s="3" t="s">
        <v>4003</v>
      </c>
      <c r="C4023" s="3" t="s">
        <v>8112</v>
      </c>
      <c r="D4023" s="6">
        <v>2000</v>
      </c>
      <c r="E4023" s="8">
        <v>5</v>
      </c>
      <c r="F4023" t="s">
        <v>8220</v>
      </c>
      <c r="G4023" t="s">
        <v>8223</v>
      </c>
      <c r="H4023" t="s">
        <v>8245</v>
      </c>
      <c r="I4023">
        <v>1409070480</v>
      </c>
      <c r="J4023">
        <v>1406572381</v>
      </c>
      <c r="K4023" t="b">
        <v>0</v>
      </c>
      <c r="L4023">
        <v>1</v>
      </c>
      <c r="M4023" t="b">
        <v>0</v>
      </c>
      <c r="N4023" t="s">
        <v>8269</v>
      </c>
      <c r="O4023">
        <f>ROUND(E4023/D4023*100,0)</f>
        <v>0</v>
      </c>
      <c r="P4023" s="9">
        <f>IFERROR(ROUND(E4023/L4023,2),0)</f>
        <v>5</v>
      </c>
      <c r="Q4023" s="11" t="s">
        <v>8315</v>
      </c>
      <c r="R4023" s="11" t="s">
        <v>8316</v>
      </c>
      <c r="S4023" s="15">
        <f>(((J4023/60)/60)/24)+DATE(1970,1,1)</f>
        <v>41848.772928240738</v>
      </c>
      <c r="T4023" s="15">
        <f>(((I4023/60)/60)/24)+DATE(1970,1,1)</f>
        <v>41877.686111111114</v>
      </c>
      <c r="U4023">
        <f t="shared" si="243"/>
        <v>29</v>
      </c>
    </row>
    <row r="4024" spans="1:21" ht="43.2" hidden="1" x14ac:dyDescent="0.3">
      <c r="A4024">
        <v>4013</v>
      </c>
      <c r="B4024" s="3" t="s">
        <v>4009</v>
      </c>
      <c r="C4024" s="3" t="s">
        <v>8118</v>
      </c>
      <c r="D4024" s="6">
        <v>2000</v>
      </c>
      <c r="E4024" s="8">
        <v>26</v>
      </c>
      <c r="F4024" t="s">
        <v>8220</v>
      </c>
      <c r="G4024" t="s">
        <v>8223</v>
      </c>
      <c r="H4024" t="s">
        <v>8245</v>
      </c>
      <c r="I4024">
        <v>1424070823</v>
      </c>
      <c r="J4024">
        <v>1421478823</v>
      </c>
      <c r="K4024" t="b">
        <v>0</v>
      </c>
      <c r="L4024">
        <v>2</v>
      </c>
      <c r="M4024" t="b">
        <v>0</v>
      </c>
      <c r="N4024" t="s">
        <v>8269</v>
      </c>
      <c r="O4024">
        <f>ROUND(E4024/D4024*100,0)</f>
        <v>1</v>
      </c>
      <c r="P4024" s="9">
        <f>IFERROR(ROUND(E4024/L4024,2),0)</f>
        <v>13</v>
      </c>
      <c r="Q4024" s="11" t="s">
        <v>8315</v>
      </c>
      <c r="R4024" s="11" t="s">
        <v>8316</v>
      </c>
      <c r="S4024" s="15">
        <f>(((J4024/60)/60)/24)+DATE(1970,1,1)</f>
        <v>42021.301192129627</v>
      </c>
      <c r="T4024" s="15">
        <f>(((I4024/60)/60)/24)+DATE(1970,1,1)</f>
        <v>42051.301192129627</v>
      </c>
      <c r="U4024">
        <f t="shared" si="243"/>
        <v>30</v>
      </c>
    </row>
    <row r="4025" spans="1:21" ht="43.2" hidden="1" x14ac:dyDescent="0.3">
      <c r="A4025">
        <v>4028</v>
      </c>
      <c r="B4025" s="3" t="s">
        <v>4024</v>
      </c>
      <c r="C4025" s="3" t="s">
        <v>8133</v>
      </c>
      <c r="D4025" s="6">
        <v>2000</v>
      </c>
      <c r="E4025" s="8">
        <v>561</v>
      </c>
      <c r="F4025" t="s">
        <v>8220</v>
      </c>
      <c r="G4025" t="s">
        <v>8223</v>
      </c>
      <c r="H4025" t="s">
        <v>8245</v>
      </c>
      <c r="I4025">
        <v>1402007500</v>
      </c>
      <c r="J4025">
        <v>1399415500</v>
      </c>
      <c r="K4025" t="b">
        <v>0</v>
      </c>
      <c r="L4025">
        <v>11</v>
      </c>
      <c r="M4025" t="b">
        <v>0</v>
      </c>
      <c r="N4025" t="s">
        <v>8269</v>
      </c>
      <c r="O4025">
        <f>ROUND(E4025/D4025*100,0)</f>
        <v>28</v>
      </c>
      <c r="P4025" s="9">
        <f>IFERROR(ROUND(E4025/L4025,2),0)</f>
        <v>51</v>
      </c>
      <c r="Q4025" s="11" t="s">
        <v>8315</v>
      </c>
      <c r="R4025" s="11" t="s">
        <v>8316</v>
      </c>
      <c r="S4025" s="15">
        <f>(((J4025/60)/60)/24)+DATE(1970,1,1)</f>
        <v>41765.938657407409</v>
      </c>
      <c r="T4025" s="15">
        <f>(((I4025/60)/60)/24)+DATE(1970,1,1)</f>
        <v>41795.938657407409</v>
      </c>
      <c r="U4025">
        <f t="shared" si="243"/>
        <v>30</v>
      </c>
    </row>
    <row r="4026" spans="1:21" ht="43.2" hidden="1" x14ac:dyDescent="0.3">
      <c r="A4026">
        <v>4094</v>
      </c>
      <c r="B4026" s="3" t="s">
        <v>4090</v>
      </c>
      <c r="C4026" s="3" t="s">
        <v>8197</v>
      </c>
      <c r="D4026" s="6">
        <v>2000</v>
      </c>
      <c r="E4026" s="8">
        <v>730</v>
      </c>
      <c r="F4026" t="s">
        <v>8220</v>
      </c>
      <c r="G4026" t="s">
        <v>8223</v>
      </c>
      <c r="H4026" t="s">
        <v>8245</v>
      </c>
      <c r="I4026">
        <v>1413953940</v>
      </c>
      <c r="J4026">
        <v>1410141900</v>
      </c>
      <c r="K4026" t="b">
        <v>0</v>
      </c>
      <c r="L4026">
        <v>8</v>
      </c>
      <c r="M4026" t="b">
        <v>0</v>
      </c>
      <c r="N4026" t="s">
        <v>8269</v>
      </c>
      <c r="O4026">
        <f>ROUND(E4026/D4026*100,0)</f>
        <v>37</v>
      </c>
      <c r="P4026" s="9">
        <f>IFERROR(ROUND(E4026/L4026,2),0)</f>
        <v>91.25</v>
      </c>
      <c r="Q4026" s="11" t="s">
        <v>8315</v>
      </c>
      <c r="R4026" s="11" t="s">
        <v>8316</v>
      </c>
      <c r="S4026" s="15">
        <f>(((J4026/60)/60)/24)+DATE(1970,1,1)</f>
        <v>41890.086805555555</v>
      </c>
      <c r="T4026" s="15">
        <f>(((I4026/60)/60)/24)+DATE(1970,1,1)</f>
        <v>41934.207638888889</v>
      </c>
      <c r="U4026">
        <f t="shared" si="243"/>
        <v>44</v>
      </c>
    </row>
    <row r="4027" spans="1:21" ht="43.2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9">
        <f>IFERROR(ROUND(E4027/L4027,2),0)</f>
        <v>62.5</v>
      </c>
      <c r="Q4027" s="11" t="s">
        <v>8315</v>
      </c>
      <c r="R4027" s="11" t="s">
        <v>8316</v>
      </c>
      <c r="S4027" s="15">
        <f>(((J4027/60)/60)/24)+DATE(1970,1,1)</f>
        <v>42151.237685185188</v>
      </c>
      <c r="T4027" s="15">
        <f>(((I4027/60)/60)/24)+DATE(1970,1,1)</f>
        <v>42211.237685185188</v>
      </c>
      <c r="U4027">
        <f t="shared" si="243"/>
        <v>60</v>
      </c>
    </row>
    <row r="4028" spans="1:21" ht="43.2" hidden="1" x14ac:dyDescent="0.3">
      <c r="A4028">
        <v>4107</v>
      </c>
      <c r="B4028" s="3" t="s">
        <v>4103</v>
      </c>
      <c r="C4028" s="3" t="s">
        <v>8210</v>
      </c>
      <c r="D4028" s="6">
        <v>2000</v>
      </c>
      <c r="E4028" s="8">
        <v>41</v>
      </c>
      <c r="F4028" t="s">
        <v>8220</v>
      </c>
      <c r="G4028" t="s">
        <v>8223</v>
      </c>
      <c r="H4028" t="s">
        <v>8245</v>
      </c>
      <c r="I4028">
        <v>1411596001</v>
      </c>
      <c r="J4028">
        <v>1409608801</v>
      </c>
      <c r="K4028" t="b">
        <v>0</v>
      </c>
      <c r="L4028">
        <v>4</v>
      </c>
      <c r="M4028" t="b">
        <v>0</v>
      </c>
      <c r="N4028" t="s">
        <v>8269</v>
      </c>
      <c r="O4028">
        <f>ROUND(E4028/D4028*100,0)</f>
        <v>2</v>
      </c>
      <c r="P4028" s="9">
        <f>IFERROR(ROUND(E4028/L4028,2),0)</f>
        <v>10.25</v>
      </c>
      <c r="Q4028" s="11" t="s">
        <v>8315</v>
      </c>
      <c r="R4028" s="11" t="s">
        <v>8316</v>
      </c>
      <c r="S4028" s="15">
        <f>(((J4028/60)/60)/24)+DATE(1970,1,1)</f>
        <v>41883.916678240741</v>
      </c>
      <c r="T4028" s="15">
        <f>(((I4028/60)/60)/24)+DATE(1970,1,1)</f>
        <v>41906.916678240741</v>
      </c>
      <c r="U4028">
        <f t="shared" si="243"/>
        <v>23</v>
      </c>
    </row>
    <row r="4029" spans="1:21" ht="43.2" hidden="1" x14ac:dyDescent="0.3">
      <c r="A4029">
        <v>2911</v>
      </c>
      <c r="B4029" s="3" t="s">
        <v>2911</v>
      </c>
      <c r="C4029" s="3" t="s">
        <v>7021</v>
      </c>
      <c r="D4029" s="6">
        <v>1800</v>
      </c>
      <c r="E4029" s="8">
        <v>657</v>
      </c>
      <c r="F4029" t="s">
        <v>8220</v>
      </c>
      <c r="G4029" t="s">
        <v>8223</v>
      </c>
      <c r="H4029" t="s">
        <v>8245</v>
      </c>
      <c r="I4029">
        <v>1435429626</v>
      </c>
      <c r="J4029">
        <v>1431973626</v>
      </c>
      <c r="K4029" t="b">
        <v>0</v>
      </c>
      <c r="L4029">
        <v>14</v>
      </c>
      <c r="M4029" t="b">
        <v>0</v>
      </c>
      <c r="N4029" t="s">
        <v>8269</v>
      </c>
      <c r="O4029">
        <f>ROUND(E4029/D4029*100,0)</f>
        <v>37</v>
      </c>
      <c r="P4029" s="9">
        <f>IFERROR(ROUND(E4029/L4029,2),0)</f>
        <v>46.93</v>
      </c>
      <c r="Q4029" s="11" t="s">
        <v>8315</v>
      </c>
      <c r="R4029" s="11" t="s">
        <v>8316</v>
      </c>
      <c r="S4029" s="15">
        <f>(((J4029/60)/60)/24)+DATE(1970,1,1)</f>
        <v>42142.768819444449</v>
      </c>
      <c r="T4029" s="15">
        <f>(((I4029/60)/60)/24)+DATE(1970,1,1)</f>
        <v>42182.768819444449</v>
      </c>
      <c r="U4029">
        <f t="shared" si="243"/>
        <v>40</v>
      </c>
    </row>
    <row r="4030" spans="1:21" ht="43.2" hidden="1" x14ac:dyDescent="0.3">
      <c r="A4030">
        <v>3955</v>
      </c>
      <c r="B4030" s="3" t="s">
        <v>3952</v>
      </c>
      <c r="C4030" s="3" t="s">
        <v>8062</v>
      </c>
      <c r="D4030" s="6">
        <v>1750</v>
      </c>
      <c r="E4030" s="8">
        <v>425</v>
      </c>
      <c r="F4030" t="s">
        <v>8220</v>
      </c>
      <c r="G4030" t="s">
        <v>8223</v>
      </c>
      <c r="H4030" t="s">
        <v>8245</v>
      </c>
      <c r="I4030">
        <v>1448745741</v>
      </c>
      <c r="J4030">
        <v>1446150141</v>
      </c>
      <c r="K4030" t="b">
        <v>0</v>
      </c>
      <c r="L4030">
        <v>8</v>
      </c>
      <c r="M4030" t="b">
        <v>0</v>
      </c>
      <c r="N4030" t="s">
        <v>8269</v>
      </c>
      <c r="O4030">
        <f>ROUND(E4030/D4030*100,0)</f>
        <v>24</v>
      </c>
      <c r="P4030" s="9">
        <f>IFERROR(ROUND(E4030/L4030,2),0)</f>
        <v>53.13</v>
      </c>
      <c r="Q4030" s="11" t="s">
        <v>8315</v>
      </c>
      <c r="R4030" s="11" t="s">
        <v>8316</v>
      </c>
      <c r="S4030" s="15">
        <f>(((J4030/60)/60)/24)+DATE(1970,1,1)</f>
        <v>42306.848854166667</v>
      </c>
      <c r="T4030" s="15">
        <f>(((I4030/60)/60)/24)+DATE(1970,1,1)</f>
        <v>42336.890520833331</v>
      </c>
      <c r="U4030">
        <f t="shared" si="243"/>
        <v>30</v>
      </c>
    </row>
    <row r="4031" spans="1:21" ht="43.2" hidden="1" x14ac:dyDescent="0.3">
      <c r="A4031">
        <v>3967</v>
      </c>
      <c r="B4031" s="3" t="s">
        <v>3964</v>
      </c>
      <c r="C4031" s="3" t="s">
        <v>8074</v>
      </c>
      <c r="D4031" s="6">
        <v>1700</v>
      </c>
      <c r="E4031" s="8">
        <v>410</v>
      </c>
      <c r="F4031" t="s">
        <v>8220</v>
      </c>
      <c r="G4031" t="s">
        <v>8223</v>
      </c>
      <c r="H4031" t="s">
        <v>8245</v>
      </c>
      <c r="I4031">
        <v>1488783507</v>
      </c>
      <c r="J4031">
        <v>1486191507</v>
      </c>
      <c r="K4031" t="b">
        <v>0</v>
      </c>
      <c r="L4031">
        <v>10</v>
      </c>
      <c r="M4031" t="b">
        <v>0</v>
      </c>
      <c r="N4031" t="s">
        <v>8269</v>
      </c>
      <c r="O4031">
        <f>ROUND(E4031/D4031*100,0)</f>
        <v>24</v>
      </c>
      <c r="P4031" s="9">
        <f>IFERROR(ROUND(E4031/L4031,2),0)</f>
        <v>41</v>
      </c>
      <c r="Q4031" s="11" t="s">
        <v>8315</v>
      </c>
      <c r="R4031" s="11" t="s">
        <v>8316</v>
      </c>
      <c r="S4031" s="15">
        <f>(((J4031/60)/60)/24)+DATE(1970,1,1)</f>
        <v>42770.290590277778</v>
      </c>
      <c r="T4031" s="15">
        <f>(((I4031/60)/60)/24)+DATE(1970,1,1)</f>
        <v>42800.290590277778</v>
      </c>
      <c r="U4031">
        <f t="shared" si="243"/>
        <v>30</v>
      </c>
    </row>
    <row r="4032" spans="1:21" ht="43.2" hidden="1" x14ac:dyDescent="0.3">
      <c r="A4032">
        <v>3896</v>
      </c>
      <c r="B4032" s="3" t="s">
        <v>3893</v>
      </c>
      <c r="C4032" s="3" t="s">
        <v>8004</v>
      </c>
      <c r="D4032" s="6">
        <v>1600</v>
      </c>
      <c r="E4032" s="8">
        <v>170</v>
      </c>
      <c r="F4032" t="s">
        <v>8220</v>
      </c>
      <c r="G4032" t="s">
        <v>8223</v>
      </c>
      <c r="H4032" t="s">
        <v>8245</v>
      </c>
      <c r="I4032">
        <v>1402979778</v>
      </c>
      <c r="J4032">
        <v>1401770178</v>
      </c>
      <c r="K4032" t="b">
        <v>0</v>
      </c>
      <c r="L4032">
        <v>4</v>
      </c>
      <c r="M4032" t="b">
        <v>0</v>
      </c>
      <c r="N4032" t="s">
        <v>8269</v>
      </c>
      <c r="O4032">
        <f>ROUND(E4032/D4032*100,0)</f>
        <v>11</v>
      </c>
      <c r="P4032" s="9">
        <f>IFERROR(ROUND(E4032/L4032,2),0)</f>
        <v>42.5</v>
      </c>
      <c r="Q4032" s="11" t="s">
        <v>8315</v>
      </c>
      <c r="R4032" s="11" t="s">
        <v>8316</v>
      </c>
      <c r="S4032" s="15">
        <f>(((J4032/60)/60)/24)+DATE(1970,1,1)</f>
        <v>41793.191875000004</v>
      </c>
      <c r="T4032" s="15">
        <f>(((I4032/60)/60)/24)+DATE(1970,1,1)</f>
        <v>41807.191875000004</v>
      </c>
      <c r="U4032">
        <f t="shared" si="243"/>
        <v>14</v>
      </c>
    </row>
    <row r="4033" spans="1:21" ht="43.2" hidden="1" x14ac:dyDescent="0.3">
      <c r="A4033">
        <v>4091</v>
      </c>
      <c r="B4033" s="3" t="s">
        <v>4087</v>
      </c>
      <c r="C4033" s="3" t="s">
        <v>8194</v>
      </c>
      <c r="D4033" s="6">
        <v>1600</v>
      </c>
      <c r="E4033" s="8">
        <v>204</v>
      </c>
      <c r="F4033" t="s">
        <v>8220</v>
      </c>
      <c r="G4033" t="s">
        <v>8223</v>
      </c>
      <c r="H4033" t="s">
        <v>8245</v>
      </c>
      <c r="I4033">
        <v>1421410151</v>
      </c>
      <c r="J4033">
        <v>1418818151</v>
      </c>
      <c r="K4033" t="b">
        <v>0</v>
      </c>
      <c r="L4033">
        <v>8</v>
      </c>
      <c r="M4033" t="b">
        <v>0</v>
      </c>
      <c r="N4033" t="s">
        <v>8269</v>
      </c>
      <c r="O4033">
        <f>ROUND(E4033/D4033*100,0)</f>
        <v>13</v>
      </c>
      <c r="P4033" s="9">
        <f>IFERROR(ROUND(E4033/L4033,2),0)</f>
        <v>25.5</v>
      </c>
      <c r="Q4033" s="11" t="s">
        <v>8315</v>
      </c>
      <c r="R4033" s="11" t="s">
        <v>8316</v>
      </c>
      <c r="S4033" s="15">
        <f>(((J4033/60)/60)/24)+DATE(1970,1,1)</f>
        <v>41990.506377314814</v>
      </c>
      <c r="T4033" s="15">
        <f>(((I4033/60)/60)/24)+DATE(1970,1,1)</f>
        <v>42020.506377314814</v>
      </c>
      <c r="U4033">
        <f t="shared" si="243"/>
        <v>30</v>
      </c>
    </row>
    <row r="4034" spans="1:21" ht="43.2" hidden="1" x14ac:dyDescent="0.3">
      <c r="A4034">
        <v>3733</v>
      </c>
      <c r="B4034" s="3" t="s">
        <v>3730</v>
      </c>
      <c r="C4034" s="3" t="s">
        <v>7843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1429396200</v>
      </c>
      <c r="J4034">
        <v>1428539708</v>
      </c>
      <c r="K4034" t="b">
        <v>0</v>
      </c>
      <c r="L4034">
        <v>0</v>
      </c>
      <c r="M4034" t="b">
        <v>0</v>
      </c>
      <c r="N4034" t="s">
        <v>8269</v>
      </c>
      <c r="O4034">
        <f>ROUND(E4034/D4034*100,0)</f>
        <v>0</v>
      </c>
      <c r="P4034" s="9">
        <f>IFERROR(ROUND(E4034/L4034,2),0)</f>
        <v>0</v>
      </c>
      <c r="Q4034" s="11" t="s">
        <v>8315</v>
      </c>
      <c r="R4034" s="11" t="s">
        <v>8316</v>
      </c>
      <c r="S4034" s="15">
        <f>(((J4034/60)/60)/24)+DATE(1970,1,1)</f>
        <v>42103.024398148147</v>
      </c>
      <c r="T4034" s="15">
        <f>(((I4034/60)/60)/24)+DATE(1970,1,1)</f>
        <v>42112.9375</v>
      </c>
      <c r="U4034">
        <f t="shared" si="243"/>
        <v>9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9">
        <f>IFERROR(ROUND(E4035/L4035,2),0)</f>
        <v>65.34</v>
      </c>
      <c r="Q4035" s="11" t="s">
        <v>8315</v>
      </c>
      <c r="R4035" s="11" t="s">
        <v>8316</v>
      </c>
      <c r="S4035" s="15">
        <f>(((J4035/60)/60)/24)+DATE(1970,1,1)</f>
        <v>42614.268796296295</v>
      </c>
      <c r="T4035" s="15">
        <f>(((I4035/60)/60)/24)+DATE(1970,1,1)</f>
        <v>42645.375</v>
      </c>
      <c r="U4035">
        <f t="shared" si="243"/>
        <v>31</v>
      </c>
    </row>
    <row r="4036" spans="1:21" ht="43.2" hidden="1" x14ac:dyDescent="0.3">
      <c r="A4036">
        <v>3734</v>
      </c>
      <c r="B4036" s="3" t="s">
        <v>3731</v>
      </c>
      <c r="C4036" s="3" t="s">
        <v>7844</v>
      </c>
      <c r="D4036" s="6">
        <v>1500</v>
      </c>
      <c r="E4036" s="8">
        <v>427</v>
      </c>
      <c r="F4036" t="s">
        <v>8220</v>
      </c>
      <c r="G4036" t="s">
        <v>8223</v>
      </c>
      <c r="H4036" t="s">
        <v>8245</v>
      </c>
      <c r="I4036">
        <v>1432589896</v>
      </c>
      <c r="J4036">
        <v>1427405896</v>
      </c>
      <c r="K4036" t="b">
        <v>0</v>
      </c>
      <c r="L4036">
        <v>7</v>
      </c>
      <c r="M4036" t="b">
        <v>0</v>
      </c>
      <c r="N4036" t="s">
        <v>8269</v>
      </c>
      <c r="O4036">
        <f>ROUND(E4036/D4036*100,0)</f>
        <v>28</v>
      </c>
      <c r="P4036" s="9">
        <f>IFERROR(ROUND(E4036/L4036,2),0)</f>
        <v>61</v>
      </c>
      <c r="Q4036" s="11" t="s">
        <v>8315</v>
      </c>
      <c r="R4036" s="11" t="s">
        <v>8316</v>
      </c>
      <c r="S4036" s="15">
        <f>(((J4036/60)/60)/24)+DATE(1970,1,1)</f>
        <v>42089.901574074072</v>
      </c>
      <c r="T4036" s="15">
        <f>(((I4036/60)/60)/24)+DATE(1970,1,1)</f>
        <v>42149.901574074072</v>
      </c>
      <c r="U4036">
        <f t="shared" si="243"/>
        <v>60</v>
      </c>
    </row>
    <row r="4037" spans="1:21" ht="43.2" hidden="1" x14ac:dyDescent="0.3">
      <c r="A4037">
        <v>3903</v>
      </c>
      <c r="B4037" s="3" t="s">
        <v>3900</v>
      </c>
      <c r="C4037" s="3" t="s">
        <v>8011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1439581080</v>
      </c>
      <c r="J4037">
        <v>1435709765</v>
      </c>
      <c r="K4037" t="b">
        <v>0</v>
      </c>
      <c r="L4037">
        <v>0</v>
      </c>
      <c r="M4037" t="b">
        <v>0</v>
      </c>
      <c r="N4037" t="s">
        <v>8269</v>
      </c>
      <c r="O4037">
        <f>ROUND(E4037/D4037*100,0)</f>
        <v>0</v>
      </c>
      <c r="P4037" s="9">
        <f>IFERROR(ROUND(E4037/L4037,2),0)</f>
        <v>0</v>
      </c>
      <c r="Q4037" s="11" t="s">
        <v>8315</v>
      </c>
      <c r="R4037" s="11" t="s">
        <v>8316</v>
      </c>
      <c r="S4037" s="15">
        <f>(((J4037/60)/60)/24)+DATE(1970,1,1)</f>
        <v>42186.01116898148</v>
      </c>
      <c r="T4037" s="15">
        <f>(((I4037/60)/60)/24)+DATE(1970,1,1)</f>
        <v>42230.818055555559</v>
      </c>
      <c r="U4037">
        <f t="shared" si="243"/>
        <v>44</v>
      </c>
    </row>
    <row r="4038" spans="1:21" ht="28.8" hidden="1" x14ac:dyDescent="0.3">
      <c r="A4038">
        <v>3988</v>
      </c>
      <c r="B4038" s="3" t="s">
        <v>3984</v>
      </c>
      <c r="C4038" s="3" t="s">
        <v>8094</v>
      </c>
      <c r="D4038" s="6">
        <v>1500</v>
      </c>
      <c r="E4038" s="8">
        <v>32</v>
      </c>
      <c r="F4038" t="s">
        <v>8220</v>
      </c>
      <c r="G4038" t="s">
        <v>8223</v>
      </c>
      <c r="H4038" t="s">
        <v>8245</v>
      </c>
      <c r="I4038">
        <v>1440813413</v>
      </c>
      <c r="J4038">
        <v>1439517413</v>
      </c>
      <c r="K4038" t="b">
        <v>0</v>
      </c>
      <c r="L4038">
        <v>4</v>
      </c>
      <c r="M4038" t="b">
        <v>0</v>
      </c>
      <c r="N4038" t="s">
        <v>8269</v>
      </c>
      <c r="O4038">
        <f>ROUND(E4038/D4038*100,0)</f>
        <v>2</v>
      </c>
      <c r="P4038" s="9">
        <f>IFERROR(ROUND(E4038/L4038,2),0)</f>
        <v>8</v>
      </c>
      <c r="Q4038" s="11" t="s">
        <v>8315</v>
      </c>
      <c r="R4038" s="11" t="s">
        <v>8316</v>
      </c>
      <c r="S4038" s="15">
        <f>(((J4038/60)/60)/24)+DATE(1970,1,1)</f>
        <v>42230.08116898148</v>
      </c>
      <c r="T4038" s="15">
        <f>(((I4038/60)/60)/24)+DATE(1970,1,1)</f>
        <v>42245.08116898148</v>
      </c>
      <c r="U4038">
        <f t="shared" ref="U4038:U4101" si="244">_xlfn.DAYS(T4038,S4038)</f>
        <v>15</v>
      </c>
    </row>
    <row r="4039" spans="1:21" ht="43.2" hidden="1" x14ac:dyDescent="0.3">
      <c r="A4039">
        <v>4050</v>
      </c>
      <c r="B4039" s="3" t="s">
        <v>4046</v>
      </c>
      <c r="C4039" s="3" t="s">
        <v>8154</v>
      </c>
      <c r="D4039" s="6">
        <v>1500</v>
      </c>
      <c r="E4039" s="8">
        <v>1</v>
      </c>
      <c r="F4039" t="s">
        <v>8220</v>
      </c>
      <c r="G4039" t="s">
        <v>8223</v>
      </c>
      <c r="H4039" t="s">
        <v>8245</v>
      </c>
      <c r="I4039">
        <v>1414077391</v>
      </c>
      <c r="J4039">
        <v>1411485391</v>
      </c>
      <c r="K4039" t="b">
        <v>0</v>
      </c>
      <c r="L4039">
        <v>1</v>
      </c>
      <c r="M4039" t="b">
        <v>0</v>
      </c>
      <c r="N4039" t="s">
        <v>8269</v>
      </c>
      <c r="O4039">
        <f>ROUND(E4039/D4039*100,0)</f>
        <v>0</v>
      </c>
      <c r="P4039" s="9">
        <f>IFERROR(ROUND(E4039/L4039,2),0)</f>
        <v>1</v>
      </c>
      <c r="Q4039" s="11" t="s">
        <v>8315</v>
      </c>
      <c r="R4039" s="11" t="s">
        <v>8316</v>
      </c>
      <c r="S4039" s="15">
        <f>(((J4039/60)/60)/24)+DATE(1970,1,1)</f>
        <v>41905.636469907404</v>
      </c>
      <c r="T4039" s="15">
        <f>(((I4039/60)/60)/24)+DATE(1970,1,1)</f>
        <v>41935.636469907404</v>
      </c>
      <c r="U4039">
        <f t="shared" si="244"/>
        <v>30</v>
      </c>
    </row>
    <row r="4040" spans="1:21" ht="43.2" hidden="1" x14ac:dyDescent="0.3">
      <c r="A4040">
        <v>4056</v>
      </c>
      <c r="B4040" s="3" t="s">
        <v>4052</v>
      </c>
      <c r="C4040" s="3" t="s">
        <v>8160</v>
      </c>
      <c r="D4040" s="6">
        <v>1500</v>
      </c>
      <c r="E4040" s="8">
        <v>795</v>
      </c>
      <c r="F4040" t="s">
        <v>8220</v>
      </c>
      <c r="G4040" t="s">
        <v>8223</v>
      </c>
      <c r="H4040" t="s">
        <v>8245</v>
      </c>
      <c r="I4040">
        <v>1467575940</v>
      </c>
      <c r="J4040">
        <v>1465856639</v>
      </c>
      <c r="K4040" t="b">
        <v>0</v>
      </c>
      <c r="L4040">
        <v>9</v>
      </c>
      <c r="M4040" t="b">
        <v>0</v>
      </c>
      <c r="N4040" t="s">
        <v>8269</v>
      </c>
      <c r="O4040">
        <f>ROUND(E4040/D4040*100,0)</f>
        <v>53</v>
      </c>
      <c r="P4040" s="9">
        <f>IFERROR(ROUND(E4040/L4040,2),0)</f>
        <v>88.33</v>
      </c>
      <c r="Q4040" s="11" t="s">
        <v>8315</v>
      </c>
      <c r="R4040" s="11" t="s">
        <v>8316</v>
      </c>
      <c r="S4040" s="15">
        <f>(((J4040/60)/60)/24)+DATE(1970,1,1)</f>
        <v>42534.933321759265</v>
      </c>
      <c r="T4040" s="15">
        <f>(((I4040/60)/60)/24)+DATE(1970,1,1)</f>
        <v>42554.832638888889</v>
      </c>
      <c r="U4040">
        <f t="shared" si="244"/>
        <v>20</v>
      </c>
    </row>
    <row r="4041" spans="1:21" ht="43.2" hidden="1" x14ac:dyDescent="0.3">
      <c r="A4041">
        <v>4113</v>
      </c>
      <c r="B4041" s="3" t="s">
        <v>4109</v>
      </c>
      <c r="C4041" s="3" t="s">
        <v>8215</v>
      </c>
      <c r="D4041" s="6">
        <v>1500</v>
      </c>
      <c r="E4041" s="8">
        <v>3</v>
      </c>
      <c r="F4041" t="s">
        <v>8220</v>
      </c>
      <c r="G4041" t="s">
        <v>8223</v>
      </c>
      <c r="H4041" t="s">
        <v>8245</v>
      </c>
      <c r="I4041">
        <v>1452234840</v>
      </c>
      <c r="J4041">
        <v>1450619123</v>
      </c>
      <c r="K4041" t="b">
        <v>0</v>
      </c>
      <c r="L4041">
        <v>3</v>
      </c>
      <c r="M4041" t="b">
        <v>0</v>
      </c>
      <c r="N4041" t="s">
        <v>8269</v>
      </c>
      <c r="O4041">
        <f>ROUND(E4041/D4041*100,0)</f>
        <v>0</v>
      </c>
      <c r="P4041" s="9">
        <f>IFERROR(ROUND(E4041/L4041,2),0)</f>
        <v>1</v>
      </c>
      <c r="Q4041" s="11" t="s">
        <v>8315</v>
      </c>
      <c r="R4041" s="11" t="s">
        <v>8316</v>
      </c>
      <c r="S4041" s="15">
        <f>(((J4041/60)/60)/24)+DATE(1970,1,1)</f>
        <v>42358.573182870372</v>
      </c>
      <c r="T4041" s="15">
        <f>(((I4041/60)/60)/24)+DATE(1970,1,1)</f>
        <v>42377.273611111115</v>
      </c>
      <c r="U4041">
        <f t="shared" si="244"/>
        <v>19</v>
      </c>
    </row>
    <row r="4042" spans="1:21" ht="43.2" hidden="1" x14ac:dyDescent="0.3">
      <c r="A4042">
        <v>3976</v>
      </c>
      <c r="B4042" s="3" t="s">
        <v>3973</v>
      </c>
      <c r="C4042" s="3" t="s">
        <v>8083</v>
      </c>
      <c r="D4042" s="6">
        <v>1300</v>
      </c>
      <c r="E4042" s="8">
        <v>620</v>
      </c>
      <c r="F4042" t="s">
        <v>8220</v>
      </c>
      <c r="G4042" t="s">
        <v>8223</v>
      </c>
      <c r="H4042" t="s">
        <v>8245</v>
      </c>
      <c r="I4042">
        <v>1406876400</v>
      </c>
      <c r="J4042">
        <v>1405024561</v>
      </c>
      <c r="K4042" t="b">
        <v>0</v>
      </c>
      <c r="L4042">
        <v>10</v>
      </c>
      <c r="M4042" t="b">
        <v>0</v>
      </c>
      <c r="N4042" t="s">
        <v>8269</v>
      </c>
      <c r="O4042">
        <f>ROUND(E4042/D4042*100,0)</f>
        <v>48</v>
      </c>
      <c r="P4042" s="9">
        <f>IFERROR(ROUND(E4042/L4042,2),0)</f>
        <v>62</v>
      </c>
      <c r="Q4042" s="11" t="s">
        <v>8315</v>
      </c>
      <c r="R4042" s="11" t="s">
        <v>8316</v>
      </c>
      <c r="S4042" s="15">
        <f>(((J4042/60)/60)/24)+DATE(1970,1,1)</f>
        <v>41830.858344907407</v>
      </c>
      <c r="T4042" s="15">
        <f>(((I4042/60)/60)/24)+DATE(1970,1,1)</f>
        <v>41852.291666666664</v>
      </c>
      <c r="U4042">
        <f t="shared" si="244"/>
        <v>22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9">
        <f>IFERROR(ROUND(E4043/L4043,2),0)</f>
        <v>10.5</v>
      </c>
      <c r="Q4043" s="11" t="s">
        <v>8315</v>
      </c>
      <c r="R4043" s="11" t="s">
        <v>8316</v>
      </c>
      <c r="S4043" s="15">
        <f>(((J4043/60)/60)/24)+DATE(1970,1,1)</f>
        <v>42559.474004629628</v>
      </c>
      <c r="T4043" s="15">
        <f>(((I4043/60)/60)/24)+DATE(1970,1,1)</f>
        <v>42619.474004629628</v>
      </c>
      <c r="U4043">
        <f t="shared" si="244"/>
        <v>60</v>
      </c>
    </row>
    <row r="4044" spans="1:21" ht="43.2" hidden="1" x14ac:dyDescent="0.3">
      <c r="A4044">
        <v>3998</v>
      </c>
      <c r="B4044" s="3" t="s">
        <v>3994</v>
      </c>
      <c r="C4044" s="3" t="s">
        <v>8104</v>
      </c>
      <c r="D4044" s="6">
        <v>1250</v>
      </c>
      <c r="E4044" s="8">
        <v>715</v>
      </c>
      <c r="F4044" t="s">
        <v>8220</v>
      </c>
      <c r="G4044" t="s">
        <v>8223</v>
      </c>
      <c r="H4044" t="s">
        <v>8245</v>
      </c>
      <c r="I4044">
        <v>1427580426</v>
      </c>
      <c r="J4044">
        <v>1424992026</v>
      </c>
      <c r="K4044" t="b">
        <v>0</v>
      </c>
      <c r="L4044">
        <v>12</v>
      </c>
      <c r="M4044" t="b">
        <v>0</v>
      </c>
      <c r="N4044" t="s">
        <v>8269</v>
      </c>
      <c r="O4044">
        <f>ROUND(E4044/D4044*100,0)</f>
        <v>57</v>
      </c>
      <c r="P4044" s="9">
        <f>IFERROR(ROUND(E4044/L4044,2),0)</f>
        <v>59.58</v>
      </c>
      <c r="Q4044" s="11" t="s">
        <v>8315</v>
      </c>
      <c r="R4044" s="11" t="s">
        <v>8316</v>
      </c>
      <c r="S4044" s="15">
        <f>(((J4044/60)/60)/24)+DATE(1970,1,1)</f>
        <v>42061.963263888887</v>
      </c>
      <c r="T4044" s="15">
        <f>(((I4044/60)/60)/24)+DATE(1970,1,1)</f>
        <v>42091.921597222223</v>
      </c>
      <c r="U4044">
        <f t="shared" si="244"/>
        <v>30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9">
        <f>IFERROR(ROUND(E4045/L4045,2),0)</f>
        <v>0</v>
      </c>
      <c r="Q4045" s="11" t="s">
        <v>8315</v>
      </c>
      <c r="R4045" s="11" t="s">
        <v>8316</v>
      </c>
      <c r="S4045" s="15">
        <f>(((J4045/60)/60)/24)+DATE(1970,1,1)</f>
        <v>41948.957465277781</v>
      </c>
      <c r="T4045" s="15">
        <f>(((I4045/60)/60)/24)+DATE(1970,1,1)</f>
        <v>41963.957465277781</v>
      </c>
      <c r="U4045">
        <f t="shared" si="244"/>
        <v>15</v>
      </c>
    </row>
    <row r="4046" spans="1:21" ht="43.2" hidden="1" x14ac:dyDescent="0.3">
      <c r="A4046">
        <v>4002</v>
      </c>
      <c r="B4046" s="3" t="s">
        <v>3998</v>
      </c>
      <c r="C4046" s="3" t="s">
        <v>8108</v>
      </c>
      <c r="D4046" s="6">
        <v>1250</v>
      </c>
      <c r="E4046" s="8">
        <v>23</v>
      </c>
      <c r="F4046" t="s">
        <v>8220</v>
      </c>
      <c r="G4046" t="s">
        <v>8223</v>
      </c>
      <c r="H4046" t="s">
        <v>8245</v>
      </c>
      <c r="I4046">
        <v>1411779761</v>
      </c>
      <c r="J4046">
        <v>1409187761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2</v>
      </c>
      <c r="P4046" s="9">
        <f>IFERROR(ROUND(E4046/L4046,2),0)</f>
        <v>5.75</v>
      </c>
      <c r="Q4046" s="11" t="s">
        <v>8315</v>
      </c>
      <c r="R4046" s="11" t="s">
        <v>8316</v>
      </c>
      <c r="S4046" s="15">
        <f>(((J4046/60)/60)/24)+DATE(1970,1,1)</f>
        <v>41879.043530092589</v>
      </c>
      <c r="T4046" s="15">
        <f>(((I4046/60)/60)/24)+DATE(1970,1,1)</f>
        <v>41909.043530092589</v>
      </c>
      <c r="U4046">
        <f t="shared" si="244"/>
        <v>30</v>
      </c>
    </row>
    <row r="4047" spans="1:21" ht="43.2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9">
        <f>IFERROR(ROUND(E4047/L4047,2),0)</f>
        <v>1</v>
      </c>
      <c r="Q4047" s="11" t="s">
        <v>8315</v>
      </c>
      <c r="R4047" s="11" t="s">
        <v>8316</v>
      </c>
      <c r="S4047" s="15">
        <f>(((J4047/60)/60)/24)+DATE(1970,1,1)</f>
        <v>41842.201261574075</v>
      </c>
      <c r="T4047" s="15">
        <f>(((I4047/60)/60)/24)+DATE(1970,1,1)</f>
        <v>41872.201261574075</v>
      </c>
      <c r="U4047">
        <f t="shared" si="244"/>
        <v>30</v>
      </c>
    </row>
    <row r="4048" spans="1:21" ht="43.2" hidden="1" x14ac:dyDescent="0.3">
      <c r="A4048">
        <v>2843</v>
      </c>
      <c r="B4048" s="3" t="s">
        <v>2843</v>
      </c>
      <c r="C4048" s="3" t="s">
        <v>6953</v>
      </c>
      <c r="D4048" s="6">
        <v>1200</v>
      </c>
      <c r="E4048" s="8">
        <v>0</v>
      </c>
      <c r="F4048" t="s">
        <v>8220</v>
      </c>
      <c r="G4048" t="s">
        <v>8223</v>
      </c>
      <c r="H4048" t="s">
        <v>8245</v>
      </c>
      <c r="I4048">
        <v>1465790400</v>
      </c>
      <c r="J4048">
        <v>1462210950</v>
      </c>
      <c r="K4048" t="b">
        <v>0</v>
      </c>
      <c r="L4048">
        <v>0</v>
      </c>
      <c r="M4048" t="b">
        <v>0</v>
      </c>
      <c r="N4048" t="s">
        <v>8269</v>
      </c>
      <c r="O4048">
        <f>ROUND(E4048/D4048*100,0)</f>
        <v>0</v>
      </c>
      <c r="P4048" s="9">
        <f>IFERROR(ROUND(E4048/L4048,2),0)</f>
        <v>0</v>
      </c>
      <c r="Q4048" s="11" t="s">
        <v>8315</v>
      </c>
      <c r="R4048" s="11" t="s">
        <v>8316</v>
      </c>
      <c r="S4048" s="15">
        <f>(((J4048/60)/60)/24)+DATE(1970,1,1)</f>
        <v>42492.737847222219</v>
      </c>
      <c r="T4048" s="15">
        <f>(((I4048/60)/60)/24)+DATE(1970,1,1)</f>
        <v>42534.166666666672</v>
      </c>
      <c r="U4048">
        <f t="shared" si="244"/>
        <v>42</v>
      </c>
    </row>
    <row r="4049" spans="1:21" ht="43.2" hidden="1" x14ac:dyDescent="0.3">
      <c r="A4049">
        <v>3744</v>
      </c>
      <c r="B4049" s="3" t="s">
        <v>3741</v>
      </c>
      <c r="C4049" s="3" t="s">
        <v>7854</v>
      </c>
      <c r="D4049" s="6">
        <v>1200</v>
      </c>
      <c r="E4049" s="8">
        <v>0</v>
      </c>
      <c r="F4049" t="s">
        <v>8220</v>
      </c>
      <c r="G4049" t="s">
        <v>8223</v>
      </c>
      <c r="H4049" t="s">
        <v>8245</v>
      </c>
      <c r="I4049">
        <v>1404532740</v>
      </c>
      <c r="J4049">
        <v>1401823952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 s="9">
        <f>IFERROR(ROUND(E4049/L4049,2),0)</f>
        <v>0</v>
      </c>
      <c r="Q4049" s="11" t="s">
        <v>8315</v>
      </c>
      <c r="R4049" s="11" t="s">
        <v>8316</v>
      </c>
      <c r="S4049" s="15">
        <f>(((J4049/60)/60)/24)+DATE(1970,1,1)</f>
        <v>41793.814259259263</v>
      </c>
      <c r="T4049" s="15">
        <f>(((I4049/60)/60)/24)+DATE(1970,1,1)</f>
        <v>41825.165972222225</v>
      </c>
      <c r="U4049">
        <f t="shared" si="244"/>
        <v>32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9">
        <f>IFERROR(ROUND(E4050/L4050,2),0)</f>
        <v>32.979999999999997</v>
      </c>
      <c r="Q4050" s="11" t="s">
        <v>8315</v>
      </c>
      <c r="R4050" s="11" t="s">
        <v>8316</v>
      </c>
      <c r="S4050" s="15">
        <f>(((J4050/60)/60)/24)+DATE(1970,1,1)</f>
        <v>42436.509108796294</v>
      </c>
      <c r="T4050" s="15">
        <f>(((I4050/60)/60)/24)+DATE(1970,1,1)</f>
        <v>42471.467442129629</v>
      </c>
      <c r="U4050">
        <f t="shared" si="244"/>
        <v>35</v>
      </c>
    </row>
    <row r="4051" spans="1:21" ht="43.2" hidden="1" x14ac:dyDescent="0.3">
      <c r="A4051">
        <v>3942</v>
      </c>
      <c r="B4051" s="3" t="s">
        <v>3939</v>
      </c>
      <c r="C4051" s="3" t="s">
        <v>8050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1434490914</v>
      </c>
      <c r="J4051">
        <v>1429306914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 s="9">
        <f>IFERROR(ROUND(E4051/L4051,2),0)</f>
        <v>0</v>
      </c>
      <c r="Q4051" s="11" t="s">
        <v>8315</v>
      </c>
      <c r="R4051" s="11" t="s">
        <v>8316</v>
      </c>
      <c r="S4051" s="15">
        <f>(((J4051/60)/60)/24)+DATE(1970,1,1)</f>
        <v>42111.904097222221</v>
      </c>
      <c r="T4051" s="15">
        <f>(((I4051/60)/60)/24)+DATE(1970,1,1)</f>
        <v>42171.904097222221</v>
      </c>
      <c r="U4051">
        <f t="shared" si="244"/>
        <v>60</v>
      </c>
    </row>
    <row r="4052" spans="1:21" ht="43.2" hidden="1" x14ac:dyDescent="0.3">
      <c r="A4052">
        <v>3959</v>
      </c>
      <c r="B4052" s="3" t="s">
        <v>3956</v>
      </c>
      <c r="C4052" s="3" t="s">
        <v>8066</v>
      </c>
      <c r="D4052" s="6">
        <v>1200</v>
      </c>
      <c r="E4052" s="8">
        <v>292</v>
      </c>
      <c r="F4052" t="s">
        <v>8220</v>
      </c>
      <c r="G4052" t="s">
        <v>8223</v>
      </c>
      <c r="H4052" t="s">
        <v>8245</v>
      </c>
      <c r="I4052">
        <v>1411930556</v>
      </c>
      <c r="J4052">
        <v>1409338556</v>
      </c>
      <c r="K4052" t="b">
        <v>0</v>
      </c>
      <c r="L4052">
        <v>12</v>
      </c>
      <c r="M4052" t="b">
        <v>0</v>
      </c>
      <c r="N4052" t="s">
        <v>8269</v>
      </c>
      <c r="O4052">
        <f>ROUND(E4052/D4052*100,0)</f>
        <v>24</v>
      </c>
      <c r="P4052" s="9">
        <f>IFERROR(ROUND(E4052/L4052,2),0)</f>
        <v>24.33</v>
      </c>
      <c r="Q4052" s="11" t="s">
        <v>8315</v>
      </c>
      <c r="R4052" s="11" t="s">
        <v>8316</v>
      </c>
      <c r="S4052" s="15">
        <f>(((J4052/60)/60)/24)+DATE(1970,1,1)</f>
        <v>41880.788842592592</v>
      </c>
      <c r="T4052" s="15">
        <f>(((I4052/60)/60)/24)+DATE(1970,1,1)</f>
        <v>41910.788842592592</v>
      </c>
      <c r="U4052">
        <f t="shared" si="244"/>
        <v>30</v>
      </c>
    </row>
    <row r="4053" spans="1:21" ht="43.2" hidden="1" x14ac:dyDescent="0.3">
      <c r="A4053">
        <v>3730</v>
      </c>
      <c r="B4053" s="3" t="s">
        <v>3727</v>
      </c>
      <c r="C4053" s="3" t="s">
        <v>7840</v>
      </c>
      <c r="D4053" s="6">
        <v>1000</v>
      </c>
      <c r="E4053" s="8">
        <v>100</v>
      </c>
      <c r="F4053" t="s">
        <v>8220</v>
      </c>
      <c r="G4053" t="s">
        <v>8223</v>
      </c>
      <c r="H4053" t="s">
        <v>8245</v>
      </c>
      <c r="I4053">
        <v>1439828159</v>
      </c>
      <c r="J4053">
        <v>1437236159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10</v>
      </c>
      <c r="P4053" s="9">
        <f>IFERROR(ROUND(E4053/L4053,2),0)</f>
        <v>100</v>
      </c>
      <c r="Q4053" s="11" t="s">
        <v>8315</v>
      </c>
      <c r="R4053" s="11" t="s">
        <v>8316</v>
      </c>
      <c r="S4053" s="15">
        <f>(((J4053/60)/60)/24)+DATE(1970,1,1)</f>
        <v>42203.677766203706</v>
      </c>
      <c r="T4053" s="15">
        <f>(((I4053/60)/60)/24)+DATE(1970,1,1)</f>
        <v>42233.677766203706</v>
      </c>
      <c r="U4053">
        <f t="shared" si="244"/>
        <v>30</v>
      </c>
    </row>
    <row r="4054" spans="1:21" ht="28.8" hidden="1" x14ac:dyDescent="0.3">
      <c r="A4054">
        <v>3850</v>
      </c>
      <c r="B4054" s="3" t="s">
        <v>3847</v>
      </c>
      <c r="C4054" s="3" t="s">
        <v>7959</v>
      </c>
      <c r="D4054" s="6">
        <v>1000</v>
      </c>
      <c r="E4054" s="8">
        <v>38</v>
      </c>
      <c r="F4054" t="s">
        <v>8220</v>
      </c>
      <c r="G4054" t="s">
        <v>8223</v>
      </c>
      <c r="H4054" t="s">
        <v>8245</v>
      </c>
      <c r="I4054">
        <v>1420081143</v>
      </c>
      <c r="J4054">
        <v>1417489143</v>
      </c>
      <c r="K4054" t="b">
        <v>1</v>
      </c>
      <c r="L4054">
        <v>4</v>
      </c>
      <c r="M4054" t="b">
        <v>0</v>
      </c>
      <c r="N4054" t="s">
        <v>8269</v>
      </c>
      <c r="O4054">
        <f>ROUND(E4054/D4054*100,0)</f>
        <v>4</v>
      </c>
      <c r="P4054" s="9">
        <f>IFERROR(ROUND(E4054/L4054,2),0)</f>
        <v>9.5</v>
      </c>
      <c r="Q4054" s="11" t="s">
        <v>8315</v>
      </c>
      <c r="R4054" s="11" t="s">
        <v>8316</v>
      </c>
      <c r="S4054" s="15">
        <f>(((J4054/60)/60)/24)+DATE(1970,1,1)</f>
        <v>41975.124340277776</v>
      </c>
      <c r="T4054" s="15">
        <f>(((I4054/60)/60)/24)+DATE(1970,1,1)</f>
        <v>42005.124340277776</v>
      </c>
      <c r="U4054">
        <f t="shared" si="244"/>
        <v>30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9">
        <f>IFERROR(ROUND(E4055/L4055,2),0)</f>
        <v>55</v>
      </c>
      <c r="Q4055" s="11" t="s">
        <v>8315</v>
      </c>
      <c r="R4055" s="11" t="s">
        <v>8316</v>
      </c>
      <c r="S4055" s="15">
        <f>(((J4055/60)/60)/24)+DATE(1970,1,1)</f>
        <v>41928.690138888887</v>
      </c>
      <c r="T4055" s="15">
        <f>(((I4055/60)/60)/24)+DATE(1970,1,1)</f>
        <v>41958.833333333328</v>
      </c>
      <c r="U4055">
        <f t="shared" si="244"/>
        <v>30</v>
      </c>
    </row>
    <row r="4056" spans="1:21" ht="43.2" hidden="1" x14ac:dyDescent="0.3">
      <c r="A4056">
        <v>3855</v>
      </c>
      <c r="B4056" s="3" t="s">
        <v>3852</v>
      </c>
      <c r="C4056" s="3" t="s">
        <v>7964</v>
      </c>
      <c r="D4056" s="6">
        <v>1000</v>
      </c>
      <c r="E4056" s="8">
        <v>25</v>
      </c>
      <c r="F4056" t="s">
        <v>8220</v>
      </c>
      <c r="G4056" t="s">
        <v>8223</v>
      </c>
      <c r="H4056" t="s">
        <v>8245</v>
      </c>
      <c r="I4056">
        <v>1427408271</v>
      </c>
      <c r="J4056">
        <v>1424819871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3</v>
      </c>
      <c r="P4056" s="9">
        <f>IFERROR(ROUND(E4056/L4056,2),0)</f>
        <v>25</v>
      </c>
      <c r="Q4056" s="11" t="s">
        <v>8315</v>
      </c>
      <c r="R4056" s="11" t="s">
        <v>8316</v>
      </c>
      <c r="S4056" s="15">
        <f>(((J4056/60)/60)/24)+DATE(1970,1,1)</f>
        <v>42059.970729166671</v>
      </c>
      <c r="T4056" s="15">
        <f>(((I4056/60)/60)/24)+DATE(1970,1,1)</f>
        <v>42089.929062499999</v>
      </c>
      <c r="U4056">
        <f t="shared" si="244"/>
        <v>30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9">
        <f>IFERROR(ROUND(E4057/L4057,2),0)</f>
        <v>41.95</v>
      </c>
      <c r="Q4057" s="11" t="s">
        <v>8315</v>
      </c>
      <c r="R4057" s="11" t="s">
        <v>8316</v>
      </c>
      <c r="S4057" s="15">
        <f>(((J4057/60)/60)/24)+DATE(1970,1,1)</f>
        <v>41779.648506944446</v>
      </c>
      <c r="T4057" s="15">
        <f>(((I4057/60)/60)/24)+DATE(1970,1,1)</f>
        <v>41809.648506944446</v>
      </c>
      <c r="U4057">
        <f t="shared" si="244"/>
        <v>30</v>
      </c>
    </row>
    <row r="4058" spans="1:21" ht="43.2" hidden="1" x14ac:dyDescent="0.3">
      <c r="A4058">
        <v>3892</v>
      </c>
      <c r="B4058" s="3" t="s">
        <v>3889</v>
      </c>
      <c r="C4058" s="3" t="s">
        <v>8000</v>
      </c>
      <c r="D4058" s="6">
        <v>1000</v>
      </c>
      <c r="E4058" s="8">
        <v>0</v>
      </c>
      <c r="F4058" t="s">
        <v>8220</v>
      </c>
      <c r="G4058" t="s">
        <v>8223</v>
      </c>
      <c r="H4058" t="s">
        <v>8245</v>
      </c>
      <c r="I4058">
        <v>1408863600</v>
      </c>
      <c r="J4058">
        <v>1408203557</v>
      </c>
      <c r="K4058" t="b">
        <v>0</v>
      </c>
      <c r="L4058">
        <v>0</v>
      </c>
      <c r="M4058" t="b">
        <v>0</v>
      </c>
      <c r="N4058" t="s">
        <v>8269</v>
      </c>
      <c r="O4058">
        <f>ROUND(E4058/D4058*100,0)</f>
        <v>0</v>
      </c>
      <c r="P4058" s="9">
        <f>IFERROR(ROUND(E4058/L4058,2),0)</f>
        <v>0</v>
      </c>
      <c r="Q4058" s="11" t="s">
        <v>8315</v>
      </c>
      <c r="R4058" s="11" t="s">
        <v>8316</v>
      </c>
      <c r="S4058" s="15">
        <f>(((J4058/60)/60)/24)+DATE(1970,1,1)</f>
        <v>41867.652280092596</v>
      </c>
      <c r="T4058" s="15">
        <f>(((I4058/60)/60)/24)+DATE(1970,1,1)</f>
        <v>41875.291666666664</v>
      </c>
      <c r="U4058">
        <f t="shared" si="244"/>
        <v>8</v>
      </c>
    </row>
    <row r="4059" spans="1:21" ht="43.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9">
        <f>IFERROR(ROUND(E4059/L4059,2),0)</f>
        <v>129.16999999999999</v>
      </c>
      <c r="Q4059" s="11" t="s">
        <v>8315</v>
      </c>
      <c r="R4059" s="11" t="s">
        <v>8316</v>
      </c>
      <c r="S4059" s="15">
        <f>(((J4059/60)/60)/24)+DATE(1970,1,1)</f>
        <v>42310.968518518523</v>
      </c>
      <c r="T4059" s="15">
        <f>(((I4059/60)/60)/24)+DATE(1970,1,1)</f>
        <v>42333.958333333328</v>
      </c>
      <c r="U4059">
        <f t="shared" si="244"/>
        <v>23</v>
      </c>
    </row>
    <row r="4060" spans="1:21" ht="43.2" hidden="1" x14ac:dyDescent="0.3">
      <c r="A4060">
        <v>3895</v>
      </c>
      <c r="B4060" s="3" t="s">
        <v>3892</v>
      </c>
      <c r="C4060" s="3" t="s">
        <v>8003</v>
      </c>
      <c r="D4060" s="6">
        <v>1000</v>
      </c>
      <c r="E4060" s="8">
        <v>50</v>
      </c>
      <c r="F4060" t="s">
        <v>8220</v>
      </c>
      <c r="G4060" t="s">
        <v>8223</v>
      </c>
      <c r="H4060" t="s">
        <v>8245</v>
      </c>
      <c r="I4060">
        <v>1425103218</v>
      </c>
      <c r="J4060">
        <v>1422424818</v>
      </c>
      <c r="K4060" t="b">
        <v>0</v>
      </c>
      <c r="L4060">
        <v>1</v>
      </c>
      <c r="M4060" t="b">
        <v>0</v>
      </c>
      <c r="N4060" t="s">
        <v>8269</v>
      </c>
      <c r="O4060">
        <f>ROUND(E4060/D4060*100,0)</f>
        <v>5</v>
      </c>
      <c r="P4060" s="9">
        <f>IFERROR(ROUND(E4060/L4060,2),0)</f>
        <v>50</v>
      </c>
      <c r="Q4060" s="11" t="s">
        <v>8315</v>
      </c>
      <c r="R4060" s="11" t="s">
        <v>8316</v>
      </c>
      <c r="S4060" s="15">
        <f>(((J4060/60)/60)/24)+DATE(1970,1,1)</f>
        <v>42032.250208333338</v>
      </c>
      <c r="T4060" s="15">
        <f>(((I4060/60)/60)/24)+DATE(1970,1,1)</f>
        <v>42063.250208333338</v>
      </c>
      <c r="U4060">
        <f t="shared" si="244"/>
        <v>31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9">
        <f>IFERROR(ROUND(E4061/L4061,2),0)</f>
        <v>35.71</v>
      </c>
      <c r="Q4061" s="11" t="s">
        <v>8315</v>
      </c>
      <c r="R4061" s="11" t="s">
        <v>8316</v>
      </c>
      <c r="S4061" s="15">
        <f>(((J4061/60)/60)/24)+DATE(1970,1,1)</f>
        <v>41866.640648148146</v>
      </c>
      <c r="T4061" s="15">
        <f>(((I4061/60)/60)/24)+DATE(1970,1,1)</f>
        <v>41898.125</v>
      </c>
      <c r="U4061">
        <f t="shared" si="244"/>
        <v>32</v>
      </c>
    </row>
    <row r="4062" spans="1:21" ht="43.2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9">
        <f>IFERROR(ROUND(E4062/L4062,2),0)</f>
        <v>57</v>
      </c>
      <c r="Q4062" s="11" t="s">
        <v>8315</v>
      </c>
      <c r="R4062" s="11" t="s">
        <v>8316</v>
      </c>
      <c r="S4062" s="15">
        <f>(((J4062/60)/60)/24)+DATE(1970,1,1)</f>
        <v>41779.695092592592</v>
      </c>
      <c r="T4062" s="15">
        <f>(((I4062/60)/60)/24)+DATE(1970,1,1)</f>
        <v>41813.666666666664</v>
      </c>
      <c r="U4062">
        <f t="shared" si="244"/>
        <v>34</v>
      </c>
    </row>
    <row r="4063" spans="1:21" ht="28.8" hidden="1" x14ac:dyDescent="0.3">
      <c r="A4063">
        <v>3907</v>
      </c>
      <c r="B4063" s="3" t="s">
        <v>3904</v>
      </c>
      <c r="C4063" s="3" t="s">
        <v>8015</v>
      </c>
      <c r="D4063" s="6">
        <v>1000</v>
      </c>
      <c r="E4063" s="8">
        <v>153</v>
      </c>
      <c r="F4063" t="s">
        <v>8220</v>
      </c>
      <c r="G4063" t="s">
        <v>8223</v>
      </c>
      <c r="H4063" t="s">
        <v>8245</v>
      </c>
      <c r="I4063">
        <v>1414354080</v>
      </c>
      <c r="J4063">
        <v>1411587606</v>
      </c>
      <c r="K4063" t="b">
        <v>0</v>
      </c>
      <c r="L4063">
        <v>4</v>
      </c>
      <c r="M4063" t="b">
        <v>0</v>
      </c>
      <c r="N4063" t="s">
        <v>8269</v>
      </c>
      <c r="O4063">
        <f>ROUND(E4063/D4063*100,0)</f>
        <v>15</v>
      </c>
      <c r="P4063" s="9">
        <f>IFERROR(ROUND(E4063/L4063,2),0)</f>
        <v>38.25</v>
      </c>
      <c r="Q4063" s="11" t="s">
        <v>8315</v>
      </c>
      <c r="R4063" s="11" t="s">
        <v>8316</v>
      </c>
      <c r="S4063" s="15">
        <f>(((J4063/60)/60)/24)+DATE(1970,1,1)</f>
        <v>41906.819513888891</v>
      </c>
      <c r="T4063" s="15">
        <f>(((I4063/60)/60)/24)+DATE(1970,1,1)</f>
        <v>41938.838888888888</v>
      </c>
      <c r="U4063">
        <f t="shared" si="244"/>
        <v>32</v>
      </c>
    </row>
    <row r="4064" spans="1:21" ht="43.2" hidden="1" x14ac:dyDescent="0.3">
      <c r="A4064">
        <v>3972</v>
      </c>
      <c r="B4064" s="3" t="s">
        <v>3969</v>
      </c>
      <c r="C4064" s="3" t="s">
        <v>8079</v>
      </c>
      <c r="D4064" s="6">
        <v>1000</v>
      </c>
      <c r="E4064" s="8">
        <v>211</v>
      </c>
      <c r="F4064" t="s">
        <v>8220</v>
      </c>
      <c r="G4064" t="s">
        <v>8223</v>
      </c>
      <c r="H4064" t="s">
        <v>8245</v>
      </c>
      <c r="I4064">
        <v>1423186634</v>
      </c>
      <c r="J4064">
        <v>1418002634</v>
      </c>
      <c r="K4064" t="b">
        <v>0</v>
      </c>
      <c r="L4064">
        <v>8</v>
      </c>
      <c r="M4064" t="b">
        <v>0</v>
      </c>
      <c r="N4064" t="s">
        <v>8269</v>
      </c>
      <c r="O4064">
        <f>ROUND(E4064/D4064*100,0)</f>
        <v>21</v>
      </c>
      <c r="P4064" s="9">
        <f>IFERROR(ROUND(E4064/L4064,2),0)</f>
        <v>26.38</v>
      </c>
      <c r="Q4064" s="11" t="s">
        <v>8315</v>
      </c>
      <c r="R4064" s="11" t="s">
        <v>8316</v>
      </c>
      <c r="S4064" s="15">
        <f>(((J4064/60)/60)/24)+DATE(1970,1,1)</f>
        <v>41981.067523148144</v>
      </c>
      <c r="T4064" s="15">
        <f>(((I4064/60)/60)/24)+DATE(1970,1,1)</f>
        <v>42041.067523148144</v>
      </c>
      <c r="U4064">
        <f t="shared" si="244"/>
        <v>60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9">
        <f>IFERROR(ROUND(E4065/L4065,2),0)</f>
        <v>15</v>
      </c>
      <c r="Q4065" s="11" t="s">
        <v>8315</v>
      </c>
      <c r="R4065" s="11" t="s">
        <v>8316</v>
      </c>
      <c r="S4065" s="15">
        <f>(((J4065/60)/60)/24)+DATE(1970,1,1)</f>
        <v>41787.681527777779</v>
      </c>
      <c r="T4065" s="15">
        <f>(((I4065/60)/60)/24)+DATE(1970,1,1)</f>
        <v>41817.681527777779</v>
      </c>
      <c r="U4065">
        <f t="shared" si="244"/>
        <v>30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9">
        <f>IFERROR(ROUND(E4066/L4066,2),0)</f>
        <v>64.17</v>
      </c>
      <c r="Q4066" s="11" t="s">
        <v>8315</v>
      </c>
      <c r="R4066" s="11" t="s">
        <v>8316</v>
      </c>
      <c r="S4066" s="15">
        <f>(((J4066/60)/60)/24)+DATE(1970,1,1)</f>
        <v>42093.588263888887</v>
      </c>
      <c r="T4066" s="15">
        <f>(((I4066/60)/60)/24)+DATE(1970,1,1)</f>
        <v>42123.588263888887</v>
      </c>
      <c r="U4066">
        <f t="shared" si="244"/>
        <v>30</v>
      </c>
    </row>
    <row r="4067" spans="1:21" ht="28.8" hidden="1" x14ac:dyDescent="0.3">
      <c r="A4067">
        <v>4070</v>
      </c>
      <c r="B4067" s="3" t="s">
        <v>4066</v>
      </c>
      <c r="C4067" s="3" t="s">
        <v>8173</v>
      </c>
      <c r="D4067" s="6">
        <v>1000</v>
      </c>
      <c r="E4067" s="8">
        <v>165</v>
      </c>
      <c r="F4067" t="s">
        <v>8220</v>
      </c>
      <c r="G4067" t="s">
        <v>8223</v>
      </c>
      <c r="H4067" t="s">
        <v>8245</v>
      </c>
      <c r="I4067">
        <v>1425178800</v>
      </c>
      <c r="J4067">
        <v>1422374420</v>
      </c>
      <c r="K4067" t="b">
        <v>0</v>
      </c>
      <c r="L4067">
        <v>6</v>
      </c>
      <c r="M4067" t="b">
        <v>0</v>
      </c>
      <c r="N4067" t="s">
        <v>8269</v>
      </c>
      <c r="O4067">
        <f>ROUND(E4067/D4067*100,0)</f>
        <v>17</v>
      </c>
      <c r="P4067" s="9">
        <f>IFERROR(ROUND(E4067/L4067,2),0)</f>
        <v>27.5</v>
      </c>
      <c r="Q4067" s="11" t="s">
        <v>8315</v>
      </c>
      <c r="R4067" s="11" t="s">
        <v>8316</v>
      </c>
      <c r="S4067" s="15">
        <f>(((J4067/60)/60)/24)+DATE(1970,1,1)</f>
        <v>42031.666898148149</v>
      </c>
      <c r="T4067" s="15">
        <f>(((I4067/60)/60)/24)+DATE(1970,1,1)</f>
        <v>42064.125</v>
      </c>
      <c r="U4067">
        <f t="shared" si="244"/>
        <v>33</v>
      </c>
    </row>
    <row r="4068" spans="1:21" ht="43.2" hidden="1" x14ac:dyDescent="0.3">
      <c r="A4068">
        <v>4086</v>
      </c>
      <c r="B4068" s="3" t="s">
        <v>4082</v>
      </c>
      <c r="C4068" s="3" t="s">
        <v>8189</v>
      </c>
      <c r="D4068" s="6">
        <v>1000</v>
      </c>
      <c r="E4068" s="8">
        <v>47</v>
      </c>
      <c r="F4068" t="s">
        <v>8220</v>
      </c>
      <c r="G4068" t="s">
        <v>8223</v>
      </c>
      <c r="H4068" t="s">
        <v>8245</v>
      </c>
      <c r="I4068">
        <v>1448078400</v>
      </c>
      <c r="J4068">
        <v>1445985299</v>
      </c>
      <c r="K4068" t="b">
        <v>0</v>
      </c>
      <c r="L4068">
        <v>5</v>
      </c>
      <c r="M4068" t="b">
        <v>0</v>
      </c>
      <c r="N4068" t="s">
        <v>8269</v>
      </c>
      <c r="O4068">
        <f>ROUND(E4068/D4068*100,0)</f>
        <v>5</v>
      </c>
      <c r="P4068" s="9">
        <f>IFERROR(ROUND(E4068/L4068,2),0)</f>
        <v>9.4</v>
      </c>
      <c r="Q4068" s="11" t="s">
        <v>8315</v>
      </c>
      <c r="R4068" s="11" t="s">
        <v>8316</v>
      </c>
      <c r="S4068" s="15">
        <f>(((J4068/60)/60)/24)+DATE(1970,1,1)</f>
        <v>42304.940960648149</v>
      </c>
      <c r="T4068" s="15">
        <f>(((I4068/60)/60)/24)+DATE(1970,1,1)</f>
        <v>42329.166666666672</v>
      </c>
      <c r="U4068">
        <f t="shared" si="244"/>
        <v>25</v>
      </c>
    </row>
    <row r="4069" spans="1:21" ht="43.2" hidden="1" x14ac:dyDescent="0.3">
      <c r="A4069">
        <v>4090</v>
      </c>
      <c r="B4069" s="3" t="s">
        <v>4086</v>
      </c>
      <c r="C4069" s="3" t="s">
        <v>8193</v>
      </c>
      <c r="D4069" s="6">
        <v>1000</v>
      </c>
      <c r="E4069" s="8">
        <v>32</v>
      </c>
      <c r="F4069" t="s">
        <v>8220</v>
      </c>
      <c r="G4069" t="s">
        <v>8223</v>
      </c>
      <c r="H4069" t="s">
        <v>8245</v>
      </c>
      <c r="I4069">
        <v>1438959600</v>
      </c>
      <c r="J4069">
        <v>1437754137</v>
      </c>
      <c r="K4069" t="b">
        <v>0</v>
      </c>
      <c r="L4069">
        <v>3</v>
      </c>
      <c r="M4069" t="b">
        <v>0</v>
      </c>
      <c r="N4069" t="s">
        <v>8269</v>
      </c>
      <c r="O4069">
        <f>ROUND(E4069/D4069*100,0)</f>
        <v>3</v>
      </c>
      <c r="P4069" s="9">
        <f>IFERROR(ROUND(E4069/L4069,2),0)</f>
        <v>10.67</v>
      </c>
      <c r="Q4069" s="11" t="s">
        <v>8315</v>
      </c>
      <c r="R4069" s="11" t="s">
        <v>8316</v>
      </c>
      <c r="S4069" s="15">
        <f>(((J4069/60)/60)/24)+DATE(1970,1,1)</f>
        <v>42209.67288194444</v>
      </c>
      <c r="T4069" s="15">
        <f>(((I4069/60)/60)/24)+DATE(1970,1,1)</f>
        <v>42223.625</v>
      </c>
      <c r="U4069">
        <f t="shared" si="244"/>
        <v>14</v>
      </c>
    </row>
    <row r="4070" spans="1:21" ht="43.2" hidden="1" x14ac:dyDescent="0.3">
      <c r="A4070">
        <v>4103</v>
      </c>
      <c r="B4070" s="3" t="s">
        <v>4099</v>
      </c>
      <c r="C4070" s="3" t="s">
        <v>8206</v>
      </c>
      <c r="D4070" s="6">
        <v>1000</v>
      </c>
      <c r="E4070" s="8">
        <v>100</v>
      </c>
      <c r="F4070" t="s">
        <v>8220</v>
      </c>
      <c r="G4070" t="s">
        <v>8223</v>
      </c>
      <c r="H4070" t="s">
        <v>8245</v>
      </c>
      <c r="I4070">
        <v>1440613920</v>
      </c>
      <c r="J4070">
        <v>1435953566</v>
      </c>
      <c r="K4070" t="b">
        <v>0</v>
      </c>
      <c r="L4070">
        <v>6</v>
      </c>
      <c r="M4070" t="b">
        <v>0</v>
      </c>
      <c r="N4070" t="s">
        <v>8269</v>
      </c>
      <c r="O4070">
        <f>ROUND(E4070/D4070*100,0)</f>
        <v>10</v>
      </c>
      <c r="P4070" s="9">
        <f>IFERROR(ROUND(E4070/L4070,2),0)</f>
        <v>16.670000000000002</v>
      </c>
      <c r="Q4070" s="11" t="s">
        <v>8315</v>
      </c>
      <c r="R4070" s="11" t="s">
        <v>8316</v>
      </c>
      <c r="S4070" s="15">
        <f>(((J4070/60)/60)/24)+DATE(1970,1,1)</f>
        <v>42188.83293981482</v>
      </c>
      <c r="T4070" s="15">
        <f>(((I4070/60)/60)/24)+DATE(1970,1,1)</f>
        <v>42242.772222222222</v>
      </c>
      <c r="U4070">
        <f t="shared" si="244"/>
        <v>54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9">
        <f>IFERROR(ROUND(E4071/L4071,2),0)</f>
        <v>33.08</v>
      </c>
      <c r="Q4071" s="11" t="s">
        <v>8315</v>
      </c>
      <c r="R4071" s="11" t="s">
        <v>8316</v>
      </c>
      <c r="S4071" s="15">
        <f>(((J4071/60)/60)/24)+DATE(1970,1,1)</f>
        <v>42022.661527777775</v>
      </c>
      <c r="T4071" s="15">
        <f>(((I4071/60)/60)/24)+DATE(1970,1,1)</f>
        <v>42063.5</v>
      </c>
      <c r="U4071">
        <f t="shared" si="244"/>
        <v>41</v>
      </c>
    </row>
    <row r="4072" spans="1:21" ht="28.8" hidden="1" x14ac:dyDescent="0.3">
      <c r="A4072">
        <v>3891</v>
      </c>
      <c r="B4072" s="3" t="s">
        <v>3888</v>
      </c>
      <c r="C4072" s="3" t="s">
        <v>7999</v>
      </c>
      <c r="D4072" s="6">
        <v>800</v>
      </c>
      <c r="E4072" s="8">
        <v>260</v>
      </c>
      <c r="F4072" t="s">
        <v>8220</v>
      </c>
      <c r="G4072" t="s">
        <v>8223</v>
      </c>
      <c r="H4072" t="s">
        <v>8245</v>
      </c>
      <c r="I4072">
        <v>1427086740</v>
      </c>
      <c r="J4072">
        <v>1424488244</v>
      </c>
      <c r="K4072" t="b">
        <v>0</v>
      </c>
      <c r="L4072">
        <v>7</v>
      </c>
      <c r="M4072" t="b">
        <v>0</v>
      </c>
      <c r="N4072" t="s">
        <v>8269</v>
      </c>
      <c r="O4072">
        <f>ROUND(E4072/D4072*100,0)</f>
        <v>33</v>
      </c>
      <c r="P4072" s="9">
        <f>IFERROR(ROUND(E4072/L4072,2),0)</f>
        <v>37.14</v>
      </c>
      <c r="Q4072" s="11" t="s">
        <v>8315</v>
      </c>
      <c r="R4072" s="11" t="s">
        <v>8316</v>
      </c>
      <c r="S4072" s="15">
        <f>(((J4072/60)/60)/24)+DATE(1970,1,1)</f>
        <v>42056.1324537037</v>
      </c>
      <c r="T4072" s="15">
        <f>(((I4072/60)/60)/24)+DATE(1970,1,1)</f>
        <v>42086.207638888889</v>
      </c>
      <c r="U4072">
        <f t="shared" si="244"/>
        <v>30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9">
        <f>IFERROR(ROUND(E4073/L4073,2),0)</f>
        <v>0</v>
      </c>
      <c r="Q4073" s="11" t="s">
        <v>8315</v>
      </c>
      <c r="R4073" s="11" t="s">
        <v>8316</v>
      </c>
      <c r="S4073" s="15">
        <f>(((J4073/60)/60)/24)+DATE(1970,1,1)</f>
        <v>42700.804756944446</v>
      </c>
      <c r="T4073" s="15">
        <f>(((I4073/60)/60)/24)+DATE(1970,1,1)</f>
        <v>42730.804756944446</v>
      </c>
      <c r="U4073">
        <f t="shared" si="244"/>
        <v>30</v>
      </c>
    </row>
    <row r="4074" spans="1:21" ht="43.2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9">
        <f>IFERROR(ROUND(E4074/L4074,2),0)</f>
        <v>2</v>
      </c>
      <c r="Q4074" s="11" t="s">
        <v>8315</v>
      </c>
      <c r="R4074" s="11" t="s">
        <v>8316</v>
      </c>
      <c r="S4074" s="15">
        <f>(((J4074/60)/60)/24)+DATE(1970,1,1)</f>
        <v>41812.77443287037</v>
      </c>
      <c r="T4074" s="15">
        <f>(((I4074/60)/60)/24)+DATE(1970,1,1)</f>
        <v>41872.77443287037</v>
      </c>
      <c r="U4074">
        <f t="shared" si="244"/>
        <v>60</v>
      </c>
    </row>
    <row r="4075" spans="1:21" ht="43.2" hidden="1" x14ac:dyDescent="0.3">
      <c r="A4075">
        <v>4024</v>
      </c>
      <c r="B4075" s="3" t="s">
        <v>4020</v>
      </c>
      <c r="C4075" s="3" t="s">
        <v>8129</v>
      </c>
      <c r="D4075" s="6">
        <v>800</v>
      </c>
      <c r="E4075" s="8">
        <v>10</v>
      </c>
      <c r="F4075" t="s">
        <v>8220</v>
      </c>
      <c r="G4075" t="s">
        <v>8223</v>
      </c>
      <c r="H4075" t="s">
        <v>8245</v>
      </c>
      <c r="I4075">
        <v>1441037097</v>
      </c>
      <c r="J4075">
        <v>1438445097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1</v>
      </c>
      <c r="P4075" s="9">
        <f>IFERROR(ROUND(E4075/L4075,2),0)</f>
        <v>10</v>
      </c>
      <c r="Q4075" s="11" t="s">
        <v>8315</v>
      </c>
      <c r="R4075" s="11" t="s">
        <v>8316</v>
      </c>
      <c r="S4075" s="15">
        <f>(((J4075/60)/60)/24)+DATE(1970,1,1)</f>
        <v>42217.670104166667</v>
      </c>
      <c r="T4075" s="15">
        <f>(((I4075/60)/60)/24)+DATE(1970,1,1)</f>
        <v>42247.670104166667</v>
      </c>
      <c r="U4075">
        <f t="shared" si="244"/>
        <v>30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9">
        <f>IFERROR(ROUND(E4076/L4076,2),0)</f>
        <v>35</v>
      </c>
      <c r="Q4076" s="11" t="s">
        <v>8315</v>
      </c>
      <c r="R4076" s="11" t="s">
        <v>8316</v>
      </c>
      <c r="S4076" s="15">
        <f>(((J4076/60)/60)/24)+DATE(1970,1,1)</f>
        <v>42283.552951388891</v>
      </c>
      <c r="T4076" s="15">
        <f>(((I4076/60)/60)/24)+DATE(1970,1,1)</f>
        <v>42313.594618055555</v>
      </c>
      <c r="U4076">
        <f t="shared" si="244"/>
        <v>30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9">
        <f>IFERROR(ROUND(E4077/L4077,2),0)</f>
        <v>44.31</v>
      </c>
      <c r="Q4077" s="11" t="s">
        <v>8315</v>
      </c>
      <c r="R4077" s="11" t="s">
        <v>8316</v>
      </c>
      <c r="S4077" s="15">
        <f>(((J4077/60)/60)/24)+DATE(1970,1,1)</f>
        <v>41779.045937499999</v>
      </c>
      <c r="T4077" s="15">
        <f>(((I4077/60)/60)/24)+DATE(1970,1,1)</f>
        <v>41820.727777777778</v>
      </c>
      <c r="U4077">
        <f t="shared" si="244"/>
        <v>41</v>
      </c>
    </row>
    <row r="4078" spans="1:21" ht="43.2" hidden="1" x14ac:dyDescent="0.3">
      <c r="A4078">
        <v>2882</v>
      </c>
      <c r="B4078" s="3" t="s">
        <v>2882</v>
      </c>
      <c r="C4078" s="3" t="s">
        <v>6992</v>
      </c>
      <c r="D4078" s="6">
        <v>750</v>
      </c>
      <c r="E4078" s="8">
        <v>252</v>
      </c>
      <c r="F4078" t="s">
        <v>8220</v>
      </c>
      <c r="G4078" t="s">
        <v>8223</v>
      </c>
      <c r="H4078" t="s">
        <v>8245</v>
      </c>
      <c r="I4078">
        <v>1462112318</v>
      </c>
      <c r="J4078">
        <v>1459520318</v>
      </c>
      <c r="K4078" t="b">
        <v>0</v>
      </c>
      <c r="L4078">
        <v>4</v>
      </c>
      <c r="M4078" t="b">
        <v>0</v>
      </c>
      <c r="N4078" t="s">
        <v>8269</v>
      </c>
      <c r="O4078">
        <f>ROUND(E4078/D4078*100,0)</f>
        <v>34</v>
      </c>
      <c r="P4078" s="9">
        <f>IFERROR(ROUND(E4078/L4078,2),0)</f>
        <v>63</v>
      </c>
      <c r="Q4078" s="11" t="s">
        <v>8315</v>
      </c>
      <c r="R4078" s="11" t="s">
        <v>8316</v>
      </c>
      <c r="S4078" s="15">
        <f>(((J4078/60)/60)/24)+DATE(1970,1,1)</f>
        <v>42461.596273148149</v>
      </c>
      <c r="T4078" s="15">
        <f>(((I4078/60)/60)/24)+DATE(1970,1,1)</f>
        <v>42491.596273148149</v>
      </c>
      <c r="U4078">
        <f t="shared" si="244"/>
        <v>30</v>
      </c>
    </row>
    <row r="4079" spans="1:21" ht="43.2" hidden="1" x14ac:dyDescent="0.3">
      <c r="A4079">
        <v>2901</v>
      </c>
      <c r="B4079" s="3" t="s">
        <v>2901</v>
      </c>
      <c r="C4079" s="3" t="s">
        <v>7011</v>
      </c>
      <c r="D4079" s="6">
        <v>750</v>
      </c>
      <c r="E4079" s="8">
        <v>6</v>
      </c>
      <c r="F4079" t="s">
        <v>8220</v>
      </c>
      <c r="G4079" t="s">
        <v>8223</v>
      </c>
      <c r="H4079" t="s">
        <v>8245</v>
      </c>
      <c r="I4079">
        <v>1423345339</v>
      </c>
      <c r="J4079">
        <v>1418161339</v>
      </c>
      <c r="K4079" t="b">
        <v>0</v>
      </c>
      <c r="L4079">
        <v>2</v>
      </c>
      <c r="M4079" t="b">
        <v>0</v>
      </c>
      <c r="N4079" t="s">
        <v>8269</v>
      </c>
      <c r="O4079">
        <f>ROUND(E4079/D4079*100,0)</f>
        <v>1</v>
      </c>
      <c r="P4079" s="9">
        <f>IFERROR(ROUND(E4079/L4079,2),0)</f>
        <v>3</v>
      </c>
      <c r="Q4079" s="11" t="s">
        <v>8315</v>
      </c>
      <c r="R4079" s="11" t="s">
        <v>8316</v>
      </c>
      <c r="S4079" s="15">
        <f>(((J4079/60)/60)/24)+DATE(1970,1,1)</f>
        <v>41982.904386574075</v>
      </c>
      <c r="T4079" s="15">
        <f>(((I4079/60)/60)/24)+DATE(1970,1,1)</f>
        <v>42042.904386574075</v>
      </c>
      <c r="U4079">
        <f t="shared" si="244"/>
        <v>60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9">
        <f>IFERROR(ROUND(E4080/L4080,2),0)</f>
        <v>0</v>
      </c>
      <c r="Q4080" s="11" t="s">
        <v>8315</v>
      </c>
      <c r="R4080" s="11" t="s">
        <v>8316</v>
      </c>
      <c r="S4080" s="15">
        <f>(((J4080/60)/60)/24)+DATE(1970,1,1)</f>
        <v>42732.787523148145</v>
      </c>
      <c r="T4080" s="15">
        <f>(((I4080/60)/60)/24)+DATE(1970,1,1)</f>
        <v>42762.787523148145</v>
      </c>
      <c r="U4080">
        <f t="shared" si="244"/>
        <v>30</v>
      </c>
    </row>
    <row r="4081" spans="1:21" ht="43.2" hidden="1" x14ac:dyDescent="0.3">
      <c r="A4081">
        <v>3908</v>
      </c>
      <c r="B4081" s="3" t="s">
        <v>3905</v>
      </c>
      <c r="C4081" s="3" t="s">
        <v>8016</v>
      </c>
      <c r="D4081" s="6">
        <v>750</v>
      </c>
      <c r="E4081" s="8">
        <v>65</v>
      </c>
      <c r="F4081" t="s">
        <v>8220</v>
      </c>
      <c r="G4081" t="s">
        <v>8223</v>
      </c>
      <c r="H4081" t="s">
        <v>8245</v>
      </c>
      <c r="I4081">
        <v>1406603696</v>
      </c>
      <c r="J4081">
        <v>1405307696</v>
      </c>
      <c r="K4081" t="b">
        <v>0</v>
      </c>
      <c r="L4081">
        <v>4</v>
      </c>
      <c r="M4081" t="b">
        <v>0</v>
      </c>
      <c r="N4081" t="s">
        <v>8269</v>
      </c>
      <c r="O4081">
        <f>ROUND(E4081/D4081*100,0)</f>
        <v>9</v>
      </c>
      <c r="P4081" s="9">
        <f>IFERROR(ROUND(E4081/L4081,2),0)</f>
        <v>16.25</v>
      </c>
      <c r="Q4081" s="11" t="s">
        <v>8315</v>
      </c>
      <c r="R4081" s="11" t="s">
        <v>8316</v>
      </c>
      <c r="S4081" s="15">
        <f>(((J4081/60)/60)/24)+DATE(1970,1,1)</f>
        <v>41834.135370370372</v>
      </c>
      <c r="T4081" s="15">
        <f>(((I4081/60)/60)/24)+DATE(1970,1,1)</f>
        <v>41849.135370370372</v>
      </c>
      <c r="U4081">
        <f t="shared" si="244"/>
        <v>15</v>
      </c>
    </row>
    <row r="4082" spans="1:21" ht="43.2" hidden="1" x14ac:dyDescent="0.3">
      <c r="A4082">
        <v>3922</v>
      </c>
      <c r="B4082" s="3" t="s">
        <v>3919</v>
      </c>
      <c r="C4082" s="3" t="s">
        <v>8030</v>
      </c>
      <c r="D4082" s="6">
        <v>750</v>
      </c>
      <c r="E4082" s="8">
        <v>61</v>
      </c>
      <c r="F4082" t="s">
        <v>8220</v>
      </c>
      <c r="G4082" t="s">
        <v>8223</v>
      </c>
      <c r="H4082" t="s">
        <v>8245</v>
      </c>
      <c r="I4082">
        <v>1425337200</v>
      </c>
      <c r="J4082">
        <v>1421432810</v>
      </c>
      <c r="K4082" t="b">
        <v>0</v>
      </c>
      <c r="L4082">
        <v>6</v>
      </c>
      <c r="M4082" t="b">
        <v>0</v>
      </c>
      <c r="N4082" t="s">
        <v>8269</v>
      </c>
      <c r="O4082">
        <f>ROUND(E4082/D4082*100,0)</f>
        <v>8</v>
      </c>
      <c r="P4082" s="9">
        <f>IFERROR(ROUND(E4082/L4082,2),0)</f>
        <v>10.17</v>
      </c>
      <c r="Q4082" s="11" t="s">
        <v>8315</v>
      </c>
      <c r="R4082" s="11" t="s">
        <v>8316</v>
      </c>
      <c r="S4082" s="15">
        <f>(((J4082/60)/60)/24)+DATE(1970,1,1)</f>
        <v>42020.768634259264</v>
      </c>
      <c r="T4082" s="15">
        <f>(((I4082/60)/60)/24)+DATE(1970,1,1)</f>
        <v>42065.958333333328</v>
      </c>
      <c r="U4082">
        <f t="shared" si="244"/>
        <v>45</v>
      </c>
    </row>
    <row r="4083" spans="1:21" ht="28.8" hidden="1" x14ac:dyDescent="0.3">
      <c r="A4083">
        <v>3737</v>
      </c>
      <c r="B4083" s="3" t="s">
        <v>3734</v>
      </c>
      <c r="C4083" s="3" t="s">
        <v>7847</v>
      </c>
      <c r="D4083" s="6">
        <v>700</v>
      </c>
      <c r="E4083" s="8">
        <v>150</v>
      </c>
      <c r="F4083" t="s">
        <v>8220</v>
      </c>
      <c r="G4083" t="s">
        <v>8223</v>
      </c>
      <c r="H4083" t="s">
        <v>8245</v>
      </c>
      <c r="I4083">
        <v>1447311540</v>
      </c>
      <c r="J4083">
        <v>1445358903</v>
      </c>
      <c r="K4083" t="b">
        <v>0</v>
      </c>
      <c r="L4083">
        <v>4</v>
      </c>
      <c r="M4083" t="b">
        <v>0</v>
      </c>
      <c r="N4083" t="s">
        <v>8269</v>
      </c>
      <c r="O4083">
        <f>ROUND(E4083/D4083*100,0)</f>
        <v>21</v>
      </c>
      <c r="P4083" s="9">
        <f>IFERROR(ROUND(E4083/L4083,2),0)</f>
        <v>37.5</v>
      </c>
      <c r="Q4083" s="11" t="s">
        <v>8315</v>
      </c>
      <c r="R4083" s="11" t="s">
        <v>8316</v>
      </c>
      <c r="S4083" s="15">
        <f>(((J4083/60)/60)/24)+DATE(1970,1,1)</f>
        <v>42297.691006944442</v>
      </c>
      <c r="T4083" s="15">
        <f>(((I4083/60)/60)/24)+DATE(1970,1,1)</f>
        <v>42320.290972222225</v>
      </c>
      <c r="U4083">
        <f t="shared" si="244"/>
        <v>23</v>
      </c>
    </row>
    <row r="4084" spans="1:21" ht="43.2" hidden="1" x14ac:dyDescent="0.3">
      <c r="A4084">
        <v>4037</v>
      </c>
      <c r="B4084" s="3" t="s">
        <v>4033</v>
      </c>
      <c r="C4084" s="3" t="s">
        <v>8141</v>
      </c>
      <c r="D4084" s="6">
        <v>700</v>
      </c>
      <c r="E4084" s="8">
        <v>80</v>
      </c>
      <c r="F4084" t="s">
        <v>8220</v>
      </c>
      <c r="G4084" t="s">
        <v>8223</v>
      </c>
      <c r="H4084" t="s">
        <v>8245</v>
      </c>
      <c r="I4084">
        <v>1464099900</v>
      </c>
      <c r="J4084">
        <v>1462585315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11</v>
      </c>
      <c r="P4084" s="9">
        <f>IFERROR(ROUND(E4084/L4084,2),0)</f>
        <v>40</v>
      </c>
      <c r="Q4084" s="11" t="s">
        <v>8315</v>
      </c>
      <c r="R4084" s="11" t="s">
        <v>8316</v>
      </c>
      <c r="S4084" s="15">
        <f>(((J4084/60)/60)/24)+DATE(1970,1,1)</f>
        <v>42497.070775462969</v>
      </c>
      <c r="T4084" s="15">
        <f>(((I4084/60)/60)/24)+DATE(1970,1,1)</f>
        <v>42514.600694444445</v>
      </c>
      <c r="U4084">
        <f t="shared" si="244"/>
        <v>17</v>
      </c>
    </row>
    <row r="4085" spans="1:21" ht="43.2" hidden="1" x14ac:dyDescent="0.3">
      <c r="A4085">
        <v>4076</v>
      </c>
      <c r="B4085" s="3" t="s">
        <v>4072</v>
      </c>
      <c r="C4085" s="3" t="s">
        <v>8179</v>
      </c>
      <c r="D4085" s="6">
        <v>700</v>
      </c>
      <c r="E4085" s="8">
        <v>0</v>
      </c>
      <c r="F4085" t="s">
        <v>8220</v>
      </c>
      <c r="G4085" t="s">
        <v>8223</v>
      </c>
      <c r="H4085" t="s">
        <v>8245</v>
      </c>
      <c r="I4085">
        <v>1413921060</v>
      </c>
      <c r="J4085">
        <v>1411499149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 s="9">
        <f>IFERROR(ROUND(E4085/L4085,2),0)</f>
        <v>0</v>
      </c>
      <c r="Q4085" s="11" t="s">
        <v>8315</v>
      </c>
      <c r="R4085" s="11" t="s">
        <v>8316</v>
      </c>
      <c r="S4085" s="15">
        <f>(((J4085/60)/60)/24)+DATE(1970,1,1)</f>
        <v>41905.795706018522</v>
      </c>
      <c r="T4085" s="15">
        <f>(((I4085/60)/60)/24)+DATE(1970,1,1)</f>
        <v>41933.82708333333</v>
      </c>
      <c r="U4085">
        <f t="shared" si="244"/>
        <v>28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9">
        <f>IFERROR(ROUND(E4086/L4086,2),0)</f>
        <v>10</v>
      </c>
      <c r="Q4086" s="11" t="s">
        <v>8315</v>
      </c>
      <c r="R4086" s="11" t="s">
        <v>8316</v>
      </c>
      <c r="S4086" s="15">
        <f>(((J4086/60)/60)/24)+DATE(1970,1,1)</f>
        <v>42622.436412037037</v>
      </c>
      <c r="T4086" s="15">
        <f>(((I4086/60)/60)/24)+DATE(1970,1,1)</f>
        <v>42652.436412037037</v>
      </c>
      <c r="U4086">
        <f t="shared" si="244"/>
        <v>30</v>
      </c>
    </row>
    <row r="4087" spans="1:21" ht="43.2" hidden="1" x14ac:dyDescent="0.3">
      <c r="A4087">
        <v>3975</v>
      </c>
      <c r="B4087" s="3" t="s">
        <v>3972</v>
      </c>
      <c r="C4087" s="3" t="s">
        <v>8082</v>
      </c>
      <c r="D4087" s="6">
        <v>678</v>
      </c>
      <c r="E4087" s="8">
        <v>0</v>
      </c>
      <c r="F4087" t="s">
        <v>8220</v>
      </c>
      <c r="G4087" t="s">
        <v>8223</v>
      </c>
      <c r="H4087" t="s">
        <v>8245</v>
      </c>
      <c r="I4087">
        <v>1468442898</v>
      </c>
      <c r="J4087">
        <v>1465850898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 s="9">
        <f>IFERROR(ROUND(E4087/L4087,2),0)</f>
        <v>0</v>
      </c>
      <c r="Q4087" s="11" t="s">
        <v>8315</v>
      </c>
      <c r="R4087" s="11" t="s">
        <v>8316</v>
      </c>
      <c r="S4087" s="15">
        <f>(((J4087/60)/60)/24)+DATE(1970,1,1)</f>
        <v>42534.866875</v>
      </c>
      <c r="T4087" s="15">
        <f>(((I4087/60)/60)/24)+DATE(1970,1,1)</f>
        <v>42564.866875</v>
      </c>
      <c r="U4087">
        <f t="shared" si="244"/>
        <v>30</v>
      </c>
    </row>
    <row r="4088" spans="1:21" ht="43.2" hidden="1" x14ac:dyDescent="0.3">
      <c r="A4088">
        <v>2855</v>
      </c>
      <c r="B4088" s="3" t="s">
        <v>2855</v>
      </c>
      <c r="C4088" s="3" t="s">
        <v>6965</v>
      </c>
      <c r="D4088" s="6">
        <v>600</v>
      </c>
      <c r="E4088" s="8">
        <v>300</v>
      </c>
      <c r="F4088" t="s">
        <v>8220</v>
      </c>
      <c r="G4088" t="s">
        <v>8223</v>
      </c>
      <c r="H4088" t="s">
        <v>8245</v>
      </c>
      <c r="I4088">
        <v>1454110440</v>
      </c>
      <c r="J4088">
        <v>1451607071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50</v>
      </c>
      <c r="P4088" s="9">
        <f>IFERROR(ROUND(E4088/L4088,2),0)</f>
        <v>60</v>
      </c>
      <c r="Q4088" s="11" t="s">
        <v>8315</v>
      </c>
      <c r="R4088" s="11" t="s">
        <v>8316</v>
      </c>
      <c r="S4088" s="15">
        <f>(((J4088/60)/60)/24)+DATE(1970,1,1)</f>
        <v>42370.007766203707</v>
      </c>
      <c r="T4088" s="15">
        <f>(((I4088/60)/60)/24)+DATE(1970,1,1)</f>
        <v>42398.981944444444</v>
      </c>
      <c r="U4088">
        <f t="shared" si="244"/>
        <v>28</v>
      </c>
    </row>
    <row r="4089" spans="1:21" ht="43.2" hidden="1" x14ac:dyDescent="0.3">
      <c r="A4089">
        <v>2919</v>
      </c>
      <c r="B4089" s="3" t="s">
        <v>2919</v>
      </c>
      <c r="C4089" s="3" t="s">
        <v>7029</v>
      </c>
      <c r="D4089" s="6">
        <v>600</v>
      </c>
      <c r="E4089" s="8">
        <v>51</v>
      </c>
      <c r="F4089" t="s">
        <v>8220</v>
      </c>
      <c r="G4089" t="s">
        <v>8223</v>
      </c>
      <c r="H4089" t="s">
        <v>8245</v>
      </c>
      <c r="I4089">
        <v>1407250329</v>
      </c>
      <c r="J4089">
        <v>1404658329</v>
      </c>
      <c r="K4089" t="b">
        <v>0</v>
      </c>
      <c r="L4089">
        <v>6</v>
      </c>
      <c r="M4089" t="b">
        <v>0</v>
      </c>
      <c r="N4089" t="s">
        <v>8269</v>
      </c>
      <c r="O4089">
        <f>ROUND(E4089/D4089*100,0)</f>
        <v>9</v>
      </c>
      <c r="P4089" s="9">
        <f>IFERROR(ROUND(E4089/L4089,2),0)</f>
        <v>8.5</v>
      </c>
      <c r="Q4089" s="11" t="s">
        <v>8315</v>
      </c>
      <c r="R4089" s="11" t="s">
        <v>8316</v>
      </c>
      <c r="S4089" s="15">
        <f>(((J4089/60)/60)/24)+DATE(1970,1,1)</f>
        <v>41826.61954861111</v>
      </c>
      <c r="T4089" s="15">
        <f>(((I4089/60)/60)/24)+DATE(1970,1,1)</f>
        <v>41856.61954861111</v>
      </c>
      <c r="U4089">
        <f t="shared" si="244"/>
        <v>30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9">
        <f>IFERROR(ROUND(E4090/L4090,2),0)</f>
        <v>72</v>
      </c>
      <c r="Q4090" s="11" t="s">
        <v>8315</v>
      </c>
      <c r="R4090" s="11" t="s">
        <v>8316</v>
      </c>
      <c r="S4090" s="15">
        <f>(((J4090/60)/60)/24)+DATE(1970,1,1)</f>
        <v>41990.612546296295</v>
      </c>
      <c r="T4090" s="15">
        <f>(((I4090/60)/60)/24)+DATE(1970,1,1)</f>
        <v>42020.434722222228</v>
      </c>
      <c r="U4090">
        <f t="shared" si="244"/>
        <v>30</v>
      </c>
    </row>
    <row r="4091" spans="1:21" ht="43.2" hidden="1" x14ac:dyDescent="0.3">
      <c r="A4091">
        <v>4020</v>
      </c>
      <c r="B4091" s="3" t="s">
        <v>4016</v>
      </c>
      <c r="C4091" s="3" t="s">
        <v>8125</v>
      </c>
      <c r="D4091" s="6">
        <v>600</v>
      </c>
      <c r="E4091" s="8">
        <v>100</v>
      </c>
      <c r="F4091" t="s">
        <v>8220</v>
      </c>
      <c r="G4091" t="s">
        <v>8223</v>
      </c>
      <c r="H4091" t="s">
        <v>8245</v>
      </c>
      <c r="I4091">
        <v>1427168099</v>
      </c>
      <c r="J4091">
        <v>1424579699</v>
      </c>
      <c r="K4091" t="b">
        <v>0</v>
      </c>
      <c r="L4091">
        <v>3</v>
      </c>
      <c r="M4091" t="b">
        <v>0</v>
      </c>
      <c r="N4091" t="s">
        <v>8269</v>
      </c>
      <c r="O4091">
        <f>ROUND(E4091/D4091*100,0)</f>
        <v>17</v>
      </c>
      <c r="P4091" s="9">
        <f>IFERROR(ROUND(E4091/L4091,2),0)</f>
        <v>33.33</v>
      </c>
      <c r="Q4091" s="11" t="s">
        <v>8315</v>
      </c>
      <c r="R4091" s="11" t="s">
        <v>8316</v>
      </c>
      <c r="S4091" s="15">
        <f>(((J4091/60)/60)/24)+DATE(1970,1,1)</f>
        <v>42057.190960648149</v>
      </c>
      <c r="T4091" s="15">
        <f>(((I4091/60)/60)/24)+DATE(1970,1,1)</f>
        <v>42087.149293981478</v>
      </c>
      <c r="U4091">
        <f t="shared" si="244"/>
        <v>30</v>
      </c>
    </row>
    <row r="4092" spans="1:21" ht="43.2" hidden="1" x14ac:dyDescent="0.3">
      <c r="A4092">
        <v>4044</v>
      </c>
      <c r="B4092" s="3" t="s">
        <v>4040</v>
      </c>
      <c r="C4092" s="3" t="s">
        <v>8148</v>
      </c>
      <c r="D4092" s="6">
        <v>600</v>
      </c>
      <c r="E4092" s="8">
        <v>225</v>
      </c>
      <c r="F4092" t="s">
        <v>8220</v>
      </c>
      <c r="G4092" t="s">
        <v>8223</v>
      </c>
      <c r="H4092" t="s">
        <v>8245</v>
      </c>
      <c r="I4092">
        <v>1428642000</v>
      </c>
      <c r="J4092">
        <v>1426050982</v>
      </c>
      <c r="K4092" t="b">
        <v>0</v>
      </c>
      <c r="L4092">
        <v>4</v>
      </c>
      <c r="M4092" t="b">
        <v>0</v>
      </c>
      <c r="N4092" t="s">
        <v>8269</v>
      </c>
      <c r="O4092">
        <f>ROUND(E4092/D4092*100,0)</f>
        <v>38</v>
      </c>
      <c r="P4092" s="9">
        <f>IFERROR(ROUND(E4092/L4092,2),0)</f>
        <v>56.25</v>
      </c>
      <c r="Q4092" s="11" t="s">
        <v>8315</v>
      </c>
      <c r="R4092" s="11" t="s">
        <v>8316</v>
      </c>
      <c r="S4092" s="15">
        <f>(((J4092/60)/60)/24)+DATE(1970,1,1)</f>
        <v>42074.219699074078</v>
      </c>
      <c r="T4092" s="15">
        <f>(((I4092/60)/60)/24)+DATE(1970,1,1)</f>
        <v>42104.208333333328</v>
      </c>
      <c r="U4092">
        <f t="shared" si="244"/>
        <v>30</v>
      </c>
    </row>
    <row r="4093" spans="1:21" ht="43.2" hidden="1" x14ac:dyDescent="0.3">
      <c r="A4093">
        <v>4101</v>
      </c>
      <c r="B4093" s="3" t="s">
        <v>4097</v>
      </c>
      <c r="C4093" s="3" t="s">
        <v>8204</v>
      </c>
      <c r="D4093" s="6">
        <v>600</v>
      </c>
      <c r="E4093" s="8">
        <v>0</v>
      </c>
      <c r="F4093" t="s">
        <v>8220</v>
      </c>
      <c r="G4093" t="s">
        <v>8223</v>
      </c>
      <c r="H4093" t="s">
        <v>8245</v>
      </c>
      <c r="I4093">
        <v>1485380482</v>
      </c>
      <c r="J4093">
        <v>1482788482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 s="9">
        <f>IFERROR(ROUND(E4093/L4093,2),0)</f>
        <v>0</v>
      </c>
      <c r="Q4093" s="11" t="s">
        <v>8315</v>
      </c>
      <c r="R4093" s="11" t="s">
        <v>8316</v>
      </c>
      <c r="S4093" s="15">
        <f>(((J4093/60)/60)/24)+DATE(1970,1,1)</f>
        <v>42730.903726851851</v>
      </c>
      <c r="T4093" s="15">
        <f>(((I4093/60)/60)/24)+DATE(1970,1,1)</f>
        <v>42760.903726851851</v>
      </c>
      <c r="U4093">
        <f t="shared" si="244"/>
        <v>30</v>
      </c>
    </row>
    <row r="4094" spans="1:21" ht="28.8" hidden="1" x14ac:dyDescent="0.3">
      <c r="A4094">
        <v>4061</v>
      </c>
      <c r="B4094" s="3" t="s">
        <v>4057</v>
      </c>
      <c r="C4094" s="3" t="s">
        <v>8165</v>
      </c>
      <c r="D4094" s="6">
        <v>525</v>
      </c>
      <c r="E4094" s="8">
        <v>0</v>
      </c>
      <c r="F4094" t="s">
        <v>8220</v>
      </c>
      <c r="G4094" t="s">
        <v>8223</v>
      </c>
      <c r="H4094" t="s">
        <v>8245</v>
      </c>
      <c r="I4094">
        <v>1461205423</v>
      </c>
      <c r="J4094">
        <v>1456025023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 s="9">
        <f>IFERROR(ROUND(E4094/L4094,2),0)</f>
        <v>0</v>
      </c>
      <c r="Q4094" s="11" t="s">
        <v>8315</v>
      </c>
      <c r="R4094" s="11" t="s">
        <v>8316</v>
      </c>
      <c r="S4094" s="15">
        <f>(((J4094/60)/60)/24)+DATE(1970,1,1)</f>
        <v>42421.141469907408</v>
      </c>
      <c r="T4094" s="15">
        <f>(((I4094/60)/60)/24)+DATE(1970,1,1)</f>
        <v>42481.099803240737</v>
      </c>
      <c r="U4094">
        <f t="shared" si="244"/>
        <v>60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9">
        <f>IFERROR(ROUND(E4095/L4095,2),0)</f>
        <v>15</v>
      </c>
      <c r="Q4095" s="11" t="s">
        <v>8315</v>
      </c>
      <c r="R4095" s="11" t="s">
        <v>8316</v>
      </c>
      <c r="S4095" s="15">
        <f>(((J4095/60)/60)/24)+DATE(1970,1,1)</f>
        <v>42178.815891203703</v>
      </c>
      <c r="T4095" s="15">
        <f>(((I4095/60)/60)/24)+DATE(1970,1,1)</f>
        <v>42238.815891203703</v>
      </c>
      <c r="U4095">
        <f t="shared" si="244"/>
        <v>60</v>
      </c>
    </row>
    <row r="4096" spans="1:21" ht="43.2" hidden="1" x14ac:dyDescent="0.3">
      <c r="A4096">
        <v>2895</v>
      </c>
      <c r="B4096" s="3" t="s">
        <v>2895</v>
      </c>
      <c r="C4096" s="3" t="s">
        <v>7005</v>
      </c>
      <c r="D4096" s="6">
        <v>500</v>
      </c>
      <c r="E4096" s="8">
        <v>23</v>
      </c>
      <c r="F4096" t="s">
        <v>8220</v>
      </c>
      <c r="G4096" t="s">
        <v>8223</v>
      </c>
      <c r="H4096" t="s">
        <v>8245</v>
      </c>
      <c r="I4096">
        <v>1403470800</v>
      </c>
      <c r="J4096">
        <v>1403356792</v>
      </c>
      <c r="K4096" t="b">
        <v>0</v>
      </c>
      <c r="L4096">
        <v>4</v>
      </c>
      <c r="M4096" t="b">
        <v>0</v>
      </c>
      <c r="N4096" t="s">
        <v>8269</v>
      </c>
      <c r="O4096">
        <f>ROUND(E4096/D4096*100,0)</f>
        <v>5</v>
      </c>
      <c r="P4096" s="9">
        <f>IFERROR(ROUND(E4096/L4096,2),0)</f>
        <v>5.75</v>
      </c>
      <c r="Q4096" s="11" t="s">
        <v>8315</v>
      </c>
      <c r="R4096" s="11" t="s">
        <v>8316</v>
      </c>
      <c r="S4096" s="15">
        <f>(((J4096/60)/60)/24)+DATE(1970,1,1)</f>
        <v>41811.555462962962</v>
      </c>
      <c r="T4096" s="15">
        <f>(((I4096/60)/60)/24)+DATE(1970,1,1)</f>
        <v>41812.875</v>
      </c>
      <c r="U4096">
        <f t="shared" si="244"/>
        <v>1</v>
      </c>
    </row>
    <row r="4097" spans="1:21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9">
        <f>IFERROR(ROUND(E4097/L4097,2),0)</f>
        <v>800</v>
      </c>
      <c r="Q4097" s="11" t="s">
        <v>8315</v>
      </c>
      <c r="R4097" s="11" t="s">
        <v>8316</v>
      </c>
      <c r="S4097" s="15">
        <f>(((J4097/60)/60)/24)+DATE(1970,1,1)</f>
        <v>42693.031828703708</v>
      </c>
      <c r="T4097" s="15">
        <f>(((I4097/60)/60)/24)+DATE(1970,1,1)</f>
        <v>42723.031828703708</v>
      </c>
      <c r="U4097">
        <f t="shared" si="244"/>
        <v>30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9">
        <f>IFERROR(ROUND(E4098/L4098,2),0)</f>
        <v>80</v>
      </c>
      <c r="Q4098" s="11" t="s">
        <v>8315</v>
      </c>
      <c r="R4098" s="11" t="s">
        <v>8316</v>
      </c>
      <c r="S4098" s="15">
        <f>(((J4098/60)/60)/24)+DATE(1970,1,1)</f>
        <v>42750.530312499999</v>
      </c>
      <c r="T4098" s="15">
        <f>(((I4098/60)/60)/24)+DATE(1970,1,1)</f>
        <v>42794.368749999994</v>
      </c>
      <c r="U4098">
        <f t="shared" si="244"/>
        <v>44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9">
        <f>IFERROR(ROUND(E4099/L4099,2),0)</f>
        <v>0</v>
      </c>
      <c r="Q4099" s="11" t="s">
        <v>8315</v>
      </c>
      <c r="R4099" s="11" t="s">
        <v>8316</v>
      </c>
      <c r="S4099" s="15">
        <f>(((J4099/60)/60)/24)+DATE(1970,1,1)</f>
        <v>42344.824502314819</v>
      </c>
      <c r="T4099" s="15">
        <f>(((I4099/60)/60)/24)+DATE(1970,1,1)</f>
        <v>42400.996527777781</v>
      </c>
      <c r="U4099">
        <f t="shared" si="244"/>
        <v>56</v>
      </c>
    </row>
    <row r="4100" spans="1:21" ht="28.8" hidden="1" x14ac:dyDescent="0.3">
      <c r="A4100">
        <v>3991</v>
      </c>
      <c r="B4100" s="3" t="s">
        <v>3987</v>
      </c>
      <c r="C4100" s="3" t="s">
        <v>8097</v>
      </c>
      <c r="D4100" s="6">
        <v>500</v>
      </c>
      <c r="E4100" s="8">
        <v>100</v>
      </c>
      <c r="F4100" t="s">
        <v>8220</v>
      </c>
      <c r="G4100" t="s">
        <v>8223</v>
      </c>
      <c r="H4100" t="s">
        <v>8245</v>
      </c>
      <c r="I4100">
        <v>1433086082</v>
      </c>
      <c r="J4100">
        <v>1430494082</v>
      </c>
      <c r="K4100" t="b">
        <v>0</v>
      </c>
      <c r="L4100">
        <v>1</v>
      </c>
      <c r="M4100" t="b">
        <v>0</v>
      </c>
      <c r="N4100" t="s">
        <v>8269</v>
      </c>
      <c r="O4100">
        <f>ROUND(E4100/D4100*100,0)</f>
        <v>20</v>
      </c>
      <c r="P4100" s="9">
        <f>IFERROR(ROUND(E4100/L4100,2),0)</f>
        <v>100</v>
      </c>
      <c r="Q4100" s="11" t="s">
        <v>8315</v>
      </c>
      <c r="R4100" s="11" t="s">
        <v>8316</v>
      </c>
      <c r="S4100" s="15">
        <f>(((J4100/60)/60)/24)+DATE(1970,1,1)</f>
        <v>42125.644467592589</v>
      </c>
      <c r="T4100" s="15">
        <f>(((I4100/60)/60)/24)+DATE(1970,1,1)</f>
        <v>42155.644467592589</v>
      </c>
      <c r="U4100">
        <f t="shared" si="244"/>
        <v>30</v>
      </c>
    </row>
    <row r="4101" spans="1:21" hidden="1" x14ac:dyDescent="0.3">
      <c r="A4101">
        <v>4004</v>
      </c>
      <c r="B4101" s="3" t="s">
        <v>4000</v>
      </c>
      <c r="C4101" s="3" t="s">
        <v>8109</v>
      </c>
      <c r="D4101" s="6">
        <v>500</v>
      </c>
      <c r="E4101" s="8">
        <v>1</v>
      </c>
      <c r="F4101" t="s">
        <v>8220</v>
      </c>
      <c r="G4101" t="s">
        <v>8223</v>
      </c>
      <c r="H4101" t="s">
        <v>8245</v>
      </c>
      <c r="I4101">
        <v>1412740457</v>
      </c>
      <c r="J4101">
        <v>1410148457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0</v>
      </c>
      <c r="P4101" s="9">
        <f>IFERROR(ROUND(E4101/L4101,2),0)</f>
        <v>1</v>
      </c>
      <c r="Q4101" s="11" t="s">
        <v>8315</v>
      </c>
      <c r="R4101" s="11" t="s">
        <v>8316</v>
      </c>
      <c r="S4101" s="15">
        <f>(((J4101/60)/60)/24)+DATE(1970,1,1)</f>
        <v>41890.16269675926</v>
      </c>
      <c r="T4101" s="15">
        <f>(((I4101/60)/60)/24)+DATE(1970,1,1)</f>
        <v>41920.16269675926</v>
      </c>
      <c r="U4101">
        <f t="shared" si="244"/>
        <v>30</v>
      </c>
    </row>
    <row r="4102" spans="1:21" ht="43.2" hidden="1" x14ac:dyDescent="0.3">
      <c r="A4102">
        <v>4039</v>
      </c>
      <c r="B4102" s="3" t="s">
        <v>4035</v>
      </c>
      <c r="C4102" s="3" t="s">
        <v>8143</v>
      </c>
      <c r="D4102" s="6">
        <v>500</v>
      </c>
      <c r="E4102" s="8">
        <v>300</v>
      </c>
      <c r="F4102" t="s">
        <v>8220</v>
      </c>
      <c r="G4102" t="s">
        <v>8223</v>
      </c>
      <c r="H4102" t="s">
        <v>8245</v>
      </c>
      <c r="I4102">
        <v>1448949540</v>
      </c>
      <c r="J4102">
        <v>1446048367</v>
      </c>
      <c r="K4102" t="b">
        <v>0</v>
      </c>
      <c r="L4102">
        <v>5</v>
      </c>
      <c r="M4102" t="b">
        <v>0</v>
      </c>
      <c r="N4102" t="s">
        <v>8269</v>
      </c>
      <c r="O4102">
        <f>ROUND(E4102/D4102*100,0)</f>
        <v>60</v>
      </c>
      <c r="P4102" s="9">
        <f>IFERROR(ROUND(E4102/L4102,2),0)</f>
        <v>60</v>
      </c>
      <c r="Q4102" s="11" t="s">
        <v>8315</v>
      </c>
      <c r="R4102" s="11" t="s">
        <v>8316</v>
      </c>
      <c r="S4102" s="15">
        <f>(((J4102/60)/60)/24)+DATE(1970,1,1)</f>
        <v>42305.670914351853</v>
      </c>
      <c r="T4102" s="15">
        <f>(((I4102/60)/60)/24)+DATE(1970,1,1)</f>
        <v>42339.249305555553</v>
      </c>
      <c r="U4102">
        <f t="shared" ref="U4102:U4115" si="245">_xlfn.DAYS(T4102,S4102)</f>
        <v>34</v>
      </c>
    </row>
    <row r="4103" spans="1:21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9">
        <f>IFERROR(ROUND(E4103/L4103,2),0)</f>
        <v>0</v>
      </c>
      <c r="Q4103" s="11" t="s">
        <v>8315</v>
      </c>
      <c r="R4103" s="11" t="s">
        <v>8316</v>
      </c>
      <c r="S4103" s="15">
        <f>(((J4103/60)/60)/24)+DATE(1970,1,1)</f>
        <v>41761.810150462967</v>
      </c>
      <c r="T4103" s="15">
        <f>(((I4103/60)/60)/24)+DATE(1970,1,1)</f>
        <v>41768.286805555559</v>
      </c>
      <c r="U4103">
        <f t="shared" si="245"/>
        <v>7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9">
        <f>IFERROR(ROUND(E4104/L4104,2),0)</f>
        <v>22.83</v>
      </c>
      <c r="Q4104" s="11" t="s">
        <v>8315</v>
      </c>
      <c r="R4104" s="11" t="s">
        <v>8316</v>
      </c>
      <c r="S4104" s="15">
        <f>(((J4104/60)/60)/24)+DATE(1970,1,1)</f>
        <v>42475.848067129627</v>
      </c>
      <c r="T4104" s="15">
        <f>(((I4104/60)/60)/24)+DATE(1970,1,1)</f>
        <v>42505.848067129627</v>
      </c>
      <c r="U4104">
        <f t="shared" si="245"/>
        <v>30</v>
      </c>
    </row>
    <row r="4105" spans="1:21" ht="28.8" hidden="1" x14ac:dyDescent="0.3">
      <c r="A4105">
        <v>2885</v>
      </c>
      <c r="B4105" s="3" t="s">
        <v>2885</v>
      </c>
      <c r="C4105" s="3" t="s">
        <v>6995</v>
      </c>
      <c r="D4105" s="6">
        <v>400</v>
      </c>
      <c r="E4105" s="8">
        <v>130</v>
      </c>
      <c r="F4105" t="s">
        <v>8220</v>
      </c>
      <c r="G4105" t="s">
        <v>8223</v>
      </c>
      <c r="H4105" t="s">
        <v>8245</v>
      </c>
      <c r="I4105">
        <v>1426294201</v>
      </c>
      <c r="J4105">
        <v>1423705801</v>
      </c>
      <c r="K4105" t="b">
        <v>0</v>
      </c>
      <c r="L4105">
        <v>5</v>
      </c>
      <c r="M4105" t="b">
        <v>0</v>
      </c>
      <c r="N4105" t="s">
        <v>8269</v>
      </c>
      <c r="O4105">
        <f>ROUND(E4105/D4105*100,0)</f>
        <v>33</v>
      </c>
      <c r="P4105" s="9">
        <f>IFERROR(ROUND(E4105/L4105,2),0)</f>
        <v>26</v>
      </c>
      <c r="Q4105" s="11" t="s">
        <v>8315</v>
      </c>
      <c r="R4105" s="11" t="s">
        <v>8316</v>
      </c>
      <c r="S4105" s="15">
        <f>(((J4105/60)/60)/24)+DATE(1970,1,1)</f>
        <v>42047.07640046296</v>
      </c>
      <c r="T4105" s="15">
        <f>(((I4105/60)/60)/24)+DATE(1970,1,1)</f>
        <v>42077.034733796296</v>
      </c>
      <c r="U4105">
        <f t="shared" si="245"/>
        <v>30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9">
        <f>IFERROR(ROUND(E4106/L4106,2),0)</f>
        <v>45.79</v>
      </c>
      <c r="Q4106" s="11" t="s">
        <v>8315</v>
      </c>
      <c r="R4106" s="11" t="s">
        <v>8316</v>
      </c>
      <c r="S4106" s="15">
        <f>(((J4106/60)/60)/24)+DATE(1970,1,1)</f>
        <v>42640.278171296297</v>
      </c>
      <c r="T4106" s="15">
        <f>(((I4106/60)/60)/24)+DATE(1970,1,1)</f>
        <v>42670.278171296297</v>
      </c>
      <c r="U4106">
        <f t="shared" si="245"/>
        <v>30</v>
      </c>
    </row>
    <row r="4107" spans="1:21" ht="43.2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9">
        <f>IFERROR(ROUND(E4107/L4107,2),0)</f>
        <v>383.33</v>
      </c>
      <c r="Q4107" s="11" t="s">
        <v>8315</v>
      </c>
      <c r="R4107" s="11" t="s">
        <v>8316</v>
      </c>
      <c r="S4107" s="15">
        <f>(((J4107/60)/60)/24)+DATE(1970,1,1)</f>
        <v>42697.010520833333</v>
      </c>
      <c r="T4107" s="15">
        <f>(((I4107/60)/60)/24)+DATE(1970,1,1)</f>
        <v>42730.010520833333</v>
      </c>
      <c r="U4107">
        <f t="shared" si="245"/>
        <v>33</v>
      </c>
    </row>
    <row r="4108" spans="1:21" ht="28.8" hidden="1" x14ac:dyDescent="0.3">
      <c r="A4108">
        <v>4100</v>
      </c>
      <c r="B4108" s="3" t="s">
        <v>4096</v>
      </c>
      <c r="C4108" s="3" t="s">
        <v>8203</v>
      </c>
      <c r="D4108" s="6">
        <v>270</v>
      </c>
      <c r="E4108" s="8">
        <v>0</v>
      </c>
      <c r="F4108" t="s">
        <v>8220</v>
      </c>
      <c r="G4108" t="s">
        <v>8223</v>
      </c>
      <c r="H4108" t="s">
        <v>8245</v>
      </c>
      <c r="I4108">
        <v>1414205990</v>
      </c>
      <c r="J4108">
        <v>1413341990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 s="9">
        <f>IFERROR(ROUND(E4108/L4108,2),0)</f>
        <v>0</v>
      </c>
      <c r="Q4108" s="11" t="s">
        <v>8315</v>
      </c>
      <c r="R4108" s="11" t="s">
        <v>8316</v>
      </c>
      <c r="S4108" s="15">
        <f>(((J4108/60)/60)/24)+DATE(1970,1,1)</f>
        <v>41927.124884259261</v>
      </c>
      <c r="T4108" s="15">
        <f>(((I4108/60)/60)/24)+DATE(1970,1,1)</f>
        <v>41937.124884259261</v>
      </c>
      <c r="U4108">
        <f t="shared" si="245"/>
        <v>10</v>
      </c>
    </row>
    <row r="4109" spans="1:21" ht="43.2" hidden="1" x14ac:dyDescent="0.3">
      <c r="A4109">
        <v>2886</v>
      </c>
      <c r="B4109" s="3" t="s">
        <v>2886</v>
      </c>
      <c r="C4109" s="3" t="s">
        <v>6996</v>
      </c>
      <c r="D4109" s="6">
        <v>200</v>
      </c>
      <c r="E4109" s="8">
        <v>10</v>
      </c>
      <c r="F4109" t="s">
        <v>8220</v>
      </c>
      <c r="G4109" t="s">
        <v>8223</v>
      </c>
      <c r="H4109" t="s">
        <v>8245</v>
      </c>
      <c r="I4109">
        <v>1442635140</v>
      </c>
      <c r="J4109">
        <v>1442243484</v>
      </c>
      <c r="K4109" t="b">
        <v>0</v>
      </c>
      <c r="L4109">
        <v>1</v>
      </c>
      <c r="M4109" t="b">
        <v>0</v>
      </c>
      <c r="N4109" t="s">
        <v>8269</v>
      </c>
      <c r="O4109">
        <f>ROUND(E4109/D4109*100,0)</f>
        <v>5</v>
      </c>
      <c r="P4109" s="9">
        <f>IFERROR(ROUND(E4109/L4109,2),0)</f>
        <v>10</v>
      </c>
      <c r="Q4109" s="11" t="s">
        <v>8315</v>
      </c>
      <c r="R4109" s="11" t="s">
        <v>8316</v>
      </c>
      <c r="S4109" s="15">
        <f>(((J4109/60)/60)/24)+DATE(1970,1,1)</f>
        <v>42261.632916666669</v>
      </c>
      <c r="T4109" s="15">
        <f>(((I4109/60)/60)/24)+DATE(1970,1,1)</f>
        <v>42266.165972222225</v>
      </c>
      <c r="U4109">
        <f t="shared" si="245"/>
        <v>5</v>
      </c>
    </row>
    <row r="4110" spans="1:21" ht="43.2" hidden="1" x14ac:dyDescent="0.3">
      <c r="A4110">
        <v>3925</v>
      </c>
      <c r="B4110" s="3" t="s">
        <v>3922</v>
      </c>
      <c r="C4110" s="3" t="s">
        <v>8033</v>
      </c>
      <c r="D4110" s="6">
        <v>150</v>
      </c>
      <c r="E4110" s="8">
        <v>15</v>
      </c>
      <c r="F4110" t="s">
        <v>8220</v>
      </c>
      <c r="G4110" t="s">
        <v>8223</v>
      </c>
      <c r="H4110" t="s">
        <v>8245</v>
      </c>
      <c r="I4110">
        <v>1406753639</v>
      </c>
      <c r="J4110">
        <v>1404161639</v>
      </c>
      <c r="K4110" t="b">
        <v>0</v>
      </c>
      <c r="L4110">
        <v>3</v>
      </c>
      <c r="M4110" t="b">
        <v>0</v>
      </c>
      <c r="N4110" t="s">
        <v>8269</v>
      </c>
      <c r="O4110">
        <f>ROUND(E4110/D4110*100,0)</f>
        <v>10</v>
      </c>
      <c r="P4110" s="9">
        <f>IFERROR(ROUND(E4110/L4110,2),0)</f>
        <v>5</v>
      </c>
      <c r="Q4110" s="11" t="s">
        <v>8315</v>
      </c>
      <c r="R4110" s="11" t="s">
        <v>8316</v>
      </c>
      <c r="S4110" s="15">
        <f>(((J4110/60)/60)/24)+DATE(1970,1,1)</f>
        <v>41820.870821759258</v>
      </c>
      <c r="T4110" s="15">
        <f>(((I4110/60)/60)/24)+DATE(1970,1,1)</f>
        <v>41850.870821759258</v>
      </c>
      <c r="U4110">
        <f t="shared" si="245"/>
        <v>30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9">
        <f>IFERROR(ROUND(E4111/L4111,2),0)</f>
        <v>0</v>
      </c>
      <c r="Q4111" s="11" t="s">
        <v>8315</v>
      </c>
      <c r="R4111" s="11" t="s">
        <v>8316</v>
      </c>
      <c r="S4111" s="15">
        <f>(((J4111/60)/60)/24)+DATE(1970,1,1)</f>
        <v>42307.539398148147</v>
      </c>
      <c r="T4111" s="15">
        <f>(((I4111/60)/60)/24)+DATE(1970,1,1)</f>
        <v>42337.581064814818</v>
      </c>
      <c r="U4111">
        <f t="shared" si="245"/>
        <v>30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9">
        <f>IFERROR(ROUND(E4112/L4112,2),0)</f>
        <v>14.33</v>
      </c>
      <c r="Q4112" s="11" t="s">
        <v>8315</v>
      </c>
      <c r="R4112" s="11" t="s">
        <v>8316</v>
      </c>
      <c r="S4112" s="15">
        <f>(((J4112/60)/60)/24)+DATE(1970,1,1)</f>
        <v>42512.626747685179</v>
      </c>
      <c r="T4112" s="15">
        <f>(((I4112/60)/60)/24)+DATE(1970,1,1)</f>
        <v>42572.626747685179</v>
      </c>
      <c r="U4112">
        <f t="shared" si="245"/>
        <v>60</v>
      </c>
    </row>
    <row r="4113" spans="1:21" ht="43.2" hidden="1" x14ac:dyDescent="0.3">
      <c r="A4113">
        <v>4082</v>
      </c>
      <c r="B4113" s="3" t="s">
        <v>4078</v>
      </c>
      <c r="C4113" s="3" t="s">
        <v>8185</v>
      </c>
      <c r="D4113" s="6">
        <v>150</v>
      </c>
      <c r="E4113" s="8">
        <v>3</v>
      </c>
      <c r="F4113" t="s">
        <v>8220</v>
      </c>
      <c r="G4113" t="s">
        <v>8223</v>
      </c>
      <c r="H4113" t="s">
        <v>8245</v>
      </c>
      <c r="I4113">
        <v>1447542000</v>
      </c>
      <c r="J4113">
        <v>1446179553</v>
      </c>
      <c r="K4113" t="b">
        <v>0</v>
      </c>
      <c r="L4113">
        <v>2</v>
      </c>
      <c r="M4113" t="b">
        <v>0</v>
      </c>
      <c r="N4113" t="s">
        <v>8269</v>
      </c>
      <c r="O4113">
        <f>ROUND(E4113/D4113*100,0)</f>
        <v>2</v>
      </c>
      <c r="P4113" s="9">
        <f>IFERROR(ROUND(E4113/L4113,2),0)</f>
        <v>1.5</v>
      </c>
      <c r="Q4113" s="11" t="s">
        <v>8315</v>
      </c>
      <c r="R4113" s="11" t="s">
        <v>8316</v>
      </c>
      <c r="S4113" s="15">
        <f>(((J4113/60)/60)/24)+DATE(1970,1,1)</f>
        <v>42307.189270833333</v>
      </c>
      <c r="T4113" s="15">
        <f>(((I4113/60)/60)/24)+DATE(1970,1,1)</f>
        <v>42322.958333333328</v>
      </c>
      <c r="U4113">
        <f t="shared" si="245"/>
        <v>15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9">
        <f>IFERROR(ROUND(E4114/L4114,2),0)</f>
        <v>1</v>
      </c>
      <c r="Q4114" s="11" t="s">
        <v>8315</v>
      </c>
      <c r="R4114" s="11" t="s">
        <v>8316</v>
      </c>
      <c r="S4114" s="15">
        <f>(((J4114/60)/60)/24)+DATE(1970,1,1)</f>
        <v>42400.946597222224</v>
      </c>
      <c r="T4114" s="15">
        <f>(((I4114/60)/60)/24)+DATE(1970,1,1)</f>
        <v>42428</v>
      </c>
      <c r="U4114">
        <f t="shared" si="245"/>
        <v>28</v>
      </c>
    </row>
    <row r="4115" spans="1:21" ht="43.2" hidden="1" x14ac:dyDescent="0.3">
      <c r="A4115">
        <v>3745</v>
      </c>
      <c r="B4115" s="3" t="s">
        <v>3742</v>
      </c>
      <c r="C4115" s="3" t="s">
        <v>7855</v>
      </c>
      <c r="D4115" s="6">
        <v>100</v>
      </c>
      <c r="E4115" s="8">
        <v>10</v>
      </c>
      <c r="F4115" t="s">
        <v>8220</v>
      </c>
      <c r="G4115" t="s">
        <v>8223</v>
      </c>
      <c r="H4115" t="s">
        <v>8245</v>
      </c>
      <c r="I4115">
        <v>1407689102</v>
      </c>
      <c r="J4115">
        <v>1405097102</v>
      </c>
      <c r="K4115" t="b">
        <v>0</v>
      </c>
      <c r="L4115">
        <v>1</v>
      </c>
      <c r="M4115" t="b">
        <v>0</v>
      </c>
      <c r="N4115" t="s">
        <v>8269</v>
      </c>
      <c r="O4115">
        <f>ROUND(E4115/D4115*100,0)</f>
        <v>10</v>
      </c>
      <c r="P4115" s="9">
        <f>IFERROR(ROUND(E4115/L4115,2),0)</f>
        <v>10</v>
      </c>
      <c r="Q4115" s="11" t="s">
        <v>8315</v>
      </c>
      <c r="R4115" s="11" t="s">
        <v>8316</v>
      </c>
      <c r="S4115" s="15">
        <f>(((J4115/60)/60)/24)+DATE(1970,1,1)</f>
        <v>41831.697939814818</v>
      </c>
      <c r="T4115" s="15">
        <f>(((I4115/60)/60)/24)+DATE(1970,1,1)</f>
        <v>41861.697939814818</v>
      </c>
      <c r="U4115">
        <f t="shared" si="245"/>
        <v>30</v>
      </c>
    </row>
  </sheetData>
  <autoFilter ref="A1:U4115" xr:uid="{00000000-0001-0000-0000-000000000000}">
    <filterColumn colId="6">
      <filters>
        <filter val="GB"/>
      </filters>
    </filterColumn>
    <filterColumn colId="16">
      <filters>
        <filter val="theater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55FD-E2CE-4E10-BABB-8BF20EDDE5F2}">
  <dimension ref="A1:F14"/>
  <sheetViews>
    <sheetView workbookViewId="0">
      <selection activeCell="T18" sqref="T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F4DB2-7836-4F9E-AF10-8D749445892D}">
  <dimension ref="A1:F9"/>
  <sheetViews>
    <sheetView workbookViewId="0">
      <selection activeCell="B5" sqref="B5:F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8359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14">
        <v>20</v>
      </c>
      <c r="C6" s="14">
        <v>60</v>
      </c>
      <c r="D6" s="14"/>
      <c r="E6" s="14">
        <v>60</v>
      </c>
      <c r="F6" s="14">
        <v>140</v>
      </c>
    </row>
    <row r="7" spans="1:6" x14ac:dyDescent="0.3">
      <c r="A7" s="13" t="s">
        <v>8316</v>
      </c>
      <c r="B7" s="14"/>
      <c r="C7" s="14">
        <v>353</v>
      </c>
      <c r="D7" s="14">
        <v>19</v>
      </c>
      <c r="E7" s="14">
        <v>694</v>
      </c>
      <c r="F7" s="14">
        <v>1066</v>
      </c>
    </row>
    <row r="8" spans="1:6" x14ac:dyDescent="0.3">
      <c r="A8" s="13" t="s">
        <v>8355</v>
      </c>
      <c r="B8" s="14">
        <v>17</v>
      </c>
      <c r="C8" s="14">
        <v>80</v>
      </c>
      <c r="D8" s="14">
        <v>5</v>
      </c>
      <c r="E8" s="14">
        <v>85</v>
      </c>
      <c r="F8" s="14">
        <v>187</v>
      </c>
    </row>
    <row r="9" spans="1:6" x14ac:dyDescent="0.3">
      <c r="A9" s="13" t="s">
        <v>8361</v>
      </c>
      <c r="B9" s="14">
        <v>37</v>
      </c>
      <c r="C9" s="14">
        <v>493</v>
      </c>
      <c r="D9" s="14">
        <v>24</v>
      </c>
      <c r="E9" s="14">
        <v>839</v>
      </c>
      <c r="F9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80C5-020A-4287-B7DC-46D5253EC6A6}">
  <dimension ref="A1:F22"/>
  <sheetViews>
    <sheetView workbookViewId="0">
      <selection activeCell="V2" sqref="V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8315</v>
      </c>
    </row>
    <row r="2" spans="1:6" x14ac:dyDescent="0.3">
      <c r="A2" s="12" t="s">
        <v>8383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">
      <c r="A7" s="18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8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8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3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3">
      <c r="A11" s="18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">
      <c r="A12" s="18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">
      <c r="A13" s="18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">
      <c r="A14" s="13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3">
      <c r="A15" s="18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">
      <c r="A16" s="18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">
      <c r="A17" s="18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">
      <c r="A18" s="13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3">
      <c r="A19" s="18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">
      <c r="A20" s="18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">
      <c r="A21" s="18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A81A-F617-4F93-81D1-B83EB9EC3928}">
  <dimension ref="A1:F6"/>
  <sheetViews>
    <sheetView workbookViewId="0">
      <selection activeCell="G3" sqref="G3"/>
    </sheetView>
  </sheetViews>
  <sheetFormatPr defaultRowHeight="14.4" x14ac:dyDescent="0.3"/>
  <cols>
    <col min="1" max="1" width="40" customWidth="1"/>
    <col min="2" max="2" width="51.21875" customWidth="1"/>
    <col min="3" max="3" width="25" customWidth="1"/>
    <col min="4" max="4" width="26.109375" customWidth="1"/>
    <col min="5" max="5" width="24" customWidth="1"/>
    <col min="6" max="6" width="17.21875" bestFit="1" customWidth="1"/>
  </cols>
  <sheetData>
    <row r="1" spans="1:6" x14ac:dyDescent="0.3">
      <c r="A1" s="16" t="s">
        <v>8384</v>
      </c>
      <c r="B1" s="16" t="s">
        <v>8385</v>
      </c>
      <c r="C1" s="16" t="s">
        <v>8386</v>
      </c>
      <c r="D1" s="16" t="s">
        <v>8387</v>
      </c>
      <c r="E1" s="16" t="s">
        <v>8307</v>
      </c>
      <c r="F1" s="16" t="s">
        <v>8388</v>
      </c>
    </row>
    <row r="2" spans="1:6" ht="43.2" x14ac:dyDescent="0.3">
      <c r="A2" t="s">
        <v>3473</v>
      </c>
      <c r="B2" s="3" t="str">
        <f>VLOOKUP(A2, Kickstarter!$B:$C, 2, FALSE)</f>
        <v>Help us get actor-writer Ian Bonar's debut play - a hilarious, heartbreaking story of grief and loss - to the 2016 Edinburgh Fringe.</v>
      </c>
      <c r="C2">
        <f>VLOOKUP(A2, Kickstarter!$B:$E, 3, FALSE)</f>
        <v>2000</v>
      </c>
      <c r="D2">
        <f>VLOOKUP(A2, Kickstarter!$B:$E, 4, FALSE)</f>
        <v>2020</v>
      </c>
      <c r="E2">
        <f>VLOOKUP(A2,Kickstarter!$B:$T,15,FALSE)</f>
        <v>51.79</v>
      </c>
      <c r="F2">
        <f>VLOOKUP(A2,Kickstarter!$B:$T,11,FALSE)</f>
        <v>39</v>
      </c>
    </row>
    <row r="3" spans="1:6" ht="43.2" x14ac:dyDescent="0.3">
      <c r="A3" t="s">
        <v>3616</v>
      </c>
      <c r="B3" s="3" t="str">
        <f>VLOOKUP(A3, Kickstarter!$B:$C, 2, FALSE)</f>
        <v>The play yet to be described as "A surefire Edinburgh Fringe Festival Cult Hit". Coming to the Underbelly, Edinburgh, 5th-30th August.</v>
      </c>
      <c r="C3">
        <f>VLOOKUP(A3, Kickstarter!$B:$E, 3, FALSE)</f>
        <v>2000</v>
      </c>
      <c r="D3">
        <f>VLOOKUP(A3, Kickstarter!$B:$E, 4, FALSE)</f>
        <v>2020</v>
      </c>
      <c r="E3">
        <f>VLOOKUP(A3,Kickstarter!$B:$T,15,FALSE)</f>
        <v>36.07</v>
      </c>
      <c r="F3">
        <f>VLOOKUP(A3,Kickstarter!$B:$T,11,FALSE)</f>
        <v>56</v>
      </c>
    </row>
    <row r="4" spans="1:6" ht="43.2" x14ac:dyDescent="0.3">
      <c r="A4" t="s">
        <v>3178</v>
      </c>
      <c r="B4" s="3" t="str">
        <f>VLOOKUP(A4, Kickstarter!$B:$C, 2, FALSE)</f>
        <v>Cutting Off Kate Bush is a one-woman show written &amp; performed by Lucy Benson-Brown, premiering at the Edinburgh Fringe Festival 2014</v>
      </c>
      <c r="C4">
        <f>VLOOKUP(A4, Kickstarter!$B:$E, 3, FALSE)</f>
        <v>1500</v>
      </c>
      <c r="D4">
        <f>VLOOKUP(A4, Kickstarter!$B:$E, 4, FALSE)</f>
        <v>2576</v>
      </c>
      <c r="E4">
        <f>VLOOKUP(A4,Kickstarter!$B:$T,15,FALSE)</f>
        <v>33.03</v>
      </c>
      <c r="F4">
        <f>VLOOKUP(A4,Kickstarter!$B:$T,11,FALSE)</f>
        <v>78</v>
      </c>
    </row>
    <row r="5" spans="1:6" ht="43.2" x14ac:dyDescent="0.3">
      <c r="A5" t="s">
        <v>3329</v>
      </c>
      <c r="B5" s="3" t="str">
        <f>VLOOKUP(A5, Kickstarter!$B:$C, 2, FALSE)</f>
        <v>Jestia and Raedon is a brand new romantic comedy play going to the Edinburgh Fringe Festival this summer.</v>
      </c>
      <c r="C5">
        <f>VLOOKUP(A5, Kickstarter!$B:$E, 3, FALSE)</f>
        <v>1000</v>
      </c>
      <c r="D5">
        <f>VLOOKUP(A5, Kickstarter!$B:$E, 4, FALSE)</f>
        <v>1168</v>
      </c>
      <c r="E5">
        <f>VLOOKUP(A5,Kickstarter!$B:$T,15,FALSE)</f>
        <v>44.92</v>
      </c>
      <c r="F5">
        <f>VLOOKUP(A5,Kickstarter!$B:$T,11,FALSE)</f>
        <v>26</v>
      </c>
    </row>
    <row r="6" spans="1:6" ht="43.2" x14ac:dyDescent="0.3">
      <c r="A6" t="s">
        <v>3221</v>
      </c>
      <c r="B6" s="3" t="str">
        <f>VLOOKUP(A6, Kickstarter!$B:$C, 2, FALSE)</f>
        <v>A one-man show about love, loss, and motorways, written &amp; performed by Ben Norris. Help us get to the 2015 Edinburgh Fringe and beyond!</v>
      </c>
      <c r="C6">
        <f>VLOOKUP(A6, Kickstarter!$B:$E, 3, FALSE)</f>
        <v>4000</v>
      </c>
      <c r="D6">
        <f>VLOOKUP(A6, Kickstarter!$B:$E, 4, FALSE)</f>
        <v>4137</v>
      </c>
      <c r="E6">
        <f>VLOOKUP(A6,Kickstarter!$B:$T,15,FALSE)</f>
        <v>36.61</v>
      </c>
      <c r="F6">
        <f>VLOOKUP(A6,Kickstarter!$B:$T,11,FALSE)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98C28-0F2F-44CD-AB34-4935F73999C0}">
  <dimension ref="A1:T413"/>
  <sheetViews>
    <sheetView workbookViewId="0">
      <selection activeCell="N9" sqref="N9"/>
    </sheetView>
  </sheetViews>
  <sheetFormatPr defaultColWidth="60.44140625" defaultRowHeight="14.4" x14ac:dyDescent="0.3"/>
  <cols>
    <col min="1" max="1" width="12.77734375" customWidth="1"/>
    <col min="2" max="2" width="51.44140625" customWidth="1"/>
    <col min="3" max="3" width="49.66406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33203125" bestFit="1" customWidth="1"/>
    <col min="16" max="16" width="16.21875" bestFit="1" customWidth="1"/>
    <col min="17" max="17" width="14.441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8365</v>
      </c>
      <c r="T1" s="17" t="s">
        <v>8366</v>
      </c>
    </row>
    <row r="2" spans="1:20" ht="43.2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9">
        <v>179.28</v>
      </c>
      <c r="Q2" s="11" t="s">
        <v>8315</v>
      </c>
      <c r="R2" s="11" t="s">
        <v>8316</v>
      </c>
      <c r="S2" s="15">
        <v>41730.276747685188</v>
      </c>
      <c r="T2" s="15">
        <v>41764.276747685188</v>
      </c>
    </row>
    <row r="3" spans="1:20" ht="28.8" x14ac:dyDescent="0.3">
      <c r="A3">
        <v>3648</v>
      </c>
      <c r="B3" s="3" t="s">
        <v>3646</v>
      </c>
      <c r="C3" s="3" t="s">
        <v>7758</v>
      </c>
      <c r="D3" s="6">
        <v>40000</v>
      </c>
      <c r="E3" s="8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>
        <v>100</v>
      </c>
      <c r="P3" s="9">
        <v>550.04</v>
      </c>
      <c r="Q3" s="11" t="s">
        <v>8315</v>
      </c>
      <c r="R3" s="11" t="s">
        <v>8316</v>
      </c>
      <c r="S3" s="15">
        <v>41887.292187500003</v>
      </c>
      <c r="T3" s="15">
        <v>41917.292187500003</v>
      </c>
    </row>
    <row r="4" spans="1:20" ht="28.8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9">
        <v>186.8</v>
      </c>
      <c r="Q4" s="11" t="s">
        <v>8315</v>
      </c>
      <c r="R4" s="11" t="s">
        <v>8316</v>
      </c>
      <c r="S4" s="15">
        <v>42020.700567129628</v>
      </c>
      <c r="T4" s="15">
        <v>42065.207638888889</v>
      </c>
    </row>
    <row r="5" spans="1:20" ht="43.2" x14ac:dyDescent="0.3">
      <c r="A5">
        <v>3166</v>
      </c>
      <c r="B5" s="3" t="s">
        <v>3166</v>
      </c>
      <c r="C5" s="3" t="s">
        <v>7276</v>
      </c>
      <c r="D5" s="6">
        <v>35000</v>
      </c>
      <c r="E5" s="8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 s="9">
        <v>60.3</v>
      </c>
      <c r="Q5" s="11" t="s">
        <v>8315</v>
      </c>
      <c r="R5" s="11" t="s">
        <v>8316</v>
      </c>
      <c r="S5" s="15">
        <v>41940.69158564815</v>
      </c>
      <c r="T5" s="15">
        <v>41969.332638888889</v>
      </c>
    </row>
    <row r="6" spans="1:20" ht="57.6" x14ac:dyDescent="0.3">
      <c r="A6">
        <v>3215</v>
      </c>
      <c r="B6" s="3" t="s">
        <v>3215</v>
      </c>
      <c r="C6" s="3" t="s">
        <v>7325</v>
      </c>
      <c r="D6" s="6">
        <v>35000</v>
      </c>
      <c r="E6" s="8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>
        <v>100</v>
      </c>
      <c r="P6" s="9">
        <v>262.11</v>
      </c>
      <c r="Q6" s="11" t="s">
        <v>8315</v>
      </c>
      <c r="R6" s="11" t="s">
        <v>8316</v>
      </c>
      <c r="S6" s="15">
        <v>42219.665173611109</v>
      </c>
      <c r="T6" s="15">
        <v>42257.165972222225</v>
      </c>
    </row>
    <row r="7" spans="1:20" ht="28.8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9">
        <v>131.13999999999999</v>
      </c>
      <c r="Q7" s="11" t="s">
        <v>8315</v>
      </c>
      <c r="R7" s="11" t="s">
        <v>8316</v>
      </c>
      <c r="S7" s="15">
        <v>42252.474351851852</v>
      </c>
      <c r="T7" s="15">
        <v>42276.165972222225</v>
      </c>
    </row>
    <row r="8" spans="1:20" ht="43.2" x14ac:dyDescent="0.3">
      <c r="A8">
        <v>3547</v>
      </c>
      <c r="B8" s="3" t="s">
        <v>3546</v>
      </c>
      <c r="C8" s="3" t="s">
        <v>7657</v>
      </c>
      <c r="D8" s="6">
        <v>35000</v>
      </c>
      <c r="E8" s="8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>
        <v>114</v>
      </c>
      <c r="P8" s="9">
        <v>119.18</v>
      </c>
      <c r="Q8" s="11" t="s">
        <v>8315</v>
      </c>
      <c r="R8" s="11" t="s">
        <v>8316</v>
      </c>
      <c r="S8" s="15">
        <v>42480.078715277778</v>
      </c>
      <c r="T8" s="15">
        <v>42504.165972222225</v>
      </c>
    </row>
    <row r="9" spans="1:20" ht="43.2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9">
        <v>134.26</v>
      </c>
      <c r="Q9" s="11" t="s">
        <v>8315</v>
      </c>
      <c r="R9" s="11" t="s">
        <v>8316</v>
      </c>
      <c r="S9" s="15">
        <v>42445.19430555556</v>
      </c>
      <c r="T9" s="15">
        <v>42489.19430555556</v>
      </c>
    </row>
    <row r="10" spans="1:20" ht="43.2" x14ac:dyDescent="0.3">
      <c r="A10">
        <v>3224</v>
      </c>
      <c r="B10" s="3" t="s">
        <v>3224</v>
      </c>
      <c r="C10" s="3" t="s">
        <v>7334</v>
      </c>
      <c r="D10" s="6">
        <v>30000</v>
      </c>
      <c r="E10" s="8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>
        <v>102</v>
      </c>
      <c r="P10" s="9">
        <v>141.71</v>
      </c>
      <c r="Q10" s="11" t="s">
        <v>8315</v>
      </c>
      <c r="R10" s="11" t="s">
        <v>8316</v>
      </c>
      <c r="S10" s="15">
        <v>42697.850844907407</v>
      </c>
      <c r="T10" s="15">
        <v>42745.208333333328</v>
      </c>
    </row>
    <row r="11" spans="1:20" ht="43.2" x14ac:dyDescent="0.3">
      <c r="A11">
        <v>3425</v>
      </c>
      <c r="B11" s="3" t="s">
        <v>3424</v>
      </c>
      <c r="C11" s="3" t="s">
        <v>7535</v>
      </c>
      <c r="D11" s="6">
        <v>30000</v>
      </c>
      <c r="E11" s="8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>
        <v>103</v>
      </c>
      <c r="P11" s="9">
        <v>297.02999999999997</v>
      </c>
      <c r="Q11" s="11" t="s">
        <v>8315</v>
      </c>
      <c r="R11" s="11" t="s">
        <v>8316</v>
      </c>
      <c r="S11" s="15">
        <v>41884.617314814815</v>
      </c>
      <c r="T11" s="15">
        <v>41916.617314814815</v>
      </c>
    </row>
    <row r="12" spans="1:20" ht="43.2" x14ac:dyDescent="0.3">
      <c r="A12">
        <v>3250</v>
      </c>
      <c r="B12" s="3" t="s">
        <v>3250</v>
      </c>
      <c r="C12" s="3" t="s">
        <v>7360</v>
      </c>
      <c r="D12" s="6">
        <v>25000</v>
      </c>
      <c r="E12" s="8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 s="9">
        <v>119.19</v>
      </c>
      <c r="Q12" s="11" t="s">
        <v>8315</v>
      </c>
      <c r="R12" s="11" t="s">
        <v>8316</v>
      </c>
      <c r="S12" s="15">
        <v>41918.742175925923</v>
      </c>
      <c r="T12" s="15">
        <v>41948.783842592595</v>
      </c>
    </row>
    <row r="13" spans="1:20" ht="43.2" x14ac:dyDescent="0.3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 s="9">
        <v>85.53</v>
      </c>
      <c r="Q13" s="11" t="s">
        <v>8315</v>
      </c>
      <c r="R13" s="11" t="s">
        <v>8316</v>
      </c>
      <c r="S13" s="15">
        <v>41834.586574074077</v>
      </c>
      <c r="T13" s="15">
        <v>41866.083333333336</v>
      </c>
    </row>
    <row r="14" spans="1:20" ht="43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9">
        <v>251.74</v>
      </c>
      <c r="Q14" s="11" t="s">
        <v>8315</v>
      </c>
      <c r="R14" s="11" t="s">
        <v>8316</v>
      </c>
      <c r="S14" s="15">
        <v>42614.760937500003</v>
      </c>
      <c r="T14" s="15">
        <v>42644.165972222225</v>
      </c>
    </row>
    <row r="15" spans="1:20" ht="28.8" x14ac:dyDescent="0.3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 s="9">
        <v>81.13</v>
      </c>
      <c r="Q15" s="11" t="s">
        <v>8315</v>
      </c>
      <c r="R15" s="11" t="s">
        <v>8316</v>
      </c>
      <c r="S15" s="15">
        <v>42135.60020833333</v>
      </c>
      <c r="T15" s="15">
        <v>42167.083333333328</v>
      </c>
    </row>
    <row r="16" spans="1:20" ht="43.2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9">
        <v>92.04</v>
      </c>
      <c r="Q16" s="11" t="s">
        <v>8315</v>
      </c>
      <c r="R16" s="11" t="s">
        <v>8316</v>
      </c>
      <c r="S16" s="15">
        <v>42461.747199074074</v>
      </c>
      <c r="T16" s="15">
        <v>42491.747199074074</v>
      </c>
    </row>
    <row r="17" spans="1:20" ht="43.2" x14ac:dyDescent="0.3">
      <c r="A17">
        <v>3147</v>
      </c>
      <c r="B17" s="3" t="s">
        <v>3147</v>
      </c>
      <c r="C17" s="3" t="s">
        <v>7257</v>
      </c>
      <c r="D17" s="6">
        <v>20000</v>
      </c>
      <c r="E17" s="8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>
        <v>118</v>
      </c>
      <c r="P17" s="9">
        <v>110.35</v>
      </c>
      <c r="Q17" s="11" t="s">
        <v>8315</v>
      </c>
      <c r="R17" s="11" t="s">
        <v>8316</v>
      </c>
      <c r="S17" s="15">
        <v>41909.969386574077</v>
      </c>
      <c r="T17" s="15">
        <v>41950.011053240742</v>
      </c>
    </row>
    <row r="18" spans="1:20" ht="28.8" x14ac:dyDescent="0.3">
      <c r="A18">
        <v>3219</v>
      </c>
      <c r="B18" s="3" t="s">
        <v>3219</v>
      </c>
      <c r="C18" s="3" t="s">
        <v>7329</v>
      </c>
      <c r="D18" s="6">
        <v>20000</v>
      </c>
      <c r="E18" s="8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>
        <v>100</v>
      </c>
      <c r="P18" s="9">
        <v>168.25</v>
      </c>
      <c r="Q18" s="11" t="s">
        <v>8315</v>
      </c>
      <c r="R18" s="11" t="s">
        <v>8316</v>
      </c>
      <c r="S18" s="15">
        <v>42050.983182870375</v>
      </c>
      <c r="T18" s="15">
        <v>42085.941516203704</v>
      </c>
    </row>
    <row r="19" spans="1:20" ht="28.8" x14ac:dyDescent="0.3">
      <c r="A19">
        <v>3229</v>
      </c>
      <c r="B19" s="3" t="s">
        <v>3229</v>
      </c>
      <c r="C19" s="3" t="s">
        <v>7339</v>
      </c>
      <c r="D19" s="6">
        <v>20000</v>
      </c>
      <c r="E19" s="8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>
        <v>108</v>
      </c>
      <c r="P19" s="9">
        <v>106.8</v>
      </c>
      <c r="Q19" s="11" t="s">
        <v>8315</v>
      </c>
      <c r="R19" s="11" t="s">
        <v>8316</v>
      </c>
      <c r="S19" s="15">
        <v>41933.291643518518</v>
      </c>
      <c r="T19" s="15">
        <v>41963.333310185189</v>
      </c>
    </row>
    <row r="20" spans="1:20" ht="43.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9">
        <v>182.91</v>
      </c>
      <c r="Q20" s="11" t="s">
        <v>8315</v>
      </c>
      <c r="R20" s="11" t="s">
        <v>8316</v>
      </c>
      <c r="S20" s="15">
        <v>42702.917048611111</v>
      </c>
      <c r="T20" s="15">
        <v>42732.917048611111</v>
      </c>
    </row>
    <row r="21" spans="1:20" ht="28.8" x14ac:dyDescent="0.3">
      <c r="A21">
        <v>3253</v>
      </c>
      <c r="B21" s="3" t="s">
        <v>3253</v>
      </c>
      <c r="C21" s="3" t="s">
        <v>7363</v>
      </c>
      <c r="D21" s="6">
        <v>20000</v>
      </c>
      <c r="E21" s="8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>
        <v>102</v>
      </c>
      <c r="P21" s="9">
        <v>177.09</v>
      </c>
      <c r="Q21" s="11" t="s">
        <v>8315</v>
      </c>
      <c r="R21" s="11" t="s">
        <v>8316</v>
      </c>
      <c r="S21" s="15">
        <v>42602.576712962968</v>
      </c>
      <c r="T21" s="15">
        <v>42621.15625</v>
      </c>
    </row>
    <row r="22" spans="1:20" ht="43.2" x14ac:dyDescent="0.3">
      <c r="A22">
        <v>3274</v>
      </c>
      <c r="B22" s="3" t="s">
        <v>3274</v>
      </c>
      <c r="C22" s="3" t="s">
        <v>7384</v>
      </c>
      <c r="D22" s="6">
        <v>15500</v>
      </c>
      <c r="E22" s="8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 s="9">
        <v>54.91</v>
      </c>
      <c r="Q22" s="11" t="s">
        <v>8315</v>
      </c>
      <c r="R22" s="11" t="s">
        <v>8316</v>
      </c>
      <c r="S22" s="15">
        <v>42400.704537037032</v>
      </c>
      <c r="T22" s="15">
        <v>42444.875</v>
      </c>
    </row>
    <row r="23" spans="1:20" ht="43.2" x14ac:dyDescent="0.3">
      <c r="A23">
        <v>1293</v>
      </c>
      <c r="B23" s="3" t="s">
        <v>1294</v>
      </c>
      <c r="C23" s="3" t="s">
        <v>5403</v>
      </c>
      <c r="D23" s="6">
        <v>15000</v>
      </c>
      <c r="E23" s="8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>
        <v>102</v>
      </c>
      <c r="P23" s="9">
        <v>127.79</v>
      </c>
      <c r="Q23" s="11" t="s">
        <v>8315</v>
      </c>
      <c r="R23" s="11" t="s">
        <v>8316</v>
      </c>
      <c r="S23" s="15">
        <v>42292.701053240744</v>
      </c>
      <c r="T23" s="15">
        <v>42322.742719907401</v>
      </c>
    </row>
    <row r="24" spans="1:20" ht="43.2" x14ac:dyDescent="0.3">
      <c r="A24">
        <v>3187</v>
      </c>
      <c r="B24" s="3" t="s">
        <v>3187</v>
      </c>
      <c r="C24" s="3" t="s">
        <v>7297</v>
      </c>
      <c r="D24" s="6">
        <v>15000</v>
      </c>
      <c r="E24" s="8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>
        <v>116</v>
      </c>
      <c r="P24" s="9">
        <v>71.489999999999995</v>
      </c>
      <c r="Q24" s="11" t="s">
        <v>8315</v>
      </c>
      <c r="R24" s="11" t="s">
        <v>8316</v>
      </c>
      <c r="S24" s="15">
        <v>41835.666354166664</v>
      </c>
      <c r="T24" s="15">
        <v>41855.666354166664</v>
      </c>
    </row>
    <row r="25" spans="1:20" ht="28.8" x14ac:dyDescent="0.3">
      <c r="A25">
        <v>3220</v>
      </c>
      <c r="B25" s="3" t="s">
        <v>3220</v>
      </c>
      <c r="C25" s="3" t="s">
        <v>7330</v>
      </c>
      <c r="D25" s="6">
        <v>15000</v>
      </c>
      <c r="E25" s="8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>
        <v>101</v>
      </c>
      <c r="P25" s="9">
        <v>256.37</v>
      </c>
      <c r="Q25" s="11" t="s">
        <v>8315</v>
      </c>
      <c r="R25" s="11" t="s">
        <v>8316</v>
      </c>
      <c r="S25" s="15">
        <v>42772.833379629628</v>
      </c>
      <c r="T25" s="15">
        <v>42806.875</v>
      </c>
    </row>
    <row r="26" spans="1:20" ht="43.2" x14ac:dyDescent="0.3">
      <c r="A26">
        <v>3235</v>
      </c>
      <c r="B26" s="3" t="s">
        <v>3235</v>
      </c>
      <c r="C26" s="3" t="s">
        <v>7345</v>
      </c>
      <c r="D26" s="6">
        <v>15000</v>
      </c>
      <c r="E26" s="8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>
        <v>103</v>
      </c>
      <c r="P26" s="9">
        <v>85.53</v>
      </c>
      <c r="Q26" s="11" t="s">
        <v>8315</v>
      </c>
      <c r="R26" s="11" t="s">
        <v>8316</v>
      </c>
      <c r="S26" s="15">
        <v>42522.347812499997</v>
      </c>
      <c r="T26" s="15">
        <v>42552.347812499997</v>
      </c>
    </row>
    <row r="27" spans="1:20" ht="43.2" x14ac:dyDescent="0.3">
      <c r="A27">
        <v>3267</v>
      </c>
      <c r="B27" s="3" t="s">
        <v>3267</v>
      </c>
      <c r="C27" s="3" t="s">
        <v>7377</v>
      </c>
      <c r="D27" s="6">
        <v>15000</v>
      </c>
      <c r="E27" s="8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>
        <v>102</v>
      </c>
      <c r="P27" s="9">
        <v>53.18</v>
      </c>
      <c r="Q27" s="11" t="s">
        <v>8315</v>
      </c>
      <c r="R27" s="11" t="s">
        <v>8316</v>
      </c>
      <c r="S27" s="15">
        <v>42172.757638888885</v>
      </c>
      <c r="T27" s="15">
        <v>42202.757638888885</v>
      </c>
    </row>
    <row r="28" spans="1:20" ht="43.2" x14ac:dyDescent="0.3">
      <c r="A28">
        <v>3286</v>
      </c>
      <c r="B28" s="3" t="s">
        <v>3286</v>
      </c>
      <c r="C28" s="3" t="s">
        <v>7396</v>
      </c>
      <c r="D28" s="6">
        <v>15000</v>
      </c>
      <c r="E28" s="8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>
        <v>102</v>
      </c>
      <c r="P28" s="9">
        <v>125.12</v>
      </c>
      <c r="Q28" s="11" t="s">
        <v>8315</v>
      </c>
      <c r="R28" s="11" t="s">
        <v>8316</v>
      </c>
      <c r="S28" s="15">
        <v>42567.840069444443</v>
      </c>
      <c r="T28" s="15">
        <v>42597.840069444443</v>
      </c>
    </row>
    <row r="29" spans="1:20" ht="43.2" x14ac:dyDescent="0.3">
      <c r="A29">
        <v>3304</v>
      </c>
      <c r="B29" s="3" t="s">
        <v>3304</v>
      </c>
      <c r="C29" s="3" t="s">
        <v>7414</v>
      </c>
      <c r="D29" s="6">
        <v>15000</v>
      </c>
      <c r="E29" s="8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>
        <v>105</v>
      </c>
      <c r="P29" s="9">
        <v>89.59</v>
      </c>
      <c r="Q29" s="11" t="s">
        <v>8315</v>
      </c>
      <c r="R29" s="11" t="s">
        <v>8316</v>
      </c>
      <c r="S29" s="15">
        <v>42696.624444444446</v>
      </c>
      <c r="T29" s="15">
        <v>42726.624444444446</v>
      </c>
    </row>
    <row r="30" spans="1:20" ht="28.8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9">
        <v>136.85</v>
      </c>
      <c r="Q30" s="11" t="s">
        <v>8315</v>
      </c>
      <c r="R30" s="11" t="s">
        <v>8316</v>
      </c>
      <c r="S30" s="15">
        <v>42769.574999999997</v>
      </c>
      <c r="T30" s="15">
        <v>42790.574999999997</v>
      </c>
    </row>
    <row r="31" spans="1:20" ht="43.2" x14ac:dyDescent="0.3">
      <c r="A31">
        <v>3402</v>
      </c>
      <c r="B31" s="3" t="s">
        <v>3401</v>
      </c>
      <c r="C31" s="3" t="s">
        <v>7512</v>
      </c>
      <c r="D31" s="6">
        <v>15000</v>
      </c>
      <c r="E31" s="8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>
        <v>110</v>
      </c>
      <c r="P31" s="9">
        <v>99.79</v>
      </c>
      <c r="Q31" s="11" t="s">
        <v>8315</v>
      </c>
      <c r="R31" s="11" t="s">
        <v>8316</v>
      </c>
      <c r="S31" s="15">
        <v>42290.61855324074</v>
      </c>
      <c r="T31" s="15">
        <v>42320.104861111111</v>
      </c>
    </row>
    <row r="32" spans="1:20" ht="43.2" x14ac:dyDescent="0.3">
      <c r="A32">
        <v>3411</v>
      </c>
      <c r="B32" s="3" t="s">
        <v>3410</v>
      </c>
      <c r="C32" s="3" t="s">
        <v>7521</v>
      </c>
      <c r="D32" s="6">
        <v>15000</v>
      </c>
      <c r="E32" s="8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>
        <v>104</v>
      </c>
      <c r="P32" s="9">
        <v>199.17</v>
      </c>
      <c r="Q32" s="11" t="s">
        <v>8315</v>
      </c>
      <c r="R32" s="11" t="s">
        <v>8316</v>
      </c>
      <c r="S32" s="15">
        <v>42265.022824074069</v>
      </c>
      <c r="T32" s="15">
        <v>42285.022824074069</v>
      </c>
    </row>
    <row r="33" spans="1:20" ht="43.2" x14ac:dyDescent="0.3">
      <c r="A33">
        <v>3163</v>
      </c>
      <c r="B33" s="3" t="s">
        <v>3163</v>
      </c>
      <c r="C33" s="3" t="s">
        <v>7273</v>
      </c>
      <c r="D33" s="6">
        <v>13000</v>
      </c>
      <c r="E33" s="8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 s="9">
        <v>200.69</v>
      </c>
      <c r="Q33" s="11" t="s">
        <v>8315</v>
      </c>
      <c r="R33" s="11" t="s">
        <v>8316</v>
      </c>
      <c r="S33" s="15">
        <v>41775.753761574073</v>
      </c>
      <c r="T33" s="15">
        <v>41805.753761574073</v>
      </c>
    </row>
    <row r="34" spans="1:20" ht="28.8" x14ac:dyDescent="0.3">
      <c r="A34">
        <v>3262</v>
      </c>
      <c r="B34" s="3" t="s">
        <v>3262</v>
      </c>
      <c r="C34" s="3" t="s">
        <v>7372</v>
      </c>
      <c r="D34" s="6">
        <v>12200</v>
      </c>
      <c r="E34" s="8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 s="9">
        <v>93.81</v>
      </c>
      <c r="Q34" s="11" t="s">
        <v>8315</v>
      </c>
      <c r="R34" s="11" t="s">
        <v>8316</v>
      </c>
      <c r="S34" s="15">
        <v>41964.315532407403</v>
      </c>
      <c r="T34" s="15">
        <v>41995.166666666672</v>
      </c>
    </row>
    <row r="35" spans="1:20" ht="43.2" x14ac:dyDescent="0.3">
      <c r="A35">
        <v>525</v>
      </c>
      <c r="B35" s="3" t="s">
        <v>526</v>
      </c>
      <c r="C35" s="3" t="s">
        <v>4635</v>
      </c>
      <c r="D35" s="6">
        <v>12000</v>
      </c>
      <c r="E35" s="8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>
        <v>100</v>
      </c>
      <c r="P35" s="9">
        <v>1000</v>
      </c>
      <c r="Q35" s="11" t="s">
        <v>8315</v>
      </c>
      <c r="R35" s="11" t="s">
        <v>8316</v>
      </c>
      <c r="S35" s="15">
        <v>41850.400937500002</v>
      </c>
      <c r="T35" s="15">
        <v>41895.400937500002</v>
      </c>
    </row>
    <row r="36" spans="1:20" ht="28.8" x14ac:dyDescent="0.3">
      <c r="A36">
        <v>3248</v>
      </c>
      <c r="B36" s="3" t="s">
        <v>3248</v>
      </c>
      <c r="C36" s="3" t="s">
        <v>7358</v>
      </c>
      <c r="D36" s="6">
        <v>12000</v>
      </c>
      <c r="E36" s="8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 s="9">
        <v>60.48</v>
      </c>
      <c r="Q36" s="11" t="s">
        <v>8315</v>
      </c>
      <c r="R36" s="11" t="s">
        <v>8316</v>
      </c>
      <c r="S36" s="15">
        <v>42068.888391203705</v>
      </c>
      <c r="T36" s="15">
        <v>42098.846724537041</v>
      </c>
    </row>
    <row r="37" spans="1:20" ht="28.8" x14ac:dyDescent="0.3">
      <c r="A37">
        <v>3677</v>
      </c>
      <c r="B37" s="3" t="s">
        <v>3674</v>
      </c>
      <c r="C37" s="3" t="s">
        <v>7787</v>
      </c>
      <c r="D37" s="6">
        <v>12000</v>
      </c>
      <c r="E37" s="8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>
        <v>103</v>
      </c>
      <c r="P37" s="9">
        <v>62.05</v>
      </c>
      <c r="Q37" s="11" t="s">
        <v>8315</v>
      </c>
      <c r="R37" s="11" t="s">
        <v>8316</v>
      </c>
      <c r="S37" s="15">
        <v>41802.574282407404</v>
      </c>
      <c r="T37" s="15">
        <v>41823.165972222225</v>
      </c>
    </row>
    <row r="38" spans="1:20" ht="43.2" x14ac:dyDescent="0.3">
      <c r="A38">
        <v>3316</v>
      </c>
      <c r="B38" s="3" t="s">
        <v>3316</v>
      </c>
      <c r="C38" s="3" t="s">
        <v>7426</v>
      </c>
      <c r="D38" s="6">
        <v>11737</v>
      </c>
      <c r="E38" s="8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 s="9">
        <v>93.98</v>
      </c>
      <c r="Q38" s="11" t="s">
        <v>8315</v>
      </c>
      <c r="R38" s="11" t="s">
        <v>8316</v>
      </c>
      <c r="S38" s="15">
        <v>41826.871238425927</v>
      </c>
      <c r="T38" s="15">
        <v>41859.57916666667</v>
      </c>
    </row>
    <row r="39" spans="1:20" ht="43.2" x14ac:dyDescent="0.3">
      <c r="A39">
        <v>3620</v>
      </c>
      <c r="B39" s="3" t="s">
        <v>3618</v>
      </c>
      <c r="C39" s="3" t="s">
        <v>7730</v>
      </c>
      <c r="D39" s="6">
        <v>10500</v>
      </c>
      <c r="E39" s="8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 s="9">
        <v>56.07</v>
      </c>
      <c r="Q39" s="11" t="s">
        <v>8315</v>
      </c>
      <c r="R39" s="11" t="s">
        <v>8316</v>
      </c>
      <c r="S39" s="15">
        <v>42037.938206018516</v>
      </c>
      <c r="T39" s="15">
        <v>42068.166666666672</v>
      </c>
    </row>
    <row r="40" spans="1:20" ht="43.2" x14ac:dyDescent="0.3">
      <c r="A40">
        <v>527</v>
      </c>
      <c r="B40" s="3" t="s">
        <v>528</v>
      </c>
      <c r="C40" s="3" t="s">
        <v>4637</v>
      </c>
      <c r="D40" s="6">
        <v>10000</v>
      </c>
      <c r="E40" s="8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>
        <v>101</v>
      </c>
      <c r="P40" s="9">
        <v>63.83</v>
      </c>
      <c r="Q40" s="11" t="s">
        <v>8315</v>
      </c>
      <c r="R40" s="11" t="s">
        <v>8316</v>
      </c>
      <c r="S40" s="15">
        <v>42753.205625000002</v>
      </c>
      <c r="T40" s="15">
        <v>42783.670138888891</v>
      </c>
    </row>
    <row r="41" spans="1:20" ht="43.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9">
        <v>71.239999999999995</v>
      </c>
      <c r="Q41" s="11" t="s">
        <v>8315</v>
      </c>
      <c r="R41" s="11" t="s">
        <v>8316</v>
      </c>
      <c r="S41" s="15">
        <v>42473.007037037038</v>
      </c>
      <c r="T41" s="15">
        <v>42503.007037037038</v>
      </c>
    </row>
    <row r="42" spans="1:20" ht="43.2" x14ac:dyDescent="0.3">
      <c r="A42">
        <v>2803</v>
      </c>
      <c r="B42" s="3" t="s">
        <v>2803</v>
      </c>
      <c r="C42" s="3" t="s">
        <v>6913</v>
      </c>
      <c r="D42" s="6">
        <v>10000</v>
      </c>
      <c r="E42" s="8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 s="9">
        <v>90.74</v>
      </c>
      <c r="Q42" s="11" t="s">
        <v>8315</v>
      </c>
      <c r="R42" s="11" t="s">
        <v>8316</v>
      </c>
      <c r="S42" s="15">
        <v>42158.065694444449</v>
      </c>
      <c r="T42" s="15">
        <v>42201</v>
      </c>
    </row>
    <row r="43" spans="1:20" ht="28.8" x14ac:dyDescent="0.3">
      <c r="A43">
        <v>2818</v>
      </c>
      <c r="B43" s="3" t="s">
        <v>2818</v>
      </c>
      <c r="C43" s="3" t="s">
        <v>6928</v>
      </c>
      <c r="D43" s="6">
        <v>10000</v>
      </c>
      <c r="E43" s="8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>
        <v>106</v>
      </c>
      <c r="P43" s="9">
        <v>103.95</v>
      </c>
      <c r="Q43" s="11" t="s">
        <v>8315</v>
      </c>
      <c r="R43" s="11" t="s">
        <v>8316</v>
      </c>
      <c r="S43" s="15">
        <v>42250.598217592589</v>
      </c>
      <c r="T43" s="15">
        <v>42270.598217592589</v>
      </c>
    </row>
    <row r="44" spans="1:20" ht="43.2" x14ac:dyDescent="0.3">
      <c r="A44">
        <v>2963</v>
      </c>
      <c r="B44" s="3" t="s">
        <v>2963</v>
      </c>
      <c r="C44" s="3" t="s">
        <v>7073</v>
      </c>
      <c r="D44" s="6">
        <v>10000</v>
      </c>
      <c r="E44" s="8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>
        <v>107</v>
      </c>
      <c r="P44" s="9">
        <v>109.03</v>
      </c>
      <c r="Q44" s="11" t="s">
        <v>8315</v>
      </c>
      <c r="R44" s="11" t="s">
        <v>8316</v>
      </c>
      <c r="S44" s="15">
        <v>42157.470185185186</v>
      </c>
      <c r="T44" s="15">
        <v>42187.470185185186</v>
      </c>
    </row>
    <row r="45" spans="1:20" ht="43.2" x14ac:dyDescent="0.3">
      <c r="A45">
        <v>2966</v>
      </c>
      <c r="B45" s="3" t="s">
        <v>2966</v>
      </c>
      <c r="C45" s="3" t="s">
        <v>7076</v>
      </c>
      <c r="D45" s="6">
        <v>10000</v>
      </c>
      <c r="E45" s="8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>
        <v>114</v>
      </c>
      <c r="P45" s="9">
        <v>88.77</v>
      </c>
      <c r="Q45" s="11" t="s">
        <v>8315</v>
      </c>
      <c r="R45" s="11" t="s">
        <v>8316</v>
      </c>
      <c r="S45" s="15">
        <v>42233.738564814819</v>
      </c>
      <c r="T45" s="15">
        <v>42263.738564814819</v>
      </c>
    </row>
    <row r="46" spans="1:20" ht="43.2" x14ac:dyDescent="0.3">
      <c r="A46">
        <v>3173</v>
      </c>
      <c r="B46" s="3" t="s">
        <v>3173</v>
      </c>
      <c r="C46" s="3" t="s">
        <v>7283</v>
      </c>
      <c r="D46" s="6">
        <v>10000</v>
      </c>
      <c r="E46" s="8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>
        <v>103</v>
      </c>
      <c r="P46" s="9">
        <v>139.19</v>
      </c>
      <c r="Q46" s="11" t="s">
        <v>8315</v>
      </c>
      <c r="R46" s="11" t="s">
        <v>8316</v>
      </c>
      <c r="S46" s="15">
        <v>41878.878379629627</v>
      </c>
      <c r="T46" s="15">
        <v>41908.878379629627</v>
      </c>
    </row>
    <row r="47" spans="1:20" ht="28.8" x14ac:dyDescent="0.3">
      <c r="A47">
        <v>3242</v>
      </c>
      <c r="B47" s="3" t="s">
        <v>3242</v>
      </c>
      <c r="C47" s="3" t="s">
        <v>7352</v>
      </c>
      <c r="D47" s="6">
        <v>10000</v>
      </c>
      <c r="E47" s="8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>
        <v>127</v>
      </c>
      <c r="P47" s="9">
        <v>69.569999999999993</v>
      </c>
      <c r="Q47" s="11" t="s">
        <v>8315</v>
      </c>
      <c r="R47" s="11" t="s">
        <v>8316</v>
      </c>
      <c r="S47" s="15">
        <v>41871.755694444444</v>
      </c>
      <c r="T47" s="15">
        <v>41901.755694444444</v>
      </c>
    </row>
    <row r="48" spans="1:20" ht="43.2" x14ac:dyDescent="0.3">
      <c r="A48">
        <v>3246</v>
      </c>
      <c r="B48" s="3" t="s">
        <v>3246</v>
      </c>
      <c r="C48" s="3" t="s">
        <v>7356</v>
      </c>
      <c r="D48" s="6">
        <v>10000</v>
      </c>
      <c r="E48" s="8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 s="9">
        <v>57.63</v>
      </c>
      <c r="Q48" s="11" t="s">
        <v>8315</v>
      </c>
      <c r="R48" s="11" t="s">
        <v>8316</v>
      </c>
      <c r="S48" s="15">
        <v>42230.472222222219</v>
      </c>
      <c r="T48" s="15">
        <v>42259.165972222225</v>
      </c>
    </row>
    <row r="49" spans="1:20" ht="28.8" x14ac:dyDescent="0.3">
      <c r="A49">
        <v>3256</v>
      </c>
      <c r="B49" s="3" t="s">
        <v>3256</v>
      </c>
      <c r="C49" s="3" t="s">
        <v>7366</v>
      </c>
      <c r="D49" s="6">
        <v>10000</v>
      </c>
      <c r="E49" s="8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>
        <v>128</v>
      </c>
      <c r="P49" s="9">
        <v>72.760000000000005</v>
      </c>
      <c r="Q49" s="11" t="s">
        <v>8315</v>
      </c>
      <c r="R49" s="11" t="s">
        <v>8316</v>
      </c>
      <c r="S49" s="15">
        <v>42144.573807870373</v>
      </c>
      <c r="T49" s="15">
        <v>42166.165972222225</v>
      </c>
    </row>
    <row r="50" spans="1:20" ht="28.8" x14ac:dyDescent="0.3">
      <c r="A50">
        <v>3272</v>
      </c>
      <c r="B50" s="3" t="s">
        <v>3272</v>
      </c>
      <c r="C50" s="3" t="s">
        <v>7382</v>
      </c>
      <c r="D50" s="6">
        <v>10000</v>
      </c>
      <c r="E50" s="8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>
        <v>154</v>
      </c>
      <c r="P50" s="9">
        <v>106.5</v>
      </c>
      <c r="Q50" s="11" t="s">
        <v>8315</v>
      </c>
      <c r="R50" s="11" t="s">
        <v>8316</v>
      </c>
      <c r="S50" s="15">
        <v>42284.500104166669</v>
      </c>
      <c r="T50" s="15">
        <v>42314.541770833333</v>
      </c>
    </row>
    <row r="51" spans="1:20" ht="43.2" x14ac:dyDescent="0.3">
      <c r="A51">
        <v>3298</v>
      </c>
      <c r="B51" s="3" t="s">
        <v>3298</v>
      </c>
      <c r="C51" s="3" t="s">
        <v>7408</v>
      </c>
      <c r="D51" s="6">
        <v>10000</v>
      </c>
      <c r="E51" s="8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>
        <v>102</v>
      </c>
      <c r="P51" s="9">
        <v>141.29</v>
      </c>
      <c r="Q51" s="11" t="s">
        <v>8315</v>
      </c>
      <c r="R51" s="11" t="s">
        <v>8316</v>
      </c>
      <c r="S51" s="15">
        <v>42239.957962962959</v>
      </c>
      <c r="T51" s="15">
        <v>42260</v>
      </c>
    </row>
    <row r="52" spans="1:20" ht="28.8" x14ac:dyDescent="0.3">
      <c r="A52">
        <v>3358</v>
      </c>
      <c r="B52" s="3" t="s">
        <v>3357</v>
      </c>
      <c r="C52" s="3" t="s">
        <v>7468</v>
      </c>
      <c r="D52" s="6">
        <v>10000</v>
      </c>
      <c r="E52" s="8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>
        <v>103</v>
      </c>
      <c r="P52" s="9">
        <v>63.57</v>
      </c>
      <c r="Q52" s="11" t="s">
        <v>8315</v>
      </c>
      <c r="R52" s="11" t="s">
        <v>8316</v>
      </c>
      <c r="S52" s="15">
        <v>41932.311099537037</v>
      </c>
      <c r="T52" s="15">
        <v>41962.352766203709</v>
      </c>
    </row>
    <row r="53" spans="1:20" ht="28.8" x14ac:dyDescent="0.3">
      <c r="A53">
        <v>3389</v>
      </c>
      <c r="B53" s="3" t="s">
        <v>3388</v>
      </c>
      <c r="C53" s="3" t="s">
        <v>7499</v>
      </c>
      <c r="D53" s="6">
        <v>10000</v>
      </c>
      <c r="E53" s="8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>
        <v>115</v>
      </c>
      <c r="P53" s="9">
        <v>184.68</v>
      </c>
      <c r="Q53" s="11" t="s">
        <v>8315</v>
      </c>
      <c r="R53" s="11" t="s">
        <v>8316</v>
      </c>
      <c r="S53" s="15">
        <v>42494.563449074078</v>
      </c>
      <c r="T53" s="15">
        <v>42524.563449074078</v>
      </c>
    </row>
    <row r="54" spans="1:20" ht="43.2" x14ac:dyDescent="0.3">
      <c r="A54">
        <v>3400</v>
      </c>
      <c r="B54" s="3" t="s">
        <v>3399</v>
      </c>
      <c r="C54" s="3" t="s">
        <v>7510</v>
      </c>
      <c r="D54" s="6">
        <v>10000</v>
      </c>
      <c r="E54" s="8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>
        <v>100</v>
      </c>
      <c r="P54" s="9">
        <v>118.13</v>
      </c>
      <c r="Q54" s="11" t="s">
        <v>8315</v>
      </c>
      <c r="R54" s="11" t="s">
        <v>8316</v>
      </c>
      <c r="S54" s="15">
        <v>41834.953865740739</v>
      </c>
      <c r="T54" s="15">
        <v>41879.953865740739</v>
      </c>
    </row>
    <row r="55" spans="1:20" ht="28.8" x14ac:dyDescent="0.3">
      <c r="A55">
        <v>3406</v>
      </c>
      <c r="B55" s="3" t="s">
        <v>3405</v>
      </c>
      <c r="C55" s="3" t="s">
        <v>7516</v>
      </c>
      <c r="D55" s="6">
        <v>10000</v>
      </c>
      <c r="E55" s="8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>
        <v>100</v>
      </c>
      <c r="P55" s="9">
        <v>110.23</v>
      </c>
      <c r="Q55" s="11" t="s">
        <v>8315</v>
      </c>
      <c r="R55" s="11" t="s">
        <v>8316</v>
      </c>
      <c r="S55" s="15">
        <v>41791.492777777778</v>
      </c>
      <c r="T55" s="15">
        <v>41836.492777777778</v>
      </c>
    </row>
    <row r="56" spans="1:20" ht="43.2" x14ac:dyDescent="0.3">
      <c r="A56">
        <v>3421</v>
      </c>
      <c r="B56" s="3" t="s">
        <v>3420</v>
      </c>
      <c r="C56" s="3" t="s">
        <v>7531</v>
      </c>
      <c r="D56" s="6">
        <v>10000</v>
      </c>
      <c r="E56" s="8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>
        <v>101</v>
      </c>
      <c r="P56" s="9">
        <v>103.21</v>
      </c>
      <c r="Q56" s="11" t="s">
        <v>8315</v>
      </c>
      <c r="R56" s="11" t="s">
        <v>8316</v>
      </c>
      <c r="S56" s="15">
        <v>42037.791238425925</v>
      </c>
      <c r="T56" s="15">
        <v>42067.791238425925</v>
      </c>
    </row>
    <row r="57" spans="1:20" ht="43.2" x14ac:dyDescent="0.3">
      <c r="A57">
        <v>3434</v>
      </c>
      <c r="B57" s="3" t="s">
        <v>3433</v>
      </c>
      <c r="C57" s="3" t="s">
        <v>7544</v>
      </c>
      <c r="D57" s="6">
        <v>10000</v>
      </c>
      <c r="E57" s="8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>
        <v>106</v>
      </c>
      <c r="P57" s="9">
        <v>62.83</v>
      </c>
      <c r="Q57" s="11" t="s">
        <v>8315</v>
      </c>
      <c r="R57" s="11" t="s">
        <v>8316</v>
      </c>
      <c r="S57" s="15">
        <v>41800.380428240744</v>
      </c>
      <c r="T57" s="15">
        <v>41830.380428240744</v>
      </c>
    </row>
    <row r="58" spans="1:20" ht="43.2" x14ac:dyDescent="0.3">
      <c r="A58">
        <v>3455</v>
      </c>
      <c r="B58" s="3" t="s">
        <v>3454</v>
      </c>
      <c r="C58" s="3" t="s">
        <v>7565</v>
      </c>
      <c r="D58" s="6">
        <v>10000</v>
      </c>
      <c r="E58" s="8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>
        <v>101</v>
      </c>
      <c r="P58" s="9">
        <v>145.87</v>
      </c>
      <c r="Q58" s="11" t="s">
        <v>8315</v>
      </c>
      <c r="R58" s="11" t="s">
        <v>8316</v>
      </c>
      <c r="S58" s="15">
        <v>42626.7503125</v>
      </c>
      <c r="T58" s="15">
        <v>42656.7503125</v>
      </c>
    </row>
    <row r="59" spans="1:20" ht="28.8" x14ac:dyDescent="0.3">
      <c r="A59">
        <v>3468</v>
      </c>
      <c r="B59" s="3" t="s">
        <v>3467</v>
      </c>
      <c r="C59" s="3" t="s">
        <v>7578</v>
      </c>
      <c r="D59" s="6">
        <v>10000</v>
      </c>
      <c r="E59" s="8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>
        <v>122</v>
      </c>
      <c r="P59" s="9">
        <v>716.35</v>
      </c>
      <c r="Q59" s="11" t="s">
        <v>8315</v>
      </c>
      <c r="R59" s="11" t="s">
        <v>8316</v>
      </c>
      <c r="S59" s="15">
        <v>42605.765381944439</v>
      </c>
      <c r="T59" s="15">
        <v>42634.125</v>
      </c>
    </row>
    <row r="60" spans="1:20" ht="28.8" x14ac:dyDescent="0.3">
      <c r="A60">
        <v>3507</v>
      </c>
      <c r="B60" s="3" t="s">
        <v>3506</v>
      </c>
      <c r="C60" s="3" t="s">
        <v>7617</v>
      </c>
      <c r="D60" s="6">
        <v>10000</v>
      </c>
      <c r="E60" s="8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>
        <v>104</v>
      </c>
      <c r="P60" s="9">
        <v>145</v>
      </c>
      <c r="Q60" s="11" t="s">
        <v>8315</v>
      </c>
      <c r="R60" s="11" t="s">
        <v>8316</v>
      </c>
      <c r="S60" s="15">
        <v>42491.92288194444</v>
      </c>
      <c r="T60" s="15">
        <v>42521.92288194444</v>
      </c>
    </row>
    <row r="61" spans="1:20" ht="43.2" x14ac:dyDescent="0.3">
      <c r="A61">
        <v>3524</v>
      </c>
      <c r="B61" s="3" t="s">
        <v>3523</v>
      </c>
      <c r="C61" s="3" t="s">
        <v>7634</v>
      </c>
      <c r="D61" s="6">
        <v>10000</v>
      </c>
      <c r="E61" s="8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>
        <v>102</v>
      </c>
      <c r="P61" s="9">
        <v>137.24</v>
      </c>
      <c r="Q61" s="11" t="s">
        <v>8315</v>
      </c>
      <c r="R61" s="11" t="s">
        <v>8316</v>
      </c>
      <c r="S61" s="15">
        <v>41880.76357638889</v>
      </c>
      <c r="T61" s="15">
        <v>41895.166666666664</v>
      </c>
    </row>
    <row r="62" spans="1:20" ht="43.2" x14ac:dyDescent="0.3">
      <c r="A62">
        <v>3575</v>
      </c>
      <c r="B62" s="3" t="s">
        <v>3574</v>
      </c>
      <c r="C62" s="3" t="s">
        <v>7685</v>
      </c>
      <c r="D62" s="6">
        <v>10000</v>
      </c>
      <c r="E62" s="8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>
        <v>101</v>
      </c>
      <c r="P62" s="9">
        <v>99.34</v>
      </c>
      <c r="Q62" s="11" t="s">
        <v>8315</v>
      </c>
      <c r="R62" s="11" t="s">
        <v>8316</v>
      </c>
      <c r="S62" s="15">
        <v>42561.783877314811</v>
      </c>
      <c r="T62" s="15">
        <v>42593.165972222225</v>
      </c>
    </row>
    <row r="63" spans="1:20" ht="43.2" x14ac:dyDescent="0.3">
      <c r="A63">
        <v>3714</v>
      </c>
      <c r="B63" s="3" t="s">
        <v>3711</v>
      </c>
      <c r="C63" s="3" t="s">
        <v>7824</v>
      </c>
      <c r="D63" s="6">
        <v>10000</v>
      </c>
      <c r="E63" s="8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>
        <v>102</v>
      </c>
      <c r="P63" s="9">
        <v>105.52</v>
      </c>
      <c r="Q63" s="11" t="s">
        <v>8315</v>
      </c>
      <c r="R63" s="11" t="s">
        <v>8316</v>
      </c>
      <c r="S63" s="15">
        <v>42118.556331018524</v>
      </c>
      <c r="T63" s="15">
        <v>42150.165972222225</v>
      </c>
    </row>
    <row r="64" spans="1:20" ht="43.2" x14ac:dyDescent="0.3">
      <c r="A64">
        <v>3209</v>
      </c>
      <c r="B64" s="3" t="s">
        <v>3209</v>
      </c>
      <c r="C64" s="3" t="s">
        <v>7319</v>
      </c>
      <c r="D64" s="6">
        <v>9500</v>
      </c>
      <c r="E64" s="8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 s="9">
        <v>50.16</v>
      </c>
      <c r="Q64" s="11" t="s">
        <v>8315</v>
      </c>
      <c r="R64" s="11" t="s">
        <v>8316</v>
      </c>
      <c r="S64" s="15">
        <v>41778.637245370373</v>
      </c>
      <c r="T64" s="15">
        <v>41810.958333333336</v>
      </c>
    </row>
    <row r="65" spans="1:20" ht="28.8" x14ac:dyDescent="0.3">
      <c r="A65">
        <v>3433</v>
      </c>
      <c r="B65" s="3" t="s">
        <v>3432</v>
      </c>
      <c r="C65" s="3" t="s">
        <v>7543</v>
      </c>
      <c r="D65" s="6">
        <v>9500</v>
      </c>
      <c r="E65" s="8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 s="9">
        <v>134.15</v>
      </c>
      <c r="Q65" s="11" t="s">
        <v>8315</v>
      </c>
      <c r="R65" s="11" t="s">
        <v>8316</v>
      </c>
      <c r="S65" s="15">
        <v>41776.063136574077</v>
      </c>
      <c r="T65" s="15">
        <v>41807.125</v>
      </c>
    </row>
    <row r="66" spans="1:20" ht="43.2" x14ac:dyDescent="0.3">
      <c r="A66">
        <v>3241</v>
      </c>
      <c r="B66" s="3" t="s">
        <v>3241</v>
      </c>
      <c r="C66" s="3" t="s">
        <v>7351</v>
      </c>
      <c r="D66" s="6">
        <v>8500</v>
      </c>
      <c r="E66" s="8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 s="9">
        <v>58.69</v>
      </c>
      <c r="Q66" s="11" t="s">
        <v>8315</v>
      </c>
      <c r="R66" s="11" t="s">
        <v>8316</v>
      </c>
      <c r="S66" s="15">
        <v>41893.324884259258</v>
      </c>
      <c r="T66" s="15">
        <v>41926.290972222225</v>
      </c>
    </row>
    <row r="67" spans="1:20" ht="43.2" x14ac:dyDescent="0.3">
      <c r="A67">
        <v>2975</v>
      </c>
      <c r="B67" s="3" t="s">
        <v>2975</v>
      </c>
      <c r="C67" s="3" t="s">
        <v>7085</v>
      </c>
      <c r="D67" s="6">
        <v>8000</v>
      </c>
      <c r="E67" s="8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>
        <v>100</v>
      </c>
      <c r="P67" s="9">
        <v>70.88</v>
      </c>
      <c r="Q67" s="11" t="s">
        <v>8315</v>
      </c>
      <c r="R67" s="11" t="s">
        <v>8316</v>
      </c>
      <c r="S67" s="15">
        <v>41941.683865740742</v>
      </c>
      <c r="T67" s="15">
        <v>41970.125</v>
      </c>
    </row>
    <row r="68" spans="1:20" ht="28.8" x14ac:dyDescent="0.3">
      <c r="A68">
        <v>3169</v>
      </c>
      <c r="B68" s="3" t="s">
        <v>3169</v>
      </c>
      <c r="C68" s="3" t="s">
        <v>7279</v>
      </c>
      <c r="D68" s="6">
        <v>8000</v>
      </c>
      <c r="E68" s="8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 s="9">
        <v>100.5</v>
      </c>
      <c r="Q68" s="11" t="s">
        <v>8315</v>
      </c>
      <c r="R68" s="11" t="s">
        <v>8316</v>
      </c>
      <c r="S68" s="15">
        <v>41591.737974537034</v>
      </c>
      <c r="T68" s="15">
        <v>41621.207638888889</v>
      </c>
    </row>
    <row r="69" spans="1:20" ht="43.2" x14ac:dyDescent="0.3">
      <c r="A69">
        <v>3243</v>
      </c>
      <c r="B69" s="3" t="s">
        <v>3243</v>
      </c>
      <c r="C69" s="3" t="s">
        <v>7353</v>
      </c>
      <c r="D69" s="6">
        <v>8000</v>
      </c>
      <c r="E69" s="8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 s="9">
        <v>115.87</v>
      </c>
      <c r="Q69" s="11" t="s">
        <v>8315</v>
      </c>
      <c r="R69" s="11" t="s">
        <v>8316</v>
      </c>
      <c r="S69" s="15">
        <v>42262.096782407403</v>
      </c>
      <c r="T69" s="15">
        <v>42286</v>
      </c>
    </row>
    <row r="70" spans="1:20" ht="43.2" x14ac:dyDescent="0.3">
      <c r="A70">
        <v>3326</v>
      </c>
      <c r="B70" s="3" t="s">
        <v>3326</v>
      </c>
      <c r="C70" s="3" t="s">
        <v>7436</v>
      </c>
      <c r="D70" s="6">
        <v>8000</v>
      </c>
      <c r="E70" s="8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 s="9">
        <v>142.28</v>
      </c>
      <c r="Q70" s="11" t="s">
        <v>8315</v>
      </c>
      <c r="R70" s="11" t="s">
        <v>8316</v>
      </c>
      <c r="S70" s="15">
        <v>42041.714178240742</v>
      </c>
      <c r="T70" s="15">
        <v>42071.67251157407</v>
      </c>
    </row>
    <row r="71" spans="1:20" ht="28.8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9">
        <v>177.62</v>
      </c>
      <c r="Q71" s="11" t="s">
        <v>8315</v>
      </c>
      <c r="R71" s="11" t="s">
        <v>8316</v>
      </c>
      <c r="S71" s="15">
        <v>42549.665717592594</v>
      </c>
      <c r="T71" s="15">
        <v>42579.665717592594</v>
      </c>
    </row>
    <row r="72" spans="1:20" ht="43.2" x14ac:dyDescent="0.3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 s="9">
        <v>421.11</v>
      </c>
      <c r="Q72" s="11" t="s">
        <v>8315</v>
      </c>
      <c r="R72" s="11" t="s">
        <v>8316</v>
      </c>
      <c r="S72" s="15">
        <v>42059.701319444444</v>
      </c>
      <c r="T72" s="15">
        <v>42119.659652777773</v>
      </c>
    </row>
    <row r="73" spans="1:20" ht="43.2" x14ac:dyDescent="0.3">
      <c r="A73">
        <v>3363</v>
      </c>
      <c r="B73" s="3" t="s">
        <v>3362</v>
      </c>
      <c r="C73" s="3" t="s">
        <v>7473</v>
      </c>
      <c r="D73" s="6">
        <v>7750</v>
      </c>
      <c r="E73" s="8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 s="9">
        <v>302.31</v>
      </c>
      <c r="Q73" s="11" t="s">
        <v>8315</v>
      </c>
      <c r="R73" s="11" t="s">
        <v>8316</v>
      </c>
      <c r="S73" s="15">
        <v>41851.771354166667</v>
      </c>
      <c r="T73" s="15">
        <v>41870.666666666664</v>
      </c>
    </row>
    <row r="74" spans="1:20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9">
        <v>151.97999999999999</v>
      </c>
      <c r="Q74" s="11" t="s">
        <v>8315</v>
      </c>
      <c r="R74" s="11" t="s">
        <v>8316</v>
      </c>
      <c r="S74" s="15">
        <v>42576.697569444441</v>
      </c>
      <c r="T74" s="15">
        <v>42636.697569444441</v>
      </c>
    </row>
    <row r="75" spans="1:20" ht="43.2" x14ac:dyDescent="0.3">
      <c r="A75">
        <v>3712</v>
      </c>
      <c r="B75" s="3" t="s">
        <v>3709</v>
      </c>
      <c r="C75" s="3" t="s">
        <v>7822</v>
      </c>
      <c r="D75" s="6">
        <v>7500</v>
      </c>
      <c r="E75" s="8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>
        <v>154</v>
      </c>
      <c r="P75" s="9">
        <v>110.87</v>
      </c>
      <c r="Q75" s="11" t="s">
        <v>8315</v>
      </c>
      <c r="R75" s="11" t="s">
        <v>8316</v>
      </c>
      <c r="S75" s="15">
        <v>42134.172071759262</v>
      </c>
      <c r="T75" s="15">
        <v>42155.290972222225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3182</v>
      </c>
      <c r="B77" s="3" t="s">
        <v>3182</v>
      </c>
      <c r="C77" s="3" t="s">
        <v>7292</v>
      </c>
      <c r="D77" s="6">
        <v>7000</v>
      </c>
      <c r="E77" s="8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>
        <v>101</v>
      </c>
      <c r="P77" s="9">
        <v>46.77</v>
      </c>
      <c r="Q77" s="11" t="s">
        <v>8315</v>
      </c>
      <c r="R77" s="11" t="s">
        <v>8316</v>
      </c>
      <c r="S77" s="15">
        <v>40883.949317129627</v>
      </c>
      <c r="T77" s="15">
        <v>40939.708333333336</v>
      </c>
    </row>
    <row r="78" spans="1:20" x14ac:dyDescent="0.3">
      <c r="A78">
        <v>3228</v>
      </c>
      <c r="B78" s="3" t="s">
        <v>3228</v>
      </c>
      <c r="C78" s="3" t="s">
        <v>7338</v>
      </c>
      <c r="D78" s="6">
        <v>7000</v>
      </c>
      <c r="E78" s="8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 s="9">
        <v>193.62</v>
      </c>
      <c r="Q78" s="11" t="s">
        <v>8315</v>
      </c>
      <c r="R78" s="11" t="s">
        <v>8316</v>
      </c>
      <c r="S78" s="15">
        <v>42323.70930555556</v>
      </c>
      <c r="T78" s="15">
        <v>42355.207638888889</v>
      </c>
    </row>
    <row r="79" spans="1:20" ht="28.8" x14ac:dyDescent="0.3">
      <c r="A79">
        <v>3258</v>
      </c>
      <c r="B79" s="3" t="s">
        <v>3258</v>
      </c>
      <c r="C79" s="3" t="s">
        <v>7368</v>
      </c>
      <c r="D79" s="6">
        <v>7000</v>
      </c>
      <c r="E79" s="8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>
        <v>105</v>
      </c>
      <c r="P79" s="9">
        <v>98.2</v>
      </c>
      <c r="Q79" s="11" t="s">
        <v>8315</v>
      </c>
      <c r="R79" s="11" t="s">
        <v>8316</v>
      </c>
      <c r="S79" s="15">
        <v>41982.887280092589</v>
      </c>
      <c r="T79" s="15">
        <v>42012.887280092589</v>
      </c>
    </row>
    <row r="80" spans="1:20" ht="28.8" x14ac:dyDescent="0.3">
      <c r="A80">
        <v>3310</v>
      </c>
      <c r="B80" s="3" t="s">
        <v>3310</v>
      </c>
      <c r="C80" s="3" t="s">
        <v>7420</v>
      </c>
      <c r="D80" s="6">
        <v>6500</v>
      </c>
      <c r="E80" s="8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 s="9">
        <v>209.84</v>
      </c>
      <c r="Q80" s="11" t="s">
        <v>8315</v>
      </c>
      <c r="R80" s="11" t="s">
        <v>8316</v>
      </c>
      <c r="S80" s="15">
        <v>42253.928530092591</v>
      </c>
      <c r="T80" s="15">
        <v>42283.928530092591</v>
      </c>
    </row>
    <row r="81" spans="1:20" ht="28.8" x14ac:dyDescent="0.3">
      <c r="A81">
        <v>2784</v>
      </c>
      <c r="B81" s="3" t="s">
        <v>2784</v>
      </c>
      <c r="C81" s="3" t="s">
        <v>6894</v>
      </c>
      <c r="D81" s="6">
        <v>6000</v>
      </c>
      <c r="E81" s="8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>
        <v>119</v>
      </c>
      <c r="P81" s="9">
        <v>66.11</v>
      </c>
      <c r="Q81" s="11" t="s">
        <v>8315</v>
      </c>
      <c r="R81" s="11" t="s">
        <v>8316</v>
      </c>
      <c r="S81" s="15">
        <v>41920.787534722222</v>
      </c>
      <c r="T81" s="15">
        <v>41941.787534722222</v>
      </c>
    </row>
    <row r="82" spans="1:20" ht="43.2" x14ac:dyDescent="0.3">
      <c r="A82">
        <v>2822</v>
      </c>
      <c r="B82" s="3" t="s">
        <v>2822</v>
      </c>
      <c r="C82" s="3" t="s">
        <v>6932</v>
      </c>
      <c r="D82" s="6">
        <v>6000</v>
      </c>
      <c r="E82" s="8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>
        <v>100</v>
      </c>
      <c r="P82" s="9">
        <v>63.83</v>
      </c>
      <c r="Q82" s="11" t="s">
        <v>8315</v>
      </c>
      <c r="R82" s="11" t="s">
        <v>8316</v>
      </c>
      <c r="S82" s="15">
        <v>42060.683935185181</v>
      </c>
      <c r="T82" s="15">
        <v>42090.642268518524</v>
      </c>
    </row>
    <row r="83" spans="1:20" ht="28.8" x14ac:dyDescent="0.3">
      <c r="A83">
        <v>2970</v>
      </c>
      <c r="B83" s="3" t="s">
        <v>2970</v>
      </c>
      <c r="C83" s="3" t="s">
        <v>7080</v>
      </c>
      <c r="D83" s="6">
        <v>6000</v>
      </c>
      <c r="E83" s="8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>
        <v>106</v>
      </c>
      <c r="P83" s="9">
        <v>69.89</v>
      </c>
      <c r="Q83" s="11" t="s">
        <v>8315</v>
      </c>
      <c r="R83" s="11" t="s">
        <v>8316</v>
      </c>
      <c r="S83" s="15">
        <v>41808.669571759259</v>
      </c>
      <c r="T83" s="15">
        <v>41838.669571759259</v>
      </c>
    </row>
    <row r="84" spans="1:20" ht="43.2" x14ac:dyDescent="0.3">
      <c r="A84">
        <v>3266</v>
      </c>
      <c r="B84" s="3" t="s">
        <v>3266</v>
      </c>
      <c r="C84" s="3" t="s">
        <v>7376</v>
      </c>
      <c r="D84" s="6">
        <v>6000</v>
      </c>
      <c r="E84" s="8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>
        <v>131</v>
      </c>
      <c r="P84" s="9">
        <v>48.33</v>
      </c>
      <c r="Q84" s="11" t="s">
        <v>8315</v>
      </c>
      <c r="R84" s="11" t="s">
        <v>8316</v>
      </c>
      <c r="S84" s="15">
        <v>42136.536134259266</v>
      </c>
      <c r="T84" s="15">
        <v>42167.875</v>
      </c>
    </row>
    <row r="85" spans="1:20" ht="43.2" x14ac:dyDescent="0.3">
      <c r="A85">
        <v>3332</v>
      </c>
      <c r="B85" s="3" t="s">
        <v>3332</v>
      </c>
      <c r="C85" s="3" t="s">
        <v>7442</v>
      </c>
      <c r="D85" s="6">
        <v>6000</v>
      </c>
      <c r="E85" s="8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>
        <v>100</v>
      </c>
      <c r="P85" s="9">
        <v>72.290000000000006</v>
      </c>
      <c r="Q85" s="11" t="s">
        <v>8315</v>
      </c>
      <c r="R85" s="11" t="s">
        <v>8316</v>
      </c>
      <c r="S85" s="15">
        <v>41809.860300925924</v>
      </c>
      <c r="T85" s="15">
        <v>41839.860300925924</v>
      </c>
    </row>
    <row r="86" spans="1:20" ht="28.8" x14ac:dyDescent="0.3">
      <c r="A86">
        <v>3342</v>
      </c>
      <c r="B86" s="3" t="s">
        <v>3342</v>
      </c>
      <c r="C86" s="3" t="s">
        <v>7452</v>
      </c>
      <c r="D86" s="6">
        <v>6000</v>
      </c>
      <c r="E86" s="8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 s="9">
        <v>78.209999999999994</v>
      </c>
      <c r="Q86" s="11" t="s">
        <v>8315</v>
      </c>
      <c r="R86" s="11" t="s">
        <v>8316</v>
      </c>
      <c r="S86" s="15">
        <v>42062.296412037031</v>
      </c>
      <c r="T86" s="15">
        <v>42095.207638888889</v>
      </c>
    </row>
    <row r="87" spans="1:20" ht="43.2" x14ac:dyDescent="0.3">
      <c r="A87">
        <v>3384</v>
      </c>
      <c r="B87" s="3" t="s">
        <v>3383</v>
      </c>
      <c r="C87" s="3" t="s">
        <v>7494</v>
      </c>
      <c r="D87" s="6">
        <v>6000</v>
      </c>
      <c r="E87" s="8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 s="9">
        <v>93.76</v>
      </c>
      <c r="Q87" s="11" t="s">
        <v>8315</v>
      </c>
      <c r="R87" s="11" t="s">
        <v>8316</v>
      </c>
      <c r="S87" s="15">
        <v>42292.087592592594</v>
      </c>
      <c r="T87" s="15">
        <v>42329.125</v>
      </c>
    </row>
    <row r="88" spans="1:20" ht="43.2" x14ac:dyDescent="0.3">
      <c r="A88">
        <v>3424</v>
      </c>
      <c r="B88" s="3" t="s">
        <v>3423</v>
      </c>
      <c r="C88" s="3" t="s">
        <v>7534</v>
      </c>
      <c r="D88" s="6">
        <v>6000</v>
      </c>
      <c r="E88" s="8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>
        <v>104</v>
      </c>
      <c r="P88" s="9">
        <v>81.78</v>
      </c>
      <c r="Q88" s="11" t="s">
        <v>8315</v>
      </c>
      <c r="R88" s="11" t="s">
        <v>8316</v>
      </c>
      <c r="S88" s="15">
        <v>42018.676898148144</v>
      </c>
      <c r="T88" s="15">
        <v>42040.290972222225</v>
      </c>
    </row>
    <row r="89" spans="1:20" ht="43.2" x14ac:dyDescent="0.3">
      <c r="A89">
        <v>3527</v>
      </c>
      <c r="B89" s="3" t="s">
        <v>3526</v>
      </c>
      <c r="C89" s="3" t="s">
        <v>7637</v>
      </c>
      <c r="D89" s="6">
        <v>6000</v>
      </c>
      <c r="E89" s="8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>
        <v>117</v>
      </c>
      <c r="P89" s="9">
        <v>81.569999999999993</v>
      </c>
      <c r="Q89" s="11" t="s">
        <v>8315</v>
      </c>
      <c r="R89" s="11" t="s">
        <v>8316</v>
      </c>
      <c r="S89" s="15">
        <v>42167.023206018523</v>
      </c>
      <c r="T89" s="15">
        <v>42196.165972222225</v>
      </c>
    </row>
    <row r="90" spans="1:20" ht="43.2" x14ac:dyDescent="0.3">
      <c r="A90">
        <v>3279</v>
      </c>
      <c r="B90" s="3" t="s">
        <v>3279</v>
      </c>
      <c r="C90" s="3" t="s">
        <v>7389</v>
      </c>
      <c r="D90" s="6">
        <v>5800</v>
      </c>
      <c r="E90" s="8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 s="9">
        <v>105.21</v>
      </c>
      <c r="Q90" s="11" t="s">
        <v>8315</v>
      </c>
      <c r="R90" s="11" t="s">
        <v>8316</v>
      </c>
      <c r="S90" s="15">
        <v>42431.102534722217</v>
      </c>
      <c r="T90" s="15">
        <v>42461.06086805556</v>
      </c>
    </row>
    <row r="91" spans="1:20" ht="43.2" x14ac:dyDescent="0.3">
      <c r="A91">
        <v>3574</v>
      </c>
      <c r="B91" s="3" t="s">
        <v>3573</v>
      </c>
      <c r="C91" s="3" t="s">
        <v>7684</v>
      </c>
      <c r="D91" s="6">
        <v>5800</v>
      </c>
      <c r="E91" s="8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 s="9">
        <v>136.78</v>
      </c>
      <c r="Q91" s="11" t="s">
        <v>8315</v>
      </c>
      <c r="R91" s="11" t="s">
        <v>8316</v>
      </c>
      <c r="S91" s="15">
        <v>41926.942685185182</v>
      </c>
      <c r="T91" s="15">
        <v>41956.984351851846</v>
      </c>
    </row>
    <row r="92" spans="1:20" ht="43.2" x14ac:dyDescent="0.3">
      <c r="A92">
        <v>3156</v>
      </c>
      <c r="B92" s="3" t="s">
        <v>3156</v>
      </c>
      <c r="C92" s="3" t="s">
        <v>7266</v>
      </c>
      <c r="D92" s="6">
        <v>5500</v>
      </c>
      <c r="E92" s="8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>
        <v>102</v>
      </c>
      <c r="P92" s="9">
        <v>62.92</v>
      </c>
      <c r="Q92" s="11" t="s">
        <v>8315</v>
      </c>
      <c r="R92" s="11" t="s">
        <v>8316</v>
      </c>
      <c r="S92" s="15">
        <v>41026.953055555554</v>
      </c>
      <c r="T92" s="15">
        <v>41061.953055555554</v>
      </c>
    </row>
    <row r="93" spans="1:20" ht="43.2" x14ac:dyDescent="0.3">
      <c r="A93">
        <v>3249</v>
      </c>
      <c r="B93" s="3" t="s">
        <v>3249</v>
      </c>
      <c r="C93" s="3" t="s">
        <v>7359</v>
      </c>
      <c r="D93" s="6">
        <v>5500</v>
      </c>
      <c r="E93" s="8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 s="9">
        <v>65.58</v>
      </c>
      <c r="Q93" s="11" t="s">
        <v>8315</v>
      </c>
      <c r="R93" s="11" t="s">
        <v>8316</v>
      </c>
      <c r="S93" s="15">
        <v>42145.746689814812</v>
      </c>
      <c r="T93" s="15">
        <v>42175.746689814812</v>
      </c>
    </row>
    <row r="94" spans="1:20" ht="43.2" x14ac:dyDescent="0.3">
      <c r="A94">
        <v>3348</v>
      </c>
      <c r="B94" s="3" t="s">
        <v>3266</v>
      </c>
      <c r="C94" s="3" t="s">
        <v>7458</v>
      </c>
      <c r="D94" s="6">
        <v>5500</v>
      </c>
      <c r="E94" s="8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>
        <v>100</v>
      </c>
      <c r="P94" s="9">
        <v>69.819999999999993</v>
      </c>
      <c r="Q94" s="11" t="s">
        <v>8315</v>
      </c>
      <c r="R94" s="11" t="s">
        <v>8316</v>
      </c>
      <c r="S94" s="15">
        <v>42466.558796296296</v>
      </c>
      <c r="T94" s="15">
        <v>42490.165972222225</v>
      </c>
    </row>
    <row r="95" spans="1:20" ht="43.2" x14ac:dyDescent="0.3">
      <c r="A95">
        <v>3542</v>
      </c>
      <c r="B95" s="3" t="s">
        <v>3541</v>
      </c>
      <c r="C95" s="3" t="s">
        <v>7652</v>
      </c>
      <c r="D95" s="6">
        <v>5500</v>
      </c>
      <c r="E95" s="8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>
        <v>102</v>
      </c>
      <c r="P95" s="9">
        <v>66.150000000000006</v>
      </c>
      <c r="Q95" s="11" t="s">
        <v>8315</v>
      </c>
      <c r="R95" s="11" t="s">
        <v>8316</v>
      </c>
      <c r="S95" s="15">
        <v>41829.599791666667</v>
      </c>
      <c r="T95" s="15">
        <v>41889.599791666667</v>
      </c>
    </row>
    <row r="96" spans="1:20" ht="43.2" x14ac:dyDescent="0.3">
      <c r="A96">
        <v>3553</v>
      </c>
      <c r="B96" s="3" t="s">
        <v>3552</v>
      </c>
      <c r="C96" s="3" t="s">
        <v>7663</v>
      </c>
      <c r="D96" s="6">
        <v>5500</v>
      </c>
      <c r="E96" s="8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>
        <v>106</v>
      </c>
      <c r="P96" s="9">
        <v>56.2</v>
      </c>
      <c r="Q96" s="11" t="s">
        <v>8315</v>
      </c>
      <c r="R96" s="11" t="s">
        <v>8316</v>
      </c>
      <c r="S96" s="15">
        <v>42196.028703703705</v>
      </c>
      <c r="T96" s="15">
        <v>42228</v>
      </c>
    </row>
    <row r="97" spans="1:20" ht="43.2" x14ac:dyDescent="0.3">
      <c r="A97">
        <v>521</v>
      </c>
      <c r="B97" s="3" t="s">
        <v>522</v>
      </c>
      <c r="C97" s="3" t="s">
        <v>4631</v>
      </c>
      <c r="D97" s="6">
        <v>5000</v>
      </c>
      <c r="E97" s="8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>
        <v>105</v>
      </c>
      <c r="P97" s="9">
        <v>93.43</v>
      </c>
      <c r="Q97" s="11" t="s">
        <v>8315</v>
      </c>
      <c r="R97" s="11" t="s">
        <v>8316</v>
      </c>
      <c r="S97" s="15">
        <v>42646.092812499999</v>
      </c>
      <c r="T97" s="15">
        <v>42675.207638888889</v>
      </c>
    </row>
    <row r="98" spans="1:20" ht="43.2" x14ac:dyDescent="0.3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 s="9">
        <v>71.790000000000006</v>
      </c>
      <c r="Q98" s="11" t="s">
        <v>8315</v>
      </c>
      <c r="R98" s="11" t="s">
        <v>8316</v>
      </c>
      <c r="S98" s="15">
        <v>42238.13282407407</v>
      </c>
      <c r="T98" s="15">
        <v>42268.13282407407</v>
      </c>
    </row>
    <row r="99" spans="1:20" ht="43.2" x14ac:dyDescent="0.3">
      <c r="A99">
        <v>538</v>
      </c>
      <c r="B99" s="3" t="s">
        <v>539</v>
      </c>
      <c r="C99" s="3" t="s">
        <v>4648</v>
      </c>
      <c r="D99" s="6">
        <v>5000</v>
      </c>
      <c r="E99" s="8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>
        <v>302</v>
      </c>
      <c r="P99" s="9">
        <v>252.02</v>
      </c>
      <c r="Q99" s="11" t="s">
        <v>8315</v>
      </c>
      <c r="R99" s="11" t="s">
        <v>8316</v>
      </c>
      <c r="S99" s="15">
        <v>42473.794710648144</v>
      </c>
      <c r="T99" s="15">
        <v>42503.794710648144</v>
      </c>
    </row>
    <row r="100" spans="1:20" ht="28.8" x14ac:dyDescent="0.3">
      <c r="A100">
        <v>2785</v>
      </c>
      <c r="B100" s="3" t="s">
        <v>2785</v>
      </c>
      <c r="C100" s="3" t="s">
        <v>6895</v>
      </c>
      <c r="D100" s="6">
        <v>5000</v>
      </c>
      <c r="E100" s="8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>
        <v>105</v>
      </c>
      <c r="P100" s="9">
        <v>36.86</v>
      </c>
      <c r="Q100" s="11" t="s">
        <v>8315</v>
      </c>
      <c r="R100" s="11" t="s">
        <v>8316</v>
      </c>
      <c r="S100" s="15">
        <v>42558.189432870371</v>
      </c>
      <c r="T100" s="15">
        <v>42587.875</v>
      </c>
    </row>
    <row r="101" spans="1:20" x14ac:dyDescent="0.3">
      <c r="A101">
        <v>2807</v>
      </c>
      <c r="B101" s="3" t="s">
        <v>2807</v>
      </c>
      <c r="C101" s="3" t="s">
        <v>6917</v>
      </c>
      <c r="D101" s="6">
        <v>5000</v>
      </c>
      <c r="E101" s="8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>
        <v>126</v>
      </c>
      <c r="P101" s="9">
        <v>67.739999999999995</v>
      </c>
      <c r="Q101" s="11" t="s">
        <v>8315</v>
      </c>
      <c r="R101" s="11" t="s">
        <v>8316</v>
      </c>
      <c r="S101" s="15">
        <v>42154.873124999998</v>
      </c>
      <c r="T101" s="15">
        <v>42184.873124999998</v>
      </c>
    </row>
    <row r="102" spans="1:20" ht="43.2" x14ac:dyDescent="0.3">
      <c r="A102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110</v>
      </c>
      <c r="P102" s="9">
        <v>50.75</v>
      </c>
      <c r="Q102" s="11" t="s">
        <v>8315</v>
      </c>
      <c r="R102" s="11" t="s">
        <v>8316</v>
      </c>
      <c r="S102" s="15">
        <v>42061.212488425925</v>
      </c>
      <c r="T102" s="15">
        <v>42089.166666666672</v>
      </c>
    </row>
    <row r="103" spans="1:20" ht="43.2" x14ac:dyDescent="0.3">
      <c r="A103">
        <v>2964</v>
      </c>
      <c r="B103" s="3" t="s">
        <v>2964</v>
      </c>
      <c r="C103" s="3" t="s">
        <v>7074</v>
      </c>
      <c r="D103" s="6">
        <v>5000</v>
      </c>
      <c r="E103" s="8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>
        <v>101</v>
      </c>
      <c r="P103" s="9">
        <v>25.69</v>
      </c>
      <c r="Q103" s="11" t="s">
        <v>8315</v>
      </c>
      <c r="R103" s="11" t="s">
        <v>8316</v>
      </c>
      <c r="S103" s="15">
        <v>41827.909942129627</v>
      </c>
      <c r="T103" s="15">
        <v>41857.897222222222</v>
      </c>
    </row>
    <row r="104" spans="1:20" ht="28.8" x14ac:dyDescent="0.3">
      <c r="A104">
        <v>2967</v>
      </c>
      <c r="B104" s="3" t="s">
        <v>2967</v>
      </c>
      <c r="C104" s="3" t="s">
        <v>7077</v>
      </c>
      <c r="D104" s="6">
        <v>5000</v>
      </c>
      <c r="E104" s="8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>
        <v>114</v>
      </c>
      <c r="P104" s="9">
        <v>80.23</v>
      </c>
      <c r="Q104" s="11" t="s">
        <v>8315</v>
      </c>
      <c r="R104" s="11" t="s">
        <v>8316</v>
      </c>
      <c r="S104" s="15">
        <v>42042.197824074072</v>
      </c>
      <c r="T104" s="15">
        <v>42072.156157407408</v>
      </c>
    </row>
    <row r="105" spans="1:20" ht="43.2" x14ac:dyDescent="0.3">
      <c r="A105">
        <v>2973</v>
      </c>
      <c r="B105" s="3" t="s">
        <v>2973</v>
      </c>
      <c r="C105" s="3" t="s">
        <v>7083</v>
      </c>
      <c r="D105" s="6">
        <v>5000</v>
      </c>
      <c r="E105" s="8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>
        <v>175</v>
      </c>
      <c r="P105" s="9">
        <v>264.85000000000002</v>
      </c>
      <c r="Q105" s="11" t="s">
        <v>8315</v>
      </c>
      <c r="R105" s="11" t="s">
        <v>8316</v>
      </c>
      <c r="S105" s="15">
        <v>42341.818379629629</v>
      </c>
      <c r="T105" s="15">
        <v>42370.166666666672</v>
      </c>
    </row>
    <row r="106" spans="1:20" ht="43.2" x14ac:dyDescent="0.3">
      <c r="A106">
        <v>2974</v>
      </c>
      <c r="B106" s="3" t="s">
        <v>2974</v>
      </c>
      <c r="C106" s="3" t="s">
        <v>7084</v>
      </c>
      <c r="D106" s="6">
        <v>5000</v>
      </c>
      <c r="E106" s="8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>
        <v>102</v>
      </c>
      <c r="P106" s="9">
        <v>58.62</v>
      </c>
      <c r="Q106" s="11" t="s">
        <v>8315</v>
      </c>
      <c r="R106" s="11" t="s">
        <v>8316</v>
      </c>
      <c r="S106" s="15">
        <v>41880.061006944445</v>
      </c>
      <c r="T106" s="15">
        <v>41908.065972222219</v>
      </c>
    </row>
    <row r="107" spans="1:20" ht="43.2" x14ac:dyDescent="0.3">
      <c r="A107">
        <v>2979</v>
      </c>
      <c r="B107" s="3" t="s">
        <v>2979</v>
      </c>
      <c r="C107" s="3" t="s">
        <v>7089</v>
      </c>
      <c r="D107" s="6">
        <v>5000</v>
      </c>
      <c r="E107" s="8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>
        <v>101</v>
      </c>
      <c r="P107" s="9">
        <v>110.22</v>
      </c>
      <c r="Q107" s="11" t="s">
        <v>8315</v>
      </c>
      <c r="R107" s="11" t="s">
        <v>8316</v>
      </c>
      <c r="S107" s="15">
        <v>41993.824340277773</v>
      </c>
      <c r="T107" s="15">
        <v>42010.25</v>
      </c>
    </row>
    <row r="108" spans="1:20" x14ac:dyDescent="0.3">
      <c r="A108">
        <v>3158</v>
      </c>
      <c r="B108" s="3" t="s">
        <v>3158</v>
      </c>
      <c r="C108" s="3" t="s">
        <v>7268</v>
      </c>
      <c r="D108" s="6">
        <v>5000</v>
      </c>
      <c r="E108" s="8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>
        <v>114</v>
      </c>
      <c r="P108" s="9">
        <v>82.61</v>
      </c>
      <c r="Q108" s="11" t="s">
        <v>8315</v>
      </c>
      <c r="R108" s="11" t="s">
        <v>8316</v>
      </c>
      <c r="S108" s="15">
        <v>41447.839722222219</v>
      </c>
      <c r="T108" s="15">
        <v>41477.839722222219</v>
      </c>
    </row>
    <row r="109" spans="1:20" ht="43.2" x14ac:dyDescent="0.3">
      <c r="A109">
        <v>3175</v>
      </c>
      <c r="B109" s="3" t="s">
        <v>3175</v>
      </c>
      <c r="C109" s="3" t="s">
        <v>7285</v>
      </c>
      <c r="D109" s="6">
        <v>5000</v>
      </c>
      <c r="E109" s="8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>
        <v>110</v>
      </c>
      <c r="P109" s="9">
        <v>91.3</v>
      </c>
      <c r="Q109" s="11" t="s">
        <v>8315</v>
      </c>
      <c r="R109" s="11" t="s">
        <v>8316</v>
      </c>
      <c r="S109" s="15">
        <v>40531.886886574073</v>
      </c>
      <c r="T109" s="15">
        <v>40591.886886574073</v>
      </c>
    </row>
    <row r="110" spans="1:20" ht="43.2" x14ac:dyDescent="0.3">
      <c r="A110">
        <v>3208</v>
      </c>
      <c r="B110" s="3" t="s">
        <v>3208</v>
      </c>
      <c r="C110" s="3" t="s">
        <v>7318</v>
      </c>
      <c r="D110" s="6">
        <v>5000</v>
      </c>
      <c r="E110" s="8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>
        <v>104</v>
      </c>
      <c r="P110" s="9">
        <v>63.11</v>
      </c>
      <c r="Q110" s="11" t="s">
        <v>8315</v>
      </c>
      <c r="R110" s="11" t="s">
        <v>8316</v>
      </c>
      <c r="S110" s="15">
        <v>41827.605057870373</v>
      </c>
      <c r="T110" s="15">
        <v>41848.605057870373</v>
      </c>
    </row>
    <row r="111" spans="1:20" ht="28.8" x14ac:dyDescent="0.3">
      <c r="A111">
        <v>3233</v>
      </c>
      <c r="B111" s="3" t="s">
        <v>3233</v>
      </c>
      <c r="C111" s="3" t="s">
        <v>7343</v>
      </c>
      <c r="D111" s="6">
        <v>5000</v>
      </c>
      <c r="E111" s="8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>
        <v>119</v>
      </c>
      <c r="P111" s="9">
        <v>97.38</v>
      </c>
      <c r="Q111" s="11" t="s">
        <v>8315</v>
      </c>
      <c r="R111" s="11" t="s">
        <v>8316</v>
      </c>
      <c r="S111" s="15">
        <v>42766.805034722223</v>
      </c>
      <c r="T111" s="15">
        <v>42796.805034722223</v>
      </c>
    </row>
    <row r="112" spans="1:20" ht="28.8" x14ac:dyDescent="0.3">
      <c r="A112">
        <v>3260</v>
      </c>
      <c r="B112" s="3" t="s">
        <v>3260</v>
      </c>
      <c r="C112" s="3" t="s">
        <v>7370</v>
      </c>
      <c r="D112" s="6">
        <v>5000</v>
      </c>
      <c r="E112" s="8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 s="9">
        <v>74.819999999999993</v>
      </c>
      <c r="Q112" s="11" t="s">
        <v>8315</v>
      </c>
      <c r="R112" s="11" t="s">
        <v>8316</v>
      </c>
      <c r="S112" s="15">
        <v>42303.672662037032</v>
      </c>
      <c r="T112" s="15">
        <v>42338.714328703703</v>
      </c>
    </row>
    <row r="113" spans="1:20" ht="28.8" x14ac:dyDescent="0.3">
      <c r="A113">
        <v>3281</v>
      </c>
      <c r="B113" s="3" t="s">
        <v>3281</v>
      </c>
      <c r="C113" s="3" t="s">
        <v>7391</v>
      </c>
      <c r="D113" s="6">
        <v>5000</v>
      </c>
      <c r="E113" s="8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>
        <v>122</v>
      </c>
      <c r="P113" s="9">
        <v>129.36000000000001</v>
      </c>
      <c r="Q113" s="11" t="s">
        <v>8315</v>
      </c>
      <c r="R113" s="11" t="s">
        <v>8316</v>
      </c>
      <c r="S113" s="15">
        <v>42219.019733796296</v>
      </c>
      <c r="T113" s="15">
        <v>42249.019733796296</v>
      </c>
    </row>
    <row r="114" spans="1:20" ht="43.2" x14ac:dyDescent="0.3">
      <c r="A114">
        <v>3331</v>
      </c>
      <c r="B114" s="3" t="s">
        <v>3331</v>
      </c>
      <c r="C114" s="3" t="s">
        <v>7441</v>
      </c>
      <c r="D114" s="6">
        <v>5000</v>
      </c>
      <c r="E114" s="8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>
        <v>105</v>
      </c>
      <c r="P114" s="9">
        <v>80.400000000000006</v>
      </c>
      <c r="Q114" s="11" t="s">
        <v>8315</v>
      </c>
      <c r="R114" s="11" t="s">
        <v>8316</v>
      </c>
      <c r="S114" s="15">
        <v>42248.697754629626</v>
      </c>
      <c r="T114" s="15">
        <v>42283.697754629626</v>
      </c>
    </row>
    <row r="115" spans="1:20" ht="43.2" x14ac:dyDescent="0.3">
      <c r="A115">
        <v>3361</v>
      </c>
      <c r="B115" s="3" t="s">
        <v>3360</v>
      </c>
      <c r="C115" s="3" t="s">
        <v>7471</v>
      </c>
      <c r="D115" s="6">
        <v>5000</v>
      </c>
      <c r="E115" s="8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>
        <v>113</v>
      </c>
      <c r="P115" s="9">
        <v>83.43</v>
      </c>
      <c r="Q115" s="11" t="s">
        <v>8315</v>
      </c>
      <c r="R115" s="11" t="s">
        <v>8316</v>
      </c>
      <c r="S115" s="15">
        <v>41866.025347222225</v>
      </c>
      <c r="T115" s="15">
        <v>41883.665972222225</v>
      </c>
    </row>
    <row r="116" spans="1:20" ht="43.2" x14ac:dyDescent="0.3">
      <c r="A116">
        <v>3436</v>
      </c>
      <c r="B116" s="3" t="s">
        <v>3435</v>
      </c>
      <c r="C116" s="3" t="s">
        <v>7546</v>
      </c>
      <c r="D116" s="6">
        <v>5000</v>
      </c>
      <c r="E116" s="8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>
        <v>106</v>
      </c>
      <c r="P116" s="9">
        <v>143.11000000000001</v>
      </c>
      <c r="Q116" s="11" t="s">
        <v>8315</v>
      </c>
      <c r="R116" s="11" t="s">
        <v>8316</v>
      </c>
      <c r="S116" s="15">
        <v>41851.541585648149</v>
      </c>
      <c r="T116" s="15">
        <v>41872.686111111114</v>
      </c>
    </row>
    <row r="117" spans="1:20" ht="43.2" x14ac:dyDescent="0.3">
      <c r="A117">
        <v>3440</v>
      </c>
      <c r="B117" s="3" t="s">
        <v>3439</v>
      </c>
      <c r="C117" s="3" t="s">
        <v>7550</v>
      </c>
      <c r="D117" s="6">
        <v>5000</v>
      </c>
      <c r="E117" s="8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>
        <v>105</v>
      </c>
      <c r="P117" s="9">
        <v>64.16</v>
      </c>
      <c r="Q117" s="11" t="s">
        <v>8315</v>
      </c>
      <c r="R117" s="11" t="s">
        <v>8316</v>
      </c>
      <c r="S117" s="15">
        <v>41809.12300925926</v>
      </c>
      <c r="T117" s="15">
        <v>41831.677083333336</v>
      </c>
    </row>
    <row r="118" spans="1:20" ht="43.2" x14ac:dyDescent="0.3">
      <c r="A118">
        <v>3464</v>
      </c>
      <c r="B118" s="3" t="s">
        <v>3463</v>
      </c>
      <c r="C118" s="3" t="s">
        <v>7574</v>
      </c>
      <c r="D118" s="6">
        <v>5000</v>
      </c>
      <c r="E118" s="8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>
        <v>102</v>
      </c>
      <c r="P118" s="9">
        <v>55.01</v>
      </c>
      <c r="Q118" s="11" t="s">
        <v>8315</v>
      </c>
      <c r="R118" s="11" t="s">
        <v>8316</v>
      </c>
      <c r="S118" s="15">
        <v>42575.130057870367</v>
      </c>
      <c r="T118" s="15">
        <v>42605.130057870367</v>
      </c>
    </row>
    <row r="119" spans="1:20" ht="28.8" x14ac:dyDescent="0.3">
      <c r="A119">
        <v>3534</v>
      </c>
      <c r="B119" s="3" t="s">
        <v>3533</v>
      </c>
      <c r="C119" s="3" t="s">
        <v>7644</v>
      </c>
      <c r="D119" s="6">
        <v>5000</v>
      </c>
      <c r="E119" s="8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>
        <v>156</v>
      </c>
      <c r="P119" s="9">
        <v>38.28</v>
      </c>
      <c r="Q119" s="11" t="s">
        <v>8315</v>
      </c>
      <c r="R119" s="11" t="s">
        <v>8316</v>
      </c>
      <c r="S119" s="15">
        <v>42243.6252662037</v>
      </c>
      <c r="T119" s="15">
        <v>42278.6252662037</v>
      </c>
    </row>
    <row r="120" spans="1:20" ht="28.8" x14ac:dyDescent="0.3">
      <c r="A120">
        <v>3554</v>
      </c>
      <c r="B120" s="3" t="s">
        <v>3553</v>
      </c>
      <c r="C120" s="3" t="s">
        <v>7664</v>
      </c>
      <c r="D120" s="6">
        <v>5000</v>
      </c>
      <c r="E120" s="8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>
        <v>113</v>
      </c>
      <c r="P120" s="9">
        <v>107</v>
      </c>
      <c r="Q120" s="11" t="s">
        <v>8315</v>
      </c>
      <c r="R120" s="11" t="s">
        <v>8316</v>
      </c>
      <c r="S120" s="15">
        <v>42016.050451388888</v>
      </c>
      <c r="T120" s="15">
        <v>42046.708333333328</v>
      </c>
    </row>
    <row r="121" spans="1:20" ht="43.2" x14ac:dyDescent="0.3">
      <c r="A121">
        <v>3569</v>
      </c>
      <c r="B121" s="3" t="s">
        <v>3568</v>
      </c>
      <c r="C121" s="3" t="s">
        <v>7679</v>
      </c>
      <c r="D121" s="6">
        <v>5000</v>
      </c>
      <c r="E121" s="8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>
        <v>100</v>
      </c>
      <c r="P121" s="9">
        <v>122.54</v>
      </c>
      <c r="Q121" s="11" t="s">
        <v>8315</v>
      </c>
      <c r="R121" s="11" t="s">
        <v>8316</v>
      </c>
      <c r="S121" s="15">
        <v>41982.688611111109</v>
      </c>
      <c r="T121" s="15">
        <v>42012.688611111109</v>
      </c>
    </row>
    <row r="122" spans="1:20" ht="43.2" x14ac:dyDescent="0.3">
      <c r="A122">
        <v>3655</v>
      </c>
      <c r="B122" s="3" t="s">
        <v>3652</v>
      </c>
      <c r="C122" s="3" t="s">
        <v>7765</v>
      </c>
      <c r="D122" s="6">
        <v>5000</v>
      </c>
      <c r="E122" s="8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>
        <v>116</v>
      </c>
      <c r="P122" s="9">
        <v>73.58</v>
      </c>
      <c r="Q122" s="11" t="s">
        <v>8315</v>
      </c>
      <c r="R122" s="11" t="s">
        <v>8316</v>
      </c>
      <c r="S122" s="15">
        <v>42173.803217592591</v>
      </c>
      <c r="T122" s="15">
        <v>42203.290972222225</v>
      </c>
    </row>
    <row r="123" spans="1:20" ht="43.2" x14ac:dyDescent="0.3">
      <c r="A123">
        <v>3685</v>
      </c>
      <c r="B123" s="3" t="s">
        <v>3682</v>
      </c>
      <c r="C123" s="3" t="s">
        <v>7795</v>
      </c>
      <c r="D123" s="6">
        <v>5000</v>
      </c>
      <c r="E123" s="8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>
        <v>106</v>
      </c>
      <c r="P123" s="9">
        <v>41.94</v>
      </c>
      <c r="Q123" s="11" t="s">
        <v>8315</v>
      </c>
      <c r="R123" s="11" t="s">
        <v>8316</v>
      </c>
      <c r="S123" s="15">
        <v>41753.593275462961</v>
      </c>
      <c r="T123" s="15">
        <v>41778.875</v>
      </c>
    </row>
    <row r="124" spans="1:20" ht="43.2" x14ac:dyDescent="0.3">
      <c r="A124">
        <v>3687</v>
      </c>
      <c r="B124" s="3" t="s">
        <v>3684</v>
      </c>
      <c r="C124" s="3" t="s">
        <v>7797</v>
      </c>
      <c r="D124" s="6">
        <v>5000</v>
      </c>
      <c r="E124" s="8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>
        <v>100</v>
      </c>
      <c r="P124" s="9">
        <v>200.49</v>
      </c>
      <c r="Q124" s="11" t="s">
        <v>8315</v>
      </c>
      <c r="R124" s="11" t="s">
        <v>8316</v>
      </c>
      <c r="S124" s="15">
        <v>41787.218229166669</v>
      </c>
      <c r="T124" s="15">
        <v>41817.218229166669</v>
      </c>
    </row>
    <row r="125" spans="1:20" ht="28.8" x14ac:dyDescent="0.3">
      <c r="A125">
        <v>3698</v>
      </c>
      <c r="B125" s="3" t="s">
        <v>3695</v>
      </c>
      <c r="C125" s="3" t="s">
        <v>7808</v>
      </c>
      <c r="D125" s="6">
        <v>5000</v>
      </c>
      <c r="E125" s="8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>
        <v>111</v>
      </c>
      <c r="P125" s="9">
        <v>40.630000000000003</v>
      </c>
      <c r="Q125" s="11" t="s">
        <v>8315</v>
      </c>
      <c r="R125" s="11" t="s">
        <v>8316</v>
      </c>
      <c r="S125" s="15">
        <v>42401.806562500002</v>
      </c>
      <c r="T125" s="15">
        <v>42431.806562500002</v>
      </c>
    </row>
    <row r="126" spans="1:20" ht="43.2" x14ac:dyDescent="0.3">
      <c r="A126">
        <v>3721</v>
      </c>
      <c r="B126" s="3" t="s">
        <v>3718</v>
      </c>
      <c r="C126" s="3" t="s">
        <v>7831</v>
      </c>
      <c r="D126" s="6">
        <v>5000</v>
      </c>
      <c r="E126" s="8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>
        <v>101</v>
      </c>
      <c r="P126" s="9">
        <v>114.55</v>
      </c>
      <c r="Q126" s="11" t="s">
        <v>8315</v>
      </c>
      <c r="R126" s="11" t="s">
        <v>8316</v>
      </c>
      <c r="S126" s="15">
        <v>41927.936157407406</v>
      </c>
      <c r="T126" s="15">
        <v>41948.977824074071</v>
      </c>
    </row>
    <row r="127" spans="1:20" ht="43.2" x14ac:dyDescent="0.3">
      <c r="A127">
        <v>3825</v>
      </c>
      <c r="B127" s="3" t="s">
        <v>3822</v>
      </c>
      <c r="C127" s="3" t="s">
        <v>7934</v>
      </c>
      <c r="D127" s="6">
        <v>5000</v>
      </c>
      <c r="E127" s="8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>
        <v>105</v>
      </c>
      <c r="P127" s="9">
        <v>107.57</v>
      </c>
      <c r="Q127" s="11" t="s">
        <v>8315</v>
      </c>
      <c r="R127" s="11" t="s">
        <v>8316</v>
      </c>
      <c r="S127" s="15">
        <v>42151.069606481484</v>
      </c>
      <c r="T127" s="15">
        <v>42172.069606481484</v>
      </c>
    </row>
    <row r="128" spans="1:20" ht="43.2" x14ac:dyDescent="0.3">
      <c r="A128">
        <v>3828</v>
      </c>
      <c r="B128" s="3" t="s">
        <v>3825</v>
      </c>
      <c r="C128" s="3" t="s">
        <v>7937</v>
      </c>
      <c r="D128" s="6">
        <v>5000</v>
      </c>
      <c r="E128" s="8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 s="9">
        <v>178.57</v>
      </c>
      <c r="Q128" s="11" t="s">
        <v>8315</v>
      </c>
      <c r="R128" s="11" t="s">
        <v>8316</v>
      </c>
      <c r="S128" s="15">
        <v>41944.527627314819</v>
      </c>
      <c r="T128" s="15">
        <v>42004.569293981483</v>
      </c>
    </row>
    <row r="129" spans="1:20" x14ac:dyDescent="0.3">
      <c r="A129">
        <v>3285</v>
      </c>
      <c r="B129" s="3" t="s">
        <v>3285</v>
      </c>
      <c r="C129" s="3" t="s">
        <v>7395</v>
      </c>
      <c r="D129" s="6">
        <v>4999</v>
      </c>
      <c r="E129" s="8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 s="9">
        <v>69.19</v>
      </c>
      <c r="Q129" s="11" t="s">
        <v>8315</v>
      </c>
      <c r="R129" s="11" t="s">
        <v>8316</v>
      </c>
      <c r="S129" s="15">
        <v>42762.942430555559</v>
      </c>
      <c r="T129" s="15">
        <v>42794.208333333328</v>
      </c>
    </row>
    <row r="130" spans="1:20" ht="43.2" x14ac:dyDescent="0.3">
      <c r="A130">
        <v>3473</v>
      </c>
      <c r="B130" s="3" t="s">
        <v>3472</v>
      </c>
      <c r="C130" s="3" t="s">
        <v>7583</v>
      </c>
      <c r="D130" s="6">
        <v>4900</v>
      </c>
      <c r="E130" s="8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 s="9">
        <v>148.47999999999999</v>
      </c>
      <c r="Q130" s="11" t="s">
        <v>8315</v>
      </c>
      <c r="R130" s="11" t="s">
        <v>8316</v>
      </c>
      <c r="S130" s="15">
        <v>42062.834444444445</v>
      </c>
      <c r="T130" s="15">
        <v>42083.852083333331</v>
      </c>
    </row>
    <row r="131" spans="1:20" ht="43.2" x14ac:dyDescent="0.3">
      <c r="A131">
        <v>2808</v>
      </c>
      <c r="B131" s="3" t="s">
        <v>2808</v>
      </c>
      <c r="C131" s="3" t="s">
        <v>6918</v>
      </c>
      <c r="D131" s="6">
        <v>4500</v>
      </c>
      <c r="E131" s="8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>
        <v>100</v>
      </c>
      <c r="P131" s="9">
        <v>65.38</v>
      </c>
      <c r="Q131" s="11" t="s">
        <v>8315</v>
      </c>
      <c r="R131" s="11" t="s">
        <v>8316</v>
      </c>
      <c r="S131" s="15">
        <v>42208.84646990741</v>
      </c>
      <c r="T131" s="15">
        <v>42238.84646990741</v>
      </c>
    </row>
    <row r="132" spans="1:20" ht="43.2" x14ac:dyDescent="0.3">
      <c r="A132">
        <v>3160</v>
      </c>
      <c r="B132" s="3" t="s">
        <v>3160</v>
      </c>
      <c r="C132" s="3" t="s">
        <v>7270</v>
      </c>
      <c r="D132" s="6">
        <v>4500</v>
      </c>
      <c r="E132" s="8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 s="9">
        <v>80.16</v>
      </c>
      <c r="Q132" s="11" t="s">
        <v>8315</v>
      </c>
      <c r="R132" s="11" t="s">
        <v>8316</v>
      </c>
      <c r="S132" s="15">
        <v>41841.26489583333</v>
      </c>
      <c r="T132" s="15">
        <v>41864.207638888889</v>
      </c>
    </row>
    <row r="133" spans="1:20" ht="28.8" x14ac:dyDescent="0.3">
      <c r="A133">
        <v>3217</v>
      </c>
      <c r="B133" s="3" t="s">
        <v>3217</v>
      </c>
      <c r="C133" s="3" t="s">
        <v>7327</v>
      </c>
      <c r="D133" s="6">
        <v>4500</v>
      </c>
      <c r="E133" s="8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>
        <v>116</v>
      </c>
      <c r="P133" s="9">
        <v>50.2</v>
      </c>
      <c r="Q133" s="11" t="s">
        <v>8315</v>
      </c>
      <c r="R133" s="11" t="s">
        <v>8316</v>
      </c>
      <c r="S133" s="15">
        <v>42648.546111111107</v>
      </c>
      <c r="T133" s="15">
        <v>42678.546111111107</v>
      </c>
    </row>
    <row r="134" spans="1:20" ht="43.2" x14ac:dyDescent="0.3">
      <c r="A134">
        <v>3344</v>
      </c>
      <c r="B134" s="3" t="s">
        <v>3344</v>
      </c>
      <c r="C134" s="3" t="s">
        <v>7454</v>
      </c>
      <c r="D134" s="6">
        <v>4500</v>
      </c>
      <c r="E134" s="8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>
        <v>101</v>
      </c>
      <c r="P134" s="9">
        <v>114.13</v>
      </c>
      <c r="Q134" s="11" t="s">
        <v>8315</v>
      </c>
      <c r="R134" s="11" t="s">
        <v>8316</v>
      </c>
      <c r="S134" s="15">
        <v>41851.200150462959</v>
      </c>
      <c r="T134" s="15">
        <v>41881.200150462959</v>
      </c>
    </row>
    <row r="135" spans="1:20" ht="28.8" x14ac:dyDescent="0.3">
      <c r="A135">
        <v>3184</v>
      </c>
      <c r="B135" s="3" t="s">
        <v>3184</v>
      </c>
      <c r="C135" s="3" t="s">
        <v>7294</v>
      </c>
      <c r="D135" s="6">
        <v>4300</v>
      </c>
      <c r="E135" s="8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 s="9">
        <v>100.22</v>
      </c>
      <c r="Q135" s="11" t="s">
        <v>8315</v>
      </c>
      <c r="R135" s="11" t="s">
        <v>8316</v>
      </c>
      <c r="S135" s="15">
        <v>41791.993414351848</v>
      </c>
      <c r="T135" s="15">
        <v>41821.993414351848</v>
      </c>
    </row>
    <row r="136" spans="1:20" ht="28.8" x14ac:dyDescent="0.3">
      <c r="A136">
        <v>3179</v>
      </c>
      <c r="B136" s="3" t="s">
        <v>3179</v>
      </c>
      <c r="C136" s="3" t="s">
        <v>7289</v>
      </c>
      <c r="D136" s="6">
        <v>4200</v>
      </c>
      <c r="E136" s="8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 s="9">
        <v>77.34</v>
      </c>
      <c r="Q136" s="11" t="s">
        <v>8315</v>
      </c>
      <c r="R136" s="11" t="s">
        <v>8316</v>
      </c>
      <c r="S136" s="15">
        <v>41375.702210648145</v>
      </c>
      <c r="T136" s="15">
        <v>41400.702210648145</v>
      </c>
    </row>
    <row r="137" spans="1:20" ht="43.2" x14ac:dyDescent="0.3">
      <c r="A137">
        <v>531</v>
      </c>
      <c r="B137" s="3" t="s">
        <v>532</v>
      </c>
      <c r="C137" s="3" t="s">
        <v>4641</v>
      </c>
      <c r="D137" s="6">
        <v>4000</v>
      </c>
      <c r="E137" s="8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>
        <v>100</v>
      </c>
      <c r="P137" s="9">
        <v>129.03</v>
      </c>
      <c r="Q137" s="11" t="s">
        <v>8315</v>
      </c>
      <c r="R137" s="11" t="s">
        <v>8316</v>
      </c>
      <c r="S137" s="15">
        <v>42676.065150462964</v>
      </c>
      <c r="T137" s="15">
        <v>42721.290972222225</v>
      </c>
    </row>
    <row r="138" spans="1:20" ht="43.2" x14ac:dyDescent="0.3">
      <c r="A138">
        <v>1288</v>
      </c>
      <c r="B138" s="3" t="s">
        <v>1289</v>
      </c>
      <c r="C138" s="3" t="s">
        <v>5398</v>
      </c>
      <c r="D138" s="6">
        <v>4000</v>
      </c>
      <c r="E138" s="8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>
        <v>100</v>
      </c>
      <c r="P138" s="9">
        <v>65.87</v>
      </c>
      <c r="Q138" s="11" t="s">
        <v>8315</v>
      </c>
      <c r="R138" s="11" t="s">
        <v>8316</v>
      </c>
      <c r="S138" s="15">
        <v>42561.154664351852</v>
      </c>
      <c r="T138" s="15">
        <v>42592.166666666672</v>
      </c>
    </row>
    <row r="139" spans="1:20" x14ac:dyDescent="0.3">
      <c r="A139">
        <v>3157</v>
      </c>
      <c r="B139" s="3" t="s">
        <v>3157</v>
      </c>
      <c r="C139" s="3" t="s">
        <v>7267</v>
      </c>
      <c r="D139" s="6">
        <v>4000</v>
      </c>
      <c r="E139" s="8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>
        <v>101</v>
      </c>
      <c r="P139" s="9">
        <v>98.54</v>
      </c>
      <c r="Q139" s="11" t="s">
        <v>8315</v>
      </c>
      <c r="R139" s="11" t="s">
        <v>8316</v>
      </c>
      <c r="S139" s="15">
        <v>41829.788252314815</v>
      </c>
      <c r="T139" s="15">
        <v>41839.208333333336</v>
      </c>
    </row>
    <row r="140" spans="1:20" ht="43.2" x14ac:dyDescent="0.3">
      <c r="A140">
        <v>3162</v>
      </c>
      <c r="B140" s="3" t="s">
        <v>3162</v>
      </c>
      <c r="C140" s="3" t="s">
        <v>7272</v>
      </c>
      <c r="D140" s="6">
        <v>4000</v>
      </c>
      <c r="E140" s="8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>
        <v>127</v>
      </c>
      <c r="P140" s="9">
        <v>80.73</v>
      </c>
      <c r="Q140" s="11" t="s">
        <v>8315</v>
      </c>
      <c r="R140" s="11" t="s">
        <v>8316</v>
      </c>
      <c r="S140" s="15">
        <v>41799.685902777775</v>
      </c>
      <c r="T140" s="15">
        <v>41827.083333333336</v>
      </c>
    </row>
    <row r="141" spans="1:20" ht="28.8" x14ac:dyDescent="0.3">
      <c r="A141">
        <v>3212</v>
      </c>
      <c r="B141" s="3" t="s">
        <v>3212</v>
      </c>
      <c r="C141" s="3" t="s">
        <v>7322</v>
      </c>
      <c r="D141" s="6">
        <v>4000</v>
      </c>
      <c r="E141" s="8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>
        <v>126</v>
      </c>
      <c r="P141" s="9">
        <v>53.72</v>
      </c>
      <c r="Q141" s="11" t="s">
        <v>8315</v>
      </c>
      <c r="R141" s="11" t="s">
        <v>8316</v>
      </c>
      <c r="S141" s="15">
        <v>41829.795729166668</v>
      </c>
      <c r="T141" s="15">
        <v>41859.795729166668</v>
      </c>
    </row>
    <row r="142" spans="1:20" ht="43.2" x14ac:dyDescent="0.3">
      <c r="A142">
        <v>3273</v>
      </c>
      <c r="B142" s="3" t="s">
        <v>3273</v>
      </c>
      <c r="C142" s="3" t="s">
        <v>7383</v>
      </c>
      <c r="D142" s="6">
        <v>4000</v>
      </c>
      <c r="E142" s="8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>
        <v>107</v>
      </c>
      <c r="P142" s="9">
        <v>204.57</v>
      </c>
      <c r="Q142" s="11" t="s">
        <v>8315</v>
      </c>
      <c r="R142" s="11" t="s">
        <v>8316</v>
      </c>
      <c r="S142" s="15">
        <v>42611.801412037035</v>
      </c>
      <c r="T142" s="15">
        <v>42627.791666666672</v>
      </c>
    </row>
    <row r="143" spans="1:20" ht="43.2" x14ac:dyDescent="0.3">
      <c r="A143">
        <v>3305</v>
      </c>
      <c r="B143" s="3" t="s">
        <v>3305</v>
      </c>
      <c r="C143" s="3" t="s">
        <v>7415</v>
      </c>
      <c r="D143" s="6">
        <v>4000</v>
      </c>
      <c r="E143" s="8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>
        <v>102</v>
      </c>
      <c r="P143" s="9">
        <v>204.05</v>
      </c>
      <c r="Q143" s="11" t="s">
        <v>8315</v>
      </c>
      <c r="R143" s="11" t="s">
        <v>8316</v>
      </c>
      <c r="S143" s="15">
        <v>42186.855879629627</v>
      </c>
      <c r="T143" s="15">
        <v>42216.855879629627</v>
      </c>
    </row>
    <row r="144" spans="1:20" ht="28.8" x14ac:dyDescent="0.3">
      <c r="A144">
        <v>3359</v>
      </c>
      <c r="B144" s="3" t="s">
        <v>3358</v>
      </c>
      <c r="C144" s="3" t="s">
        <v>7469</v>
      </c>
      <c r="D144" s="6">
        <v>4000</v>
      </c>
      <c r="E144" s="8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>
        <v>106</v>
      </c>
      <c r="P144" s="9">
        <v>184.78</v>
      </c>
      <c r="Q144" s="11" t="s">
        <v>8315</v>
      </c>
      <c r="R144" s="11" t="s">
        <v>8316</v>
      </c>
      <c r="S144" s="15">
        <v>42746.057106481487</v>
      </c>
      <c r="T144" s="15">
        <v>42791.057106481487</v>
      </c>
    </row>
    <row r="145" spans="1:20" ht="43.2" x14ac:dyDescent="0.3">
      <c r="A145">
        <v>3381</v>
      </c>
      <c r="B145" s="3" t="s">
        <v>3380</v>
      </c>
      <c r="C145" s="3" t="s">
        <v>7491</v>
      </c>
      <c r="D145" s="6">
        <v>4000</v>
      </c>
      <c r="E145" s="8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>
        <v>102</v>
      </c>
      <c r="P145" s="9">
        <v>85.21</v>
      </c>
      <c r="Q145" s="11" t="s">
        <v>8315</v>
      </c>
      <c r="R145" s="11" t="s">
        <v>8316</v>
      </c>
      <c r="S145" s="15">
        <v>42044.184988425928</v>
      </c>
      <c r="T145" s="15">
        <v>42074.143321759257</v>
      </c>
    </row>
    <row r="146" spans="1:20" ht="43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9">
        <v>68.349999999999994</v>
      </c>
      <c r="Q146" s="11" t="s">
        <v>8315</v>
      </c>
      <c r="R146" s="11" t="s">
        <v>8316</v>
      </c>
      <c r="S146" s="15">
        <v>41941.75203703704</v>
      </c>
      <c r="T146" s="15">
        <v>41964.708333333328</v>
      </c>
    </row>
    <row r="147" spans="1:20" ht="43.2" x14ac:dyDescent="0.3">
      <c r="A147">
        <v>3418</v>
      </c>
      <c r="B147" s="3" t="s">
        <v>3417</v>
      </c>
      <c r="C147" s="3" t="s">
        <v>7528</v>
      </c>
      <c r="D147" s="6">
        <v>4000</v>
      </c>
      <c r="E147" s="8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 s="9">
        <v>72.05</v>
      </c>
      <c r="Q147" s="11" t="s">
        <v>8315</v>
      </c>
      <c r="R147" s="11" t="s">
        <v>8316</v>
      </c>
      <c r="S147" s="15">
        <v>41752.83457175926</v>
      </c>
      <c r="T147" s="15">
        <v>41782.83457175926</v>
      </c>
    </row>
    <row r="148" spans="1:20" ht="43.2" x14ac:dyDescent="0.3">
      <c r="A148">
        <v>3502</v>
      </c>
      <c r="B148" s="3" t="s">
        <v>3501</v>
      </c>
      <c r="C148" s="3" t="s">
        <v>7612</v>
      </c>
      <c r="D148" s="6">
        <v>4000</v>
      </c>
      <c r="E148" s="8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>
        <v>105</v>
      </c>
      <c r="P148" s="9">
        <v>136</v>
      </c>
      <c r="Q148" s="11" t="s">
        <v>8315</v>
      </c>
      <c r="R148" s="11" t="s">
        <v>8316</v>
      </c>
      <c r="S148" s="15">
        <v>42430.839398148149</v>
      </c>
      <c r="T148" s="15">
        <v>42445.165972222225</v>
      </c>
    </row>
    <row r="149" spans="1:20" ht="43.2" x14ac:dyDescent="0.3">
      <c r="A149">
        <v>3589</v>
      </c>
      <c r="B149" s="3" t="s">
        <v>3588</v>
      </c>
      <c r="C149" s="3" t="s">
        <v>7699</v>
      </c>
      <c r="D149" s="6">
        <v>4000</v>
      </c>
      <c r="E149" s="8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>
        <v>128</v>
      </c>
      <c r="P149" s="9">
        <v>82.26</v>
      </c>
      <c r="Q149" s="11" t="s">
        <v>8315</v>
      </c>
      <c r="R149" s="11" t="s">
        <v>8316</v>
      </c>
      <c r="S149" s="15">
        <v>42125.647534722222</v>
      </c>
      <c r="T149" s="15">
        <v>42150.647534722222</v>
      </c>
    </row>
    <row r="150" spans="1:20" ht="43.2" x14ac:dyDescent="0.3">
      <c r="A150">
        <v>3602</v>
      </c>
      <c r="B150" s="3" t="s">
        <v>3601</v>
      </c>
      <c r="C150" s="3" t="s">
        <v>7712</v>
      </c>
      <c r="D150" s="6">
        <v>4000</v>
      </c>
      <c r="E150" s="8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 s="9">
        <v>81.67</v>
      </c>
      <c r="Q150" s="11" t="s">
        <v>8315</v>
      </c>
      <c r="R150" s="11" t="s">
        <v>8316</v>
      </c>
      <c r="S150" s="15">
        <v>42447.894432870366</v>
      </c>
      <c r="T150" s="15">
        <v>42507.894432870366</v>
      </c>
    </row>
    <row r="151" spans="1:20" ht="43.2" x14ac:dyDescent="0.3">
      <c r="A151">
        <v>3695</v>
      </c>
      <c r="B151" s="3" t="s">
        <v>3692</v>
      </c>
      <c r="C151" s="3" t="s">
        <v>7805</v>
      </c>
      <c r="D151" s="6">
        <v>4000</v>
      </c>
      <c r="E151" s="8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>
        <v>100</v>
      </c>
      <c r="P151" s="9">
        <v>121.36</v>
      </c>
      <c r="Q151" s="11" t="s">
        <v>8315</v>
      </c>
      <c r="R151" s="11" t="s">
        <v>8316</v>
      </c>
      <c r="S151" s="15">
        <v>41995.870486111111</v>
      </c>
      <c r="T151" s="15">
        <v>42015.870486111111</v>
      </c>
    </row>
    <row r="152" spans="1:20" ht="28.8" x14ac:dyDescent="0.3">
      <c r="A152">
        <v>3334</v>
      </c>
      <c r="B152" s="3" t="s">
        <v>3334</v>
      </c>
      <c r="C152" s="3" t="s">
        <v>7444</v>
      </c>
      <c r="D152" s="6">
        <v>3871</v>
      </c>
      <c r="E152" s="8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 s="9">
        <v>116.65</v>
      </c>
      <c r="Q152" s="11" t="s">
        <v>8315</v>
      </c>
      <c r="R152" s="11" t="s">
        <v>8316</v>
      </c>
      <c r="S152" s="15">
        <v>42185.521087962959</v>
      </c>
      <c r="T152" s="15">
        <v>42215.521087962959</v>
      </c>
    </row>
    <row r="153" spans="1:20" ht="43.2" x14ac:dyDescent="0.3">
      <c r="A153">
        <v>3492</v>
      </c>
      <c r="B153" s="3" t="s">
        <v>3491</v>
      </c>
      <c r="C153" s="3" t="s">
        <v>7602</v>
      </c>
      <c r="D153" s="6">
        <v>3800</v>
      </c>
      <c r="E153" s="8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 s="9">
        <v>114.29</v>
      </c>
      <c r="Q153" s="11" t="s">
        <v>8315</v>
      </c>
      <c r="R153" s="11" t="s">
        <v>8316</v>
      </c>
      <c r="S153" s="15">
        <v>42268.009224537032</v>
      </c>
      <c r="T153" s="15">
        <v>42303.009224537032</v>
      </c>
    </row>
    <row r="154" spans="1:20" ht="28.8" x14ac:dyDescent="0.3">
      <c r="A154">
        <v>3426</v>
      </c>
      <c r="B154" s="3" t="s">
        <v>3425</v>
      </c>
      <c r="C154" s="3" t="s">
        <v>7536</v>
      </c>
      <c r="D154" s="6">
        <v>3750</v>
      </c>
      <c r="E154" s="8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 s="9">
        <v>46.61</v>
      </c>
      <c r="Q154" s="11" t="s">
        <v>8315</v>
      </c>
      <c r="R154" s="11" t="s">
        <v>8316</v>
      </c>
      <c r="S154" s="15">
        <v>41884.056747685187</v>
      </c>
      <c r="T154" s="15">
        <v>41903.083333333336</v>
      </c>
    </row>
    <row r="155" spans="1:20" x14ac:dyDescent="0.3">
      <c r="A155">
        <v>1290</v>
      </c>
      <c r="B155" s="3" t="s">
        <v>1291</v>
      </c>
      <c r="C155" s="3" t="s">
        <v>5400</v>
      </c>
      <c r="D155" s="6">
        <v>3500</v>
      </c>
      <c r="E155" s="8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>
        <v>109</v>
      </c>
      <c r="P155" s="9">
        <v>44.19</v>
      </c>
      <c r="Q155" s="11" t="s">
        <v>8315</v>
      </c>
      <c r="R155" s="11" t="s">
        <v>8316</v>
      </c>
      <c r="S155" s="15">
        <v>42086.614942129629</v>
      </c>
      <c r="T155" s="15">
        <v>42117.290972222225</v>
      </c>
    </row>
    <row r="156" spans="1:20" ht="28.8" x14ac:dyDescent="0.3">
      <c r="A156">
        <v>1299</v>
      </c>
      <c r="B156" s="3" t="s">
        <v>1300</v>
      </c>
      <c r="C156" s="3" t="s">
        <v>5409</v>
      </c>
      <c r="D156" s="6">
        <v>3500</v>
      </c>
      <c r="E156" s="8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 s="9">
        <v>135.63</v>
      </c>
      <c r="Q156" s="11" t="s">
        <v>8315</v>
      </c>
      <c r="R156" s="11" t="s">
        <v>8316</v>
      </c>
      <c r="S156" s="15">
        <v>42169.814340277779</v>
      </c>
      <c r="T156" s="15">
        <v>42199.814340277779</v>
      </c>
    </row>
    <row r="157" spans="1:20" ht="43.2" x14ac:dyDescent="0.3">
      <c r="A157">
        <v>2839</v>
      </c>
      <c r="B157" s="3" t="s">
        <v>2839</v>
      </c>
      <c r="C157" s="3" t="s">
        <v>6949</v>
      </c>
      <c r="D157" s="6">
        <v>3500</v>
      </c>
      <c r="E157" s="8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v>111</v>
      </c>
      <c r="P157" s="9">
        <v>125.81</v>
      </c>
      <c r="Q157" s="11" t="s">
        <v>8315</v>
      </c>
      <c r="R157" s="11" t="s">
        <v>8316</v>
      </c>
      <c r="S157" s="15">
        <v>41853.240208333329</v>
      </c>
      <c r="T157" s="15">
        <v>41876.207638888889</v>
      </c>
    </row>
    <row r="158" spans="1:20" ht="28.8" x14ac:dyDescent="0.3">
      <c r="A158">
        <v>2968</v>
      </c>
      <c r="B158" s="3" t="s">
        <v>2968</v>
      </c>
      <c r="C158" s="3" t="s">
        <v>7078</v>
      </c>
      <c r="D158" s="6">
        <v>3500</v>
      </c>
      <c r="E158" s="8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>
        <v>106</v>
      </c>
      <c r="P158" s="9">
        <v>78.94</v>
      </c>
      <c r="Q158" s="11" t="s">
        <v>8315</v>
      </c>
      <c r="R158" s="11" t="s">
        <v>8316</v>
      </c>
      <c r="S158" s="15">
        <v>42585.523842592593</v>
      </c>
      <c r="T158" s="15">
        <v>42599.165972222225</v>
      </c>
    </row>
    <row r="159" spans="1:20" ht="43.2" x14ac:dyDescent="0.3">
      <c r="A159">
        <v>3150</v>
      </c>
      <c r="B159" s="3" t="s">
        <v>3150</v>
      </c>
      <c r="C159" s="3" t="s">
        <v>7260</v>
      </c>
      <c r="D159" s="6">
        <v>3500</v>
      </c>
      <c r="E159" s="8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>
        <v>101</v>
      </c>
      <c r="P159" s="9">
        <v>33.99</v>
      </c>
      <c r="Q159" s="11" t="s">
        <v>8315</v>
      </c>
      <c r="R159" s="11" t="s">
        <v>8316</v>
      </c>
      <c r="S159" s="15">
        <v>40478.263923611114</v>
      </c>
      <c r="T159" s="15">
        <v>40568.166666666664</v>
      </c>
    </row>
    <row r="160" spans="1:20" ht="28.8" x14ac:dyDescent="0.3">
      <c r="A160">
        <v>3151</v>
      </c>
      <c r="B160" s="3" t="s">
        <v>3151</v>
      </c>
      <c r="C160" s="3" t="s">
        <v>7261</v>
      </c>
      <c r="D160" s="6">
        <v>3500</v>
      </c>
      <c r="E160" s="8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>
        <v>100</v>
      </c>
      <c r="P160" s="9">
        <v>103.35</v>
      </c>
      <c r="Q160" s="11" t="s">
        <v>8315</v>
      </c>
      <c r="R160" s="11" t="s">
        <v>8316</v>
      </c>
      <c r="S160" s="15">
        <v>41862.83997685185</v>
      </c>
      <c r="T160" s="15">
        <v>41892.83997685185</v>
      </c>
    </row>
    <row r="161" spans="1:20" ht="43.2" x14ac:dyDescent="0.3">
      <c r="A161">
        <v>3308</v>
      </c>
      <c r="B161" s="3" t="s">
        <v>3308</v>
      </c>
      <c r="C161" s="3" t="s">
        <v>7418</v>
      </c>
      <c r="D161" s="6">
        <v>3500</v>
      </c>
      <c r="E161" s="8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>
        <v>122</v>
      </c>
      <c r="P161" s="9">
        <v>75.09</v>
      </c>
      <c r="Q161" s="11" t="s">
        <v>8315</v>
      </c>
      <c r="R161" s="11" t="s">
        <v>8316</v>
      </c>
      <c r="S161" s="15">
        <v>42452.876909722225</v>
      </c>
      <c r="T161" s="15">
        <v>42473.876909722225</v>
      </c>
    </row>
    <row r="162" spans="1:20" ht="43.2" x14ac:dyDescent="0.3">
      <c r="A162">
        <v>3333</v>
      </c>
      <c r="B162" s="3" t="s">
        <v>3333</v>
      </c>
      <c r="C162" s="3" t="s">
        <v>7443</v>
      </c>
      <c r="D162" s="6">
        <v>3500</v>
      </c>
      <c r="E162" s="8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>
        <v>105</v>
      </c>
      <c r="P162" s="9">
        <v>32.97</v>
      </c>
      <c r="Q162" s="11" t="s">
        <v>8315</v>
      </c>
      <c r="R162" s="11" t="s">
        <v>8316</v>
      </c>
      <c r="S162" s="15">
        <v>42148.676851851851</v>
      </c>
      <c r="T162" s="15">
        <v>42170.676851851851</v>
      </c>
    </row>
    <row r="163" spans="1:20" ht="28.8" x14ac:dyDescent="0.3">
      <c r="A163">
        <v>3466</v>
      </c>
      <c r="B163" s="3" t="s">
        <v>3465</v>
      </c>
      <c r="C163" s="3" t="s">
        <v>7576</v>
      </c>
      <c r="D163" s="6">
        <v>3500</v>
      </c>
      <c r="E163" s="8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>
        <v>127</v>
      </c>
      <c r="P163" s="9">
        <v>72.95</v>
      </c>
      <c r="Q163" s="11" t="s">
        <v>8315</v>
      </c>
      <c r="R163" s="11" t="s">
        <v>8316</v>
      </c>
      <c r="S163" s="15">
        <v>42420.019097222219</v>
      </c>
      <c r="T163" s="15">
        <v>42479.977430555555</v>
      </c>
    </row>
    <row r="164" spans="1:20" ht="43.2" x14ac:dyDescent="0.3">
      <c r="A164">
        <v>3671</v>
      </c>
      <c r="B164" s="3" t="s">
        <v>3668</v>
      </c>
      <c r="C164" s="3" t="s">
        <v>7781</v>
      </c>
      <c r="D164" s="6">
        <v>3500</v>
      </c>
      <c r="E164" s="8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>
        <v>101</v>
      </c>
      <c r="P164" s="9">
        <v>88.25</v>
      </c>
      <c r="Q164" s="11" t="s">
        <v>8315</v>
      </c>
      <c r="R164" s="11" t="s">
        <v>8316</v>
      </c>
      <c r="S164" s="15">
        <v>41820.62809027778</v>
      </c>
      <c r="T164" s="15">
        <v>41841.165972222225</v>
      </c>
    </row>
    <row r="165" spans="1:20" ht="28.8" x14ac:dyDescent="0.3">
      <c r="A165">
        <v>3683</v>
      </c>
      <c r="B165" s="3" t="s">
        <v>3680</v>
      </c>
      <c r="C165" s="3" t="s">
        <v>7793</v>
      </c>
      <c r="D165" s="6">
        <v>3500</v>
      </c>
      <c r="E165" s="8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>
        <v>111</v>
      </c>
      <c r="P165" s="9">
        <v>58.79</v>
      </c>
      <c r="Q165" s="11" t="s">
        <v>8315</v>
      </c>
      <c r="R165" s="11" t="s">
        <v>8316</v>
      </c>
      <c r="S165" s="15">
        <v>42633.116851851853</v>
      </c>
      <c r="T165" s="15">
        <v>42663.116851851853</v>
      </c>
    </row>
    <row r="166" spans="1:20" ht="43.2" x14ac:dyDescent="0.3">
      <c r="A166">
        <v>3694</v>
      </c>
      <c r="B166" s="3" t="s">
        <v>3691</v>
      </c>
      <c r="C166" s="3" t="s">
        <v>7804</v>
      </c>
      <c r="D166" s="6">
        <v>3500</v>
      </c>
      <c r="E166" s="8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>
        <v>107</v>
      </c>
      <c r="P166" s="9">
        <v>62.67</v>
      </c>
      <c r="Q166" s="11" t="s">
        <v>8315</v>
      </c>
      <c r="R166" s="11" t="s">
        <v>8316</v>
      </c>
      <c r="S166" s="15">
        <v>42490.133877314816</v>
      </c>
      <c r="T166" s="15">
        <v>42527.083333333328</v>
      </c>
    </row>
    <row r="167" spans="1:20" ht="43.2" x14ac:dyDescent="0.3">
      <c r="A167">
        <v>3821</v>
      </c>
      <c r="B167" s="3" t="s">
        <v>3818</v>
      </c>
      <c r="C167" s="3" t="s">
        <v>7930</v>
      </c>
      <c r="D167" s="6">
        <v>3500</v>
      </c>
      <c r="E167" s="8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>
        <v>105</v>
      </c>
      <c r="P167" s="9">
        <v>79.540000000000006</v>
      </c>
      <c r="Q167" s="11" t="s">
        <v>8315</v>
      </c>
      <c r="R167" s="11" t="s">
        <v>8316</v>
      </c>
      <c r="S167" s="15">
        <v>42341.180636574078</v>
      </c>
      <c r="T167" s="15">
        <v>42373.180636574078</v>
      </c>
    </row>
    <row r="168" spans="1:20" ht="43.2" x14ac:dyDescent="0.3">
      <c r="A168">
        <v>530</v>
      </c>
      <c r="B168" s="3" t="s">
        <v>531</v>
      </c>
      <c r="C168" s="3" t="s">
        <v>4640</v>
      </c>
      <c r="D168" s="6">
        <v>3405</v>
      </c>
      <c r="E168" s="8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 s="9">
        <v>126.55</v>
      </c>
      <c r="Q168" s="11" t="s">
        <v>8315</v>
      </c>
      <c r="R168" s="11" t="s">
        <v>8316</v>
      </c>
      <c r="S168" s="15">
        <v>42157.591064814813</v>
      </c>
      <c r="T168" s="15">
        <v>42179.083333333328</v>
      </c>
    </row>
    <row r="169" spans="1:20" ht="43.2" x14ac:dyDescent="0.3">
      <c r="A169">
        <v>3585</v>
      </c>
      <c r="B169" s="3" t="s">
        <v>3584</v>
      </c>
      <c r="C169" s="3" t="s">
        <v>7695</v>
      </c>
      <c r="D169" s="6">
        <v>3400</v>
      </c>
      <c r="E169" s="8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 s="9">
        <v>176.09</v>
      </c>
      <c r="Q169" s="11" t="s">
        <v>8315</v>
      </c>
      <c r="R169" s="11" t="s">
        <v>8316</v>
      </c>
      <c r="S169" s="15">
        <v>41964.716319444444</v>
      </c>
      <c r="T169" s="15">
        <v>41994.716319444444</v>
      </c>
    </row>
    <row r="170" spans="1:20" ht="43.2" x14ac:dyDescent="0.3">
      <c r="A170">
        <v>3483</v>
      </c>
      <c r="B170" s="3" t="s">
        <v>3482</v>
      </c>
      <c r="C170" s="3" t="s">
        <v>7593</v>
      </c>
      <c r="D170" s="6">
        <v>3350</v>
      </c>
      <c r="E170" s="8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 s="9">
        <v>40.29</v>
      </c>
      <c r="Q170" s="11" t="s">
        <v>8315</v>
      </c>
      <c r="R170" s="11" t="s">
        <v>8316</v>
      </c>
      <c r="S170" s="15">
        <v>41793.668761574074</v>
      </c>
      <c r="T170" s="15">
        <v>41823.668761574074</v>
      </c>
    </row>
    <row r="171" spans="1:20" ht="43.2" x14ac:dyDescent="0.3">
      <c r="A171">
        <v>3261</v>
      </c>
      <c r="B171" s="3" t="s">
        <v>3261</v>
      </c>
      <c r="C171" s="3" t="s">
        <v>7371</v>
      </c>
      <c r="D171" s="6">
        <v>3300</v>
      </c>
      <c r="E171" s="8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>
        <v>100</v>
      </c>
      <c r="P171" s="9">
        <v>67.650000000000006</v>
      </c>
      <c r="Q171" s="11" t="s">
        <v>8315</v>
      </c>
      <c r="R171" s="11" t="s">
        <v>8316</v>
      </c>
      <c r="S171" s="15">
        <v>42171.725416666668</v>
      </c>
      <c r="T171" s="15">
        <v>42201.725416666668</v>
      </c>
    </row>
    <row r="172" spans="1:20" ht="43.2" x14ac:dyDescent="0.3">
      <c r="A172">
        <v>3322</v>
      </c>
      <c r="B172" s="3" t="s">
        <v>3322</v>
      </c>
      <c r="C172" s="3" t="s">
        <v>7432</v>
      </c>
      <c r="D172" s="6">
        <v>3300</v>
      </c>
      <c r="E172" s="8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>
        <v>102</v>
      </c>
      <c r="P172" s="9">
        <v>145.65</v>
      </c>
      <c r="Q172" s="11" t="s">
        <v>8315</v>
      </c>
      <c r="R172" s="11" t="s">
        <v>8316</v>
      </c>
      <c r="S172" s="15">
        <v>42521.010370370372</v>
      </c>
      <c r="T172" s="15">
        <v>42543.163194444445</v>
      </c>
    </row>
    <row r="173" spans="1:20" ht="43.2" x14ac:dyDescent="0.3">
      <c r="A173">
        <v>3526</v>
      </c>
      <c r="B173" s="3" t="s">
        <v>3525</v>
      </c>
      <c r="C173" s="3" t="s">
        <v>7636</v>
      </c>
      <c r="D173" s="6">
        <v>3300</v>
      </c>
      <c r="E173" s="8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>
        <v>102</v>
      </c>
      <c r="P173" s="9">
        <v>99</v>
      </c>
      <c r="Q173" s="11" t="s">
        <v>8315</v>
      </c>
      <c r="R173" s="11" t="s">
        <v>8316</v>
      </c>
      <c r="S173" s="15">
        <v>42460.335312499999</v>
      </c>
      <c r="T173" s="15">
        <v>42488.249305555553</v>
      </c>
    </row>
    <row r="174" spans="1:20" ht="28.8" x14ac:dyDescent="0.3">
      <c r="A174">
        <v>3720</v>
      </c>
      <c r="B174" s="3" t="s">
        <v>3717</v>
      </c>
      <c r="C174" s="3" t="s">
        <v>7830</v>
      </c>
      <c r="D174" s="6">
        <v>3300</v>
      </c>
      <c r="E174" s="8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>
        <v>105</v>
      </c>
      <c r="P174" s="9">
        <v>86.23</v>
      </c>
      <c r="Q174" s="11" t="s">
        <v>8315</v>
      </c>
      <c r="R174" s="11" t="s">
        <v>8316</v>
      </c>
      <c r="S174" s="15">
        <v>42165.993125000001</v>
      </c>
      <c r="T174" s="15">
        <v>42187.993125000001</v>
      </c>
    </row>
    <row r="175" spans="1:20" ht="43.2" x14ac:dyDescent="0.3">
      <c r="A175">
        <v>2971</v>
      </c>
      <c r="B175" s="3" t="s">
        <v>2971</v>
      </c>
      <c r="C175" s="3" t="s">
        <v>7081</v>
      </c>
      <c r="D175" s="6">
        <v>3200</v>
      </c>
      <c r="E175" s="8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 s="9">
        <v>74.53</v>
      </c>
      <c r="Q175" s="11" t="s">
        <v>8315</v>
      </c>
      <c r="R175" s="11" t="s">
        <v>8316</v>
      </c>
      <c r="S175" s="15">
        <v>41852.658310185187</v>
      </c>
      <c r="T175" s="15">
        <v>41882.658310185187</v>
      </c>
    </row>
    <row r="176" spans="1:20" ht="28.8" x14ac:dyDescent="0.3">
      <c r="A176">
        <v>3223</v>
      </c>
      <c r="B176" s="3" t="s">
        <v>3223</v>
      </c>
      <c r="C176" s="3" t="s">
        <v>7333</v>
      </c>
      <c r="D176" s="6">
        <v>3100</v>
      </c>
      <c r="E176" s="8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 s="9">
        <v>45.88</v>
      </c>
      <c r="Q176" s="11" t="s">
        <v>8315</v>
      </c>
      <c r="R176" s="11" t="s">
        <v>8316</v>
      </c>
      <c r="S176" s="15">
        <v>42206.835370370376</v>
      </c>
      <c r="T176" s="15">
        <v>42236.835370370376</v>
      </c>
    </row>
    <row r="177" spans="1:20" ht="28.8" x14ac:dyDescent="0.3">
      <c r="A177">
        <v>522</v>
      </c>
      <c r="B177" s="3" t="s">
        <v>523</v>
      </c>
      <c r="C177" s="3" t="s">
        <v>4632</v>
      </c>
      <c r="D177" s="6">
        <v>3000</v>
      </c>
      <c r="E177" s="8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>
        <v>115</v>
      </c>
      <c r="P177" s="9">
        <v>110.97</v>
      </c>
      <c r="Q177" s="11" t="s">
        <v>8315</v>
      </c>
      <c r="R177" s="11" t="s">
        <v>8316</v>
      </c>
      <c r="S177" s="15">
        <v>42430.040798611109</v>
      </c>
      <c r="T177" s="15">
        <v>42449.999131944445</v>
      </c>
    </row>
    <row r="178" spans="1:20" ht="43.2" x14ac:dyDescent="0.3">
      <c r="A178">
        <v>1291</v>
      </c>
      <c r="B178" s="3" t="s">
        <v>1292</v>
      </c>
      <c r="C178" s="3" t="s">
        <v>5401</v>
      </c>
      <c r="D178" s="6">
        <v>3000</v>
      </c>
      <c r="E178" s="8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>
        <v>146</v>
      </c>
      <c r="P178" s="9">
        <v>104.07</v>
      </c>
      <c r="Q178" s="11" t="s">
        <v>8315</v>
      </c>
      <c r="R178" s="11" t="s">
        <v>8316</v>
      </c>
      <c r="S178" s="15">
        <v>42064.652673611112</v>
      </c>
      <c r="T178" s="15">
        <v>42101.291666666672</v>
      </c>
    </row>
    <row r="179" spans="1:20" ht="43.2" x14ac:dyDescent="0.3">
      <c r="A179">
        <v>1300</v>
      </c>
      <c r="B179" s="3" t="s">
        <v>1301</v>
      </c>
      <c r="C179" s="3" t="s">
        <v>5410</v>
      </c>
      <c r="D179" s="6">
        <v>3000</v>
      </c>
      <c r="E179" s="8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>
        <v>135</v>
      </c>
      <c r="P179" s="9">
        <v>168.75</v>
      </c>
      <c r="Q179" s="11" t="s">
        <v>8315</v>
      </c>
      <c r="R179" s="11" t="s">
        <v>8316</v>
      </c>
      <c r="S179" s="15">
        <v>42483.675208333334</v>
      </c>
      <c r="T179" s="15">
        <v>42522.789583333331</v>
      </c>
    </row>
    <row r="180" spans="1:20" ht="28.8" x14ac:dyDescent="0.3">
      <c r="A180">
        <v>2789</v>
      </c>
      <c r="B180" s="3" t="s">
        <v>2789</v>
      </c>
      <c r="C180" s="3" t="s">
        <v>6899</v>
      </c>
      <c r="D180" s="6">
        <v>3000</v>
      </c>
      <c r="E180" s="8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>
        <v>101</v>
      </c>
      <c r="P180" s="9">
        <v>126.46</v>
      </c>
      <c r="Q180" s="11" t="s">
        <v>8315</v>
      </c>
      <c r="R180" s="11" t="s">
        <v>8316</v>
      </c>
      <c r="S180" s="15">
        <v>42056.013124999998</v>
      </c>
      <c r="T180" s="15">
        <v>42075.166666666672</v>
      </c>
    </row>
    <row r="181" spans="1:20" ht="43.2" x14ac:dyDescent="0.3">
      <c r="A181">
        <v>2790</v>
      </c>
      <c r="B181" s="3" t="s">
        <v>2790</v>
      </c>
      <c r="C181" s="3" t="s">
        <v>6900</v>
      </c>
      <c r="D181" s="6">
        <v>3000</v>
      </c>
      <c r="E181" s="8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>
        <v>105</v>
      </c>
      <c r="P181" s="9">
        <v>47.88</v>
      </c>
      <c r="Q181" s="11" t="s">
        <v>8315</v>
      </c>
      <c r="R181" s="11" t="s">
        <v>8316</v>
      </c>
      <c r="S181" s="15">
        <v>42016.938692129625</v>
      </c>
      <c r="T181" s="15">
        <v>42046.938692129625</v>
      </c>
    </row>
    <row r="182" spans="1:20" ht="28.8" x14ac:dyDescent="0.3">
      <c r="A182">
        <v>2830</v>
      </c>
      <c r="B182" s="3" t="s">
        <v>2830</v>
      </c>
      <c r="C182" s="3" t="s">
        <v>6940</v>
      </c>
      <c r="D182" s="6">
        <v>3000</v>
      </c>
      <c r="E182" s="8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>
        <v>100</v>
      </c>
      <c r="P182" s="9">
        <v>272.73</v>
      </c>
      <c r="Q182" s="11" t="s">
        <v>8315</v>
      </c>
      <c r="R182" s="11" t="s">
        <v>8316</v>
      </c>
      <c r="S182" s="15">
        <v>41758.839675925927</v>
      </c>
      <c r="T182" s="15">
        <v>41771.165972222225</v>
      </c>
    </row>
    <row r="183" spans="1:20" ht="28.8" x14ac:dyDescent="0.3">
      <c r="A183">
        <v>2831</v>
      </c>
      <c r="B183" s="3" t="s">
        <v>2831</v>
      </c>
      <c r="C183" s="3" t="s">
        <v>6941</v>
      </c>
      <c r="D183" s="6">
        <v>3000</v>
      </c>
      <c r="E183" s="8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>
        <v>111</v>
      </c>
      <c r="P183" s="9">
        <v>63.85</v>
      </c>
      <c r="Q183" s="11" t="s">
        <v>8315</v>
      </c>
      <c r="R183" s="11" t="s">
        <v>8316</v>
      </c>
      <c r="S183" s="15">
        <v>42171.824884259258</v>
      </c>
      <c r="T183" s="15">
        <v>42201.824884259258</v>
      </c>
    </row>
    <row r="184" spans="1:20" ht="43.2" x14ac:dyDescent="0.3">
      <c r="A184">
        <v>2977</v>
      </c>
      <c r="B184" s="3" t="s">
        <v>2977</v>
      </c>
      <c r="C184" s="3" t="s">
        <v>7087</v>
      </c>
      <c r="D184" s="6">
        <v>3000</v>
      </c>
      <c r="E184" s="8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>
        <v>114</v>
      </c>
      <c r="P184" s="9">
        <v>113.57</v>
      </c>
      <c r="Q184" s="11" t="s">
        <v>8315</v>
      </c>
      <c r="R184" s="11" t="s">
        <v>8316</v>
      </c>
      <c r="S184" s="15">
        <v>42026.88118055556</v>
      </c>
      <c r="T184" s="15">
        <v>42086.093055555553</v>
      </c>
    </row>
    <row r="185" spans="1:20" ht="28.8" x14ac:dyDescent="0.3">
      <c r="A185">
        <v>2980</v>
      </c>
      <c r="B185" s="3" t="s">
        <v>2980</v>
      </c>
      <c r="C185" s="3" t="s">
        <v>7090</v>
      </c>
      <c r="D185" s="6">
        <v>3000</v>
      </c>
      <c r="E185" s="8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>
        <v>109</v>
      </c>
      <c r="P185" s="9">
        <v>136.46</v>
      </c>
      <c r="Q185" s="11" t="s">
        <v>8315</v>
      </c>
      <c r="R185" s="11" t="s">
        <v>8316</v>
      </c>
      <c r="S185" s="15">
        <v>42219.915856481486</v>
      </c>
      <c r="T185" s="15">
        <v>42240.083333333328</v>
      </c>
    </row>
    <row r="186" spans="1:20" ht="28.8" x14ac:dyDescent="0.3">
      <c r="A186">
        <v>3153</v>
      </c>
      <c r="B186" s="3" t="s">
        <v>3153</v>
      </c>
      <c r="C186" s="3" t="s">
        <v>7263</v>
      </c>
      <c r="D186" s="6">
        <v>3000</v>
      </c>
      <c r="E186" s="8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>
        <v>336</v>
      </c>
      <c r="P186" s="9">
        <v>41.77</v>
      </c>
      <c r="Q186" s="11" t="s">
        <v>8315</v>
      </c>
      <c r="R186" s="11" t="s">
        <v>8316</v>
      </c>
      <c r="S186" s="15">
        <v>40633.154363425929</v>
      </c>
      <c r="T186" s="15">
        <v>40664.207638888889</v>
      </c>
    </row>
    <row r="187" spans="1:20" ht="28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9">
        <v>63.36</v>
      </c>
      <c r="Q187" s="11" t="s">
        <v>8315</v>
      </c>
      <c r="R187" s="11" t="s">
        <v>8316</v>
      </c>
      <c r="S187" s="15">
        <v>41839.175706018519</v>
      </c>
      <c r="T187" s="15">
        <v>41853.175706018519</v>
      </c>
    </row>
    <row r="188" spans="1:20" ht="43.2" x14ac:dyDescent="0.3">
      <c r="A188">
        <v>3174</v>
      </c>
      <c r="B188" s="3" t="s">
        <v>3174</v>
      </c>
      <c r="C188" s="3" t="s">
        <v>7284</v>
      </c>
      <c r="D188" s="6">
        <v>3000</v>
      </c>
      <c r="E188" s="8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>
        <v>101</v>
      </c>
      <c r="P188" s="9">
        <v>131.91</v>
      </c>
      <c r="Q188" s="11" t="s">
        <v>8315</v>
      </c>
      <c r="R188" s="11" t="s">
        <v>8316</v>
      </c>
      <c r="S188" s="15">
        <v>41862.864675925928</v>
      </c>
      <c r="T188" s="15">
        <v>41876.864675925928</v>
      </c>
    </row>
    <row r="189" spans="1:20" ht="43.2" x14ac:dyDescent="0.3">
      <c r="A189">
        <v>3210</v>
      </c>
      <c r="B189" s="3" t="s">
        <v>3210</v>
      </c>
      <c r="C189" s="3" t="s">
        <v>7320</v>
      </c>
      <c r="D189" s="6">
        <v>3000</v>
      </c>
      <c r="E189" s="8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>
        <v>126</v>
      </c>
      <c r="P189" s="9">
        <v>62.88</v>
      </c>
      <c r="Q189" s="11" t="s">
        <v>8315</v>
      </c>
      <c r="R189" s="11" t="s">
        <v>8316</v>
      </c>
      <c r="S189" s="15">
        <v>41013.936562499999</v>
      </c>
      <c r="T189" s="15">
        <v>41061.165972222225</v>
      </c>
    </row>
    <row r="190" spans="1:20" ht="43.2" x14ac:dyDescent="0.3">
      <c r="A190">
        <v>3284</v>
      </c>
      <c r="B190" s="3" t="s">
        <v>3284</v>
      </c>
      <c r="C190" s="3" t="s">
        <v>7394</v>
      </c>
      <c r="D190" s="6">
        <v>3000</v>
      </c>
      <c r="E190" s="8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>
        <v>102</v>
      </c>
      <c r="P190" s="9">
        <v>203.2</v>
      </c>
      <c r="Q190" s="11" t="s">
        <v>8315</v>
      </c>
      <c r="R190" s="11" t="s">
        <v>8316</v>
      </c>
      <c r="S190" s="15">
        <v>42380.884872685187</v>
      </c>
      <c r="T190" s="15">
        <v>42398.249305555553</v>
      </c>
    </row>
    <row r="191" spans="1:20" ht="43.2" x14ac:dyDescent="0.3">
      <c r="A191">
        <v>3299</v>
      </c>
      <c r="B191" s="3" t="s">
        <v>3299</v>
      </c>
      <c r="C191" s="3" t="s">
        <v>7409</v>
      </c>
      <c r="D191" s="6">
        <v>3000</v>
      </c>
      <c r="E191" s="8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 s="9">
        <v>55.33</v>
      </c>
      <c r="Q191" s="11" t="s">
        <v>8315</v>
      </c>
      <c r="R191" s="11" t="s">
        <v>8316</v>
      </c>
      <c r="S191" s="15">
        <v>42261.917395833334</v>
      </c>
      <c r="T191" s="15">
        <v>42291.917395833334</v>
      </c>
    </row>
    <row r="192" spans="1:20" ht="28.8" x14ac:dyDescent="0.3">
      <c r="A192">
        <v>3300</v>
      </c>
      <c r="B192" s="3" t="s">
        <v>3300</v>
      </c>
      <c r="C192" s="3" t="s">
        <v>7410</v>
      </c>
      <c r="D192" s="6">
        <v>3000</v>
      </c>
      <c r="E192" s="8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>
        <v>136</v>
      </c>
      <c r="P192" s="9">
        <v>46.42</v>
      </c>
      <c r="Q192" s="11" t="s">
        <v>8315</v>
      </c>
      <c r="R192" s="11" t="s">
        <v>8316</v>
      </c>
      <c r="S192" s="15">
        <v>42102.743773148148</v>
      </c>
      <c r="T192" s="15">
        <v>42123.743773148148</v>
      </c>
    </row>
    <row r="193" spans="1:20" ht="43.2" x14ac:dyDescent="0.3">
      <c r="A193">
        <v>3301</v>
      </c>
      <c r="B193" s="3" t="s">
        <v>3301</v>
      </c>
      <c r="C193" s="3" t="s">
        <v>7411</v>
      </c>
      <c r="D193" s="6">
        <v>3000</v>
      </c>
      <c r="E193" s="8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>
        <v>133</v>
      </c>
      <c r="P193" s="9">
        <v>57.2</v>
      </c>
      <c r="Q193" s="11" t="s">
        <v>8315</v>
      </c>
      <c r="R193" s="11" t="s">
        <v>8316</v>
      </c>
      <c r="S193" s="15">
        <v>42538.73583333334</v>
      </c>
      <c r="T193" s="15">
        <v>42583.290972222225</v>
      </c>
    </row>
    <row r="194" spans="1:20" ht="43.2" x14ac:dyDescent="0.3">
      <c r="A194">
        <v>3340</v>
      </c>
      <c r="B194" s="3" t="s">
        <v>3340</v>
      </c>
      <c r="C194" s="3" t="s">
        <v>7450</v>
      </c>
      <c r="D194" s="6">
        <v>3000</v>
      </c>
      <c r="E194" s="8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>
        <v>138</v>
      </c>
      <c r="P194" s="9">
        <v>109.08</v>
      </c>
      <c r="Q194" s="11" t="s">
        <v>8315</v>
      </c>
      <c r="R194" s="11" t="s">
        <v>8316</v>
      </c>
      <c r="S194" s="15">
        <v>42685.974004629628</v>
      </c>
      <c r="T194" s="15">
        <v>42710.974004629628</v>
      </c>
    </row>
    <row r="195" spans="1:20" ht="28.8" x14ac:dyDescent="0.3">
      <c r="A195">
        <v>3354</v>
      </c>
      <c r="B195" s="3" t="s">
        <v>3353</v>
      </c>
      <c r="C195" s="3" t="s">
        <v>7464</v>
      </c>
      <c r="D195" s="6">
        <v>3000</v>
      </c>
      <c r="E195" s="8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>
        <v>102</v>
      </c>
      <c r="P195" s="9">
        <v>55.6</v>
      </c>
      <c r="Q195" s="11" t="s">
        <v>8315</v>
      </c>
      <c r="R195" s="11" t="s">
        <v>8316</v>
      </c>
      <c r="S195" s="15">
        <v>42270.7269212963</v>
      </c>
      <c r="T195" s="15">
        <v>42306.167361111111</v>
      </c>
    </row>
    <row r="196" spans="1:20" ht="43.2" x14ac:dyDescent="0.3">
      <c r="A196">
        <v>3380</v>
      </c>
      <c r="B196" s="3" t="s">
        <v>3379</v>
      </c>
      <c r="C196" s="3" t="s">
        <v>7490</v>
      </c>
      <c r="D196" s="6">
        <v>3000</v>
      </c>
      <c r="E196" s="8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>
        <v>104</v>
      </c>
      <c r="P196" s="9">
        <v>111.89</v>
      </c>
      <c r="Q196" s="11" t="s">
        <v>8315</v>
      </c>
      <c r="R196" s="11" t="s">
        <v>8316</v>
      </c>
      <c r="S196" s="15">
        <v>41937.95344907407</v>
      </c>
      <c r="T196" s="15">
        <v>41972.995115740734</v>
      </c>
    </row>
    <row r="197" spans="1:20" ht="43.2" x14ac:dyDescent="0.3">
      <c r="A197">
        <v>3387</v>
      </c>
      <c r="B197" s="3" t="s">
        <v>3386</v>
      </c>
      <c r="C197" s="3" t="s">
        <v>7497</v>
      </c>
      <c r="D197" s="6">
        <v>3000</v>
      </c>
      <c r="E197" s="8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>
        <v>117</v>
      </c>
      <c r="P197" s="9">
        <v>100.17</v>
      </c>
      <c r="Q197" s="11" t="s">
        <v>8315</v>
      </c>
      <c r="R197" s="11" t="s">
        <v>8316</v>
      </c>
      <c r="S197" s="15">
        <v>41947.762592592589</v>
      </c>
      <c r="T197" s="15">
        <v>41987.762592592597</v>
      </c>
    </row>
    <row r="198" spans="1:20" ht="28.8" x14ac:dyDescent="0.3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 s="9">
        <v>81.38</v>
      </c>
      <c r="Q198" s="11" t="s">
        <v>8315</v>
      </c>
      <c r="R198" s="11" t="s">
        <v>8316</v>
      </c>
      <c r="S198" s="15">
        <v>42500.041550925926</v>
      </c>
      <c r="T198" s="15">
        <v>42527.291666666672</v>
      </c>
    </row>
    <row r="199" spans="1:20" ht="43.2" x14ac:dyDescent="0.3">
      <c r="A199">
        <v>3414</v>
      </c>
      <c r="B199" s="3" t="s">
        <v>3413</v>
      </c>
      <c r="C199" s="3" t="s">
        <v>7524</v>
      </c>
      <c r="D199" s="6">
        <v>3000</v>
      </c>
      <c r="E199" s="8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>
        <v>104</v>
      </c>
      <c r="P199" s="9">
        <v>70.569999999999993</v>
      </c>
      <c r="Q199" s="11" t="s">
        <v>8315</v>
      </c>
      <c r="R199" s="11" t="s">
        <v>8316</v>
      </c>
      <c r="S199" s="15">
        <v>42675.832465277781</v>
      </c>
      <c r="T199" s="15">
        <v>42705.332638888889</v>
      </c>
    </row>
    <row r="200" spans="1:20" ht="43.2" x14ac:dyDescent="0.3">
      <c r="A200">
        <v>3437</v>
      </c>
      <c r="B200" s="3" t="s">
        <v>3436</v>
      </c>
      <c r="C200" s="3" t="s">
        <v>7547</v>
      </c>
      <c r="D200" s="6">
        <v>3000</v>
      </c>
      <c r="E200" s="8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>
        <v>101</v>
      </c>
      <c r="P200" s="9">
        <v>84.17</v>
      </c>
      <c r="Q200" s="11" t="s">
        <v>8315</v>
      </c>
      <c r="R200" s="11" t="s">
        <v>8316</v>
      </c>
      <c r="S200" s="15">
        <v>42205.710879629631</v>
      </c>
      <c r="T200" s="15">
        <v>42235.710879629631</v>
      </c>
    </row>
    <row r="201" spans="1:20" ht="43.2" x14ac:dyDescent="0.3">
      <c r="A201">
        <v>3456</v>
      </c>
      <c r="B201" s="3" t="s">
        <v>3455</v>
      </c>
      <c r="C201" s="3" t="s">
        <v>7566</v>
      </c>
      <c r="D201" s="6">
        <v>3000</v>
      </c>
      <c r="E201" s="8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>
        <v>191</v>
      </c>
      <c r="P201" s="9">
        <v>358.69</v>
      </c>
      <c r="Q201" s="11" t="s">
        <v>8315</v>
      </c>
      <c r="R201" s="11" t="s">
        <v>8316</v>
      </c>
      <c r="S201" s="15">
        <v>41821.205636574072</v>
      </c>
      <c r="T201" s="15">
        <v>41852.290972222225</v>
      </c>
    </row>
    <row r="202" spans="1:20" x14ac:dyDescent="0.3">
      <c r="A202">
        <v>3467</v>
      </c>
      <c r="B202" s="3" t="s">
        <v>3466</v>
      </c>
      <c r="C202" s="3" t="s">
        <v>7577</v>
      </c>
      <c r="D202" s="6">
        <v>3000</v>
      </c>
      <c r="E202" s="8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>
        <v>101</v>
      </c>
      <c r="P202" s="9">
        <v>64.47</v>
      </c>
      <c r="Q202" s="11" t="s">
        <v>8315</v>
      </c>
      <c r="R202" s="11" t="s">
        <v>8316</v>
      </c>
      <c r="S202" s="15">
        <v>42053.671666666662</v>
      </c>
      <c r="T202" s="15">
        <v>42083.630000000005</v>
      </c>
    </row>
    <row r="203" spans="1:20" ht="43.2" x14ac:dyDescent="0.3">
      <c r="A203">
        <v>3486</v>
      </c>
      <c r="B203" s="3" t="s">
        <v>3485</v>
      </c>
      <c r="C203" s="3" t="s">
        <v>7596</v>
      </c>
      <c r="D203" s="6">
        <v>3000</v>
      </c>
      <c r="E203" s="8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>
        <v>155</v>
      </c>
      <c r="P203" s="9">
        <v>83.14</v>
      </c>
      <c r="Q203" s="11" t="s">
        <v>8315</v>
      </c>
      <c r="R203" s="11" t="s">
        <v>8316</v>
      </c>
      <c r="S203" s="15">
        <v>42126.87501157407</v>
      </c>
      <c r="T203" s="15">
        <v>42158.290972222225</v>
      </c>
    </row>
    <row r="204" spans="1:20" ht="43.2" x14ac:dyDescent="0.3">
      <c r="A204">
        <v>3488</v>
      </c>
      <c r="B204" s="3" t="s">
        <v>3487</v>
      </c>
      <c r="C204" s="3" t="s">
        <v>7598</v>
      </c>
      <c r="D204" s="6">
        <v>3000</v>
      </c>
      <c r="E204" s="8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>
        <v>121</v>
      </c>
      <c r="P204" s="9">
        <v>125.38</v>
      </c>
      <c r="Q204" s="11" t="s">
        <v>8315</v>
      </c>
      <c r="R204" s="11" t="s">
        <v>8316</v>
      </c>
      <c r="S204" s="15">
        <v>42087.768055555556</v>
      </c>
      <c r="T204" s="15">
        <v>42111.666666666672</v>
      </c>
    </row>
    <row r="205" spans="1:20" ht="43.2" x14ac:dyDescent="0.3">
      <c r="A205">
        <v>3496</v>
      </c>
      <c r="B205" s="3" t="s">
        <v>3495</v>
      </c>
      <c r="C205" s="3" t="s">
        <v>7606</v>
      </c>
      <c r="D205" s="6">
        <v>3000</v>
      </c>
      <c r="E205" s="8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>
        <v>124</v>
      </c>
      <c r="P205" s="9">
        <v>47.85</v>
      </c>
      <c r="Q205" s="11" t="s">
        <v>8315</v>
      </c>
      <c r="R205" s="11" t="s">
        <v>8316</v>
      </c>
      <c r="S205" s="15">
        <v>42584.846828703703</v>
      </c>
      <c r="T205" s="15">
        <v>42624.846828703703</v>
      </c>
    </row>
    <row r="206" spans="1:20" ht="43.2" x14ac:dyDescent="0.3">
      <c r="A206">
        <v>3506</v>
      </c>
      <c r="B206" s="3" t="s">
        <v>3505</v>
      </c>
      <c r="C206" s="3" t="s">
        <v>7616</v>
      </c>
      <c r="D206" s="6">
        <v>3000</v>
      </c>
      <c r="E206" s="8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>
        <v>102</v>
      </c>
      <c r="P206" s="9">
        <v>105</v>
      </c>
      <c r="Q206" s="11" t="s">
        <v>8315</v>
      </c>
      <c r="R206" s="11" t="s">
        <v>8316</v>
      </c>
      <c r="S206" s="15">
        <v>41829.734259259261</v>
      </c>
      <c r="T206" s="15">
        <v>41874.734259259261</v>
      </c>
    </row>
    <row r="207" spans="1:20" ht="43.2" x14ac:dyDescent="0.3">
      <c r="A207">
        <v>3509</v>
      </c>
      <c r="B207" s="3" t="s">
        <v>3508</v>
      </c>
      <c r="C207" s="3" t="s">
        <v>7619</v>
      </c>
      <c r="D207" s="6">
        <v>3000</v>
      </c>
      <c r="E207" s="8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>
        <v>106</v>
      </c>
      <c r="P207" s="9">
        <v>96.67</v>
      </c>
      <c r="Q207" s="11" t="s">
        <v>8315</v>
      </c>
      <c r="R207" s="11" t="s">
        <v>8316</v>
      </c>
      <c r="S207" s="15">
        <v>41950.859560185185</v>
      </c>
      <c r="T207" s="15">
        <v>41964.204861111109</v>
      </c>
    </row>
    <row r="208" spans="1:20" ht="43.2" x14ac:dyDescent="0.3">
      <c r="A208">
        <v>3515</v>
      </c>
      <c r="B208" s="3" t="s">
        <v>3514</v>
      </c>
      <c r="C208" s="3" t="s">
        <v>7625</v>
      </c>
      <c r="D208" s="6">
        <v>3000</v>
      </c>
      <c r="E208" s="8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>
        <v>103</v>
      </c>
      <c r="P208" s="9">
        <v>66.959999999999994</v>
      </c>
      <c r="Q208" s="11" t="s">
        <v>8315</v>
      </c>
      <c r="R208" s="11" t="s">
        <v>8316</v>
      </c>
      <c r="S208" s="15">
        <v>42125.772812499999</v>
      </c>
      <c r="T208" s="15">
        <v>42155.772812499999</v>
      </c>
    </row>
    <row r="209" spans="1:20" ht="43.2" x14ac:dyDescent="0.3">
      <c r="A209">
        <v>3583</v>
      </c>
      <c r="B209" s="3" t="s">
        <v>3582</v>
      </c>
      <c r="C209" s="3" t="s">
        <v>7693</v>
      </c>
      <c r="D209" s="6">
        <v>3000</v>
      </c>
      <c r="E209" s="8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>
        <v>109</v>
      </c>
      <c r="P209" s="9">
        <v>135.63</v>
      </c>
      <c r="Q209" s="11" t="s">
        <v>8315</v>
      </c>
      <c r="R209" s="11" t="s">
        <v>8316</v>
      </c>
      <c r="S209" s="15">
        <v>42418.425983796296</v>
      </c>
      <c r="T209" s="15">
        <v>42478.384317129632</v>
      </c>
    </row>
    <row r="210" spans="1:20" ht="28.8" x14ac:dyDescent="0.3">
      <c r="A210">
        <v>3593</v>
      </c>
      <c r="B210" s="3" t="s">
        <v>3592</v>
      </c>
      <c r="C210" s="3" t="s">
        <v>7703</v>
      </c>
      <c r="D210" s="6">
        <v>3000</v>
      </c>
      <c r="E210" s="8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>
        <v>111</v>
      </c>
      <c r="P210" s="9">
        <v>77.19</v>
      </c>
      <c r="Q210" s="11" t="s">
        <v>8315</v>
      </c>
      <c r="R210" s="11" t="s">
        <v>8316</v>
      </c>
      <c r="S210" s="15">
        <v>41974.898599537039</v>
      </c>
      <c r="T210" s="15">
        <v>42009.851388888885</v>
      </c>
    </row>
    <row r="211" spans="1:20" ht="43.2" x14ac:dyDescent="0.3">
      <c r="A211">
        <v>3604</v>
      </c>
      <c r="B211" s="3" t="s">
        <v>3603</v>
      </c>
      <c r="C211" s="3" t="s">
        <v>7714</v>
      </c>
      <c r="D211" s="6">
        <v>3000</v>
      </c>
      <c r="E211" s="8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>
        <v>113</v>
      </c>
      <c r="P211" s="9">
        <v>49.06</v>
      </c>
      <c r="Q211" s="11" t="s">
        <v>8315</v>
      </c>
      <c r="R211" s="11" t="s">
        <v>8316</v>
      </c>
      <c r="S211" s="15">
        <v>42483.015694444446</v>
      </c>
      <c r="T211" s="15">
        <v>42489.290972222225</v>
      </c>
    </row>
    <row r="212" spans="1:20" ht="43.2" x14ac:dyDescent="0.3">
      <c r="A212">
        <v>3621</v>
      </c>
      <c r="B212" s="3" t="s">
        <v>3619</v>
      </c>
      <c r="C212" s="3" t="s">
        <v>7731</v>
      </c>
      <c r="D212" s="6">
        <v>3000</v>
      </c>
      <c r="E212" s="8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>
        <v>110</v>
      </c>
      <c r="P212" s="9">
        <v>47.03</v>
      </c>
      <c r="Q212" s="11" t="s">
        <v>8315</v>
      </c>
      <c r="R212" s="11" t="s">
        <v>8316</v>
      </c>
      <c r="S212" s="15">
        <v>42619.935694444444</v>
      </c>
      <c r="T212" s="15">
        <v>42643.875</v>
      </c>
    </row>
    <row r="213" spans="1:20" ht="57.6" x14ac:dyDescent="0.3">
      <c r="A213">
        <v>3624</v>
      </c>
      <c r="B213" s="3" t="s">
        <v>3622</v>
      </c>
      <c r="C213" s="3" t="s">
        <v>7734</v>
      </c>
      <c r="D213" s="6">
        <v>3000</v>
      </c>
      <c r="E213" s="8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>
        <v>105</v>
      </c>
      <c r="P213" s="9">
        <v>80.72</v>
      </c>
      <c r="Q213" s="11" t="s">
        <v>8315</v>
      </c>
      <c r="R213" s="11" t="s">
        <v>8316</v>
      </c>
      <c r="S213" s="15">
        <v>42545.774189814809</v>
      </c>
      <c r="T213" s="15">
        <v>42605.774189814809</v>
      </c>
    </row>
    <row r="214" spans="1:20" ht="28.8" x14ac:dyDescent="0.3">
      <c r="A214">
        <v>3659</v>
      </c>
      <c r="B214" s="3" t="s">
        <v>3656</v>
      </c>
      <c r="C214" s="3" t="s">
        <v>7769</v>
      </c>
      <c r="D214" s="6">
        <v>3000</v>
      </c>
      <c r="E214" s="8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>
        <v>102</v>
      </c>
      <c r="P214" s="9">
        <v>235.46</v>
      </c>
      <c r="Q214" s="11" t="s">
        <v>8315</v>
      </c>
      <c r="R214" s="11" t="s">
        <v>8316</v>
      </c>
      <c r="S214" s="15">
        <v>42055.277199074073</v>
      </c>
      <c r="T214" s="15">
        <v>42082.610416666663</v>
      </c>
    </row>
    <row r="215" spans="1:20" ht="43.2" x14ac:dyDescent="0.3">
      <c r="A215">
        <v>3661</v>
      </c>
      <c r="B215" s="3" t="s">
        <v>3658</v>
      </c>
      <c r="C215" s="3" t="s">
        <v>7771</v>
      </c>
      <c r="D215" s="6">
        <v>3000</v>
      </c>
      <c r="E215" s="8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>
        <v>111</v>
      </c>
      <c r="P215" s="9">
        <v>92.5</v>
      </c>
      <c r="Q215" s="11" t="s">
        <v>8315</v>
      </c>
      <c r="R215" s="11" t="s">
        <v>8316</v>
      </c>
      <c r="S215" s="15">
        <v>42447.896666666667</v>
      </c>
      <c r="T215" s="15">
        <v>42470.166666666672</v>
      </c>
    </row>
    <row r="216" spans="1:20" ht="28.8" x14ac:dyDescent="0.3">
      <c r="A216">
        <v>3680</v>
      </c>
      <c r="B216" s="3" t="s">
        <v>3677</v>
      </c>
      <c r="C216" s="3" t="s">
        <v>7790</v>
      </c>
      <c r="D216" s="6">
        <v>3000</v>
      </c>
      <c r="E216" s="8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>
        <v>113</v>
      </c>
      <c r="P216" s="9">
        <v>99.5</v>
      </c>
      <c r="Q216" s="11" t="s">
        <v>8315</v>
      </c>
      <c r="R216" s="11" t="s">
        <v>8316</v>
      </c>
      <c r="S216" s="15">
        <v>42627.454097222217</v>
      </c>
      <c r="T216" s="15">
        <v>42648.454097222217</v>
      </c>
    </row>
    <row r="217" spans="1:20" ht="43.2" x14ac:dyDescent="0.3">
      <c r="A217">
        <v>3682</v>
      </c>
      <c r="B217" s="3" t="s">
        <v>3679</v>
      </c>
      <c r="C217" s="3" t="s">
        <v>7792</v>
      </c>
      <c r="D217" s="6">
        <v>3000</v>
      </c>
      <c r="E217" s="8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>
        <v>139</v>
      </c>
      <c r="P217" s="9">
        <v>62.33</v>
      </c>
      <c r="Q217" s="11" t="s">
        <v>8315</v>
      </c>
      <c r="R217" s="11" t="s">
        <v>8316</v>
      </c>
      <c r="S217" s="15">
        <v>41772.685393518521</v>
      </c>
      <c r="T217" s="15">
        <v>41806.290972222225</v>
      </c>
    </row>
    <row r="218" spans="1:20" ht="43.2" x14ac:dyDescent="0.3">
      <c r="A218">
        <v>3689</v>
      </c>
      <c r="B218" s="3" t="s">
        <v>3686</v>
      </c>
      <c r="C218" s="3" t="s">
        <v>7799</v>
      </c>
      <c r="D218" s="6">
        <v>3000</v>
      </c>
      <c r="E218" s="8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>
        <v>118</v>
      </c>
      <c r="P218" s="9">
        <v>57.26</v>
      </c>
      <c r="Q218" s="11" t="s">
        <v>8315</v>
      </c>
      <c r="R218" s="11" t="s">
        <v>8316</v>
      </c>
      <c r="S218" s="15">
        <v>42147.826840277776</v>
      </c>
      <c r="T218" s="15">
        <v>42176.934027777781</v>
      </c>
    </row>
    <row r="219" spans="1:20" ht="43.2" x14ac:dyDescent="0.3">
      <c r="A219">
        <v>3705</v>
      </c>
      <c r="B219" s="3" t="s">
        <v>3702</v>
      </c>
      <c r="C219" s="3" t="s">
        <v>7815</v>
      </c>
      <c r="D219" s="6">
        <v>2827</v>
      </c>
      <c r="E219" s="8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 s="9">
        <v>83.57</v>
      </c>
      <c r="Q219" s="11" t="s">
        <v>8315</v>
      </c>
      <c r="R219" s="11" t="s">
        <v>8316</v>
      </c>
      <c r="S219" s="15">
        <v>41792.542986111112</v>
      </c>
      <c r="T219" s="15">
        <v>41813.75</v>
      </c>
    </row>
    <row r="220" spans="1:20" ht="43.2" x14ac:dyDescent="0.3">
      <c r="A220">
        <v>2813</v>
      </c>
      <c r="B220" s="3" t="s">
        <v>2813</v>
      </c>
      <c r="C220" s="3" t="s">
        <v>6923</v>
      </c>
      <c r="D220" s="6">
        <v>2800</v>
      </c>
      <c r="E220" s="8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 s="9">
        <v>37.21</v>
      </c>
      <c r="Q220" s="11" t="s">
        <v>8315</v>
      </c>
      <c r="R220" s="11" t="s">
        <v>8316</v>
      </c>
      <c r="S220" s="15">
        <v>42693.742604166662</v>
      </c>
      <c r="T220" s="15">
        <v>42718.742604166662</v>
      </c>
    </row>
    <row r="221" spans="1:20" ht="43.2" x14ac:dyDescent="0.3">
      <c r="A221">
        <v>3469</v>
      </c>
      <c r="B221" s="3" t="s">
        <v>3468</v>
      </c>
      <c r="C221" s="3" t="s">
        <v>7579</v>
      </c>
      <c r="D221" s="6">
        <v>2800</v>
      </c>
      <c r="E221" s="8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>
        <v>113</v>
      </c>
      <c r="P221" s="9">
        <v>50.4</v>
      </c>
      <c r="Q221" s="11" t="s">
        <v>8315</v>
      </c>
      <c r="R221" s="11" t="s">
        <v>8316</v>
      </c>
      <c r="S221" s="15">
        <v>42458.641724537039</v>
      </c>
      <c r="T221" s="15">
        <v>42488.641724537039</v>
      </c>
    </row>
    <row r="222" spans="1:20" ht="43.2" x14ac:dyDescent="0.3">
      <c r="A222">
        <v>3513</v>
      </c>
      <c r="B222" s="3" t="s">
        <v>3512</v>
      </c>
      <c r="C222" s="3" t="s">
        <v>7623</v>
      </c>
      <c r="D222" s="6">
        <v>2800</v>
      </c>
      <c r="E222" s="8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>
        <v>118</v>
      </c>
      <c r="P222" s="9">
        <v>75.34</v>
      </c>
      <c r="Q222" s="11" t="s">
        <v>8315</v>
      </c>
      <c r="R222" s="11" t="s">
        <v>8316</v>
      </c>
      <c r="S222" s="15">
        <v>41781.096203703702</v>
      </c>
      <c r="T222" s="15">
        <v>41794.207638888889</v>
      </c>
    </row>
    <row r="223" spans="1:20" x14ac:dyDescent="0.3">
      <c r="A223">
        <v>2833</v>
      </c>
      <c r="B223" s="3" t="s">
        <v>2833</v>
      </c>
      <c r="C223" s="3" t="s">
        <v>6943</v>
      </c>
      <c r="D223" s="6">
        <v>2700</v>
      </c>
      <c r="E223" s="8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 s="9">
        <v>83.51</v>
      </c>
      <c r="Q223" s="11" t="s">
        <v>8315</v>
      </c>
      <c r="R223" s="11" t="s">
        <v>8316</v>
      </c>
      <c r="S223" s="15">
        <v>42268.127696759257</v>
      </c>
      <c r="T223" s="15">
        <v>42288.083333333328</v>
      </c>
    </row>
    <row r="224" spans="1:20" ht="43.2" x14ac:dyDescent="0.3">
      <c r="A224">
        <v>3230</v>
      </c>
      <c r="B224" s="3" t="s">
        <v>3230</v>
      </c>
      <c r="C224" s="3" t="s">
        <v>7340</v>
      </c>
      <c r="D224" s="6">
        <v>2600</v>
      </c>
      <c r="E224" s="8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>
        <v>110</v>
      </c>
      <c r="P224" s="9">
        <v>77.22</v>
      </c>
      <c r="Q224" s="11" t="s">
        <v>8315</v>
      </c>
      <c r="R224" s="11" t="s">
        <v>8316</v>
      </c>
      <c r="S224" s="15">
        <v>41898.168125000004</v>
      </c>
      <c r="T224" s="15">
        <v>41913.165972222225</v>
      </c>
    </row>
    <row r="225" spans="1:20" ht="28.8" x14ac:dyDescent="0.3">
      <c r="A225">
        <v>3595</v>
      </c>
      <c r="B225" s="3" t="s">
        <v>3594</v>
      </c>
      <c r="C225" s="3" t="s">
        <v>7705</v>
      </c>
      <c r="D225" s="6">
        <v>2600</v>
      </c>
      <c r="E225" s="8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>
        <v>119</v>
      </c>
      <c r="P225" s="9">
        <v>49.69</v>
      </c>
      <c r="Q225" s="11" t="s">
        <v>8315</v>
      </c>
      <c r="R225" s="11" t="s">
        <v>8316</v>
      </c>
      <c r="S225" s="15">
        <v>42050.008368055554</v>
      </c>
      <c r="T225" s="15">
        <v>42076.290972222225</v>
      </c>
    </row>
    <row r="226" spans="1:20" ht="28.8" x14ac:dyDescent="0.3">
      <c r="A226">
        <v>1302</v>
      </c>
      <c r="B226" s="3" t="s">
        <v>1303</v>
      </c>
      <c r="C226" s="3" t="s">
        <v>5412</v>
      </c>
      <c r="D226" s="6">
        <v>2500</v>
      </c>
      <c r="E226" s="8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>
        <v>100</v>
      </c>
      <c r="P226" s="9">
        <v>50</v>
      </c>
      <c r="Q226" s="11" t="s">
        <v>8315</v>
      </c>
      <c r="R226" s="11" t="s">
        <v>8316</v>
      </c>
      <c r="S226" s="15">
        <v>42675.057997685188</v>
      </c>
      <c r="T226" s="15">
        <v>42705.099664351852</v>
      </c>
    </row>
    <row r="227" spans="1:20" ht="43.2" x14ac:dyDescent="0.3">
      <c r="A227">
        <v>2809</v>
      </c>
      <c r="B227" s="3" t="s">
        <v>2809</v>
      </c>
      <c r="C227" s="3" t="s">
        <v>6919</v>
      </c>
      <c r="D227" s="6">
        <v>2500</v>
      </c>
      <c r="E227" s="8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>
        <v>102</v>
      </c>
      <c r="P227" s="9">
        <v>121.9</v>
      </c>
      <c r="Q227" s="11" t="s">
        <v>8315</v>
      </c>
      <c r="R227" s="11" t="s">
        <v>8316</v>
      </c>
      <c r="S227" s="15">
        <v>42451.496817129635</v>
      </c>
      <c r="T227" s="15">
        <v>42459.610416666663</v>
      </c>
    </row>
    <row r="228" spans="1:20" ht="43.2" x14ac:dyDescent="0.3">
      <c r="A228">
        <v>2810</v>
      </c>
      <c r="B228" s="3" t="s">
        <v>2810</v>
      </c>
      <c r="C228" s="3" t="s">
        <v>6920</v>
      </c>
      <c r="D228" s="6">
        <v>2500</v>
      </c>
      <c r="E228" s="8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>
        <v>108</v>
      </c>
      <c r="P228" s="9">
        <v>47.46</v>
      </c>
      <c r="Q228" s="11" t="s">
        <v>8315</v>
      </c>
      <c r="R228" s="11" t="s">
        <v>8316</v>
      </c>
      <c r="S228" s="15">
        <v>41759.13962962963</v>
      </c>
      <c r="T228" s="15">
        <v>41791.165972222225</v>
      </c>
    </row>
    <row r="229" spans="1:20" ht="43.2" x14ac:dyDescent="0.3">
      <c r="A229">
        <v>3164</v>
      </c>
      <c r="B229" s="3" t="s">
        <v>3164</v>
      </c>
      <c r="C229" s="3" t="s">
        <v>7274</v>
      </c>
      <c r="D229" s="6">
        <v>2500</v>
      </c>
      <c r="E229" s="8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>
        <v>107</v>
      </c>
      <c r="P229" s="9">
        <v>37.590000000000003</v>
      </c>
      <c r="Q229" s="11" t="s">
        <v>8315</v>
      </c>
      <c r="R229" s="11" t="s">
        <v>8316</v>
      </c>
      <c r="S229" s="15">
        <v>41766.80572916667</v>
      </c>
      <c r="T229" s="15">
        <v>41799.80572916667</v>
      </c>
    </row>
    <row r="230" spans="1:20" ht="43.2" x14ac:dyDescent="0.3">
      <c r="A230">
        <v>3168</v>
      </c>
      <c r="B230" s="3" t="s">
        <v>3168</v>
      </c>
      <c r="C230" s="3" t="s">
        <v>7278</v>
      </c>
      <c r="D230" s="6">
        <v>2500</v>
      </c>
      <c r="E230" s="8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>
        <v>124</v>
      </c>
      <c r="P230" s="9">
        <v>50.9</v>
      </c>
      <c r="Q230" s="11" t="s">
        <v>8315</v>
      </c>
      <c r="R230" s="11" t="s">
        <v>8316</v>
      </c>
      <c r="S230" s="15">
        <v>41772.105937500004</v>
      </c>
      <c r="T230" s="15">
        <v>41803.916666666664</v>
      </c>
    </row>
    <row r="231" spans="1:20" ht="43.2" x14ac:dyDescent="0.3">
      <c r="A231">
        <v>3177</v>
      </c>
      <c r="B231" s="3" t="s">
        <v>3177</v>
      </c>
      <c r="C231" s="3" t="s">
        <v>7287</v>
      </c>
      <c r="D231" s="6">
        <v>2500</v>
      </c>
      <c r="E231" s="8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>
        <v>117</v>
      </c>
      <c r="P231" s="9">
        <v>57.55</v>
      </c>
      <c r="Q231" s="11" t="s">
        <v>8315</v>
      </c>
      <c r="R231" s="11" t="s">
        <v>8316</v>
      </c>
      <c r="S231" s="15">
        <v>41781.666770833333</v>
      </c>
      <c r="T231" s="15">
        <v>41811.666770833333</v>
      </c>
    </row>
    <row r="232" spans="1:20" ht="28.8" x14ac:dyDescent="0.3">
      <c r="A232">
        <v>3183</v>
      </c>
      <c r="B232" s="3" t="s">
        <v>3183</v>
      </c>
      <c r="C232" s="3" t="s">
        <v>7293</v>
      </c>
      <c r="D232" s="6">
        <v>2500</v>
      </c>
      <c r="E232" s="8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>
        <v>109</v>
      </c>
      <c r="P232" s="9">
        <v>40.07</v>
      </c>
      <c r="Q232" s="11" t="s">
        <v>8315</v>
      </c>
      <c r="R232" s="11" t="s">
        <v>8316</v>
      </c>
      <c r="S232" s="15">
        <v>41491.79478009259</v>
      </c>
      <c r="T232" s="15">
        <v>41509.79478009259</v>
      </c>
    </row>
    <row r="233" spans="1:20" ht="28.8" x14ac:dyDescent="0.3">
      <c r="A233">
        <v>3222</v>
      </c>
      <c r="B233" s="3" t="s">
        <v>3222</v>
      </c>
      <c r="C233" s="3" t="s">
        <v>7332</v>
      </c>
      <c r="D233" s="6">
        <v>2500</v>
      </c>
      <c r="E233" s="8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>
        <v>125</v>
      </c>
      <c r="P233" s="9">
        <v>37.14</v>
      </c>
      <c r="Q233" s="11" t="s">
        <v>8315</v>
      </c>
      <c r="R233" s="11" t="s">
        <v>8316</v>
      </c>
      <c r="S233" s="15">
        <v>42270.582141203704</v>
      </c>
      <c r="T233" s="15">
        <v>42301.895138888889</v>
      </c>
    </row>
    <row r="234" spans="1:20" ht="28.8" x14ac:dyDescent="0.3">
      <c r="A234">
        <v>3263</v>
      </c>
      <c r="B234" s="3" t="s">
        <v>3263</v>
      </c>
      <c r="C234" s="3" t="s">
        <v>7373</v>
      </c>
      <c r="D234" s="6">
        <v>2500</v>
      </c>
      <c r="E234" s="8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>
        <v>112</v>
      </c>
      <c r="P234" s="9">
        <v>41.24</v>
      </c>
      <c r="Q234" s="11" t="s">
        <v>8315</v>
      </c>
      <c r="R234" s="11" t="s">
        <v>8316</v>
      </c>
      <c r="S234" s="15">
        <v>42284.516064814816</v>
      </c>
      <c r="T234" s="15">
        <v>42307.875</v>
      </c>
    </row>
    <row r="235" spans="1:20" ht="28.8" x14ac:dyDescent="0.3">
      <c r="A235">
        <v>3264</v>
      </c>
      <c r="B235" s="3" t="s">
        <v>3264</v>
      </c>
      <c r="C235" s="3" t="s">
        <v>7374</v>
      </c>
      <c r="D235" s="6">
        <v>2500</v>
      </c>
      <c r="E235" s="8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>
        <v>103</v>
      </c>
      <c r="P235" s="9">
        <v>52.55</v>
      </c>
      <c r="Q235" s="11" t="s">
        <v>8315</v>
      </c>
      <c r="R235" s="11" t="s">
        <v>8316</v>
      </c>
      <c r="S235" s="15">
        <v>42016.800208333334</v>
      </c>
      <c r="T235" s="15">
        <v>42032.916666666672</v>
      </c>
    </row>
    <row r="236" spans="1:20" ht="43.2" x14ac:dyDescent="0.3">
      <c r="A236">
        <v>3311</v>
      </c>
      <c r="B236" s="3" t="s">
        <v>3311</v>
      </c>
      <c r="C236" s="3" t="s">
        <v>7421</v>
      </c>
      <c r="D236" s="6">
        <v>2500</v>
      </c>
      <c r="E236" s="8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>
        <v>110</v>
      </c>
      <c r="P236" s="9">
        <v>61.02</v>
      </c>
      <c r="Q236" s="11" t="s">
        <v>8315</v>
      </c>
      <c r="R236" s="11" t="s">
        <v>8316</v>
      </c>
      <c r="S236" s="15">
        <v>42264.29178240741</v>
      </c>
      <c r="T236" s="15">
        <v>42294.29178240741</v>
      </c>
    </row>
    <row r="237" spans="1:20" ht="43.2" x14ac:dyDescent="0.3">
      <c r="A237">
        <v>3312</v>
      </c>
      <c r="B237" s="3" t="s">
        <v>3312</v>
      </c>
      <c r="C237" s="3" t="s">
        <v>7422</v>
      </c>
      <c r="D237" s="6">
        <v>2500</v>
      </c>
      <c r="E237" s="8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>
        <v>100</v>
      </c>
      <c r="P237" s="9">
        <v>61</v>
      </c>
      <c r="Q237" s="11" t="s">
        <v>8315</v>
      </c>
      <c r="R237" s="11" t="s">
        <v>8316</v>
      </c>
      <c r="S237" s="15">
        <v>42664.809560185182</v>
      </c>
      <c r="T237" s="15">
        <v>42685.916666666672</v>
      </c>
    </row>
    <row r="238" spans="1:20" ht="28.8" x14ac:dyDescent="0.3">
      <c r="A238">
        <v>3320</v>
      </c>
      <c r="B238" s="3" t="s">
        <v>3320</v>
      </c>
      <c r="C238" s="3" t="s">
        <v>7430</v>
      </c>
      <c r="D238" s="6">
        <v>2500</v>
      </c>
      <c r="E238" s="8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>
        <v>101</v>
      </c>
      <c r="P238" s="9">
        <v>66.45</v>
      </c>
      <c r="Q238" s="11" t="s">
        <v>8315</v>
      </c>
      <c r="R238" s="11" t="s">
        <v>8316</v>
      </c>
      <c r="S238" s="15">
        <v>42513.045798611114</v>
      </c>
      <c r="T238" s="15">
        <v>42543.045798611114</v>
      </c>
    </row>
    <row r="239" spans="1:20" ht="43.2" x14ac:dyDescent="0.3">
      <c r="A239">
        <v>3365</v>
      </c>
      <c r="B239" s="3" t="s">
        <v>3364</v>
      </c>
      <c r="C239" s="3" t="s">
        <v>7475</v>
      </c>
      <c r="D239" s="6">
        <v>2500</v>
      </c>
      <c r="E239" s="8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>
        <v>104</v>
      </c>
      <c r="P239" s="9">
        <v>866.67</v>
      </c>
      <c r="Q239" s="11" t="s">
        <v>8315</v>
      </c>
      <c r="R239" s="11" t="s">
        <v>8316</v>
      </c>
      <c r="S239" s="15">
        <v>42321.101759259262</v>
      </c>
      <c r="T239" s="15">
        <v>42351.101759259262</v>
      </c>
    </row>
    <row r="240" spans="1:20" ht="43.2" x14ac:dyDescent="0.3">
      <c r="A240">
        <v>3441</v>
      </c>
      <c r="B240" s="3" t="s">
        <v>3440</v>
      </c>
      <c r="C240" s="3" t="s">
        <v>7551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 s="9">
        <v>59.65</v>
      </c>
      <c r="Q240" s="11" t="s">
        <v>8315</v>
      </c>
      <c r="R240" s="11" t="s">
        <v>8316</v>
      </c>
      <c r="S240" s="15">
        <v>42294.429641203707</v>
      </c>
      <c r="T240" s="15">
        <v>42321.845138888893</v>
      </c>
    </row>
    <row r="241" spans="1:20" ht="43.2" x14ac:dyDescent="0.3">
      <c r="A241">
        <v>3484</v>
      </c>
      <c r="B241" s="3" t="s">
        <v>3483</v>
      </c>
      <c r="C241" s="3" t="s">
        <v>7594</v>
      </c>
      <c r="D241" s="6">
        <v>2500</v>
      </c>
      <c r="E241" s="8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>
        <v>114</v>
      </c>
      <c r="P241" s="9">
        <v>64.91</v>
      </c>
      <c r="Q241" s="11" t="s">
        <v>8315</v>
      </c>
      <c r="R241" s="11" t="s">
        <v>8316</v>
      </c>
      <c r="S241" s="15">
        <v>42506.760405092587</v>
      </c>
      <c r="T241" s="15">
        <v>42536.760405092587</v>
      </c>
    </row>
    <row r="242" spans="1:20" ht="86.4" x14ac:dyDescent="0.3">
      <c r="A242">
        <v>3505</v>
      </c>
      <c r="B242" s="3" t="s">
        <v>3504</v>
      </c>
      <c r="C242" s="3" t="s">
        <v>7615</v>
      </c>
      <c r="D242" s="6">
        <v>2500</v>
      </c>
      <c r="E242" s="8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>
        <v>104</v>
      </c>
      <c r="P242" s="9">
        <v>66.510000000000005</v>
      </c>
      <c r="Q242" s="11" t="s">
        <v>8315</v>
      </c>
      <c r="R242" s="11" t="s">
        <v>8316</v>
      </c>
      <c r="S242" s="15">
        <v>41760.935706018521</v>
      </c>
      <c r="T242" s="15">
        <v>41772.166666666664</v>
      </c>
    </row>
    <row r="243" spans="1:20" ht="43.2" x14ac:dyDescent="0.3">
      <c r="A243">
        <v>3516</v>
      </c>
      <c r="B243" s="3" t="s">
        <v>3515</v>
      </c>
      <c r="C243" s="3" t="s">
        <v>7626</v>
      </c>
      <c r="D243" s="6">
        <v>2500</v>
      </c>
      <c r="E243" s="8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>
        <v>100</v>
      </c>
      <c r="P243" s="9">
        <v>227.27</v>
      </c>
      <c r="Q243" s="11" t="s">
        <v>8315</v>
      </c>
      <c r="R243" s="11" t="s">
        <v>8316</v>
      </c>
      <c r="S243" s="15">
        <v>41856.010069444441</v>
      </c>
      <c r="T243" s="15">
        <v>41890.125</v>
      </c>
    </row>
    <row r="244" spans="1:20" ht="28.8" x14ac:dyDescent="0.3">
      <c r="A244">
        <v>3544</v>
      </c>
      <c r="B244" s="3" t="s">
        <v>3543</v>
      </c>
      <c r="C244" s="3" t="s">
        <v>7654</v>
      </c>
      <c r="D244" s="6">
        <v>2500</v>
      </c>
      <c r="E244" s="8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>
        <v>100</v>
      </c>
      <c r="P244" s="9">
        <v>104.17</v>
      </c>
      <c r="Q244" s="11" t="s">
        <v>8315</v>
      </c>
      <c r="R244" s="11" t="s">
        <v>8316</v>
      </c>
      <c r="S244" s="15">
        <v>42040.831678240742</v>
      </c>
      <c r="T244" s="15">
        <v>42070.831678240742</v>
      </c>
    </row>
    <row r="245" spans="1:20" ht="100.8" x14ac:dyDescent="0.3">
      <c r="A245">
        <v>3561</v>
      </c>
      <c r="B245" s="3" t="s">
        <v>3560</v>
      </c>
      <c r="C245" s="3" t="s">
        <v>7671</v>
      </c>
      <c r="D245" s="6">
        <v>2500</v>
      </c>
      <c r="E245" s="8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>
        <v>102</v>
      </c>
      <c r="P245" s="9">
        <v>47.41</v>
      </c>
      <c r="Q245" s="11" t="s">
        <v>8315</v>
      </c>
      <c r="R245" s="11" t="s">
        <v>8316</v>
      </c>
      <c r="S245" s="15">
        <v>42203.680300925931</v>
      </c>
      <c r="T245" s="15">
        <v>42221.774999999994</v>
      </c>
    </row>
    <row r="246" spans="1:20" ht="28.8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9">
        <v>77.73</v>
      </c>
      <c r="Q246" s="11" t="s">
        <v>8315</v>
      </c>
      <c r="R246" s="11" t="s">
        <v>8316</v>
      </c>
      <c r="S246" s="15">
        <v>42417.585532407407</v>
      </c>
      <c r="T246" s="15">
        <v>42432.249305555553</v>
      </c>
    </row>
    <row r="247" spans="1:20" ht="28.8" x14ac:dyDescent="0.3">
      <c r="A247">
        <v>3614</v>
      </c>
      <c r="B247" s="3" t="s">
        <v>3439</v>
      </c>
      <c r="C247" s="3" t="s">
        <v>7724</v>
      </c>
      <c r="D247" s="6">
        <v>2500</v>
      </c>
      <c r="E247" s="8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>
        <v>101</v>
      </c>
      <c r="P247" s="9">
        <v>35.49</v>
      </c>
      <c r="Q247" s="11" t="s">
        <v>8315</v>
      </c>
      <c r="R247" s="11" t="s">
        <v>8316</v>
      </c>
      <c r="S247" s="15">
        <v>42144.041851851856</v>
      </c>
      <c r="T247" s="15">
        <v>42174.041851851856</v>
      </c>
    </row>
    <row r="248" spans="1:20" ht="28.8" x14ac:dyDescent="0.3">
      <c r="A248">
        <v>3623</v>
      </c>
      <c r="B248" s="3" t="s">
        <v>3621</v>
      </c>
      <c r="C248" s="3" t="s">
        <v>7733</v>
      </c>
      <c r="D248" s="6">
        <v>2500</v>
      </c>
      <c r="E248" s="8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>
        <v>120</v>
      </c>
      <c r="P248" s="9">
        <v>88.24</v>
      </c>
      <c r="Q248" s="11" t="s">
        <v>8315</v>
      </c>
      <c r="R248" s="11" t="s">
        <v>8316</v>
      </c>
      <c r="S248" s="15">
        <v>41828.736921296295</v>
      </c>
      <c r="T248" s="15">
        <v>41846.291666666664</v>
      </c>
    </row>
    <row r="249" spans="1:20" ht="43.2" x14ac:dyDescent="0.3">
      <c r="A249">
        <v>3699</v>
      </c>
      <c r="B249" s="3" t="s">
        <v>3696</v>
      </c>
      <c r="C249" s="3" t="s">
        <v>7809</v>
      </c>
      <c r="D249" s="6">
        <v>2500</v>
      </c>
      <c r="E249" s="8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>
        <v>101</v>
      </c>
      <c r="P249" s="9">
        <v>63</v>
      </c>
      <c r="Q249" s="11" t="s">
        <v>8315</v>
      </c>
      <c r="R249" s="11" t="s">
        <v>8316</v>
      </c>
      <c r="S249" s="15">
        <v>41897.602037037039</v>
      </c>
      <c r="T249" s="15">
        <v>41927.602037037039</v>
      </c>
    </row>
    <row r="250" spans="1:20" ht="43.2" x14ac:dyDescent="0.3">
      <c r="A250">
        <v>3823</v>
      </c>
      <c r="B250" s="3" t="s">
        <v>3820</v>
      </c>
      <c r="C250" s="3" t="s">
        <v>7932</v>
      </c>
      <c r="D250" s="6">
        <v>2500</v>
      </c>
      <c r="E250" s="8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>
        <v>106</v>
      </c>
      <c r="P250" s="9">
        <v>64.63</v>
      </c>
      <c r="Q250" s="11" t="s">
        <v>8315</v>
      </c>
      <c r="R250" s="11" t="s">
        <v>8316</v>
      </c>
      <c r="S250" s="15">
        <v>42170.910231481481</v>
      </c>
      <c r="T250" s="15">
        <v>42205.165972222225</v>
      </c>
    </row>
    <row r="251" spans="1:20" ht="43.2" x14ac:dyDescent="0.3">
      <c r="A251">
        <v>3448</v>
      </c>
      <c r="B251" s="3" t="s">
        <v>3447</v>
      </c>
      <c r="C251" s="3" t="s">
        <v>7558</v>
      </c>
      <c r="D251" s="6">
        <v>2100</v>
      </c>
      <c r="E251" s="8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 s="9">
        <v>51.22</v>
      </c>
      <c r="Q251" s="11" t="s">
        <v>8315</v>
      </c>
      <c r="R251" s="11" t="s">
        <v>8316</v>
      </c>
      <c r="S251" s="15">
        <v>41960.119085648148</v>
      </c>
      <c r="T251" s="15">
        <v>41990.119085648148</v>
      </c>
    </row>
    <row r="252" spans="1:20" ht="28.8" x14ac:dyDescent="0.3">
      <c r="A252">
        <v>3548</v>
      </c>
      <c r="B252" s="3" t="s">
        <v>3547</v>
      </c>
      <c r="C252" s="3" t="s">
        <v>7658</v>
      </c>
      <c r="D252" s="6">
        <v>2100</v>
      </c>
      <c r="E252" s="8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 s="9">
        <v>164.62</v>
      </c>
      <c r="Q252" s="11" t="s">
        <v>8315</v>
      </c>
      <c r="R252" s="11" t="s">
        <v>8316</v>
      </c>
      <c r="S252" s="15">
        <v>42411.942291666666</v>
      </c>
      <c r="T252" s="15">
        <v>42434.041666666672</v>
      </c>
    </row>
    <row r="253" spans="1:20" ht="43.2" x14ac:dyDescent="0.3">
      <c r="A253">
        <v>3813</v>
      </c>
      <c r="B253" s="3" t="s">
        <v>3810</v>
      </c>
      <c r="C253" s="3" t="s">
        <v>7923</v>
      </c>
      <c r="D253" s="6">
        <v>2100</v>
      </c>
      <c r="E253" s="8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 s="9">
        <v>78.52</v>
      </c>
      <c r="Q253" s="11" t="s">
        <v>8315</v>
      </c>
      <c r="R253" s="11" t="s">
        <v>8316</v>
      </c>
      <c r="S253" s="15">
        <v>42497.275706018518</v>
      </c>
      <c r="T253" s="15">
        <v>42535.904861111107</v>
      </c>
    </row>
    <row r="254" spans="1:20" ht="43.2" x14ac:dyDescent="0.3">
      <c r="A254">
        <v>537</v>
      </c>
      <c r="B254" s="3" t="s">
        <v>538</v>
      </c>
      <c r="C254" s="3" t="s">
        <v>4647</v>
      </c>
      <c r="D254" s="6">
        <v>2000</v>
      </c>
      <c r="E254" s="8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>
        <v>121</v>
      </c>
      <c r="P254" s="9">
        <v>40.85</v>
      </c>
      <c r="Q254" s="11" t="s">
        <v>8315</v>
      </c>
      <c r="R254" s="11" t="s">
        <v>8316</v>
      </c>
      <c r="S254" s="15">
        <v>42282.768414351856</v>
      </c>
      <c r="T254" s="15">
        <v>42312.810081018513</v>
      </c>
    </row>
    <row r="255" spans="1:20" ht="43.2" x14ac:dyDescent="0.3">
      <c r="A255">
        <v>1284</v>
      </c>
      <c r="B255" s="3" t="s">
        <v>1285</v>
      </c>
      <c r="C255" s="3" t="s">
        <v>5394</v>
      </c>
      <c r="D255" s="6">
        <v>2000</v>
      </c>
      <c r="E255" s="8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>
        <v>101</v>
      </c>
      <c r="P255" s="9">
        <v>65.16</v>
      </c>
      <c r="Q255" s="11" t="s">
        <v>8315</v>
      </c>
      <c r="R255" s="11" t="s">
        <v>8316</v>
      </c>
      <c r="S255" s="15">
        <v>42712.23474537037</v>
      </c>
      <c r="T255" s="15">
        <v>42735.707638888889</v>
      </c>
    </row>
    <row r="256" spans="1:20" ht="43.2" x14ac:dyDescent="0.3">
      <c r="A256">
        <v>1301</v>
      </c>
      <c r="B256" s="3" t="s">
        <v>1302</v>
      </c>
      <c r="C256" s="3" t="s">
        <v>5411</v>
      </c>
      <c r="D256" s="6">
        <v>2000</v>
      </c>
      <c r="E256" s="8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>
        <v>103</v>
      </c>
      <c r="P256" s="9">
        <v>70.86</v>
      </c>
      <c r="Q256" s="11" t="s">
        <v>8315</v>
      </c>
      <c r="R256" s="11" t="s">
        <v>8316</v>
      </c>
      <c r="S256" s="15">
        <v>42195.749745370369</v>
      </c>
      <c r="T256" s="15">
        <v>42206.125</v>
      </c>
    </row>
    <row r="257" spans="1:20" ht="28.8" x14ac:dyDescent="0.3">
      <c r="A257">
        <v>2788</v>
      </c>
      <c r="B257" s="3" t="s">
        <v>2788</v>
      </c>
      <c r="C257" s="3" t="s">
        <v>6898</v>
      </c>
      <c r="D257" s="6">
        <v>2000</v>
      </c>
      <c r="E257" s="8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>
        <v>103</v>
      </c>
      <c r="P257" s="9">
        <v>102.5</v>
      </c>
      <c r="Q257" s="11" t="s">
        <v>8315</v>
      </c>
      <c r="R257" s="11" t="s">
        <v>8316</v>
      </c>
      <c r="S257" s="15">
        <v>42550.701886574068</v>
      </c>
      <c r="T257" s="15">
        <v>42580.701886574068</v>
      </c>
    </row>
    <row r="258" spans="1:20" ht="43.2" x14ac:dyDescent="0.3">
      <c r="A258">
        <v>2791</v>
      </c>
      <c r="B258" s="3" t="s">
        <v>2791</v>
      </c>
      <c r="C258" s="3" t="s">
        <v>6901</v>
      </c>
      <c r="D258" s="6">
        <v>2000</v>
      </c>
      <c r="E258" s="8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>
        <v>103</v>
      </c>
      <c r="P258" s="9">
        <v>73.209999999999994</v>
      </c>
      <c r="Q258" s="11" t="s">
        <v>8315</v>
      </c>
      <c r="R258" s="11" t="s">
        <v>8316</v>
      </c>
      <c r="S258" s="15">
        <v>42591.899988425925</v>
      </c>
      <c r="T258" s="15">
        <v>42622.166666666672</v>
      </c>
    </row>
    <row r="259" spans="1:20" ht="43.2" x14ac:dyDescent="0.3">
      <c r="A259">
        <v>2792</v>
      </c>
      <c r="B259" s="3" t="s">
        <v>2792</v>
      </c>
      <c r="C259" s="3" t="s">
        <v>6902</v>
      </c>
      <c r="D259" s="6">
        <v>2000</v>
      </c>
      <c r="E259" s="8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>
        <v>108</v>
      </c>
      <c r="P259" s="9">
        <v>89.67</v>
      </c>
      <c r="Q259" s="11" t="s">
        <v>8315</v>
      </c>
      <c r="R259" s="11" t="s">
        <v>8316</v>
      </c>
      <c r="S259" s="15">
        <v>42183.231006944443</v>
      </c>
      <c r="T259" s="15">
        <v>42228.231006944443</v>
      </c>
    </row>
    <row r="260" spans="1:20" ht="43.2" x14ac:dyDescent="0.3">
      <c r="A260">
        <v>2826</v>
      </c>
      <c r="B260" s="3" t="s">
        <v>2826</v>
      </c>
      <c r="C260" s="3" t="s">
        <v>6936</v>
      </c>
      <c r="D260" s="6">
        <v>2000</v>
      </c>
      <c r="E260" s="8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>
        <v>108</v>
      </c>
      <c r="P260" s="9">
        <v>113.42</v>
      </c>
      <c r="Q260" s="11" t="s">
        <v>8315</v>
      </c>
      <c r="R260" s="11" t="s">
        <v>8316</v>
      </c>
      <c r="S260" s="15">
        <v>42171.034861111111</v>
      </c>
      <c r="T260" s="15">
        <v>42195.291666666672</v>
      </c>
    </row>
    <row r="261" spans="1:20" ht="43.2" x14ac:dyDescent="0.3">
      <c r="A261">
        <v>2827</v>
      </c>
      <c r="B261" s="3" t="s">
        <v>2827</v>
      </c>
      <c r="C261" s="3" t="s">
        <v>6937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>
        <v>120</v>
      </c>
      <c r="P261" s="9">
        <v>104.57</v>
      </c>
      <c r="Q261" s="11" t="s">
        <v>8315</v>
      </c>
      <c r="R261" s="11" t="s">
        <v>8316</v>
      </c>
      <c r="S261" s="15">
        <v>42494.683634259258</v>
      </c>
      <c r="T261" s="15">
        <v>42524.6875</v>
      </c>
    </row>
    <row r="262" spans="1:20" ht="43.2" x14ac:dyDescent="0.3">
      <c r="A262">
        <v>2838</v>
      </c>
      <c r="B262" s="3" t="s">
        <v>2838</v>
      </c>
      <c r="C262" s="3" t="s">
        <v>6948</v>
      </c>
      <c r="D262" s="6">
        <v>2000</v>
      </c>
      <c r="E262" s="8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>
        <v>120</v>
      </c>
      <c r="P262" s="9">
        <v>44.54</v>
      </c>
      <c r="Q262" s="11" t="s">
        <v>8315</v>
      </c>
      <c r="R262" s="11" t="s">
        <v>8316</v>
      </c>
      <c r="S262" s="15">
        <v>41842.607592592591</v>
      </c>
      <c r="T262" s="15">
        <v>41864.916666666664</v>
      </c>
    </row>
    <row r="263" spans="1:20" ht="28.8" x14ac:dyDescent="0.3">
      <c r="A263">
        <v>2972</v>
      </c>
      <c r="B263" s="3" t="s">
        <v>2972</v>
      </c>
      <c r="C263" s="3" t="s">
        <v>7082</v>
      </c>
      <c r="D263" s="6">
        <v>2000</v>
      </c>
      <c r="E263" s="8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>
        <v>105</v>
      </c>
      <c r="P263" s="9">
        <v>123.94</v>
      </c>
      <c r="Q263" s="11" t="s">
        <v>8315</v>
      </c>
      <c r="R263" s="11" t="s">
        <v>8316</v>
      </c>
      <c r="S263" s="15">
        <v>42694.110185185185</v>
      </c>
      <c r="T263" s="15">
        <v>42709.041666666672</v>
      </c>
    </row>
    <row r="264" spans="1:20" ht="28.8" x14ac:dyDescent="0.3">
      <c r="A264">
        <v>3170</v>
      </c>
      <c r="B264" s="3" t="s">
        <v>3170</v>
      </c>
      <c r="C264" s="3" t="s">
        <v>7280</v>
      </c>
      <c r="D264" s="6">
        <v>2000</v>
      </c>
      <c r="E264" s="8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 s="9">
        <v>31.62</v>
      </c>
      <c r="Q264" s="11" t="s">
        <v>8315</v>
      </c>
      <c r="R264" s="11" t="s">
        <v>8316</v>
      </c>
      <c r="S264" s="15">
        <v>41789.080370370371</v>
      </c>
      <c r="T264" s="15">
        <v>41822.166666666664</v>
      </c>
    </row>
    <row r="265" spans="1:20" ht="43.2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9">
        <v>79.31</v>
      </c>
      <c r="Q265" s="11" t="s">
        <v>8315</v>
      </c>
      <c r="R265" s="11" t="s">
        <v>8316</v>
      </c>
      <c r="S265" s="15">
        <v>40923.729953703703</v>
      </c>
      <c r="T265" s="15">
        <v>40953.729953703703</v>
      </c>
    </row>
    <row r="266" spans="1:20" ht="43.2" x14ac:dyDescent="0.3">
      <c r="A266">
        <v>3225</v>
      </c>
      <c r="B266" s="3" t="s">
        <v>3225</v>
      </c>
      <c r="C266" s="3" t="s">
        <v>7335</v>
      </c>
      <c r="D266" s="6">
        <v>2000</v>
      </c>
      <c r="E266" s="8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>
        <v>102</v>
      </c>
      <c r="P266" s="9">
        <v>52.49</v>
      </c>
      <c r="Q266" s="11" t="s">
        <v>8315</v>
      </c>
      <c r="R266" s="11" t="s">
        <v>8316</v>
      </c>
      <c r="S266" s="15">
        <v>42503.559467592597</v>
      </c>
      <c r="T266" s="15">
        <v>42524.875</v>
      </c>
    </row>
    <row r="267" spans="1:20" ht="43.2" x14ac:dyDescent="0.3">
      <c r="A267">
        <v>3268</v>
      </c>
      <c r="B267" s="3" t="s">
        <v>3268</v>
      </c>
      <c r="C267" s="3" t="s">
        <v>7378</v>
      </c>
      <c r="D267" s="6">
        <v>2000</v>
      </c>
      <c r="E267" s="8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>
        <v>128</v>
      </c>
      <c r="P267" s="9">
        <v>60.95</v>
      </c>
      <c r="Q267" s="11" t="s">
        <v>8315</v>
      </c>
      <c r="R267" s="11" t="s">
        <v>8316</v>
      </c>
      <c r="S267" s="15">
        <v>42590.90425925926</v>
      </c>
      <c r="T267" s="15">
        <v>42606.90425925926</v>
      </c>
    </row>
    <row r="268" spans="1:20" ht="43.2" x14ac:dyDescent="0.3">
      <c r="A268">
        <v>3280</v>
      </c>
      <c r="B268" s="3" t="s">
        <v>3280</v>
      </c>
      <c r="C268" s="3" t="s">
        <v>7390</v>
      </c>
      <c r="D268" s="6">
        <v>2000</v>
      </c>
      <c r="E268" s="8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>
        <v>103</v>
      </c>
      <c r="P268" s="9">
        <v>68.67</v>
      </c>
      <c r="Q268" s="11" t="s">
        <v>8315</v>
      </c>
      <c r="R268" s="11" t="s">
        <v>8316</v>
      </c>
      <c r="S268" s="15">
        <v>42121.756921296299</v>
      </c>
      <c r="T268" s="15">
        <v>42156.208333333328</v>
      </c>
    </row>
    <row r="269" spans="1:20" ht="43.2" x14ac:dyDescent="0.3">
      <c r="A269">
        <v>3313</v>
      </c>
      <c r="B269" s="3" t="s">
        <v>3313</v>
      </c>
      <c r="C269" s="3" t="s">
        <v>7423</v>
      </c>
      <c r="D269" s="6">
        <v>2000</v>
      </c>
      <c r="E269" s="8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>
        <v>116</v>
      </c>
      <c r="P269" s="9">
        <v>80.03</v>
      </c>
      <c r="Q269" s="11" t="s">
        <v>8315</v>
      </c>
      <c r="R269" s="11" t="s">
        <v>8316</v>
      </c>
      <c r="S269" s="15">
        <v>42382.244409722218</v>
      </c>
      <c r="T269" s="15">
        <v>42396.041666666672</v>
      </c>
    </row>
    <row r="270" spans="1:20" ht="43.2" x14ac:dyDescent="0.3">
      <c r="A270">
        <v>3385</v>
      </c>
      <c r="B270" s="3" t="s">
        <v>3384</v>
      </c>
      <c r="C270" s="3" t="s">
        <v>7495</v>
      </c>
      <c r="D270" s="6">
        <v>2000</v>
      </c>
      <c r="E270" s="8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>
        <v>100</v>
      </c>
      <c r="P270" s="9">
        <v>133.33000000000001</v>
      </c>
      <c r="Q270" s="11" t="s">
        <v>8315</v>
      </c>
      <c r="R270" s="11" t="s">
        <v>8316</v>
      </c>
      <c r="S270" s="15">
        <v>41953.8675</v>
      </c>
      <c r="T270" s="15">
        <v>41983.8675</v>
      </c>
    </row>
    <row r="271" spans="1:20" ht="43.2" x14ac:dyDescent="0.3">
      <c r="A271">
        <v>3386</v>
      </c>
      <c r="B271" s="3" t="s">
        <v>3385</v>
      </c>
      <c r="C271" s="3" t="s">
        <v>7496</v>
      </c>
      <c r="D271" s="6">
        <v>2000</v>
      </c>
      <c r="E271" s="8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>
        <v>105</v>
      </c>
      <c r="P271" s="9">
        <v>51.22</v>
      </c>
      <c r="Q271" s="11" t="s">
        <v>8315</v>
      </c>
      <c r="R271" s="11" t="s">
        <v>8316</v>
      </c>
      <c r="S271" s="15">
        <v>41946.644745370373</v>
      </c>
      <c r="T271" s="15">
        <v>41976.644745370373</v>
      </c>
    </row>
    <row r="272" spans="1:20" ht="43.2" x14ac:dyDescent="0.3">
      <c r="A272">
        <v>3431</v>
      </c>
      <c r="B272" s="3" t="s">
        <v>3430</v>
      </c>
      <c r="C272" s="3" t="s">
        <v>7541</v>
      </c>
      <c r="D272" s="6">
        <v>2000</v>
      </c>
      <c r="E272" s="8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>
        <v>100</v>
      </c>
      <c r="P272" s="9">
        <v>95.24</v>
      </c>
      <c r="Q272" s="11" t="s">
        <v>8315</v>
      </c>
      <c r="R272" s="11" t="s">
        <v>8316</v>
      </c>
      <c r="S272" s="15">
        <v>41839.730937500004</v>
      </c>
      <c r="T272" s="15">
        <v>41869.730937500004</v>
      </c>
    </row>
    <row r="273" spans="1:20" ht="28.8" x14ac:dyDescent="0.3">
      <c r="A273">
        <v>3432</v>
      </c>
      <c r="B273" s="3" t="s">
        <v>3431</v>
      </c>
      <c r="C273" s="3" t="s">
        <v>7542</v>
      </c>
      <c r="D273" s="6">
        <v>2000</v>
      </c>
      <c r="E273" s="8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>
        <v>110</v>
      </c>
      <c r="P273" s="9">
        <v>52.21</v>
      </c>
      <c r="Q273" s="11" t="s">
        <v>8315</v>
      </c>
      <c r="R273" s="11" t="s">
        <v>8316</v>
      </c>
      <c r="S273" s="15">
        <v>42380.581180555557</v>
      </c>
      <c r="T273" s="15">
        <v>42405.916666666672</v>
      </c>
    </row>
    <row r="274" spans="1:20" ht="28.8" x14ac:dyDescent="0.3">
      <c r="A274">
        <v>3457</v>
      </c>
      <c r="B274" s="3" t="s">
        <v>3456</v>
      </c>
      <c r="C274" s="3" t="s">
        <v>7567</v>
      </c>
      <c r="D274" s="6">
        <v>2000</v>
      </c>
      <c r="E274" s="8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>
        <v>140</v>
      </c>
      <c r="P274" s="9">
        <v>50.98</v>
      </c>
      <c r="Q274" s="11" t="s">
        <v>8315</v>
      </c>
      <c r="R274" s="11" t="s">
        <v>8316</v>
      </c>
      <c r="S274" s="15">
        <v>42016.706678240742</v>
      </c>
      <c r="T274" s="15">
        <v>42047.249305555553</v>
      </c>
    </row>
    <row r="275" spans="1:20" ht="43.2" x14ac:dyDescent="0.3">
      <c r="A275">
        <v>3472</v>
      </c>
      <c r="B275" s="3" t="s">
        <v>3471</v>
      </c>
      <c r="C275" s="3" t="s">
        <v>7582</v>
      </c>
      <c r="D275" s="6">
        <v>2000</v>
      </c>
      <c r="E275" s="8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 s="9">
        <v>88.74</v>
      </c>
      <c r="Q275" s="11" t="s">
        <v>8315</v>
      </c>
      <c r="R275" s="11" t="s">
        <v>8316</v>
      </c>
      <c r="S275" s="15">
        <v>41928.170497685183</v>
      </c>
      <c r="T275" s="15">
        <v>41949.249305555553</v>
      </c>
    </row>
    <row r="276" spans="1:20" ht="43.2" x14ac:dyDescent="0.3">
      <c r="A276">
        <v>3478</v>
      </c>
      <c r="B276" s="3" t="s">
        <v>3477</v>
      </c>
      <c r="C276" s="3" t="s">
        <v>7588</v>
      </c>
      <c r="D276" s="6">
        <v>2000</v>
      </c>
      <c r="E276" s="8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>
        <v>113</v>
      </c>
      <c r="P276" s="9">
        <v>39.6</v>
      </c>
      <c r="Q276" s="11" t="s">
        <v>8315</v>
      </c>
      <c r="R276" s="11" t="s">
        <v>8316</v>
      </c>
      <c r="S276" s="15">
        <v>42053.916921296302</v>
      </c>
      <c r="T276" s="15">
        <v>42079.875</v>
      </c>
    </row>
    <row r="277" spans="1:20" ht="43.2" x14ac:dyDescent="0.3">
      <c r="A277">
        <v>3499</v>
      </c>
      <c r="B277" s="3" t="s">
        <v>3498</v>
      </c>
      <c r="C277" s="3" t="s">
        <v>7609</v>
      </c>
      <c r="D277" s="6">
        <v>2000</v>
      </c>
      <c r="E277" s="8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>
        <v>106</v>
      </c>
      <c r="P277" s="9">
        <v>60.29</v>
      </c>
      <c r="Q277" s="11" t="s">
        <v>8315</v>
      </c>
      <c r="R277" s="11" t="s">
        <v>8316</v>
      </c>
      <c r="S277" s="15">
        <v>42132.036168981482</v>
      </c>
      <c r="T277" s="15">
        <v>42186.290972222225</v>
      </c>
    </row>
    <row r="278" spans="1:20" ht="28.8" x14ac:dyDescent="0.3">
      <c r="A278">
        <v>3570</v>
      </c>
      <c r="B278" s="3" t="s">
        <v>3569</v>
      </c>
      <c r="C278" s="3" t="s">
        <v>7680</v>
      </c>
      <c r="D278" s="6">
        <v>2000</v>
      </c>
      <c r="E278" s="8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>
        <v>114</v>
      </c>
      <c r="P278" s="9">
        <v>87.96</v>
      </c>
      <c r="Q278" s="11" t="s">
        <v>8315</v>
      </c>
      <c r="R278" s="11" t="s">
        <v>8316</v>
      </c>
      <c r="S278" s="15">
        <v>41976.331979166673</v>
      </c>
      <c r="T278" s="15">
        <v>42004.291666666672</v>
      </c>
    </row>
    <row r="279" spans="1:20" ht="43.2" x14ac:dyDescent="0.3">
      <c r="A279">
        <v>3592</v>
      </c>
      <c r="B279" s="3" t="s">
        <v>3591</v>
      </c>
      <c r="C279" s="3" t="s">
        <v>7702</v>
      </c>
      <c r="D279" s="6">
        <v>2000</v>
      </c>
      <c r="E279" s="8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>
        <v>127</v>
      </c>
      <c r="P279" s="9">
        <v>72.709999999999994</v>
      </c>
      <c r="Q279" s="11" t="s">
        <v>8315</v>
      </c>
      <c r="R279" s="11" t="s">
        <v>8316</v>
      </c>
      <c r="S279" s="15">
        <v>41988.829942129625</v>
      </c>
      <c r="T279" s="15">
        <v>42046.207638888889</v>
      </c>
    </row>
    <row r="280" spans="1:20" ht="43.2" x14ac:dyDescent="0.3">
      <c r="A280">
        <v>3627</v>
      </c>
      <c r="B280" s="3" t="s">
        <v>3625</v>
      </c>
      <c r="C280" s="3" t="s">
        <v>7737</v>
      </c>
      <c r="D280" s="6">
        <v>2000</v>
      </c>
      <c r="E280" s="8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>
        <v>100</v>
      </c>
      <c r="P280" s="9">
        <v>68.97</v>
      </c>
      <c r="Q280" s="11" t="s">
        <v>8315</v>
      </c>
      <c r="R280" s="11" t="s">
        <v>8316</v>
      </c>
      <c r="S280" s="15">
        <v>42460.741747685184</v>
      </c>
      <c r="T280" s="15">
        <v>42511.165972222225</v>
      </c>
    </row>
    <row r="281" spans="1:20" ht="43.2" x14ac:dyDescent="0.3">
      <c r="A281">
        <v>3679</v>
      </c>
      <c r="B281" s="3" t="s">
        <v>3676</v>
      </c>
      <c r="C281" s="3" t="s">
        <v>7789</v>
      </c>
      <c r="D281" s="6">
        <v>2000</v>
      </c>
      <c r="E281" s="8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>
        <v>110</v>
      </c>
      <c r="P281" s="9">
        <v>73.400000000000006</v>
      </c>
      <c r="Q281" s="11" t="s">
        <v>8315</v>
      </c>
      <c r="R281" s="11" t="s">
        <v>8316</v>
      </c>
      <c r="S281" s="15">
        <v>41786.761354166665</v>
      </c>
      <c r="T281" s="15">
        <v>41821.207638888889</v>
      </c>
    </row>
    <row r="282" spans="1:20" ht="43.2" x14ac:dyDescent="0.3">
      <c r="A282">
        <v>3713</v>
      </c>
      <c r="B282" s="3" t="s">
        <v>3710</v>
      </c>
      <c r="C282" s="3" t="s">
        <v>7823</v>
      </c>
      <c r="D282" s="6">
        <v>2000</v>
      </c>
      <c r="E282" s="8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>
        <v>102</v>
      </c>
      <c r="P282" s="9">
        <v>106.84</v>
      </c>
      <c r="Q282" s="11" t="s">
        <v>8315</v>
      </c>
      <c r="R282" s="11" t="s">
        <v>8316</v>
      </c>
      <c r="S282" s="15">
        <v>42505.738032407404</v>
      </c>
      <c r="T282" s="15">
        <v>42525.738032407404</v>
      </c>
    </row>
    <row r="283" spans="1:20" ht="28.8" x14ac:dyDescent="0.3">
      <c r="A283">
        <v>3727</v>
      </c>
      <c r="B283" s="3" t="s">
        <v>3724</v>
      </c>
      <c r="C283" s="3" t="s">
        <v>7837</v>
      </c>
      <c r="D283" s="6">
        <v>2000</v>
      </c>
      <c r="E283" s="8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>
        <v>101</v>
      </c>
      <c r="P283" s="9">
        <v>61.06</v>
      </c>
      <c r="Q283" s="11" t="s">
        <v>8315</v>
      </c>
      <c r="R283" s="11" t="s">
        <v>8316</v>
      </c>
      <c r="S283" s="15">
        <v>42632.348310185189</v>
      </c>
      <c r="T283" s="15">
        <v>42663.204861111109</v>
      </c>
    </row>
    <row r="284" spans="1:20" ht="43.2" x14ac:dyDescent="0.3">
      <c r="A284">
        <v>3817</v>
      </c>
      <c r="B284" s="3" t="s">
        <v>3814</v>
      </c>
      <c r="C284" s="3" t="s">
        <v>7927</v>
      </c>
      <c r="D284" s="6">
        <v>2000</v>
      </c>
      <c r="E284" s="8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>
        <v>107</v>
      </c>
      <c r="P284" s="9">
        <v>107.25</v>
      </c>
      <c r="Q284" s="11" t="s">
        <v>8315</v>
      </c>
      <c r="R284" s="11" t="s">
        <v>8316</v>
      </c>
      <c r="S284" s="15">
        <v>42284.69694444444</v>
      </c>
      <c r="T284" s="15">
        <v>42301.165972222225</v>
      </c>
    </row>
    <row r="285" spans="1:20" ht="43.2" x14ac:dyDescent="0.3">
      <c r="A285">
        <v>3839</v>
      </c>
      <c r="B285" s="3" t="s">
        <v>3836</v>
      </c>
      <c r="C285" s="3" t="s">
        <v>7948</v>
      </c>
      <c r="D285" s="6">
        <v>2000</v>
      </c>
      <c r="E285" s="8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>
        <v>101</v>
      </c>
      <c r="P285" s="9">
        <v>63.28</v>
      </c>
      <c r="Q285" s="11" t="s">
        <v>8315</v>
      </c>
      <c r="R285" s="11" t="s">
        <v>8316</v>
      </c>
      <c r="S285" s="15">
        <v>42155.142638888887</v>
      </c>
      <c r="T285" s="15">
        <v>42215.142638888887</v>
      </c>
    </row>
    <row r="286" spans="1:20" ht="43.2" x14ac:dyDescent="0.3">
      <c r="A286">
        <v>3176</v>
      </c>
      <c r="B286" s="3" t="s">
        <v>3176</v>
      </c>
      <c r="C286" s="3" t="s">
        <v>7286</v>
      </c>
      <c r="D286" s="6">
        <v>1900</v>
      </c>
      <c r="E286" s="8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 s="9">
        <v>39.67</v>
      </c>
      <c r="Q286" s="11" t="s">
        <v>8315</v>
      </c>
      <c r="R286" s="11" t="s">
        <v>8316</v>
      </c>
      <c r="S286" s="15">
        <v>41477.930914351848</v>
      </c>
      <c r="T286" s="15">
        <v>41504.625</v>
      </c>
    </row>
    <row r="287" spans="1:20" ht="28.8" x14ac:dyDescent="0.3">
      <c r="A287">
        <v>3148</v>
      </c>
      <c r="B287" s="3" t="s">
        <v>3148</v>
      </c>
      <c r="C287" s="3" t="s">
        <v>7258</v>
      </c>
      <c r="D287" s="6">
        <v>1800</v>
      </c>
      <c r="E287" s="8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>
        <v>131</v>
      </c>
      <c r="P287" s="9">
        <v>41.42</v>
      </c>
      <c r="Q287" s="11" t="s">
        <v>8315</v>
      </c>
      <c r="R287" s="11" t="s">
        <v>8316</v>
      </c>
      <c r="S287" s="15">
        <v>41891.665324074071</v>
      </c>
      <c r="T287" s="15">
        <v>41913.166666666664</v>
      </c>
    </row>
    <row r="288" spans="1:20" ht="43.2" x14ac:dyDescent="0.3">
      <c r="A288">
        <v>3275</v>
      </c>
      <c r="B288" s="3" t="s">
        <v>3275</v>
      </c>
      <c r="C288" s="3" t="s">
        <v>7385</v>
      </c>
      <c r="D288" s="6">
        <v>1800</v>
      </c>
      <c r="E288" s="8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>
        <v>100</v>
      </c>
      <c r="P288" s="9">
        <v>150.41999999999999</v>
      </c>
      <c r="Q288" s="11" t="s">
        <v>8315</v>
      </c>
      <c r="R288" s="11" t="s">
        <v>8316</v>
      </c>
      <c r="S288" s="15">
        <v>42017.88045138889</v>
      </c>
      <c r="T288" s="15">
        <v>42044.1875</v>
      </c>
    </row>
    <row r="289" spans="1:20" ht="43.2" x14ac:dyDescent="0.3">
      <c r="A289">
        <v>3303</v>
      </c>
      <c r="B289" s="3" t="s">
        <v>3303</v>
      </c>
      <c r="C289" s="3" t="s">
        <v>7413</v>
      </c>
      <c r="D289" s="6">
        <v>1800</v>
      </c>
      <c r="E289" s="8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 s="9">
        <v>59.6</v>
      </c>
      <c r="Q289" s="11" t="s">
        <v>8315</v>
      </c>
      <c r="R289" s="11" t="s">
        <v>8316</v>
      </c>
      <c r="S289" s="15">
        <v>42056.65143518518</v>
      </c>
      <c r="T289" s="15">
        <v>42091.609768518523</v>
      </c>
    </row>
    <row r="290" spans="1:20" ht="43.2" x14ac:dyDescent="0.3">
      <c r="A290">
        <v>3328</v>
      </c>
      <c r="B290" s="3" t="s">
        <v>3328</v>
      </c>
      <c r="C290" s="3" t="s">
        <v>7438</v>
      </c>
      <c r="D290" s="6">
        <v>1800</v>
      </c>
      <c r="E290" s="8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>
        <v>146</v>
      </c>
      <c r="P290" s="9">
        <v>292.77999999999997</v>
      </c>
      <c r="Q290" s="11" t="s">
        <v>8315</v>
      </c>
      <c r="R290" s="11" t="s">
        <v>8316</v>
      </c>
      <c r="S290" s="15">
        <v>41822.57503472222</v>
      </c>
      <c r="T290" s="15">
        <v>41825.041666666664</v>
      </c>
    </row>
    <row r="291" spans="1:20" ht="28.8" x14ac:dyDescent="0.3">
      <c r="A291">
        <v>3477</v>
      </c>
      <c r="B291" s="3" t="s">
        <v>3476</v>
      </c>
      <c r="C291" s="3" t="s">
        <v>7587</v>
      </c>
      <c r="D291" s="6">
        <v>1800</v>
      </c>
      <c r="E291" s="8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>
        <v>115</v>
      </c>
      <c r="P291" s="9">
        <v>53.23</v>
      </c>
      <c r="Q291" s="11" t="s">
        <v>8315</v>
      </c>
      <c r="R291" s="11" t="s">
        <v>8316</v>
      </c>
      <c r="S291" s="15">
        <v>42128.736608796295</v>
      </c>
      <c r="T291" s="15">
        <v>42141.125</v>
      </c>
    </row>
    <row r="292" spans="1:20" ht="43.2" x14ac:dyDescent="0.3">
      <c r="A292">
        <v>3383</v>
      </c>
      <c r="B292" s="3" t="s">
        <v>3382</v>
      </c>
      <c r="C292" s="3" t="s">
        <v>7493</v>
      </c>
      <c r="D292" s="6">
        <v>1750</v>
      </c>
      <c r="E292" s="8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 s="9">
        <v>65.17</v>
      </c>
      <c r="Q292" s="11" t="s">
        <v>8315</v>
      </c>
      <c r="R292" s="11" t="s">
        <v>8316</v>
      </c>
      <c r="S292" s="15">
        <v>42524.782638888893</v>
      </c>
      <c r="T292" s="15">
        <v>42544.782638888893</v>
      </c>
    </row>
    <row r="293" spans="1:20" ht="43.2" x14ac:dyDescent="0.3">
      <c r="A293">
        <v>3417</v>
      </c>
      <c r="B293" s="3" t="s">
        <v>3416</v>
      </c>
      <c r="C293" s="3" t="s">
        <v>7527</v>
      </c>
      <c r="D293" s="6">
        <v>1700</v>
      </c>
      <c r="E293" s="8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 s="9">
        <v>37.78</v>
      </c>
      <c r="Q293" s="11" t="s">
        <v>8315</v>
      </c>
      <c r="R293" s="11" t="s">
        <v>8316</v>
      </c>
      <c r="S293" s="15">
        <v>41894.91375</v>
      </c>
      <c r="T293" s="15">
        <v>41938.029861111114</v>
      </c>
    </row>
    <row r="294" spans="1:20" ht="43.2" x14ac:dyDescent="0.3">
      <c r="A294">
        <v>3485</v>
      </c>
      <c r="B294" s="3" t="s">
        <v>3484</v>
      </c>
      <c r="C294" s="3" t="s">
        <v>7595</v>
      </c>
      <c r="D294" s="6">
        <v>1650</v>
      </c>
      <c r="E294" s="8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 s="9">
        <v>55.33</v>
      </c>
      <c r="Q294" s="11" t="s">
        <v>8315</v>
      </c>
      <c r="R294" s="11" t="s">
        <v>8316</v>
      </c>
      <c r="S294" s="15">
        <v>42372.693055555559</v>
      </c>
      <c r="T294" s="15">
        <v>42402.693055555559</v>
      </c>
    </row>
    <row r="295" spans="1:20" ht="43.2" x14ac:dyDescent="0.3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9">
        <v>55.97</v>
      </c>
      <c r="Q295" s="11" t="s">
        <v>8315</v>
      </c>
      <c r="R295" s="11" t="s">
        <v>8316</v>
      </c>
      <c r="S295" s="15">
        <v>42592.066921296297</v>
      </c>
      <c r="T295" s="15">
        <v>42617.066921296297</v>
      </c>
    </row>
    <row r="296" spans="1:20" ht="43.2" x14ac:dyDescent="0.3">
      <c r="A296">
        <v>3497</v>
      </c>
      <c r="B296" s="3" t="s">
        <v>3496</v>
      </c>
      <c r="C296" s="3" t="s">
        <v>7607</v>
      </c>
      <c r="D296" s="6">
        <v>1551</v>
      </c>
      <c r="E296" s="8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 s="9">
        <v>34.409999999999997</v>
      </c>
      <c r="Q296" s="11" t="s">
        <v>8315</v>
      </c>
      <c r="R296" s="11" t="s">
        <v>8316</v>
      </c>
      <c r="S296" s="15">
        <v>42511.741944444439</v>
      </c>
      <c r="T296" s="15">
        <v>42523.916666666672</v>
      </c>
    </row>
    <row r="297" spans="1:20" ht="28.8" x14ac:dyDescent="0.3">
      <c r="A297">
        <v>1289</v>
      </c>
      <c r="B297" s="3" t="s">
        <v>1290</v>
      </c>
      <c r="C297" s="3" t="s">
        <v>5399</v>
      </c>
      <c r="D297" s="6">
        <v>1500</v>
      </c>
      <c r="E297" s="8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>
        <v>125</v>
      </c>
      <c r="P297" s="9">
        <v>36.08</v>
      </c>
      <c r="Q297" s="11" t="s">
        <v>8315</v>
      </c>
      <c r="R297" s="11" t="s">
        <v>8316</v>
      </c>
      <c r="S297" s="15">
        <v>42709.134780092587</v>
      </c>
      <c r="T297" s="15">
        <v>42739.134780092587</v>
      </c>
    </row>
    <row r="298" spans="1:20" ht="43.2" x14ac:dyDescent="0.3">
      <c r="A298">
        <v>2965</v>
      </c>
      <c r="B298" s="3" t="s">
        <v>2965</v>
      </c>
      <c r="C298" s="3" t="s">
        <v>7075</v>
      </c>
      <c r="D298" s="6">
        <v>1500</v>
      </c>
      <c r="E298" s="8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>
        <v>109</v>
      </c>
      <c r="P298" s="9">
        <v>41.92</v>
      </c>
      <c r="Q298" s="11" t="s">
        <v>8315</v>
      </c>
      <c r="R298" s="11" t="s">
        <v>8316</v>
      </c>
      <c r="S298" s="15">
        <v>42162.729548611111</v>
      </c>
      <c r="T298" s="15">
        <v>42192.729548611111</v>
      </c>
    </row>
    <row r="299" spans="1:20" ht="28.8" x14ac:dyDescent="0.3">
      <c r="A299">
        <v>3159</v>
      </c>
      <c r="B299" s="3" t="s">
        <v>3159</v>
      </c>
      <c r="C299" s="3" t="s">
        <v>7269</v>
      </c>
      <c r="D299" s="6">
        <v>1500</v>
      </c>
      <c r="E299" s="8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>
        <v>133</v>
      </c>
      <c r="P299" s="9">
        <v>38.5</v>
      </c>
      <c r="Q299" s="11" t="s">
        <v>8315</v>
      </c>
      <c r="R299" s="11" t="s">
        <v>8316</v>
      </c>
      <c r="S299" s="15">
        <v>40884.066678240742</v>
      </c>
      <c r="T299" s="15">
        <v>40926.958333333336</v>
      </c>
    </row>
    <row r="300" spans="1:20" ht="43.2" x14ac:dyDescent="0.3">
      <c r="A300">
        <v>3251</v>
      </c>
      <c r="B300" s="3" t="s">
        <v>3251</v>
      </c>
      <c r="C300" s="3" t="s">
        <v>7361</v>
      </c>
      <c r="D300" s="6">
        <v>1500</v>
      </c>
      <c r="E300" s="8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>
        <v>111</v>
      </c>
      <c r="P300" s="9">
        <v>83.05</v>
      </c>
      <c r="Q300" s="11" t="s">
        <v>8315</v>
      </c>
      <c r="R300" s="11" t="s">
        <v>8316</v>
      </c>
      <c r="S300" s="15">
        <v>42146.731087962966</v>
      </c>
      <c r="T300" s="15">
        <v>42176.731087962966</v>
      </c>
    </row>
    <row r="301" spans="1:20" ht="43.2" x14ac:dyDescent="0.3">
      <c r="A301">
        <v>3306</v>
      </c>
      <c r="B301" s="3" t="s">
        <v>3306</v>
      </c>
      <c r="C301" s="3" t="s">
        <v>7416</v>
      </c>
      <c r="D301" s="6">
        <v>1500</v>
      </c>
      <c r="E301" s="8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>
        <v>175</v>
      </c>
      <c r="P301" s="9">
        <v>48.7</v>
      </c>
      <c r="Q301" s="11" t="s">
        <v>8315</v>
      </c>
      <c r="R301" s="11" t="s">
        <v>8316</v>
      </c>
      <c r="S301" s="15">
        <v>42493.219236111108</v>
      </c>
      <c r="T301" s="15">
        <v>42531.125</v>
      </c>
    </row>
    <row r="302" spans="1:20" ht="43.2" x14ac:dyDescent="0.3">
      <c r="A302">
        <v>3346</v>
      </c>
      <c r="B302" s="3" t="s">
        <v>3346</v>
      </c>
      <c r="C302" s="3" t="s">
        <v>7456</v>
      </c>
      <c r="D302" s="6">
        <v>1500</v>
      </c>
      <c r="E302" s="8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>
        <v>110</v>
      </c>
      <c r="P302" s="9">
        <v>91.67</v>
      </c>
      <c r="Q302" s="11" t="s">
        <v>8315</v>
      </c>
      <c r="R302" s="11" t="s">
        <v>8316</v>
      </c>
      <c r="S302" s="15">
        <v>42054.024421296301</v>
      </c>
      <c r="T302" s="15">
        <v>42061.024421296301</v>
      </c>
    </row>
    <row r="303" spans="1:20" ht="28.8" x14ac:dyDescent="0.3">
      <c r="A303">
        <v>3370</v>
      </c>
      <c r="B303" s="3" t="s">
        <v>3369</v>
      </c>
      <c r="C303" s="3" t="s">
        <v>7480</v>
      </c>
      <c r="D303" s="6">
        <v>1500</v>
      </c>
      <c r="E303" s="8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>
        <v>118</v>
      </c>
      <c r="P303" s="9">
        <v>67.92</v>
      </c>
      <c r="Q303" s="11" t="s">
        <v>8315</v>
      </c>
      <c r="R303" s="11" t="s">
        <v>8316</v>
      </c>
      <c r="S303" s="15">
        <v>42690.334317129629</v>
      </c>
      <c r="T303" s="15">
        <v>42721.333333333328</v>
      </c>
    </row>
    <row r="304" spans="1:20" ht="43.2" x14ac:dyDescent="0.3">
      <c r="A304">
        <v>3390</v>
      </c>
      <c r="B304" s="3" t="s">
        <v>3389</v>
      </c>
      <c r="C304" s="3" t="s">
        <v>7500</v>
      </c>
      <c r="D304" s="6">
        <v>1500</v>
      </c>
      <c r="E304" s="8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>
        <v>102</v>
      </c>
      <c r="P304" s="9">
        <v>69.819999999999993</v>
      </c>
      <c r="Q304" s="11" t="s">
        <v>8315</v>
      </c>
      <c r="R304" s="11" t="s">
        <v>8316</v>
      </c>
      <c r="S304" s="15">
        <v>41815.774826388886</v>
      </c>
      <c r="T304" s="15">
        <v>41830.774826388886</v>
      </c>
    </row>
    <row r="305" spans="1:20" ht="43.2" x14ac:dyDescent="0.3">
      <c r="A305">
        <v>3393</v>
      </c>
      <c r="B305" s="3" t="s">
        <v>3392</v>
      </c>
      <c r="C305" s="3" t="s">
        <v>7503</v>
      </c>
      <c r="D305" s="6">
        <v>1500</v>
      </c>
      <c r="E305" s="8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>
        <v>106</v>
      </c>
      <c r="P305" s="9">
        <v>36.07</v>
      </c>
      <c r="Q305" s="11" t="s">
        <v>8315</v>
      </c>
      <c r="R305" s="11" t="s">
        <v>8316</v>
      </c>
      <c r="S305" s="15">
        <v>41923.921643518523</v>
      </c>
      <c r="T305" s="15">
        <v>41949.031944444447</v>
      </c>
    </row>
    <row r="306" spans="1:20" ht="28.8" x14ac:dyDescent="0.3">
      <c r="A306">
        <v>3396</v>
      </c>
      <c r="B306" s="3" t="s">
        <v>3395</v>
      </c>
      <c r="C306" s="3" t="s">
        <v>7506</v>
      </c>
      <c r="D306" s="6">
        <v>1500</v>
      </c>
      <c r="E306" s="8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>
        <v>104</v>
      </c>
      <c r="P306" s="9">
        <v>55.89</v>
      </c>
      <c r="Q306" s="11" t="s">
        <v>8315</v>
      </c>
      <c r="R306" s="11" t="s">
        <v>8316</v>
      </c>
      <c r="S306" s="15">
        <v>41764.44663194444</v>
      </c>
      <c r="T306" s="15">
        <v>41791.165972222225</v>
      </c>
    </row>
    <row r="307" spans="1:20" ht="43.2" x14ac:dyDescent="0.3">
      <c r="A307">
        <v>3480</v>
      </c>
      <c r="B307" s="3" t="s">
        <v>3479</v>
      </c>
      <c r="C307" s="3" t="s">
        <v>7590</v>
      </c>
      <c r="D307" s="6">
        <v>1500</v>
      </c>
      <c r="E307" s="8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>
        <v>143</v>
      </c>
      <c r="P307" s="9">
        <v>164.62</v>
      </c>
      <c r="Q307" s="11" t="s">
        <v>8315</v>
      </c>
      <c r="R307" s="11" t="s">
        <v>8316</v>
      </c>
      <c r="S307" s="15">
        <v>42171.317442129628</v>
      </c>
      <c r="T307" s="15">
        <v>42195.875</v>
      </c>
    </row>
    <row r="308" spans="1:20" ht="43.2" x14ac:dyDescent="0.3">
      <c r="A308">
        <v>3493</v>
      </c>
      <c r="B308" s="3" t="s">
        <v>3492</v>
      </c>
      <c r="C308" s="3" t="s">
        <v>7603</v>
      </c>
      <c r="D308" s="6">
        <v>1500</v>
      </c>
      <c r="E308" s="8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>
        <v>100</v>
      </c>
      <c r="P308" s="9">
        <v>51.72</v>
      </c>
      <c r="Q308" s="11" t="s">
        <v>8315</v>
      </c>
      <c r="R308" s="11" t="s">
        <v>8316</v>
      </c>
      <c r="S308" s="15">
        <v>41848.866157407407</v>
      </c>
      <c r="T308" s="15">
        <v>41868.21597222222</v>
      </c>
    </row>
    <row r="309" spans="1:20" ht="43.2" x14ac:dyDescent="0.3">
      <c r="A309">
        <v>3518</v>
      </c>
      <c r="B309" s="3" t="s">
        <v>3517</v>
      </c>
      <c r="C309" s="3" t="s">
        <v>7628</v>
      </c>
      <c r="D309" s="6">
        <v>1500</v>
      </c>
      <c r="E309" s="8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 s="9">
        <v>50.02</v>
      </c>
      <c r="Q309" s="11" t="s">
        <v>8315</v>
      </c>
      <c r="R309" s="11" t="s">
        <v>8316</v>
      </c>
      <c r="S309" s="15">
        <v>41893.783553240741</v>
      </c>
      <c r="T309" s="15">
        <v>41914.597916666666</v>
      </c>
    </row>
    <row r="310" spans="1:20" ht="43.2" x14ac:dyDescent="0.3">
      <c r="A310">
        <v>3551</v>
      </c>
      <c r="B310" s="3" t="s">
        <v>3550</v>
      </c>
      <c r="C310" s="3" t="s">
        <v>7661</v>
      </c>
      <c r="D310" s="6">
        <v>1500</v>
      </c>
      <c r="E310" s="8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>
        <v>102</v>
      </c>
      <c r="P310" s="9">
        <v>61.1</v>
      </c>
      <c r="Q310" s="11" t="s">
        <v>8315</v>
      </c>
      <c r="R310" s="11" t="s">
        <v>8316</v>
      </c>
      <c r="S310" s="15">
        <v>41753.515856481477</v>
      </c>
      <c r="T310" s="15">
        <v>41781.921527777777</v>
      </c>
    </row>
    <row r="311" spans="1:20" ht="43.2" x14ac:dyDescent="0.3">
      <c r="A311">
        <v>3603</v>
      </c>
      <c r="B311" s="3" t="s">
        <v>3602</v>
      </c>
      <c r="C311" s="3" t="s">
        <v>7713</v>
      </c>
      <c r="D311" s="6">
        <v>1500</v>
      </c>
      <c r="E311" s="8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>
        <v>171</v>
      </c>
      <c r="P311" s="9">
        <v>44.91</v>
      </c>
      <c r="Q311" s="11" t="s">
        <v>8315</v>
      </c>
      <c r="R311" s="11" t="s">
        <v>8316</v>
      </c>
      <c r="S311" s="15">
        <v>42283.864351851851</v>
      </c>
      <c r="T311" s="15">
        <v>42313.906018518523</v>
      </c>
    </row>
    <row r="312" spans="1:20" ht="28.8" x14ac:dyDescent="0.3">
      <c r="A312">
        <v>3658</v>
      </c>
      <c r="B312" s="3" t="s">
        <v>3655</v>
      </c>
      <c r="C312" s="3" t="s">
        <v>7768</v>
      </c>
      <c r="D312" s="6">
        <v>1500</v>
      </c>
      <c r="E312" s="8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>
        <v>101</v>
      </c>
      <c r="P312" s="9">
        <v>75.5</v>
      </c>
      <c r="Q312" s="11" t="s">
        <v>8315</v>
      </c>
      <c r="R312" s="11" t="s">
        <v>8316</v>
      </c>
      <c r="S312" s="15">
        <v>41775.858564814815</v>
      </c>
      <c r="T312" s="15">
        <v>41822.165972222225</v>
      </c>
    </row>
    <row r="313" spans="1:20" ht="43.2" x14ac:dyDescent="0.3">
      <c r="A313">
        <v>3690</v>
      </c>
      <c r="B313" s="3" t="s">
        <v>3687</v>
      </c>
      <c r="C313" s="3" t="s">
        <v>7800</v>
      </c>
      <c r="D313" s="6">
        <v>1500</v>
      </c>
      <c r="E313" s="8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>
        <v>120</v>
      </c>
      <c r="P313" s="9">
        <v>58.06</v>
      </c>
      <c r="Q313" s="11" t="s">
        <v>8315</v>
      </c>
      <c r="R313" s="11" t="s">
        <v>8316</v>
      </c>
      <c r="S313" s="15">
        <v>41940.598182870373</v>
      </c>
      <c r="T313" s="15">
        <v>41970.639849537038</v>
      </c>
    </row>
    <row r="314" spans="1:20" ht="28.8" x14ac:dyDescent="0.3">
      <c r="A314">
        <v>3706</v>
      </c>
      <c r="B314" s="3" t="s">
        <v>3703</v>
      </c>
      <c r="C314" s="3" t="s">
        <v>7816</v>
      </c>
      <c r="D314" s="6">
        <v>1500</v>
      </c>
      <c r="E314" s="8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>
        <v>121</v>
      </c>
      <c r="P314" s="9">
        <v>140</v>
      </c>
      <c r="Q314" s="11" t="s">
        <v>8315</v>
      </c>
      <c r="R314" s="11" t="s">
        <v>8316</v>
      </c>
      <c r="S314" s="15">
        <v>41879.913761574076</v>
      </c>
      <c r="T314" s="15">
        <v>41894.913761574076</v>
      </c>
    </row>
    <row r="315" spans="1:20" ht="43.2" x14ac:dyDescent="0.3">
      <c r="A315">
        <v>3810</v>
      </c>
      <c r="B315" s="3" t="s">
        <v>3807</v>
      </c>
      <c r="C315" s="3" t="s">
        <v>7920</v>
      </c>
      <c r="D315" s="6">
        <v>1500</v>
      </c>
      <c r="E315" s="8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>
        <v>122</v>
      </c>
      <c r="P315" s="9">
        <v>70.23</v>
      </c>
      <c r="Q315" s="11" t="s">
        <v>8315</v>
      </c>
      <c r="R315" s="11" t="s">
        <v>8316</v>
      </c>
      <c r="S315" s="15">
        <v>42054.849050925928</v>
      </c>
      <c r="T315" s="15">
        <v>42084.807384259257</v>
      </c>
    </row>
    <row r="316" spans="1:20" ht="43.2" x14ac:dyDescent="0.3">
      <c r="A316">
        <v>3814</v>
      </c>
      <c r="B316" s="3" t="s">
        <v>3811</v>
      </c>
      <c r="C316" s="3" t="s">
        <v>7924</v>
      </c>
      <c r="D316" s="6">
        <v>1500</v>
      </c>
      <c r="E316" s="8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>
        <v>140</v>
      </c>
      <c r="P316" s="9">
        <v>61.82</v>
      </c>
      <c r="Q316" s="11" t="s">
        <v>8315</v>
      </c>
      <c r="R316" s="11" t="s">
        <v>8316</v>
      </c>
      <c r="S316" s="15">
        <v>42058.904074074075</v>
      </c>
      <c r="T316" s="15">
        <v>42095.165972222225</v>
      </c>
    </row>
    <row r="317" spans="1:20" ht="43.2" x14ac:dyDescent="0.3">
      <c r="A317">
        <v>3816</v>
      </c>
      <c r="B317" s="3" t="s">
        <v>3813</v>
      </c>
      <c r="C317" s="3" t="s">
        <v>7926</v>
      </c>
      <c r="D317" s="6">
        <v>1500</v>
      </c>
      <c r="E317" s="8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>
        <v>119</v>
      </c>
      <c r="P317" s="9">
        <v>48.34</v>
      </c>
      <c r="Q317" s="11" t="s">
        <v>8315</v>
      </c>
      <c r="R317" s="11" t="s">
        <v>8316</v>
      </c>
      <c r="S317" s="15">
        <v>41807.690081018518</v>
      </c>
      <c r="T317" s="15">
        <v>41837.690081018518</v>
      </c>
    </row>
    <row r="318" spans="1:20" ht="28.8" x14ac:dyDescent="0.3">
      <c r="A318">
        <v>3710</v>
      </c>
      <c r="B318" s="3" t="s">
        <v>3707</v>
      </c>
      <c r="C318" s="3" t="s">
        <v>7820</v>
      </c>
      <c r="D318" s="6">
        <v>1300</v>
      </c>
      <c r="E318" s="8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 s="9">
        <v>67.959999999999994</v>
      </c>
      <c r="Q318" s="11" t="s">
        <v>8315</v>
      </c>
      <c r="R318" s="11" t="s">
        <v>8316</v>
      </c>
      <c r="S318" s="15">
        <v>42072.576249999998</v>
      </c>
      <c r="T318" s="15">
        <v>42097.576249999998</v>
      </c>
    </row>
    <row r="319" spans="1:20" ht="28.8" x14ac:dyDescent="0.3">
      <c r="A319">
        <v>2781</v>
      </c>
      <c r="B319" s="3" t="s">
        <v>2781</v>
      </c>
      <c r="C319" s="3" t="s">
        <v>6891</v>
      </c>
      <c r="D319" s="6">
        <v>1250</v>
      </c>
      <c r="E319" s="8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 s="9">
        <v>47</v>
      </c>
      <c r="Q319" s="11" t="s">
        <v>8315</v>
      </c>
      <c r="R319" s="11" t="s">
        <v>8316</v>
      </c>
      <c r="S319" s="15">
        <v>42018.94159722222</v>
      </c>
      <c r="T319" s="15">
        <v>42047.291666666672</v>
      </c>
    </row>
    <row r="320" spans="1:20" ht="43.2" x14ac:dyDescent="0.3">
      <c r="A320">
        <v>3149</v>
      </c>
      <c r="B320" s="3" t="s">
        <v>3149</v>
      </c>
      <c r="C320" s="3" t="s">
        <v>7259</v>
      </c>
      <c r="D320" s="6">
        <v>1250</v>
      </c>
      <c r="E320" s="8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 s="9">
        <v>52</v>
      </c>
      <c r="Q320" s="11" t="s">
        <v>8315</v>
      </c>
      <c r="R320" s="11" t="s">
        <v>8316</v>
      </c>
      <c r="S320" s="15">
        <v>41226.017361111109</v>
      </c>
      <c r="T320" s="15">
        <v>41250.083333333336</v>
      </c>
    </row>
    <row r="321" spans="1:20" ht="28.8" x14ac:dyDescent="0.3">
      <c r="A321">
        <v>3613</v>
      </c>
      <c r="B321" s="3" t="s">
        <v>3612</v>
      </c>
      <c r="C321" s="3" t="s">
        <v>7723</v>
      </c>
      <c r="D321" s="6">
        <v>1250</v>
      </c>
      <c r="E321" s="8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 s="9">
        <v>62.5</v>
      </c>
      <c r="Q321" s="11" t="s">
        <v>8315</v>
      </c>
      <c r="R321" s="11" t="s">
        <v>8316</v>
      </c>
      <c r="S321" s="15">
        <v>41788.58997685185</v>
      </c>
      <c r="T321" s="15">
        <v>41818.58997685185</v>
      </c>
    </row>
    <row r="322" spans="1:20" ht="28.8" x14ac:dyDescent="0.3">
      <c r="A322">
        <v>3439</v>
      </c>
      <c r="B322" s="3" t="s">
        <v>3438</v>
      </c>
      <c r="C322" s="3" t="s">
        <v>7549</v>
      </c>
      <c r="D322" s="6">
        <v>1200</v>
      </c>
      <c r="E322" s="8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 s="9">
        <v>89.79</v>
      </c>
      <c r="Q322" s="11" t="s">
        <v>8315</v>
      </c>
      <c r="R322" s="11" t="s">
        <v>8316</v>
      </c>
      <c r="S322" s="15">
        <v>42374.911226851851</v>
      </c>
      <c r="T322" s="15">
        <v>42388.207638888889</v>
      </c>
    </row>
    <row r="323" spans="1:20" x14ac:dyDescent="0.3">
      <c r="A323">
        <v>3666</v>
      </c>
      <c r="B323" s="3" t="s">
        <v>3663</v>
      </c>
      <c r="C323" s="3" t="s">
        <v>7776</v>
      </c>
      <c r="D323" s="6">
        <v>1200</v>
      </c>
      <c r="E323" s="8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>
        <v>100</v>
      </c>
      <c r="P323" s="9">
        <v>31.58</v>
      </c>
      <c r="Q323" s="11" t="s">
        <v>8315</v>
      </c>
      <c r="R323" s="11" t="s">
        <v>8316</v>
      </c>
      <c r="S323" s="15">
        <v>41822.90488425926</v>
      </c>
      <c r="T323" s="15">
        <v>41844.291666666664</v>
      </c>
    </row>
    <row r="324" spans="1:20" ht="43.2" x14ac:dyDescent="0.3">
      <c r="A324">
        <v>3832</v>
      </c>
      <c r="B324" s="3" t="s">
        <v>3829</v>
      </c>
      <c r="C324" s="3" t="s">
        <v>7941</v>
      </c>
      <c r="D324" s="6">
        <v>1200</v>
      </c>
      <c r="E324" s="8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>
        <v>105</v>
      </c>
      <c r="P324" s="9">
        <v>139.56</v>
      </c>
      <c r="Q324" s="11" t="s">
        <v>8315</v>
      </c>
      <c r="R324" s="11" t="s">
        <v>8316</v>
      </c>
      <c r="S324" s="15">
        <v>42375.114988425921</v>
      </c>
      <c r="T324" s="15">
        <v>42420.114988425921</v>
      </c>
    </row>
    <row r="325" spans="1:20" x14ac:dyDescent="0.3">
      <c r="A325">
        <v>528</v>
      </c>
      <c r="B325" s="3" t="s">
        <v>529</v>
      </c>
      <c r="C325" s="3" t="s">
        <v>4638</v>
      </c>
      <c r="D325" s="6">
        <v>1150</v>
      </c>
      <c r="E325" s="8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 s="9">
        <v>44.33</v>
      </c>
      <c r="Q325" s="11" t="s">
        <v>8315</v>
      </c>
      <c r="R325" s="11" t="s">
        <v>8316</v>
      </c>
      <c r="S325" s="15">
        <v>42155.920219907406</v>
      </c>
      <c r="T325" s="15">
        <v>42176.888888888891</v>
      </c>
    </row>
    <row r="326" spans="1:20" ht="43.2" x14ac:dyDescent="0.3">
      <c r="A326">
        <v>3546</v>
      </c>
      <c r="B326" s="3" t="s">
        <v>3545</v>
      </c>
      <c r="C326" s="3" t="s">
        <v>7656</v>
      </c>
      <c r="D326" s="6">
        <v>1100</v>
      </c>
      <c r="E326" s="8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 s="9">
        <v>59.21</v>
      </c>
      <c r="Q326" s="11" t="s">
        <v>8315</v>
      </c>
      <c r="R326" s="11" t="s">
        <v>8316</v>
      </c>
      <c r="S326" s="15">
        <v>42073.660694444443</v>
      </c>
      <c r="T326" s="15">
        <v>42095.165972222225</v>
      </c>
    </row>
    <row r="327" spans="1:20" ht="28.8" x14ac:dyDescent="0.3">
      <c r="A327">
        <v>3317</v>
      </c>
      <c r="B327" s="3" t="s">
        <v>3317</v>
      </c>
      <c r="C327" s="3" t="s">
        <v>7427</v>
      </c>
      <c r="D327" s="6">
        <v>1050</v>
      </c>
      <c r="E327" s="8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>
        <v>106</v>
      </c>
      <c r="P327" s="9">
        <v>61.94</v>
      </c>
      <c r="Q327" s="11" t="s">
        <v>8315</v>
      </c>
      <c r="R327" s="11" t="s">
        <v>8316</v>
      </c>
      <c r="S327" s="15">
        <v>42499.039629629624</v>
      </c>
      <c r="T327" s="15">
        <v>42529.039629629624</v>
      </c>
    </row>
    <row r="328" spans="1:20" ht="43.2" x14ac:dyDescent="0.3">
      <c r="A328">
        <v>3703</v>
      </c>
      <c r="B328" s="3" t="s">
        <v>3700</v>
      </c>
      <c r="C328" s="3" t="s">
        <v>7813</v>
      </c>
      <c r="D328" s="6">
        <v>1050</v>
      </c>
      <c r="E328" s="8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>
        <v>123</v>
      </c>
      <c r="P328" s="9">
        <v>43.2</v>
      </c>
      <c r="Q328" s="11" t="s">
        <v>8315</v>
      </c>
      <c r="R328" s="11" t="s">
        <v>8316</v>
      </c>
      <c r="S328" s="15">
        <v>42556.504490740743</v>
      </c>
      <c r="T328" s="15">
        <v>42595.290972222225</v>
      </c>
    </row>
    <row r="329" spans="1:20" ht="28.8" x14ac:dyDescent="0.3">
      <c r="A329">
        <v>2782</v>
      </c>
      <c r="B329" s="3" t="s">
        <v>2782</v>
      </c>
      <c r="C329" s="3" t="s">
        <v>6892</v>
      </c>
      <c r="D329" s="6">
        <v>1000</v>
      </c>
      <c r="E329" s="8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>
        <v>120</v>
      </c>
      <c r="P329" s="9">
        <v>66.67</v>
      </c>
      <c r="Q329" s="11" t="s">
        <v>8315</v>
      </c>
      <c r="R329" s="11" t="s">
        <v>8316</v>
      </c>
      <c r="S329" s="15">
        <v>42026.924976851849</v>
      </c>
      <c r="T329" s="15">
        <v>42052.207638888889</v>
      </c>
    </row>
    <row r="330" spans="1:20" ht="43.2" x14ac:dyDescent="0.3">
      <c r="A330">
        <v>2787</v>
      </c>
      <c r="B330" s="3" t="s">
        <v>2787</v>
      </c>
      <c r="C330" s="3" t="s">
        <v>6897</v>
      </c>
      <c r="D330" s="6">
        <v>1000</v>
      </c>
      <c r="E330" s="8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>
        <v>120</v>
      </c>
      <c r="P330" s="9">
        <v>31.5</v>
      </c>
      <c r="Q330" s="11" t="s">
        <v>8315</v>
      </c>
      <c r="R330" s="11" t="s">
        <v>8316</v>
      </c>
      <c r="S330" s="15">
        <v>41808.198518518519</v>
      </c>
      <c r="T330" s="15">
        <v>41838.198518518519</v>
      </c>
    </row>
    <row r="331" spans="1:20" ht="43.2" x14ac:dyDescent="0.3">
      <c r="A331">
        <v>2962</v>
      </c>
      <c r="B331" s="3" t="s">
        <v>2962</v>
      </c>
      <c r="C331" s="3" t="s">
        <v>7072</v>
      </c>
      <c r="D331" s="6">
        <v>1000</v>
      </c>
      <c r="E331" s="8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>
        <v>122</v>
      </c>
      <c r="P331" s="9">
        <v>60.9</v>
      </c>
      <c r="Q331" s="11" t="s">
        <v>8315</v>
      </c>
      <c r="R331" s="11" t="s">
        <v>8316</v>
      </c>
      <c r="S331" s="15">
        <v>42036.24428240741</v>
      </c>
      <c r="T331" s="15">
        <v>42064.290972222225</v>
      </c>
    </row>
    <row r="332" spans="1:20" ht="43.2" x14ac:dyDescent="0.3">
      <c r="A332">
        <v>3231</v>
      </c>
      <c r="B332" s="3" t="s">
        <v>3231</v>
      </c>
      <c r="C332" s="3" t="s">
        <v>7341</v>
      </c>
      <c r="D332" s="6">
        <v>1000</v>
      </c>
      <c r="E332" s="8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 s="9">
        <v>57.5</v>
      </c>
      <c r="Q332" s="11" t="s">
        <v>8315</v>
      </c>
      <c r="R332" s="11" t="s">
        <v>8316</v>
      </c>
      <c r="S332" s="15">
        <v>42446.943831018521</v>
      </c>
      <c r="T332" s="15">
        <v>42476.943831018521</v>
      </c>
    </row>
    <row r="333" spans="1:20" ht="28.8" x14ac:dyDescent="0.3">
      <c r="A333">
        <v>3232</v>
      </c>
      <c r="B333" s="3" t="s">
        <v>3232</v>
      </c>
      <c r="C333" s="3" t="s">
        <v>7342</v>
      </c>
      <c r="D333" s="6">
        <v>1000</v>
      </c>
      <c r="E333" s="8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>
        <v>131</v>
      </c>
      <c r="P333" s="9">
        <v>50.46</v>
      </c>
      <c r="Q333" s="11" t="s">
        <v>8315</v>
      </c>
      <c r="R333" s="11" t="s">
        <v>8316</v>
      </c>
      <c r="S333" s="15">
        <v>42463.81385416667</v>
      </c>
      <c r="T333" s="15">
        <v>42494.165972222225</v>
      </c>
    </row>
    <row r="334" spans="1:20" ht="43.2" x14ac:dyDescent="0.3">
      <c r="A334">
        <v>3307</v>
      </c>
      <c r="B334" s="3" t="s">
        <v>3307</v>
      </c>
      <c r="C334" s="3" t="s">
        <v>7417</v>
      </c>
      <c r="D334" s="6">
        <v>1000</v>
      </c>
      <c r="E334" s="8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>
        <v>107</v>
      </c>
      <c r="P334" s="9">
        <v>53.34</v>
      </c>
      <c r="Q334" s="11" t="s">
        <v>8315</v>
      </c>
      <c r="R334" s="11" t="s">
        <v>8316</v>
      </c>
      <c r="S334" s="15">
        <v>42475.057164351849</v>
      </c>
      <c r="T334" s="15">
        <v>42505.057164351849</v>
      </c>
    </row>
    <row r="335" spans="1:20" ht="43.2" x14ac:dyDescent="0.3">
      <c r="A335">
        <v>3349</v>
      </c>
      <c r="B335" s="3" t="s">
        <v>3348</v>
      </c>
      <c r="C335" s="3" t="s">
        <v>7459</v>
      </c>
      <c r="D335" s="6">
        <v>1000</v>
      </c>
      <c r="E335" s="8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>
        <v>153</v>
      </c>
      <c r="P335" s="9">
        <v>109.57</v>
      </c>
      <c r="Q335" s="11" t="s">
        <v>8315</v>
      </c>
      <c r="R335" s="11" t="s">
        <v>8316</v>
      </c>
      <c r="S335" s="15">
        <v>42513.110787037032</v>
      </c>
      <c r="T335" s="15">
        <v>42534.708333333328</v>
      </c>
    </row>
    <row r="336" spans="1:20" ht="28.8" x14ac:dyDescent="0.3">
      <c r="A336">
        <v>3368</v>
      </c>
      <c r="B336" s="3" t="s">
        <v>3367</v>
      </c>
      <c r="C336" s="3" t="s">
        <v>7478</v>
      </c>
      <c r="D336" s="6">
        <v>1000</v>
      </c>
      <c r="E336" s="8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>
        <v>105</v>
      </c>
      <c r="P336" s="9">
        <v>45.48</v>
      </c>
      <c r="Q336" s="11" t="s">
        <v>8315</v>
      </c>
      <c r="R336" s="11" t="s">
        <v>8316</v>
      </c>
      <c r="S336" s="15">
        <v>41969.199756944443</v>
      </c>
      <c r="T336" s="15">
        <v>42005.208333333328</v>
      </c>
    </row>
    <row r="337" spans="1:20" ht="28.8" x14ac:dyDescent="0.3">
      <c r="A337">
        <v>3372</v>
      </c>
      <c r="B337" s="3" t="s">
        <v>3371</v>
      </c>
      <c r="C337" s="3" t="s">
        <v>7482</v>
      </c>
      <c r="D337" s="6">
        <v>1000</v>
      </c>
      <c r="E337" s="8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>
        <v>104</v>
      </c>
      <c r="P337" s="9">
        <v>38.33</v>
      </c>
      <c r="Q337" s="11" t="s">
        <v>8315</v>
      </c>
      <c r="R337" s="11" t="s">
        <v>8316</v>
      </c>
      <c r="S337" s="15">
        <v>41855.548101851848</v>
      </c>
      <c r="T337" s="15">
        <v>41876.207638888889</v>
      </c>
    </row>
    <row r="338" spans="1:20" ht="43.2" x14ac:dyDescent="0.3">
      <c r="A338">
        <v>3435</v>
      </c>
      <c r="B338" s="3" t="s">
        <v>3434</v>
      </c>
      <c r="C338" s="3" t="s">
        <v>7545</v>
      </c>
      <c r="D338" s="6">
        <v>1000</v>
      </c>
      <c r="E338" s="8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>
        <v>112</v>
      </c>
      <c r="P338" s="9">
        <v>58.95</v>
      </c>
      <c r="Q338" s="11" t="s">
        <v>8315</v>
      </c>
      <c r="R338" s="11" t="s">
        <v>8316</v>
      </c>
      <c r="S338" s="15">
        <v>42572.61681712963</v>
      </c>
      <c r="T338" s="15">
        <v>42589.125</v>
      </c>
    </row>
    <row r="339" spans="1:20" ht="43.2" x14ac:dyDescent="0.3">
      <c r="A339">
        <v>3443</v>
      </c>
      <c r="B339" s="3" t="s">
        <v>3442</v>
      </c>
      <c r="C339" s="3" t="s">
        <v>7553</v>
      </c>
      <c r="D339" s="6">
        <v>1000</v>
      </c>
      <c r="E339" s="8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>
        <v>186</v>
      </c>
      <c r="P339" s="9">
        <v>41.22</v>
      </c>
      <c r="Q339" s="11" t="s">
        <v>8315</v>
      </c>
      <c r="R339" s="11" t="s">
        <v>8316</v>
      </c>
      <c r="S339" s="15">
        <v>41861.524837962963</v>
      </c>
      <c r="T339" s="15">
        <v>41891.524837962963</v>
      </c>
    </row>
    <row r="340" spans="1:20" ht="28.8" x14ac:dyDescent="0.3">
      <c r="A340">
        <v>3447</v>
      </c>
      <c r="B340" s="3" t="s">
        <v>3446</v>
      </c>
      <c r="C340" s="3" t="s">
        <v>7557</v>
      </c>
      <c r="D340" s="6">
        <v>1000</v>
      </c>
      <c r="E340" s="8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>
        <v>108</v>
      </c>
      <c r="P340" s="9">
        <v>77</v>
      </c>
      <c r="Q340" s="11" t="s">
        <v>8315</v>
      </c>
      <c r="R340" s="11" t="s">
        <v>8316</v>
      </c>
      <c r="S340" s="15">
        <v>42402.889027777783</v>
      </c>
      <c r="T340" s="15">
        <v>42447.847361111111</v>
      </c>
    </row>
    <row r="341" spans="1:20" ht="43.2" x14ac:dyDescent="0.3">
      <c r="A341">
        <v>3452</v>
      </c>
      <c r="B341" s="3" t="s">
        <v>3451</v>
      </c>
      <c r="C341" s="3" t="s">
        <v>7562</v>
      </c>
      <c r="D341" s="6">
        <v>1000</v>
      </c>
      <c r="E341" s="8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>
        <v>153</v>
      </c>
      <c r="P341" s="9">
        <v>41.41</v>
      </c>
      <c r="Q341" s="11" t="s">
        <v>8315</v>
      </c>
      <c r="R341" s="11" t="s">
        <v>8316</v>
      </c>
      <c r="S341" s="15">
        <v>41820.639189814814</v>
      </c>
      <c r="T341" s="15">
        <v>41843.165972222225</v>
      </c>
    </row>
    <row r="342" spans="1:20" ht="43.2" x14ac:dyDescent="0.3">
      <c r="A342">
        <v>3490</v>
      </c>
      <c r="B342" s="3" t="s">
        <v>3489</v>
      </c>
      <c r="C342" s="3" t="s">
        <v>7600</v>
      </c>
      <c r="D342" s="6">
        <v>1000</v>
      </c>
      <c r="E342" s="8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>
        <v>128</v>
      </c>
      <c r="P342" s="9">
        <v>47.22</v>
      </c>
      <c r="Q342" s="11" t="s">
        <v>8315</v>
      </c>
      <c r="R342" s="11" t="s">
        <v>8316</v>
      </c>
      <c r="S342" s="15">
        <v>42443.802361111113</v>
      </c>
      <c r="T342" s="15">
        <v>42473.802361111113</v>
      </c>
    </row>
    <row r="343" spans="1:20" ht="43.2" x14ac:dyDescent="0.3">
      <c r="A343">
        <v>3500</v>
      </c>
      <c r="B343" s="3" t="s">
        <v>3499</v>
      </c>
      <c r="C343" s="3" t="s">
        <v>7610</v>
      </c>
      <c r="D343" s="6">
        <v>1000</v>
      </c>
      <c r="E343" s="8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>
        <v>106</v>
      </c>
      <c r="P343" s="9">
        <v>25.31</v>
      </c>
      <c r="Q343" s="11" t="s">
        <v>8315</v>
      </c>
      <c r="R343" s="11" t="s">
        <v>8316</v>
      </c>
      <c r="S343" s="15">
        <v>42419.91942129629</v>
      </c>
      <c r="T343" s="15">
        <v>42436.207638888889</v>
      </c>
    </row>
    <row r="344" spans="1:20" ht="43.2" x14ac:dyDescent="0.3">
      <c r="A344">
        <v>3504</v>
      </c>
      <c r="B344" s="3" t="s">
        <v>3503</v>
      </c>
      <c r="C344" s="3" t="s">
        <v>7614</v>
      </c>
      <c r="D344" s="6">
        <v>1000</v>
      </c>
      <c r="E344" s="8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>
        <v>100</v>
      </c>
      <c r="P344" s="9">
        <v>125</v>
      </c>
      <c r="Q344" s="11" t="s">
        <v>8315</v>
      </c>
      <c r="R344" s="11" t="s">
        <v>8316</v>
      </c>
      <c r="S344" s="15">
        <v>42297.748738425929</v>
      </c>
      <c r="T344" s="15">
        <v>42327.790405092594</v>
      </c>
    </row>
    <row r="345" spans="1:20" x14ac:dyDescent="0.3">
      <c r="A345">
        <v>3531</v>
      </c>
      <c r="B345" s="3" t="s">
        <v>3530</v>
      </c>
      <c r="C345" s="3" t="s">
        <v>7641</v>
      </c>
      <c r="D345" s="6">
        <v>1000</v>
      </c>
      <c r="E345" s="8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>
        <v>128</v>
      </c>
      <c r="P345" s="9">
        <v>49.23</v>
      </c>
      <c r="Q345" s="11" t="s">
        <v>8315</v>
      </c>
      <c r="R345" s="11" t="s">
        <v>8316</v>
      </c>
      <c r="S345" s="15">
        <v>42521.654328703706</v>
      </c>
      <c r="T345" s="15">
        <v>42551.654328703706</v>
      </c>
    </row>
    <row r="346" spans="1:20" ht="43.2" x14ac:dyDescent="0.3">
      <c r="A346">
        <v>3568</v>
      </c>
      <c r="B346" s="3" t="s">
        <v>3567</v>
      </c>
      <c r="C346" s="3" t="s">
        <v>7678</v>
      </c>
      <c r="D346" s="6">
        <v>1000</v>
      </c>
      <c r="E346" s="8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>
        <v>111</v>
      </c>
      <c r="P346" s="9">
        <v>58.42</v>
      </c>
      <c r="Q346" s="11" t="s">
        <v>8315</v>
      </c>
      <c r="R346" s="11" t="s">
        <v>8316</v>
      </c>
      <c r="S346" s="15">
        <v>41869.740671296298</v>
      </c>
      <c r="T346" s="15">
        <v>41899.740671296298</v>
      </c>
    </row>
    <row r="347" spans="1:20" ht="28.8" x14ac:dyDescent="0.3">
      <c r="A347">
        <v>3582</v>
      </c>
      <c r="B347" s="3" t="s">
        <v>3581</v>
      </c>
      <c r="C347" s="3" t="s">
        <v>7692</v>
      </c>
      <c r="D347" s="6">
        <v>1000</v>
      </c>
      <c r="E347" s="8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>
        <v>287</v>
      </c>
      <c r="P347" s="9">
        <v>58.57</v>
      </c>
      <c r="Q347" s="11" t="s">
        <v>8315</v>
      </c>
      <c r="R347" s="11" t="s">
        <v>8316</v>
      </c>
      <c r="S347" s="15">
        <v>42451.095856481479</v>
      </c>
      <c r="T347" s="15">
        <v>42465.095856481479</v>
      </c>
    </row>
    <row r="348" spans="1:20" ht="28.8" x14ac:dyDescent="0.3">
      <c r="A348">
        <v>3598</v>
      </c>
      <c r="B348" s="3" t="s">
        <v>3597</v>
      </c>
      <c r="C348" s="3" t="s">
        <v>7708</v>
      </c>
      <c r="D348" s="6">
        <v>1000</v>
      </c>
      <c r="E348" s="8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>
        <v>110</v>
      </c>
      <c r="P348" s="9">
        <v>40.78</v>
      </c>
      <c r="Q348" s="11" t="s">
        <v>8315</v>
      </c>
      <c r="R348" s="11" t="s">
        <v>8316</v>
      </c>
      <c r="S348" s="15">
        <v>41866.79886574074</v>
      </c>
      <c r="T348" s="15">
        <v>41885.207638888889</v>
      </c>
    </row>
    <row r="349" spans="1:20" ht="43.2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9">
        <v>66.47</v>
      </c>
      <c r="Q349" s="11" t="s">
        <v>8315</v>
      </c>
      <c r="R349" s="11" t="s">
        <v>8316</v>
      </c>
      <c r="S349" s="15">
        <v>42661.132245370376</v>
      </c>
      <c r="T349" s="15">
        <v>42693.916666666672</v>
      </c>
    </row>
    <row r="350" spans="1:20" ht="28.8" x14ac:dyDescent="0.3">
      <c r="A350">
        <v>3622</v>
      </c>
      <c r="B350" s="3" t="s">
        <v>3620</v>
      </c>
      <c r="C350" s="3" t="s">
        <v>7732</v>
      </c>
      <c r="D350" s="6">
        <v>1000</v>
      </c>
      <c r="E350" s="8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>
        <v>100</v>
      </c>
      <c r="P350" s="9">
        <v>47.67</v>
      </c>
      <c r="Q350" s="11" t="s">
        <v>8315</v>
      </c>
      <c r="R350" s="11" t="s">
        <v>8316</v>
      </c>
      <c r="S350" s="15">
        <v>41877.221886574072</v>
      </c>
      <c r="T350" s="15">
        <v>41910.140972222223</v>
      </c>
    </row>
    <row r="351" spans="1:20" ht="43.2" x14ac:dyDescent="0.3">
      <c r="A351">
        <v>3668</v>
      </c>
      <c r="B351" s="3" t="s">
        <v>3665</v>
      </c>
      <c r="C351" s="3" t="s">
        <v>7778</v>
      </c>
      <c r="D351" s="6">
        <v>1000</v>
      </c>
      <c r="E351" s="8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>
        <v>104</v>
      </c>
      <c r="P351" s="9">
        <v>36.96</v>
      </c>
      <c r="Q351" s="11" t="s">
        <v>8315</v>
      </c>
      <c r="R351" s="11" t="s">
        <v>8316</v>
      </c>
      <c r="S351" s="15">
        <v>42185.556157407409</v>
      </c>
      <c r="T351" s="15">
        <v>42208.772916666669</v>
      </c>
    </row>
    <row r="352" spans="1:20" ht="43.2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9">
        <v>62.17</v>
      </c>
      <c r="Q352" s="11" t="s">
        <v>8315</v>
      </c>
      <c r="R352" s="11" t="s">
        <v>8316</v>
      </c>
      <c r="S352" s="15">
        <v>42374.651504629626</v>
      </c>
      <c r="T352" s="15">
        <v>42384.651504629626</v>
      </c>
    </row>
    <row r="353" spans="1:20" ht="28.8" x14ac:dyDescent="0.3">
      <c r="A353">
        <v>3692</v>
      </c>
      <c r="B353" s="3" t="s">
        <v>3689</v>
      </c>
      <c r="C353" s="3" t="s">
        <v>7802</v>
      </c>
      <c r="D353" s="6">
        <v>1000</v>
      </c>
      <c r="E353" s="8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>
        <v>126</v>
      </c>
      <c r="P353" s="9">
        <v>74.12</v>
      </c>
      <c r="Q353" s="11" t="s">
        <v>8315</v>
      </c>
      <c r="R353" s="11" t="s">
        <v>8316</v>
      </c>
      <c r="S353" s="15">
        <v>41891.96503472222</v>
      </c>
      <c r="T353" s="15">
        <v>41901</v>
      </c>
    </row>
    <row r="354" spans="1:20" ht="28.8" x14ac:dyDescent="0.3">
      <c r="A354">
        <v>3707</v>
      </c>
      <c r="B354" s="3" t="s">
        <v>3704</v>
      </c>
      <c r="C354" s="3" t="s">
        <v>7817</v>
      </c>
      <c r="D354" s="6">
        <v>1000</v>
      </c>
      <c r="E354" s="8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>
        <v>186</v>
      </c>
      <c r="P354" s="9">
        <v>80.87</v>
      </c>
      <c r="Q354" s="11" t="s">
        <v>8315</v>
      </c>
      <c r="R354" s="11" t="s">
        <v>8316</v>
      </c>
      <c r="S354" s="15">
        <v>42552.048356481479</v>
      </c>
      <c r="T354" s="15">
        <v>42573.226388888885</v>
      </c>
    </row>
    <row r="355" spans="1:20" ht="28.8" x14ac:dyDescent="0.3">
      <c r="A355">
        <v>3819</v>
      </c>
      <c r="B355" s="3" t="s">
        <v>3816</v>
      </c>
      <c r="C355" s="3" t="s">
        <v>7817</v>
      </c>
      <c r="D355" s="6">
        <v>1000</v>
      </c>
      <c r="E355" s="8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>
        <v>106</v>
      </c>
      <c r="P355" s="9">
        <v>40.92</v>
      </c>
      <c r="Q355" s="11" t="s">
        <v>8315</v>
      </c>
      <c r="R355" s="11" t="s">
        <v>8316</v>
      </c>
      <c r="S355" s="15">
        <v>42184.209537037037</v>
      </c>
      <c r="T355" s="15">
        <v>42202.876388888893</v>
      </c>
    </row>
    <row r="356" spans="1:20" ht="43.2" x14ac:dyDescent="0.3">
      <c r="A356">
        <v>3458</v>
      </c>
      <c r="B356" s="3" t="s">
        <v>3457</v>
      </c>
      <c r="C356" s="3" t="s">
        <v>7568</v>
      </c>
      <c r="D356" s="6">
        <v>978</v>
      </c>
      <c r="E356" s="8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 s="9">
        <v>45.04</v>
      </c>
      <c r="Q356" s="11" t="s">
        <v>8315</v>
      </c>
      <c r="R356" s="11" t="s">
        <v>8316</v>
      </c>
      <c r="S356" s="15">
        <v>42011.202581018515</v>
      </c>
      <c r="T356" s="15">
        <v>42038.185416666667</v>
      </c>
    </row>
    <row r="357" spans="1:20" ht="43.2" x14ac:dyDescent="0.3">
      <c r="A357">
        <v>3532</v>
      </c>
      <c r="B357" s="3" t="s">
        <v>3531</v>
      </c>
      <c r="C357" s="3" t="s">
        <v>7642</v>
      </c>
      <c r="D357" s="6">
        <v>960</v>
      </c>
      <c r="E357" s="8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 s="9">
        <v>42.3</v>
      </c>
      <c r="Q357" s="11" t="s">
        <v>8315</v>
      </c>
      <c r="R357" s="11" t="s">
        <v>8316</v>
      </c>
      <c r="S357" s="15">
        <v>41884.599849537037</v>
      </c>
      <c r="T357" s="15">
        <v>41900.165972222225</v>
      </c>
    </row>
    <row r="358" spans="1:20" ht="43.2" x14ac:dyDescent="0.3">
      <c r="A358">
        <v>3510</v>
      </c>
      <c r="B358" s="3" t="s">
        <v>3509</v>
      </c>
      <c r="C358" s="3" t="s">
        <v>7620</v>
      </c>
      <c r="D358" s="6">
        <v>900</v>
      </c>
      <c r="E358" s="8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>
        <v>101</v>
      </c>
      <c r="P358" s="9">
        <v>60.33</v>
      </c>
      <c r="Q358" s="11" t="s">
        <v>8315</v>
      </c>
      <c r="R358" s="11" t="s">
        <v>8316</v>
      </c>
      <c r="S358" s="15">
        <v>41802.62090277778</v>
      </c>
      <c r="T358" s="15">
        <v>41822.62090277778</v>
      </c>
    </row>
    <row r="359" spans="1:20" ht="43.2" x14ac:dyDescent="0.3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 s="9">
        <v>97.92</v>
      </c>
      <c r="Q359" s="11" t="s">
        <v>8315</v>
      </c>
      <c r="R359" s="11" t="s">
        <v>8316</v>
      </c>
      <c r="S359" s="15">
        <v>41974.743148148147</v>
      </c>
      <c r="T359" s="15">
        <v>42004.743148148147</v>
      </c>
    </row>
    <row r="360" spans="1:20" ht="43.2" x14ac:dyDescent="0.3">
      <c r="A360">
        <v>3580</v>
      </c>
      <c r="B360" s="3" t="s">
        <v>3579</v>
      </c>
      <c r="C360" s="3" t="s">
        <v>7690</v>
      </c>
      <c r="D360" s="6">
        <v>900</v>
      </c>
      <c r="E360" s="8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>
        <v>114</v>
      </c>
      <c r="P360" s="9">
        <v>37.96</v>
      </c>
      <c r="Q360" s="11" t="s">
        <v>8315</v>
      </c>
      <c r="R360" s="11" t="s">
        <v>8316</v>
      </c>
      <c r="S360" s="15">
        <v>42026.176180555558</v>
      </c>
      <c r="T360" s="15">
        <v>42064.207638888889</v>
      </c>
    </row>
    <row r="361" spans="1:20" ht="43.2" x14ac:dyDescent="0.3">
      <c r="A361">
        <v>3726</v>
      </c>
      <c r="B361" s="3" t="s">
        <v>3723</v>
      </c>
      <c r="C361" s="3" t="s">
        <v>7836</v>
      </c>
      <c r="D361" s="6">
        <v>850</v>
      </c>
      <c r="E361" s="8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 s="9">
        <v>62.59</v>
      </c>
      <c r="Q361" s="11" t="s">
        <v>8315</v>
      </c>
      <c r="R361" s="11" t="s">
        <v>8316</v>
      </c>
      <c r="S361" s="15">
        <v>42462.140868055561</v>
      </c>
      <c r="T361" s="15">
        <v>42489.875</v>
      </c>
    </row>
    <row r="362" spans="1:20" ht="28.8" x14ac:dyDescent="0.3">
      <c r="A362">
        <v>3449</v>
      </c>
      <c r="B362" s="3" t="s">
        <v>3448</v>
      </c>
      <c r="C362" s="3" t="s">
        <v>7559</v>
      </c>
      <c r="D362" s="6">
        <v>800</v>
      </c>
      <c r="E362" s="8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 s="9">
        <v>68.25</v>
      </c>
      <c r="Q362" s="11" t="s">
        <v>8315</v>
      </c>
      <c r="R362" s="11" t="s">
        <v>8316</v>
      </c>
      <c r="S362" s="15">
        <v>42532.052523148144</v>
      </c>
      <c r="T362" s="15">
        <v>42560.166666666672</v>
      </c>
    </row>
    <row r="363" spans="1:20" ht="43.2" x14ac:dyDescent="0.3">
      <c r="A363">
        <v>3664</v>
      </c>
      <c r="B363" s="3" t="s">
        <v>3661</v>
      </c>
      <c r="C363" s="3" t="s">
        <v>7774</v>
      </c>
      <c r="D363" s="6">
        <v>800</v>
      </c>
      <c r="E363" s="8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>
        <v>109</v>
      </c>
      <c r="P363" s="9">
        <v>46.05</v>
      </c>
      <c r="Q363" s="11" t="s">
        <v>8315</v>
      </c>
      <c r="R363" s="11" t="s">
        <v>8316</v>
      </c>
      <c r="S363" s="15">
        <v>42523.248715277776</v>
      </c>
      <c r="T363" s="15">
        <v>42537.248715277776</v>
      </c>
    </row>
    <row r="364" spans="1:20" ht="43.2" x14ac:dyDescent="0.3">
      <c r="A364">
        <v>3676</v>
      </c>
      <c r="B364" s="3" t="s">
        <v>3673</v>
      </c>
      <c r="C364" s="3" t="s">
        <v>7786</v>
      </c>
      <c r="D364" s="6">
        <v>800</v>
      </c>
      <c r="E364" s="8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 s="9">
        <v>64.38</v>
      </c>
      <c r="Q364" s="11" t="s">
        <v>8315</v>
      </c>
      <c r="R364" s="11" t="s">
        <v>8316</v>
      </c>
      <c r="S364" s="15">
        <v>41876.815787037034</v>
      </c>
      <c r="T364" s="15">
        <v>41894.815787037034</v>
      </c>
    </row>
    <row r="365" spans="1:20" ht="43.2" x14ac:dyDescent="0.3">
      <c r="A365">
        <v>3716</v>
      </c>
      <c r="B365" s="3" t="s">
        <v>3713</v>
      </c>
      <c r="C365" s="3" t="s">
        <v>7826</v>
      </c>
      <c r="D365" s="6">
        <v>800</v>
      </c>
      <c r="E365" s="8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>
        <v>156</v>
      </c>
      <c r="P365" s="9">
        <v>51.92</v>
      </c>
      <c r="Q365" s="11" t="s">
        <v>8315</v>
      </c>
      <c r="R365" s="11" t="s">
        <v>8316</v>
      </c>
      <c r="S365" s="15">
        <v>42360.887835648144</v>
      </c>
      <c r="T365" s="15">
        <v>42390.887835648144</v>
      </c>
    </row>
    <row r="366" spans="1:20" ht="28.8" x14ac:dyDescent="0.3">
      <c r="A366">
        <v>3836</v>
      </c>
      <c r="B366" s="3" t="s">
        <v>3833</v>
      </c>
      <c r="C366" s="3" t="s">
        <v>7945</v>
      </c>
      <c r="D366" s="6">
        <v>800</v>
      </c>
      <c r="E366" s="8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>
        <v>113</v>
      </c>
      <c r="P366" s="9">
        <v>64.290000000000006</v>
      </c>
      <c r="Q366" s="11" t="s">
        <v>8315</v>
      </c>
      <c r="R366" s="11" t="s">
        <v>8316</v>
      </c>
      <c r="S366" s="15">
        <v>42553.926527777774</v>
      </c>
      <c r="T366" s="15">
        <v>42585.172916666663</v>
      </c>
    </row>
    <row r="367" spans="1:20" ht="43.2" x14ac:dyDescent="0.3">
      <c r="A367">
        <v>2978</v>
      </c>
      <c r="B367" s="3" t="s">
        <v>2978</v>
      </c>
      <c r="C367" s="3" t="s">
        <v>7088</v>
      </c>
      <c r="D367" s="6">
        <v>750</v>
      </c>
      <c r="E367" s="8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>
        <v>129</v>
      </c>
      <c r="P367" s="9">
        <v>60.69</v>
      </c>
      <c r="Q367" s="11" t="s">
        <v>8315</v>
      </c>
      <c r="R367" s="11" t="s">
        <v>8316</v>
      </c>
      <c r="S367" s="15">
        <v>41922.640590277777</v>
      </c>
      <c r="T367" s="15">
        <v>41932.249305555553</v>
      </c>
    </row>
    <row r="368" spans="1:20" ht="43.2" x14ac:dyDescent="0.3">
      <c r="A368">
        <v>3165</v>
      </c>
      <c r="B368" s="3" t="s">
        <v>3165</v>
      </c>
      <c r="C368" s="3" t="s">
        <v>7275</v>
      </c>
      <c r="D368" s="6">
        <v>750</v>
      </c>
      <c r="E368" s="8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>
        <v>163</v>
      </c>
      <c r="P368" s="9">
        <v>58.1</v>
      </c>
      <c r="Q368" s="11" t="s">
        <v>8315</v>
      </c>
      <c r="R368" s="11" t="s">
        <v>8316</v>
      </c>
      <c r="S368" s="15">
        <v>40644.159259259257</v>
      </c>
      <c r="T368" s="15">
        <v>40666.165972222225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28.8" x14ac:dyDescent="0.3">
      <c r="A370">
        <v>2795</v>
      </c>
      <c r="B370" s="3" t="s">
        <v>2795</v>
      </c>
      <c r="C370" s="3" t="s">
        <v>6905</v>
      </c>
      <c r="D370" s="6">
        <v>700</v>
      </c>
      <c r="E370" s="8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>
        <v>104</v>
      </c>
      <c r="P370" s="9">
        <v>36.5</v>
      </c>
      <c r="Q370" s="11" t="s">
        <v>8315</v>
      </c>
      <c r="R370" s="11" t="s">
        <v>8316</v>
      </c>
      <c r="S370" s="15">
        <v>41780.525937500002</v>
      </c>
      <c r="T370" s="15">
        <v>41796.958333333336</v>
      </c>
    </row>
    <row r="371" spans="1:20" ht="43.2" x14ac:dyDescent="0.3">
      <c r="A371">
        <v>3591</v>
      </c>
      <c r="B371" s="3" t="s">
        <v>3590</v>
      </c>
      <c r="C371" s="3" t="s">
        <v>7701</v>
      </c>
      <c r="D371" s="6">
        <v>700</v>
      </c>
      <c r="E371" s="8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 s="9">
        <v>68.06</v>
      </c>
      <c r="Q371" s="11" t="s">
        <v>8315</v>
      </c>
      <c r="R371" s="11" t="s">
        <v>8316</v>
      </c>
      <c r="S371" s="15">
        <v>42003.948425925926</v>
      </c>
      <c r="T371" s="15">
        <v>42028.207638888889</v>
      </c>
    </row>
    <row r="372" spans="1:20" ht="43.2" x14ac:dyDescent="0.3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v>300</v>
      </c>
      <c r="P372" s="9">
        <v>53.85</v>
      </c>
      <c r="Q372" s="11" t="s">
        <v>8315</v>
      </c>
      <c r="R372" s="11" t="s">
        <v>8316</v>
      </c>
      <c r="S372" s="15">
        <v>41810.142199074071</v>
      </c>
      <c r="T372" s="15">
        <v>41824.142199074071</v>
      </c>
    </row>
    <row r="373" spans="1:20" ht="28.8" x14ac:dyDescent="0.3">
      <c r="A373">
        <v>2824</v>
      </c>
      <c r="B373" s="3" t="s">
        <v>2824</v>
      </c>
      <c r="C373" s="3" t="s">
        <v>6934</v>
      </c>
      <c r="D373" s="6">
        <v>650</v>
      </c>
      <c r="E373" s="8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 s="9">
        <v>50.67</v>
      </c>
      <c r="Q373" s="11" t="s">
        <v>8315</v>
      </c>
      <c r="R373" s="11" t="s">
        <v>8316</v>
      </c>
      <c r="S373" s="15">
        <v>42136.270787037036</v>
      </c>
      <c r="T373" s="15">
        <v>42168.071527777778</v>
      </c>
    </row>
    <row r="374" spans="1:20" ht="43.2" x14ac:dyDescent="0.3">
      <c r="A374">
        <v>3451</v>
      </c>
      <c r="B374" s="3" t="s">
        <v>3450</v>
      </c>
      <c r="C374" s="3" t="s">
        <v>7561</v>
      </c>
      <c r="D374" s="6">
        <v>650</v>
      </c>
      <c r="E374" s="8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 s="9">
        <v>41.13</v>
      </c>
      <c r="Q374" s="11" t="s">
        <v>8315</v>
      </c>
      <c r="R374" s="11" t="s">
        <v>8316</v>
      </c>
      <c r="S374" s="15">
        <v>42088.723692129628</v>
      </c>
      <c r="T374" s="15">
        <v>42115.723692129628</v>
      </c>
    </row>
    <row r="375" spans="1:20" ht="43.2" x14ac:dyDescent="0.3">
      <c r="A375">
        <v>3539</v>
      </c>
      <c r="B375" s="3" t="s">
        <v>3538</v>
      </c>
      <c r="C375" s="3" t="s">
        <v>7649</v>
      </c>
      <c r="D375" s="6">
        <v>600</v>
      </c>
      <c r="E375" s="8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>
        <v>120</v>
      </c>
      <c r="P375" s="9">
        <v>55.23</v>
      </c>
      <c r="Q375" s="11" t="s">
        <v>8315</v>
      </c>
      <c r="R375" s="11" t="s">
        <v>8316</v>
      </c>
      <c r="S375" s="15">
        <v>42600.756041666667</v>
      </c>
      <c r="T375" s="15">
        <v>42621.756041666667</v>
      </c>
    </row>
    <row r="376" spans="1:20" ht="28.8" x14ac:dyDescent="0.3">
      <c r="A376">
        <v>3577</v>
      </c>
      <c r="B376" s="3" t="s">
        <v>3576</v>
      </c>
      <c r="C376" s="3" t="s">
        <v>7687</v>
      </c>
      <c r="D376" s="6">
        <v>600</v>
      </c>
      <c r="E376" s="8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>
        <v>130</v>
      </c>
      <c r="P376" s="9">
        <v>28.89</v>
      </c>
      <c r="Q376" s="11" t="s">
        <v>8315</v>
      </c>
      <c r="R376" s="11" t="s">
        <v>8316</v>
      </c>
      <c r="S376" s="15">
        <v>42093.786840277782</v>
      </c>
      <c r="T376" s="15">
        <v>42120.26944444445</v>
      </c>
    </row>
    <row r="377" spans="1:20" ht="43.2" x14ac:dyDescent="0.3">
      <c r="A377">
        <v>3291</v>
      </c>
      <c r="B377" s="3" t="s">
        <v>3291</v>
      </c>
      <c r="C377" s="3" t="s">
        <v>7401</v>
      </c>
      <c r="D377" s="6">
        <v>500</v>
      </c>
      <c r="E377" s="8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>
        <v>114</v>
      </c>
      <c r="P377" s="9">
        <v>40.71</v>
      </c>
      <c r="Q377" s="11" t="s">
        <v>8315</v>
      </c>
      <c r="R377" s="11" t="s">
        <v>8316</v>
      </c>
      <c r="S377" s="15">
        <v>42232.702546296292</v>
      </c>
      <c r="T377" s="15">
        <v>42264.165972222225</v>
      </c>
    </row>
    <row r="378" spans="1:20" ht="43.2" x14ac:dyDescent="0.3">
      <c r="A378">
        <v>3321</v>
      </c>
      <c r="B378" s="3" t="s">
        <v>3321</v>
      </c>
      <c r="C378" s="3" t="s">
        <v>7431</v>
      </c>
      <c r="D378" s="6">
        <v>500</v>
      </c>
      <c r="E378" s="8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>
        <v>107</v>
      </c>
      <c r="P378" s="9">
        <v>35.799999999999997</v>
      </c>
      <c r="Q378" s="11" t="s">
        <v>8315</v>
      </c>
      <c r="R378" s="11" t="s">
        <v>8316</v>
      </c>
      <c r="S378" s="15">
        <v>41914.100289351853</v>
      </c>
      <c r="T378" s="15">
        <v>41928.165972222225</v>
      </c>
    </row>
    <row r="379" spans="1:20" ht="43.2" x14ac:dyDescent="0.3">
      <c r="A379">
        <v>3345</v>
      </c>
      <c r="B379" s="3" t="s">
        <v>3345</v>
      </c>
      <c r="C379" s="3" t="s">
        <v>7455</v>
      </c>
      <c r="D379" s="6">
        <v>500</v>
      </c>
      <c r="E379" s="8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>
        <v>130</v>
      </c>
      <c r="P379" s="9">
        <v>50</v>
      </c>
      <c r="Q379" s="11" t="s">
        <v>8315</v>
      </c>
      <c r="R379" s="11" t="s">
        <v>8316</v>
      </c>
      <c r="S379" s="15">
        <v>42053.106111111112</v>
      </c>
      <c r="T379" s="15">
        <v>42112.025694444441</v>
      </c>
    </row>
    <row r="380" spans="1:20" ht="43.2" x14ac:dyDescent="0.3">
      <c r="A380">
        <v>3362</v>
      </c>
      <c r="B380" s="3" t="s">
        <v>3361</v>
      </c>
      <c r="C380" s="3" t="s">
        <v>7472</v>
      </c>
      <c r="D380" s="6">
        <v>500</v>
      </c>
      <c r="E380" s="8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>
        <v>218</v>
      </c>
      <c r="P380" s="9">
        <v>54.5</v>
      </c>
      <c r="Q380" s="11" t="s">
        <v>8315</v>
      </c>
      <c r="R380" s="11" t="s">
        <v>8316</v>
      </c>
      <c r="S380" s="15">
        <v>42056.091631944444</v>
      </c>
      <c r="T380" s="15">
        <v>42070.204861111109</v>
      </c>
    </row>
    <row r="381" spans="1:20" ht="43.2" x14ac:dyDescent="0.3">
      <c r="A381">
        <v>3366</v>
      </c>
      <c r="B381" s="3" t="s">
        <v>3365</v>
      </c>
      <c r="C381" s="3" t="s">
        <v>7476</v>
      </c>
      <c r="D381" s="6">
        <v>500</v>
      </c>
      <c r="E381" s="8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>
        <v>221</v>
      </c>
      <c r="P381" s="9">
        <v>61.39</v>
      </c>
      <c r="Q381" s="11" t="s">
        <v>8315</v>
      </c>
      <c r="R381" s="11" t="s">
        <v>8316</v>
      </c>
      <c r="S381" s="15">
        <v>42107.067557870367</v>
      </c>
      <c r="T381" s="15">
        <v>42137.067557870367</v>
      </c>
    </row>
    <row r="382" spans="1:20" ht="43.2" x14ac:dyDescent="0.3">
      <c r="A382">
        <v>3391</v>
      </c>
      <c r="B382" s="3" t="s">
        <v>3390</v>
      </c>
      <c r="C382" s="3" t="s">
        <v>7501</v>
      </c>
      <c r="D382" s="6">
        <v>500</v>
      </c>
      <c r="E382" s="8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>
        <v>223</v>
      </c>
      <c r="P382" s="9">
        <v>61.94</v>
      </c>
      <c r="Q382" s="11" t="s">
        <v>8315</v>
      </c>
      <c r="R382" s="11" t="s">
        <v>8316</v>
      </c>
      <c r="S382" s="15">
        <v>41830.545694444445</v>
      </c>
      <c r="T382" s="15">
        <v>41859.936111111114</v>
      </c>
    </row>
    <row r="383" spans="1:20" ht="43.2" x14ac:dyDescent="0.3">
      <c r="A383">
        <v>3404</v>
      </c>
      <c r="B383" s="3" t="s">
        <v>3403</v>
      </c>
      <c r="C383" s="3" t="s">
        <v>7514</v>
      </c>
      <c r="D383" s="6">
        <v>500</v>
      </c>
      <c r="E383" s="8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>
        <v>122</v>
      </c>
      <c r="P383" s="9">
        <v>203.33</v>
      </c>
      <c r="Q383" s="11" t="s">
        <v>8315</v>
      </c>
      <c r="R383" s="11" t="s">
        <v>8316</v>
      </c>
      <c r="S383" s="15">
        <v>42152.503495370373</v>
      </c>
      <c r="T383" s="15">
        <v>42172.503495370373</v>
      </c>
    </row>
    <row r="384" spans="1:20" ht="43.2" x14ac:dyDescent="0.3">
      <c r="A384">
        <v>3408</v>
      </c>
      <c r="B384" s="3" t="s">
        <v>3407</v>
      </c>
      <c r="C384" s="3" t="s">
        <v>7518</v>
      </c>
      <c r="D384" s="6">
        <v>500</v>
      </c>
      <c r="E384" s="8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>
        <v>211</v>
      </c>
      <c r="P384" s="9">
        <v>58.61</v>
      </c>
      <c r="Q384" s="11" t="s">
        <v>8315</v>
      </c>
      <c r="R384" s="11" t="s">
        <v>8316</v>
      </c>
      <c r="S384" s="15">
        <v>41808.991944444446</v>
      </c>
      <c r="T384" s="15">
        <v>41838.991944444446</v>
      </c>
    </row>
    <row r="385" spans="1:20" ht="43.2" x14ac:dyDescent="0.3">
      <c r="A385">
        <v>3413</v>
      </c>
      <c r="B385" s="3" t="s">
        <v>3412</v>
      </c>
      <c r="C385" s="3" t="s">
        <v>7523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>
        <v>130</v>
      </c>
      <c r="P385" s="9">
        <v>46.43</v>
      </c>
      <c r="Q385" s="11" t="s">
        <v>8315</v>
      </c>
      <c r="R385" s="11" t="s">
        <v>8316</v>
      </c>
      <c r="S385" s="15">
        <v>42053.733078703706</v>
      </c>
      <c r="T385" s="15">
        <v>42063.207638888889</v>
      </c>
    </row>
    <row r="386" spans="1:20" ht="43.2" x14ac:dyDescent="0.3">
      <c r="A386">
        <v>3461</v>
      </c>
      <c r="B386" s="3" t="s">
        <v>3460</v>
      </c>
      <c r="C386" s="3" t="s">
        <v>7571</v>
      </c>
      <c r="D386" s="6">
        <v>500</v>
      </c>
      <c r="E386" s="8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>
        <v>139</v>
      </c>
      <c r="P386" s="9">
        <v>57.92</v>
      </c>
      <c r="Q386" s="11" t="s">
        <v>8315</v>
      </c>
      <c r="R386" s="11" t="s">
        <v>8316</v>
      </c>
      <c r="S386" s="15">
        <v>42643.632858796293</v>
      </c>
      <c r="T386" s="15">
        <v>42672.125</v>
      </c>
    </row>
    <row r="387" spans="1:20" ht="43.2" x14ac:dyDescent="0.3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 s="9">
        <v>79.099999999999994</v>
      </c>
      <c r="Q387" s="11" t="s">
        <v>8315</v>
      </c>
      <c r="R387" s="11" t="s">
        <v>8316</v>
      </c>
      <c r="S387" s="15">
        <v>42121.249814814815</v>
      </c>
      <c r="T387" s="15">
        <v>42142.249814814815</v>
      </c>
    </row>
    <row r="388" spans="1:20" ht="43.2" x14ac:dyDescent="0.3">
      <c r="A388">
        <v>3514</v>
      </c>
      <c r="B388" s="3" t="s">
        <v>3513</v>
      </c>
      <c r="C388" s="3" t="s">
        <v>7624</v>
      </c>
      <c r="D388" s="6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>
        <v>110</v>
      </c>
      <c r="P388" s="9">
        <v>55</v>
      </c>
      <c r="Q388" s="11" t="s">
        <v>8315</v>
      </c>
      <c r="R388" s="11" t="s">
        <v>8316</v>
      </c>
      <c r="S388" s="15">
        <v>42020.846666666665</v>
      </c>
      <c r="T388" s="15">
        <v>42037.207638888889</v>
      </c>
    </row>
    <row r="389" spans="1:20" ht="43.2" x14ac:dyDescent="0.3">
      <c r="A389">
        <v>3525</v>
      </c>
      <c r="B389" s="3" t="s">
        <v>3524</v>
      </c>
      <c r="C389" s="3" t="s">
        <v>7635</v>
      </c>
      <c r="D389" s="6">
        <v>500</v>
      </c>
      <c r="E389" s="8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>
        <v>106</v>
      </c>
      <c r="P389" s="9">
        <v>75.709999999999994</v>
      </c>
      <c r="Q389" s="11" t="s">
        <v>8315</v>
      </c>
      <c r="R389" s="11" t="s">
        <v>8316</v>
      </c>
      <c r="S389" s="15">
        <v>42214.6956712963</v>
      </c>
      <c r="T389" s="15">
        <v>42225.666666666672</v>
      </c>
    </row>
    <row r="390" spans="1:20" ht="43.2" x14ac:dyDescent="0.3">
      <c r="A390">
        <v>3529</v>
      </c>
      <c r="B390" s="3" t="s">
        <v>3528</v>
      </c>
      <c r="C390" s="3" t="s">
        <v>7639</v>
      </c>
      <c r="D390" s="6">
        <v>500</v>
      </c>
      <c r="E390" s="8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>
        <v>132</v>
      </c>
      <c r="P390" s="9">
        <v>36.67</v>
      </c>
      <c r="Q390" s="11" t="s">
        <v>8315</v>
      </c>
      <c r="R390" s="11" t="s">
        <v>8316</v>
      </c>
      <c r="S390" s="15">
        <v>42177.761782407411</v>
      </c>
      <c r="T390" s="15">
        <v>42198.041666666672</v>
      </c>
    </row>
    <row r="391" spans="1:20" ht="43.2" x14ac:dyDescent="0.3">
      <c r="A391">
        <v>3533</v>
      </c>
      <c r="B391" s="3" t="s">
        <v>3532</v>
      </c>
      <c r="C391" s="3" t="s">
        <v>7643</v>
      </c>
      <c r="D391" s="6">
        <v>500</v>
      </c>
      <c r="E391" s="8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>
        <v>126</v>
      </c>
      <c r="P391" s="9">
        <v>78.88</v>
      </c>
      <c r="Q391" s="11" t="s">
        <v>8315</v>
      </c>
      <c r="R391" s="11" t="s">
        <v>8316</v>
      </c>
      <c r="S391" s="15">
        <v>42289.761192129634</v>
      </c>
      <c r="T391" s="15">
        <v>42319.802858796291</v>
      </c>
    </row>
    <row r="392" spans="1:20" ht="43.2" x14ac:dyDescent="0.3">
      <c r="A392">
        <v>3599</v>
      </c>
      <c r="B392" s="3" t="s">
        <v>3598</v>
      </c>
      <c r="C392" s="3" t="s">
        <v>7709</v>
      </c>
      <c r="D392" s="6">
        <v>500</v>
      </c>
      <c r="E392" s="8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>
        <v>202</v>
      </c>
      <c r="P392" s="9">
        <v>59.41</v>
      </c>
      <c r="Q392" s="11" t="s">
        <v>8315</v>
      </c>
      <c r="R392" s="11" t="s">
        <v>8316</v>
      </c>
      <c r="S392" s="15">
        <v>42220.79487268519</v>
      </c>
      <c r="T392" s="15">
        <v>42246</v>
      </c>
    </row>
    <row r="393" spans="1:20" ht="28.8" x14ac:dyDescent="0.3">
      <c r="A393">
        <v>3651</v>
      </c>
      <c r="B393" s="3" t="s">
        <v>3649</v>
      </c>
      <c r="C393" s="3" t="s">
        <v>7761</v>
      </c>
      <c r="D393" s="6">
        <v>500</v>
      </c>
      <c r="E393" s="8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>
        <v>104</v>
      </c>
      <c r="P393" s="9">
        <v>57.78</v>
      </c>
      <c r="Q393" s="11" t="s">
        <v>8315</v>
      </c>
      <c r="R393" s="11" t="s">
        <v>8316</v>
      </c>
      <c r="S393" s="15">
        <v>41828.646319444444</v>
      </c>
      <c r="T393" s="15">
        <v>41861.665972222225</v>
      </c>
    </row>
    <row r="394" spans="1:20" ht="28.8" x14ac:dyDescent="0.3">
      <c r="A394">
        <v>3700</v>
      </c>
      <c r="B394" s="3" t="s">
        <v>3697</v>
      </c>
      <c r="C394" s="3" t="s">
        <v>7810</v>
      </c>
      <c r="D394" s="6">
        <v>500</v>
      </c>
      <c r="E394" s="8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>
        <v>121</v>
      </c>
      <c r="P394" s="9">
        <v>33.67</v>
      </c>
      <c r="Q394" s="11" t="s">
        <v>8315</v>
      </c>
      <c r="R394" s="11" t="s">
        <v>8316</v>
      </c>
      <c r="S394" s="15">
        <v>41882.585648148146</v>
      </c>
      <c r="T394" s="15">
        <v>41912.666666666664</v>
      </c>
    </row>
    <row r="395" spans="1:20" ht="28.8" x14ac:dyDescent="0.3">
      <c r="A395">
        <v>3711</v>
      </c>
      <c r="B395" s="3" t="s">
        <v>3708</v>
      </c>
      <c r="C395" s="3" t="s">
        <v>7821</v>
      </c>
      <c r="D395" s="6">
        <v>500</v>
      </c>
      <c r="E395" s="8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>
        <v>114</v>
      </c>
      <c r="P395" s="9">
        <v>27.14</v>
      </c>
      <c r="Q395" s="11" t="s">
        <v>8315</v>
      </c>
      <c r="R395" s="11" t="s">
        <v>8316</v>
      </c>
      <c r="S395" s="15">
        <v>41779.724224537036</v>
      </c>
      <c r="T395" s="15">
        <v>41805.666666666664</v>
      </c>
    </row>
    <row r="396" spans="1:20" ht="43.2" x14ac:dyDescent="0.3">
      <c r="A396">
        <v>3829</v>
      </c>
      <c r="B396" s="3" t="s">
        <v>3826</v>
      </c>
      <c r="C396" s="3" t="s">
        <v>7938</v>
      </c>
      <c r="D396" s="6">
        <v>500</v>
      </c>
      <c r="E396" s="8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>
        <v>100</v>
      </c>
      <c r="P396" s="9">
        <v>62.63</v>
      </c>
      <c r="Q396" s="11" t="s">
        <v>8315</v>
      </c>
      <c r="R396" s="11" t="s">
        <v>8316</v>
      </c>
      <c r="S396" s="15">
        <v>42593.865405092598</v>
      </c>
      <c r="T396" s="15">
        <v>42613.865405092598</v>
      </c>
    </row>
    <row r="397" spans="1:20" ht="43.2" x14ac:dyDescent="0.3">
      <c r="A397">
        <v>3831</v>
      </c>
      <c r="B397" s="3" t="s">
        <v>3828</v>
      </c>
      <c r="C397" s="3" t="s">
        <v>7940</v>
      </c>
      <c r="D397" s="6">
        <v>500</v>
      </c>
      <c r="E397" s="8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>
        <v>106</v>
      </c>
      <c r="P397" s="9">
        <v>58.9</v>
      </c>
      <c r="Q397" s="11" t="s">
        <v>8315</v>
      </c>
      <c r="R397" s="11" t="s">
        <v>8316</v>
      </c>
      <c r="S397" s="15">
        <v>41927.848900462966</v>
      </c>
      <c r="T397" s="15">
        <v>41948.890567129631</v>
      </c>
    </row>
    <row r="398" spans="1:20" ht="43.2" x14ac:dyDescent="0.3">
      <c r="A398">
        <v>2836</v>
      </c>
      <c r="B398" s="3" t="s">
        <v>2836</v>
      </c>
      <c r="C398" s="3" t="s">
        <v>6946</v>
      </c>
      <c r="D398" s="6">
        <v>450</v>
      </c>
      <c r="E398" s="8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 s="9">
        <v>44.09</v>
      </c>
      <c r="Q398" s="11" t="s">
        <v>8315</v>
      </c>
      <c r="R398" s="11" t="s">
        <v>8316</v>
      </c>
      <c r="S398" s="15">
        <v>42746.261782407411</v>
      </c>
      <c r="T398" s="15">
        <v>42784.207638888889</v>
      </c>
    </row>
    <row r="399" spans="1:20" ht="43.2" x14ac:dyDescent="0.3">
      <c r="A399">
        <v>3494</v>
      </c>
      <c r="B399" s="3" t="s">
        <v>3493</v>
      </c>
      <c r="C399" s="3" t="s">
        <v>7604</v>
      </c>
      <c r="D399" s="6">
        <v>400</v>
      </c>
      <c r="E399" s="8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 s="9">
        <v>30.77</v>
      </c>
      <c r="Q399" s="11" t="s">
        <v>8315</v>
      </c>
      <c r="R399" s="11" t="s">
        <v>8316</v>
      </c>
      <c r="S399" s="15">
        <v>42689.214988425927</v>
      </c>
      <c r="T399" s="15">
        <v>42700.25</v>
      </c>
    </row>
    <row r="400" spans="1:20" ht="43.2" x14ac:dyDescent="0.3">
      <c r="A400">
        <v>3521</v>
      </c>
      <c r="B400" s="3" t="s">
        <v>3520</v>
      </c>
      <c r="C400" s="3" t="s">
        <v>7631</v>
      </c>
      <c r="D400" s="6">
        <v>350</v>
      </c>
      <c r="E400" s="8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 s="9">
        <v>45.62</v>
      </c>
      <c r="Q400" s="11" t="s">
        <v>8315</v>
      </c>
      <c r="R400" s="11" t="s">
        <v>8316</v>
      </c>
      <c r="S400" s="15">
        <v>41881.361342592594</v>
      </c>
      <c r="T400" s="15">
        <v>41911.361342592594</v>
      </c>
    </row>
    <row r="401" spans="1:20" ht="28.8" x14ac:dyDescent="0.3">
      <c r="A401">
        <v>3686</v>
      </c>
      <c r="B401" s="3" t="s">
        <v>3683</v>
      </c>
      <c r="C401" s="3" t="s">
        <v>7796</v>
      </c>
      <c r="D401" s="6">
        <v>350</v>
      </c>
      <c r="E401" s="8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 s="9">
        <v>59.17</v>
      </c>
      <c r="Q401" s="11" t="s">
        <v>8315</v>
      </c>
      <c r="R401" s="11" t="s">
        <v>8316</v>
      </c>
      <c r="S401" s="15">
        <v>42230.662731481483</v>
      </c>
      <c r="T401" s="15">
        <v>42245.165972222225</v>
      </c>
    </row>
    <row r="402" spans="1:20" ht="43.2" x14ac:dyDescent="0.3">
      <c r="A402">
        <v>3476</v>
      </c>
      <c r="B402" s="3" t="s">
        <v>3475</v>
      </c>
      <c r="C402" s="3" t="s">
        <v>7586</v>
      </c>
      <c r="D402" s="6">
        <v>300</v>
      </c>
      <c r="E402" s="8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 s="9">
        <v>52</v>
      </c>
      <c r="Q402" s="11" t="s">
        <v>8315</v>
      </c>
      <c r="R402" s="11" t="s">
        <v>8316</v>
      </c>
      <c r="S402" s="15">
        <v>41921.279976851853</v>
      </c>
      <c r="T402" s="15">
        <v>41939.125</v>
      </c>
    </row>
    <row r="403" spans="1:20" ht="28.8" x14ac:dyDescent="0.3">
      <c r="A403">
        <v>3423</v>
      </c>
      <c r="B403" s="3" t="s">
        <v>3422</v>
      </c>
      <c r="C403" s="3" t="s">
        <v>7533</v>
      </c>
      <c r="D403" s="6">
        <v>250</v>
      </c>
      <c r="E403" s="8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>
        <v>140</v>
      </c>
      <c r="P403" s="9">
        <v>35</v>
      </c>
      <c r="Q403" s="11" t="s">
        <v>8315</v>
      </c>
      <c r="R403" s="11" t="s">
        <v>8316</v>
      </c>
      <c r="S403" s="15">
        <v>42088.911354166667</v>
      </c>
      <c r="T403" s="15">
        <v>42118.911354166667</v>
      </c>
    </row>
    <row r="404" spans="1:20" ht="43.2" x14ac:dyDescent="0.3">
      <c r="A404">
        <v>3442</v>
      </c>
      <c r="B404" s="3" t="s">
        <v>3441</v>
      </c>
      <c r="C404" s="3" t="s">
        <v>7552</v>
      </c>
      <c r="D404" s="6">
        <v>250</v>
      </c>
      <c r="E404" s="8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>
        <v>100</v>
      </c>
      <c r="P404" s="9">
        <v>31.25</v>
      </c>
      <c r="Q404" s="11" t="s">
        <v>8315</v>
      </c>
      <c r="R404" s="11" t="s">
        <v>8316</v>
      </c>
      <c r="S404" s="15">
        <v>42124.841111111105</v>
      </c>
      <c r="T404" s="15">
        <v>42154.841111111105</v>
      </c>
    </row>
    <row r="405" spans="1:20" ht="28.8" x14ac:dyDescent="0.3">
      <c r="A405">
        <v>3462</v>
      </c>
      <c r="B405" s="3" t="s">
        <v>3461</v>
      </c>
      <c r="C405" s="3" t="s">
        <v>7572</v>
      </c>
      <c r="D405" s="6">
        <v>250</v>
      </c>
      <c r="E405" s="8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>
        <v>202</v>
      </c>
      <c r="P405" s="9">
        <v>29.71</v>
      </c>
      <c r="Q405" s="11" t="s">
        <v>8315</v>
      </c>
      <c r="R405" s="11" t="s">
        <v>8316</v>
      </c>
      <c r="S405" s="15">
        <v>42179.898472222223</v>
      </c>
      <c r="T405" s="15">
        <v>42195.75</v>
      </c>
    </row>
    <row r="406" spans="1:20" ht="28.8" x14ac:dyDescent="0.3">
      <c r="A406">
        <v>3470</v>
      </c>
      <c r="B406" s="3" t="s">
        <v>3469</v>
      </c>
      <c r="C406" s="3" t="s">
        <v>7580</v>
      </c>
      <c r="D406" s="6">
        <v>250</v>
      </c>
      <c r="E406" s="8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>
        <v>150</v>
      </c>
      <c r="P406" s="9">
        <v>41.67</v>
      </c>
      <c r="Q406" s="11" t="s">
        <v>8315</v>
      </c>
      <c r="R406" s="11" t="s">
        <v>8316</v>
      </c>
      <c r="S406" s="15">
        <v>42529.022013888884</v>
      </c>
      <c r="T406" s="15">
        <v>42566.901388888888</v>
      </c>
    </row>
    <row r="407" spans="1:20" ht="43.2" x14ac:dyDescent="0.3">
      <c r="A407">
        <v>3545</v>
      </c>
      <c r="B407" s="3" t="s">
        <v>3544</v>
      </c>
      <c r="C407" s="3" t="s">
        <v>7655</v>
      </c>
      <c r="D407" s="6">
        <v>250</v>
      </c>
      <c r="E407" s="8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 s="9">
        <v>31.38</v>
      </c>
      <c r="Q407" s="11" t="s">
        <v>8315</v>
      </c>
      <c r="R407" s="11" t="s">
        <v>8316</v>
      </c>
      <c r="S407" s="15">
        <v>42075.807395833333</v>
      </c>
      <c r="T407" s="15">
        <v>42105.807395833333</v>
      </c>
    </row>
    <row r="408" spans="1:20" ht="28.8" x14ac:dyDescent="0.3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 s="9">
        <v>57</v>
      </c>
      <c r="Q408" s="11" t="s">
        <v>8315</v>
      </c>
      <c r="R408" s="11" t="s">
        <v>8316</v>
      </c>
      <c r="S408" s="15">
        <v>42045.84238425926</v>
      </c>
      <c r="T408" s="15">
        <v>42075.800717592589</v>
      </c>
    </row>
    <row r="409" spans="1:20" ht="28.8" x14ac:dyDescent="0.3">
      <c r="A409">
        <v>3371</v>
      </c>
      <c r="B409" s="3" t="s">
        <v>3370</v>
      </c>
      <c r="C409" s="3" t="s">
        <v>7481</v>
      </c>
      <c r="D409" s="6">
        <v>200</v>
      </c>
      <c r="E409" s="8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 s="9">
        <v>30.78</v>
      </c>
      <c r="Q409" s="11" t="s">
        <v>8315</v>
      </c>
      <c r="R409" s="11" t="s">
        <v>8316</v>
      </c>
      <c r="S409" s="15">
        <v>42312.874594907407</v>
      </c>
      <c r="T409" s="15">
        <v>42340.874594907407</v>
      </c>
    </row>
    <row r="410" spans="1:20" ht="28.8" x14ac:dyDescent="0.3">
      <c r="A410">
        <v>3415</v>
      </c>
      <c r="B410" s="3" t="s">
        <v>3414</v>
      </c>
      <c r="C410" s="3" t="s">
        <v>7525</v>
      </c>
      <c r="D410" s="6">
        <v>200</v>
      </c>
      <c r="E410" s="8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 s="9">
        <v>22.22</v>
      </c>
      <c r="Q410" s="11" t="s">
        <v>8315</v>
      </c>
      <c r="R410" s="11" t="s">
        <v>8316</v>
      </c>
      <c r="S410" s="15">
        <v>42467.144166666665</v>
      </c>
      <c r="T410" s="15">
        <v>42477.979166666672</v>
      </c>
    </row>
    <row r="411" spans="1:20" ht="43.2" x14ac:dyDescent="0.3">
      <c r="A411">
        <v>3576</v>
      </c>
      <c r="B411" s="3" t="s">
        <v>3575</v>
      </c>
      <c r="C411" s="3" t="s">
        <v>7686</v>
      </c>
      <c r="D411" s="6">
        <v>100</v>
      </c>
      <c r="E411" s="8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>
        <v>100</v>
      </c>
      <c r="P411" s="9">
        <v>20</v>
      </c>
      <c r="Q411" s="11" t="s">
        <v>8315</v>
      </c>
      <c r="R411" s="11" t="s">
        <v>8316</v>
      </c>
      <c r="S411" s="15">
        <v>42649.54923611111</v>
      </c>
      <c r="T411" s="15">
        <v>42709.590902777782</v>
      </c>
    </row>
    <row r="412" spans="1:20" ht="28.8" x14ac:dyDescent="0.3">
      <c r="A412">
        <v>3830</v>
      </c>
      <c r="B412" s="3" t="s">
        <v>3827</v>
      </c>
      <c r="C412" s="3" t="s">
        <v>7939</v>
      </c>
      <c r="D412" s="6">
        <v>100</v>
      </c>
      <c r="E412" s="8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>
        <v>225</v>
      </c>
      <c r="P412" s="9">
        <v>75</v>
      </c>
      <c r="Q412" s="11" t="s">
        <v>8315</v>
      </c>
      <c r="R412" s="11" t="s">
        <v>8316</v>
      </c>
      <c r="S412" s="15">
        <v>42503.740868055553</v>
      </c>
      <c r="T412" s="15">
        <v>42517.740868055553</v>
      </c>
    </row>
    <row r="413" spans="1:20" ht="28.8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9">
        <v>3.25</v>
      </c>
      <c r="Q413" s="11" t="s">
        <v>8315</v>
      </c>
      <c r="R413" s="11" t="s">
        <v>8316</v>
      </c>
      <c r="S413" s="15">
        <v>42628.849120370374</v>
      </c>
      <c r="T413" s="15">
        <v>42656.849120370374</v>
      </c>
    </row>
  </sheetData>
  <autoFilter ref="A1:T413" xr:uid="{E0698C28-0F2F-44CD-AB34-4935F73999C0}"/>
  <sortState xmlns:xlrd2="http://schemas.microsoft.com/office/spreadsheetml/2017/richdata2" ref="A2:T413">
    <sortCondition descending="1" ref="D2:D413"/>
  </sortState>
  <conditionalFormatting sqref="F1:F413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O413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CD83B-4339-46A7-86AF-108E7DECA339}">
  <dimension ref="A1:T251"/>
  <sheetViews>
    <sheetView topLeftCell="A244" zoomScale="90" zoomScaleNormal="90" workbookViewId="0">
      <selection activeCell="D2" sqref="D2"/>
    </sheetView>
  </sheetViews>
  <sheetFormatPr defaultColWidth="58.77734375" defaultRowHeight="14.4" x14ac:dyDescent="0.3"/>
  <cols>
    <col min="1" max="1" width="6.5546875" customWidth="1"/>
    <col min="2" max="2" width="50.5546875" customWidth="1"/>
    <col min="3" max="3" width="39.88671875" customWidth="1"/>
    <col min="4" max="4" width="15.88671875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5.44140625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33203125" bestFit="1" customWidth="1"/>
    <col min="16" max="16" width="16.21875" bestFit="1" customWidth="1"/>
    <col min="17" max="17" width="14.441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8365</v>
      </c>
      <c r="T1" s="17" t="s">
        <v>8366</v>
      </c>
    </row>
    <row r="2" spans="1:20" ht="57.6" x14ac:dyDescent="0.3">
      <c r="A2">
        <v>2909</v>
      </c>
      <c r="B2" s="3" t="s">
        <v>2909</v>
      </c>
      <c r="C2" s="3" t="s">
        <v>7019</v>
      </c>
      <c r="D2" s="6">
        <v>180000</v>
      </c>
      <c r="E2" s="8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 s="9">
        <v>20</v>
      </c>
      <c r="Q2" s="11" t="s">
        <v>8315</v>
      </c>
      <c r="R2" s="11" t="s">
        <v>8316</v>
      </c>
      <c r="S2" s="15">
        <v>41929.266215277778</v>
      </c>
      <c r="T2" s="15">
        <v>41968.823611111111</v>
      </c>
    </row>
    <row r="3" spans="1:20" ht="43.2" x14ac:dyDescent="0.3">
      <c r="A3">
        <v>2876</v>
      </c>
      <c r="B3" s="3" t="s">
        <v>2876</v>
      </c>
      <c r="C3" s="3" t="s">
        <v>6986</v>
      </c>
      <c r="D3" s="6">
        <v>150000</v>
      </c>
      <c r="E3" s="8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9">
        <v>0</v>
      </c>
      <c r="Q3" s="11" t="s">
        <v>8315</v>
      </c>
      <c r="R3" s="11" t="s">
        <v>8316</v>
      </c>
      <c r="S3" s="15">
        <v>42171.743969907402</v>
      </c>
      <c r="T3" s="15">
        <v>42201.743969907402</v>
      </c>
    </row>
    <row r="4" spans="1:20" ht="43.2" x14ac:dyDescent="0.3">
      <c r="A4">
        <v>2902</v>
      </c>
      <c r="B4" s="3" t="s">
        <v>2902</v>
      </c>
      <c r="C4" s="3" t="s">
        <v>7012</v>
      </c>
      <c r="D4" s="6">
        <v>150000</v>
      </c>
      <c r="E4" s="8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>
        <v>0</v>
      </c>
      <c r="P4" s="9">
        <v>25</v>
      </c>
      <c r="Q4" s="11" t="s">
        <v>8315</v>
      </c>
      <c r="R4" s="11" t="s">
        <v>8316</v>
      </c>
      <c r="S4" s="15">
        <v>42210.439768518518</v>
      </c>
      <c r="T4" s="15">
        <v>42240.439768518518</v>
      </c>
    </row>
    <row r="5" spans="1:20" ht="43.2" x14ac:dyDescent="0.3">
      <c r="A5">
        <v>4092</v>
      </c>
      <c r="B5" s="3" t="s">
        <v>4088</v>
      </c>
      <c r="C5" s="3" t="s">
        <v>8195</v>
      </c>
      <c r="D5" s="6">
        <v>110000</v>
      </c>
      <c r="E5" s="8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 s="9">
        <v>20</v>
      </c>
      <c r="Q5" s="11" t="s">
        <v>8315</v>
      </c>
      <c r="R5" s="11" t="s">
        <v>8316</v>
      </c>
      <c r="S5" s="15">
        <v>42039.194988425923</v>
      </c>
      <c r="T5" s="15">
        <v>42099.153321759266</v>
      </c>
    </row>
    <row r="6" spans="1:20" ht="43.2" x14ac:dyDescent="0.3">
      <c r="A6">
        <v>3853</v>
      </c>
      <c r="B6" s="3" t="s">
        <v>3850</v>
      </c>
      <c r="C6" s="3" t="s">
        <v>7962</v>
      </c>
      <c r="D6" s="6">
        <v>100000</v>
      </c>
      <c r="E6" s="8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 s="9">
        <v>13</v>
      </c>
      <c r="Q6" s="11" t="s">
        <v>8315</v>
      </c>
      <c r="R6" s="11" t="s">
        <v>8316</v>
      </c>
      <c r="S6" s="15">
        <v>41848.84002314815</v>
      </c>
      <c r="T6" s="15">
        <v>41883.84002314815</v>
      </c>
    </row>
    <row r="7" spans="1:20" ht="43.2" x14ac:dyDescent="0.3">
      <c r="A7">
        <v>3977</v>
      </c>
      <c r="B7" s="3" t="s">
        <v>3974</v>
      </c>
      <c r="C7" s="3" t="s">
        <v>8084</v>
      </c>
      <c r="D7" s="6">
        <v>90000</v>
      </c>
      <c r="E7" s="8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 s="9">
        <v>217.5</v>
      </c>
      <c r="Q7" s="11" t="s">
        <v>8315</v>
      </c>
      <c r="R7" s="11" t="s">
        <v>8316</v>
      </c>
      <c r="S7" s="15">
        <v>42543.788564814815</v>
      </c>
      <c r="T7" s="15">
        <v>42573.788564814815</v>
      </c>
    </row>
    <row r="8" spans="1:20" ht="43.2" x14ac:dyDescent="0.3">
      <c r="A8">
        <v>4098</v>
      </c>
      <c r="B8" s="3" t="s">
        <v>4094</v>
      </c>
      <c r="C8" s="3" t="s">
        <v>8201</v>
      </c>
      <c r="D8" s="6">
        <v>75000</v>
      </c>
      <c r="E8" s="8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9">
        <v>0</v>
      </c>
      <c r="Q8" s="11" t="s">
        <v>8315</v>
      </c>
      <c r="R8" s="11" t="s">
        <v>8316</v>
      </c>
      <c r="S8" s="15">
        <v>42495.722187499996</v>
      </c>
      <c r="T8" s="15">
        <v>42525.722187499996</v>
      </c>
    </row>
    <row r="9" spans="1:20" ht="43.2" x14ac:dyDescent="0.3">
      <c r="A9">
        <v>3909</v>
      </c>
      <c r="B9" s="3" t="s">
        <v>3906</v>
      </c>
      <c r="C9" s="3" t="s">
        <v>8017</v>
      </c>
      <c r="D9" s="6">
        <v>60000</v>
      </c>
      <c r="E9" s="8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 s="9">
        <v>33.75</v>
      </c>
      <c r="Q9" s="11" t="s">
        <v>8315</v>
      </c>
      <c r="R9" s="11" t="s">
        <v>8316</v>
      </c>
      <c r="S9" s="15">
        <v>41863.359282407408</v>
      </c>
      <c r="T9" s="15">
        <v>41893.359282407408</v>
      </c>
    </row>
    <row r="10" spans="1:20" ht="43.2" x14ac:dyDescent="0.3">
      <c r="A10">
        <v>2863</v>
      </c>
      <c r="B10" s="3" t="s">
        <v>2863</v>
      </c>
      <c r="C10" s="3" t="s">
        <v>6973</v>
      </c>
      <c r="D10" s="6">
        <v>50000</v>
      </c>
      <c r="E10" s="8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 s="9">
        <v>20</v>
      </c>
      <c r="Q10" s="11" t="s">
        <v>8315</v>
      </c>
      <c r="R10" s="11" t="s">
        <v>8316</v>
      </c>
      <c r="S10" s="15">
        <v>41831.675034722226</v>
      </c>
      <c r="T10" s="15">
        <v>41891.675034722226</v>
      </c>
    </row>
    <row r="11" spans="1:20" ht="28.8" x14ac:dyDescent="0.3">
      <c r="A11">
        <v>2894</v>
      </c>
      <c r="B11" s="3" t="s">
        <v>2894</v>
      </c>
      <c r="C11" s="3" t="s">
        <v>7004</v>
      </c>
      <c r="D11" s="6">
        <v>50000</v>
      </c>
      <c r="E11" s="8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9">
        <v>0</v>
      </c>
      <c r="Q11" s="11" t="s">
        <v>8315</v>
      </c>
      <c r="R11" s="11" t="s">
        <v>8316</v>
      </c>
      <c r="S11" s="15">
        <v>42037.986284722225</v>
      </c>
      <c r="T11" s="15">
        <v>42097.944618055553</v>
      </c>
    </row>
    <row r="12" spans="1:20" ht="57.6" x14ac:dyDescent="0.3">
      <c r="A12">
        <v>3893</v>
      </c>
      <c r="B12" s="3" t="s">
        <v>3890</v>
      </c>
      <c r="C12" s="3" t="s">
        <v>8001</v>
      </c>
      <c r="D12" s="6">
        <v>50000</v>
      </c>
      <c r="E12" s="8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>
        <v>22</v>
      </c>
      <c r="P12" s="9">
        <v>128.27000000000001</v>
      </c>
      <c r="Q12" s="11" t="s">
        <v>8315</v>
      </c>
      <c r="R12" s="11" t="s">
        <v>8316</v>
      </c>
      <c r="S12" s="15">
        <v>41779.657870370371</v>
      </c>
      <c r="T12" s="15">
        <v>41821.25</v>
      </c>
    </row>
    <row r="13" spans="1:20" ht="43.2" x14ac:dyDescent="0.3">
      <c r="A13">
        <v>3993</v>
      </c>
      <c r="B13" s="3" t="s">
        <v>3989</v>
      </c>
      <c r="C13" s="3" t="s">
        <v>8099</v>
      </c>
      <c r="D13" s="6">
        <v>50000</v>
      </c>
      <c r="E13" s="8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3</v>
      </c>
      <c r="Q13" s="11" t="s">
        <v>8315</v>
      </c>
      <c r="R13" s="11" t="s">
        <v>8316</v>
      </c>
      <c r="S13" s="15">
        <v>42107.864722222221</v>
      </c>
      <c r="T13" s="15">
        <v>42137.864722222221</v>
      </c>
    </row>
    <row r="14" spans="1:20" ht="28.8" x14ac:dyDescent="0.3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 s="9">
        <v>46.25</v>
      </c>
      <c r="Q14" s="11" t="s">
        <v>8315</v>
      </c>
      <c r="R14" s="11" t="s">
        <v>8316</v>
      </c>
      <c r="S14" s="15">
        <v>41948.727256944447</v>
      </c>
      <c r="T14" s="15">
        <v>41978.727256944447</v>
      </c>
    </row>
    <row r="15" spans="1:20" ht="57.6" x14ac:dyDescent="0.3">
      <c r="A15">
        <v>3845</v>
      </c>
      <c r="B15" s="3" t="s">
        <v>3842</v>
      </c>
      <c r="C15" s="3" t="s">
        <v>7954</v>
      </c>
      <c r="D15" s="6">
        <v>40000</v>
      </c>
      <c r="E15" s="8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 s="9">
        <v>70.17</v>
      </c>
      <c r="Q15" s="11" t="s">
        <v>8315</v>
      </c>
      <c r="R15" s="11" t="s">
        <v>8316</v>
      </c>
      <c r="S15" s="15">
        <v>42248.627013888887</v>
      </c>
      <c r="T15" s="15">
        <v>42278.627013888887</v>
      </c>
    </row>
    <row r="16" spans="1:20" ht="57.6" x14ac:dyDescent="0.3">
      <c r="A16">
        <v>2848</v>
      </c>
      <c r="B16" s="3" t="s">
        <v>2848</v>
      </c>
      <c r="C16" s="3" t="s">
        <v>6958</v>
      </c>
      <c r="D16" s="6">
        <v>35000</v>
      </c>
      <c r="E16" s="8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 s="9">
        <v>23.33</v>
      </c>
      <c r="Q16" s="11" t="s">
        <v>8315</v>
      </c>
      <c r="R16" s="11" t="s">
        <v>8316</v>
      </c>
      <c r="S16" s="15">
        <v>42123.648831018523</v>
      </c>
      <c r="T16" s="15">
        <v>42153.648831018523</v>
      </c>
    </row>
    <row r="17" spans="1:20" ht="43.2" x14ac:dyDescent="0.3">
      <c r="A17">
        <v>2888</v>
      </c>
      <c r="B17" s="3" t="s">
        <v>2888</v>
      </c>
      <c r="C17" s="3" t="s">
        <v>6998</v>
      </c>
      <c r="D17" s="6">
        <v>30000</v>
      </c>
      <c r="E17" s="8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9">
        <v>0</v>
      </c>
      <c r="Q17" s="11" t="s">
        <v>8315</v>
      </c>
      <c r="R17" s="11" t="s">
        <v>8316</v>
      </c>
      <c r="S17" s="15">
        <v>41922.535185185188</v>
      </c>
      <c r="T17" s="15">
        <v>41930.207638888889</v>
      </c>
    </row>
    <row r="18" spans="1:20" ht="43.2" x14ac:dyDescent="0.3">
      <c r="A18">
        <v>3981</v>
      </c>
      <c r="B18" s="3" t="s">
        <v>3358</v>
      </c>
      <c r="C18" s="3" t="s">
        <v>7469</v>
      </c>
      <c r="D18" s="6">
        <v>30000</v>
      </c>
      <c r="E18" s="8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>
        <v>4</v>
      </c>
      <c r="P18" s="9">
        <v>175</v>
      </c>
      <c r="Q18" s="11" t="s">
        <v>8315</v>
      </c>
      <c r="R18" s="11" t="s">
        <v>8316</v>
      </c>
      <c r="S18" s="15">
        <v>42508.179965277777</v>
      </c>
      <c r="T18" s="15">
        <v>42568.179965277777</v>
      </c>
    </row>
    <row r="19" spans="1:20" ht="43.2" x14ac:dyDescent="0.3">
      <c r="A19">
        <v>4006</v>
      </c>
      <c r="B19" s="3" t="s">
        <v>4002</v>
      </c>
      <c r="C19" s="3" t="s">
        <v>8111</v>
      </c>
      <c r="D19" s="6">
        <v>30000</v>
      </c>
      <c r="E19" s="8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 s="9">
        <v>2</v>
      </c>
      <c r="Q19" s="11" t="s">
        <v>8315</v>
      </c>
      <c r="R19" s="11" t="s">
        <v>8316</v>
      </c>
      <c r="S19" s="15">
        <v>42391.772997685184</v>
      </c>
      <c r="T19" s="15">
        <v>42416.772997685184</v>
      </c>
    </row>
    <row r="20" spans="1:20" ht="43.2" x14ac:dyDescent="0.3">
      <c r="A20">
        <v>3957</v>
      </c>
      <c r="B20" s="3" t="s">
        <v>3954</v>
      </c>
      <c r="C20" s="3" t="s">
        <v>8064</v>
      </c>
      <c r="D20" s="6">
        <v>28000</v>
      </c>
      <c r="E20" s="8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 s="9">
        <v>7</v>
      </c>
      <c r="Q20" s="11" t="s">
        <v>8315</v>
      </c>
      <c r="R20" s="11" t="s">
        <v>8316</v>
      </c>
      <c r="S20" s="15">
        <v>42513.976319444439</v>
      </c>
      <c r="T20" s="15">
        <v>42559.976319444439</v>
      </c>
    </row>
    <row r="21" spans="1:20" ht="43.2" x14ac:dyDescent="0.3">
      <c r="A21">
        <v>3952</v>
      </c>
      <c r="B21" s="3" t="s">
        <v>3949</v>
      </c>
      <c r="C21" s="3" t="s">
        <v>8059</v>
      </c>
      <c r="D21" s="6">
        <v>26000</v>
      </c>
      <c r="E21" s="8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 s="9">
        <v>25</v>
      </c>
      <c r="Q21" s="11" t="s">
        <v>8315</v>
      </c>
      <c r="R21" s="11" t="s">
        <v>8316</v>
      </c>
      <c r="S21" s="15">
        <v>42243.790393518517</v>
      </c>
      <c r="T21" s="15">
        <v>42303.790393518517</v>
      </c>
    </row>
    <row r="22" spans="1:20" ht="57.6" x14ac:dyDescent="0.3">
      <c r="A22">
        <v>2869</v>
      </c>
      <c r="B22" s="3" t="s">
        <v>2869</v>
      </c>
      <c r="C22" s="3" t="s">
        <v>6979</v>
      </c>
      <c r="D22" s="6">
        <v>20000</v>
      </c>
      <c r="E22" s="8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>
        <v>1</v>
      </c>
      <c r="P22" s="9">
        <v>35.4</v>
      </c>
      <c r="Q22" s="11" t="s">
        <v>8315</v>
      </c>
      <c r="R22" s="11" t="s">
        <v>8316</v>
      </c>
      <c r="S22" s="15">
        <v>42540.593530092592</v>
      </c>
      <c r="T22" s="15">
        <v>42570.593530092592</v>
      </c>
    </row>
    <row r="23" spans="1:20" ht="43.2" x14ac:dyDescent="0.3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 s="9">
        <v>2.33</v>
      </c>
      <c r="Q23" s="11" t="s">
        <v>8315</v>
      </c>
      <c r="R23" s="11" t="s">
        <v>8316</v>
      </c>
      <c r="S23" s="15">
        <v>42465.128391203703</v>
      </c>
      <c r="T23" s="15">
        <v>42495.128391203703</v>
      </c>
    </row>
    <row r="24" spans="1:20" ht="43.2" x14ac:dyDescent="0.3">
      <c r="A24">
        <v>3728</v>
      </c>
      <c r="B24" s="3" t="s">
        <v>3725</v>
      </c>
      <c r="C24" s="3" t="s">
        <v>7838</v>
      </c>
      <c r="D24" s="6">
        <v>20000</v>
      </c>
      <c r="E24" s="8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>
        <v>9</v>
      </c>
      <c r="P24" s="9">
        <v>60.06</v>
      </c>
      <c r="Q24" s="11" t="s">
        <v>8315</v>
      </c>
      <c r="R24" s="11" t="s">
        <v>8316</v>
      </c>
      <c r="S24" s="15">
        <v>42205.171018518522</v>
      </c>
      <c r="T24" s="15">
        <v>42235.171018518522</v>
      </c>
    </row>
    <row r="25" spans="1:20" ht="43.2" x14ac:dyDescent="0.3">
      <c r="A25">
        <v>3741</v>
      </c>
      <c r="B25" s="3" t="s">
        <v>3738</v>
      </c>
      <c r="C25" s="3" t="s">
        <v>7851</v>
      </c>
      <c r="D25" s="6">
        <v>20000</v>
      </c>
      <c r="E25" s="8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1" t="s">
        <v>8315</v>
      </c>
      <c r="R25" s="11" t="s">
        <v>8316</v>
      </c>
      <c r="S25" s="15">
        <v>42325.920717592591</v>
      </c>
      <c r="T25" s="15">
        <v>42355.920717592591</v>
      </c>
    </row>
    <row r="26" spans="1:20" ht="43.2" x14ac:dyDescent="0.3">
      <c r="A26">
        <v>3929</v>
      </c>
      <c r="B26" s="3" t="s">
        <v>3926</v>
      </c>
      <c r="C26" s="3" t="s">
        <v>8037</v>
      </c>
      <c r="D26" s="6">
        <v>20000</v>
      </c>
      <c r="E26" s="8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>
        <v>2</v>
      </c>
      <c r="P26" s="9">
        <v>32.36</v>
      </c>
      <c r="Q26" s="11" t="s">
        <v>8315</v>
      </c>
      <c r="R26" s="11" t="s">
        <v>8316</v>
      </c>
      <c r="S26" s="15">
        <v>42601.827141203699</v>
      </c>
      <c r="T26" s="15">
        <v>42631.827141203699</v>
      </c>
    </row>
    <row r="27" spans="1:20" ht="43.2" x14ac:dyDescent="0.3">
      <c r="A27">
        <v>3936</v>
      </c>
      <c r="B27" s="3" t="s">
        <v>3933</v>
      </c>
      <c r="C27" s="3" t="s">
        <v>8044</v>
      </c>
      <c r="D27" s="6">
        <v>20000</v>
      </c>
      <c r="E27" s="8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 s="9">
        <v>0</v>
      </c>
      <c r="Q27" s="11" t="s">
        <v>8315</v>
      </c>
      <c r="R27" s="11" t="s">
        <v>8316</v>
      </c>
      <c r="S27" s="15">
        <v>42675.262962962966</v>
      </c>
      <c r="T27" s="15">
        <v>42705.304629629631</v>
      </c>
    </row>
    <row r="28" spans="1:20" ht="43.2" x14ac:dyDescent="0.3">
      <c r="A28">
        <v>4029</v>
      </c>
      <c r="B28" s="3" t="s">
        <v>4025</v>
      </c>
      <c r="C28" s="3" t="s">
        <v>8134</v>
      </c>
      <c r="D28" s="6">
        <v>20000</v>
      </c>
      <c r="E28" s="8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s="9">
        <v>0</v>
      </c>
      <c r="Q28" s="11" t="s">
        <v>8315</v>
      </c>
      <c r="R28" s="11" t="s">
        <v>8316</v>
      </c>
      <c r="S28" s="15">
        <v>42322.025115740747</v>
      </c>
      <c r="T28" s="15">
        <v>42352.025115740747</v>
      </c>
    </row>
    <row r="29" spans="1:20" ht="43.2" x14ac:dyDescent="0.3">
      <c r="A29">
        <v>4049</v>
      </c>
      <c r="B29" s="3" t="s">
        <v>4045</v>
      </c>
      <c r="C29" s="3" t="s">
        <v>8153</v>
      </c>
      <c r="D29" s="6">
        <v>20000</v>
      </c>
      <c r="E29" s="8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 s="9">
        <v>16</v>
      </c>
      <c r="Q29" s="11" t="s">
        <v>8315</v>
      </c>
      <c r="R29" s="11" t="s">
        <v>8316</v>
      </c>
      <c r="S29" s="15">
        <v>42169.958506944444</v>
      </c>
      <c r="T29" s="15">
        <v>42199.958506944444</v>
      </c>
    </row>
    <row r="30" spans="1:20" ht="43.2" x14ac:dyDescent="0.3">
      <c r="A30">
        <v>4062</v>
      </c>
      <c r="B30" s="3" t="s">
        <v>4058</v>
      </c>
      <c r="C30" s="3" t="s">
        <v>8166</v>
      </c>
      <c r="D30" s="6">
        <v>20000</v>
      </c>
      <c r="E30" s="8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>
        <v>2</v>
      </c>
      <c r="P30" s="9">
        <v>163.33000000000001</v>
      </c>
      <c r="Q30" s="11" t="s">
        <v>8315</v>
      </c>
      <c r="R30" s="11" t="s">
        <v>8316</v>
      </c>
      <c r="S30" s="15">
        <v>42523.739212962959</v>
      </c>
      <c r="T30" s="15">
        <v>42553.739212962959</v>
      </c>
    </row>
    <row r="31" spans="1:20" ht="28.8" x14ac:dyDescent="0.3">
      <c r="A31">
        <v>4022</v>
      </c>
      <c r="B31" s="3" t="s">
        <v>4018</v>
      </c>
      <c r="C31" s="3" t="s">
        <v>8127</v>
      </c>
      <c r="D31" s="6">
        <v>18000</v>
      </c>
      <c r="E31" s="8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 s="9">
        <v>63.56</v>
      </c>
      <c r="Q31" s="11" t="s">
        <v>8315</v>
      </c>
      <c r="R31" s="11" t="s">
        <v>8316</v>
      </c>
      <c r="S31" s="15">
        <v>41990.584108796291</v>
      </c>
      <c r="T31" s="15">
        <v>42036.120833333334</v>
      </c>
    </row>
    <row r="32" spans="1:20" ht="43.2" x14ac:dyDescent="0.3">
      <c r="A32">
        <v>3953</v>
      </c>
      <c r="B32" s="3" t="s">
        <v>3950</v>
      </c>
      <c r="C32" s="3" t="s">
        <v>8060</v>
      </c>
      <c r="D32" s="6">
        <v>17600</v>
      </c>
      <c r="E32" s="8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9">
        <v>0</v>
      </c>
      <c r="Q32" s="11" t="s">
        <v>8315</v>
      </c>
      <c r="R32" s="11" t="s">
        <v>8316</v>
      </c>
      <c r="S32" s="15">
        <v>42550.048449074078</v>
      </c>
      <c r="T32" s="15">
        <v>42580.978472222225</v>
      </c>
    </row>
    <row r="33" spans="1:20" ht="57.6" x14ac:dyDescent="0.3">
      <c r="A33">
        <v>2868</v>
      </c>
      <c r="B33" s="3" t="s">
        <v>2868</v>
      </c>
      <c r="C33" s="3" t="s">
        <v>6978</v>
      </c>
      <c r="D33" s="6">
        <v>15000</v>
      </c>
      <c r="E33" s="8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 s="9">
        <v>105.03</v>
      </c>
      <c r="Q33" s="11" t="s">
        <v>8315</v>
      </c>
      <c r="R33" s="11" t="s">
        <v>8316</v>
      </c>
      <c r="S33" s="15">
        <v>42618.827013888891</v>
      </c>
      <c r="T33" s="15">
        <v>42648.827013888891</v>
      </c>
    </row>
    <row r="34" spans="1:20" ht="43.2" x14ac:dyDescent="0.3">
      <c r="A34">
        <v>3890</v>
      </c>
      <c r="B34" s="3" t="s">
        <v>3887</v>
      </c>
      <c r="C34" s="3" t="s">
        <v>7998</v>
      </c>
      <c r="D34" s="6">
        <v>15000</v>
      </c>
      <c r="E34" s="8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 s="9">
        <v>315.5</v>
      </c>
      <c r="Q34" s="11" t="s">
        <v>8315</v>
      </c>
      <c r="R34" s="11" t="s">
        <v>8316</v>
      </c>
      <c r="S34" s="15">
        <v>42171.758611111116</v>
      </c>
      <c r="T34" s="15">
        <v>42231.758611111116</v>
      </c>
    </row>
    <row r="35" spans="1:20" ht="57.6" x14ac:dyDescent="0.3">
      <c r="A35">
        <v>3894</v>
      </c>
      <c r="B35" s="3" t="s">
        <v>3891</v>
      </c>
      <c r="C35" s="3" t="s">
        <v>8002</v>
      </c>
      <c r="D35" s="6">
        <v>15000</v>
      </c>
      <c r="E35" s="8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>
        <v>3</v>
      </c>
      <c r="P35" s="9">
        <v>47.27</v>
      </c>
      <c r="Q35" s="11" t="s">
        <v>8315</v>
      </c>
      <c r="R35" s="11" t="s">
        <v>8316</v>
      </c>
      <c r="S35" s="15">
        <v>42679.958472222221</v>
      </c>
      <c r="T35" s="15">
        <v>42710.207638888889</v>
      </c>
    </row>
    <row r="36" spans="1:20" ht="43.2" x14ac:dyDescent="0.3">
      <c r="A36">
        <v>3912</v>
      </c>
      <c r="B36" s="3" t="s">
        <v>3909</v>
      </c>
      <c r="C36" s="3" t="s">
        <v>8020</v>
      </c>
      <c r="D36" s="6">
        <v>15000</v>
      </c>
      <c r="E36" s="8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>
        <v>0</v>
      </c>
      <c r="P36" s="9">
        <v>1</v>
      </c>
      <c r="Q36" s="11" t="s">
        <v>8315</v>
      </c>
      <c r="R36" s="11" t="s">
        <v>8316</v>
      </c>
      <c r="S36" s="15">
        <v>42059.270023148143</v>
      </c>
      <c r="T36" s="15">
        <v>42119.190972222219</v>
      </c>
    </row>
    <row r="37" spans="1:20" ht="43.2" x14ac:dyDescent="0.3">
      <c r="A37">
        <v>3924</v>
      </c>
      <c r="B37" s="3" t="s">
        <v>3921</v>
      </c>
      <c r="C37" s="3" t="s">
        <v>8032</v>
      </c>
      <c r="D37" s="6">
        <v>15000</v>
      </c>
      <c r="E37" s="8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>
        <v>15</v>
      </c>
      <c r="P37" s="9">
        <v>57.25</v>
      </c>
      <c r="Q37" s="11" t="s">
        <v>8315</v>
      </c>
      <c r="R37" s="11" t="s">
        <v>8316</v>
      </c>
      <c r="S37" s="15">
        <v>41786.959745370368</v>
      </c>
      <c r="T37" s="15">
        <v>41816.959745370368</v>
      </c>
    </row>
    <row r="38" spans="1:20" ht="57.6" x14ac:dyDescent="0.3">
      <c r="A38">
        <v>3970</v>
      </c>
      <c r="B38" s="3" t="s">
        <v>3967</v>
      </c>
      <c r="C38" s="3" t="s">
        <v>8077</v>
      </c>
      <c r="D38" s="6">
        <v>15000</v>
      </c>
      <c r="E38" s="8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>
        <v>0</v>
      </c>
      <c r="P38" s="9">
        <v>5.5</v>
      </c>
      <c r="Q38" s="11" t="s">
        <v>8315</v>
      </c>
      <c r="R38" s="11" t="s">
        <v>8316</v>
      </c>
      <c r="S38" s="15">
        <v>42447.863553240735</v>
      </c>
      <c r="T38" s="15">
        <v>42477.863553240735</v>
      </c>
    </row>
    <row r="39" spans="1:20" ht="43.2" x14ac:dyDescent="0.3">
      <c r="A39">
        <v>4021</v>
      </c>
      <c r="B39" s="3" t="s">
        <v>4017</v>
      </c>
      <c r="C39" s="3" t="s">
        <v>8126</v>
      </c>
      <c r="D39" s="6">
        <v>15000</v>
      </c>
      <c r="E39" s="8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>
        <v>1</v>
      </c>
      <c r="P39" s="9">
        <v>62.5</v>
      </c>
      <c r="Q39" s="11" t="s">
        <v>8315</v>
      </c>
      <c r="R39" s="11" t="s">
        <v>8316</v>
      </c>
      <c r="S39" s="15">
        <v>41878.911550925928</v>
      </c>
      <c r="T39" s="15">
        <v>41938.911550925928</v>
      </c>
    </row>
    <row r="40" spans="1:20" ht="57.6" x14ac:dyDescent="0.3">
      <c r="A40">
        <v>4066</v>
      </c>
      <c r="B40" s="3" t="s">
        <v>4062</v>
      </c>
      <c r="C40" s="3" t="s">
        <v>8170</v>
      </c>
      <c r="D40" s="6">
        <v>15000</v>
      </c>
      <c r="E40" s="8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 s="9">
        <v>25</v>
      </c>
      <c r="Q40" s="11" t="s">
        <v>8315</v>
      </c>
      <c r="R40" s="11" t="s">
        <v>8316</v>
      </c>
      <c r="S40" s="15">
        <v>42479.039212962962</v>
      </c>
      <c r="T40" s="15">
        <v>42509.039212962962</v>
      </c>
    </row>
    <row r="41" spans="1:20" ht="43.2" x14ac:dyDescent="0.3">
      <c r="A41">
        <v>4077</v>
      </c>
      <c r="B41" s="3" t="s">
        <v>4073</v>
      </c>
      <c r="C41" s="3" t="s">
        <v>8180</v>
      </c>
      <c r="D41" s="6">
        <v>15000</v>
      </c>
      <c r="E41" s="8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>
        <v>9</v>
      </c>
      <c r="P41" s="9">
        <v>222.5</v>
      </c>
      <c r="Q41" s="11" t="s">
        <v>8315</v>
      </c>
      <c r="R41" s="11" t="s">
        <v>8316</v>
      </c>
      <c r="S41" s="15">
        <v>42695.7105787037</v>
      </c>
      <c r="T41" s="15">
        <v>42725.7105787037</v>
      </c>
    </row>
    <row r="42" spans="1:20" ht="43.2" x14ac:dyDescent="0.3">
      <c r="A42">
        <v>2912</v>
      </c>
      <c r="B42" s="3" t="s">
        <v>2912</v>
      </c>
      <c r="C42" s="3" t="s">
        <v>7022</v>
      </c>
      <c r="D42" s="6">
        <v>14440</v>
      </c>
      <c r="E42" s="8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 s="9">
        <v>78.08</v>
      </c>
      <c r="Q42" s="11" t="s">
        <v>8315</v>
      </c>
      <c r="R42" s="11" t="s">
        <v>8316</v>
      </c>
      <c r="S42" s="15">
        <v>42354.131643518514</v>
      </c>
      <c r="T42" s="15">
        <v>42384.131643518514</v>
      </c>
    </row>
    <row r="43" spans="1:20" ht="43.2" x14ac:dyDescent="0.3">
      <c r="A43">
        <v>3971</v>
      </c>
      <c r="B43" s="3" t="s">
        <v>3968</v>
      </c>
      <c r="C43" s="3" t="s">
        <v>8078</v>
      </c>
      <c r="D43" s="6">
        <v>14000</v>
      </c>
      <c r="E43" s="8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 s="9">
        <v>22.67</v>
      </c>
      <c r="Q43" s="11" t="s">
        <v>8315</v>
      </c>
      <c r="R43" s="11" t="s">
        <v>8316</v>
      </c>
      <c r="S43" s="15">
        <v>41811.536180555559</v>
      </c>
      <c r="T43" s="15">
        <v>41841.536180555559</v>
      </c>
    </row>
    <row r="44" spans="1:20" ht="43.2" x14ac:dyDescent="0.3">
      <c r="A44">
        <v>4034</v>
      </c>
      <c r="B44" s="3" t="s">
        <v>4030</v>
      </c>
      <c r="C44" s="3" t="s">
        <v>8139</v>
      </c>
      <c r="D44" s="6">
        <v>13500</v>
      </c>
      <c r="E44" s="8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 s="9">
        <v>100</v>
      </c>
      <c r="Q44" s="11" t="s">
        <v>8315</v>
      </c>
      <c r="R44" s="11" t="s">
        <v>8316</v>
      </c>
      <c r="S44" s="15">
        <v>42067.947337962964</v>
      </c>
      <c r="T44" s="15">
        <v>42097.905671296292</v>
      </c>
    </row>
    <row r="45" spans="1:20" ht="43.2" x14ac:dyDescent="0.3">
      <c r="A45">
        <v>3848</v>
      </c>
      <c r="B45" s="3" t="s">
        <v>3845</v>
      </c>
      <c r="C45" s="3" t="s">
        <v>7957</v>
      </c>
      <c r="D45" s="6">
        <v>13000</v>
      </c>
      <c r="E45" s="8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 s="9">
        <v>49.51</v>
      </c>
      <c r="Q45" s="11" t="s">
        <v>8315</v>
      </c>
      <c r="R45" s="11" t="s">
        <v>8316</v>
      </c>
      <c r="S45" s="15">
        <v>42265.817002314812</v>
      </c>
      <c r="T45" s="15">
        <v>42295.817002314812</v>
      </c>
    </row>
    <row r="46" spans="1:20" ht="43.2" x14ac:dyDescent="0.3">
      <c r="A46">
        <v>2862</v>
      </c>
      <c r="B46" s="3" t="s">
        <v>2862</v>
      </c>
      <c r="C46" s="3" t="s">
        <v>6972</v>
      </c>
      <c r="D46" s="6">
        <v>12700</v>
      </c>
      <c r="E46" s="8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 s="9">
        <v>18.329999999999998</v>
      </c>
      <c r="Q46" s="11" t="s">
        <v>8315</v>
      </c>
      <c r="R46" s="11" t="s">
        <v>8316</v>
      </c>
      <c r="S46" s="15">
        <v>41784.789687500001</v>
      </c>
      <c r="T46" s="15">
        <v>41814.789687500001</v>
      </c>
    </row>
    <row r="47" spans="1:20" ht="43.2" x14ac:dyDescent="0.3">
      <c r="A47">
        <v>2880</v>
      </c>
      <c r="B47" s="3" t="s">
        <v>2880</v>
      </c>
      <c r="C47" s="3" t="s">
        <v>6990</v>
      </c>
      <c r="D47" s="6">
        <v>12000</v>
      </c>
      <c r="E47" s="8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 s="9">
        <v>96.55</v>
      </c>
      <c r="Q47" s="11" t="s">
        <v>8315</v>
      </c>
      <c r="R47" s="11" t="s">
        <v>8316</v>
      </c>
      <c r="S47" s="15">
        <v>42192.905694444446</v>
      </c>
      <c r="T47" s="15">
        <v>42236.711805555555</v>
      </c>
    </row>
    <row r="48" spans="1:20" ht="43.2" x14ac:dyDescent="0.3">
      <c r="A48">
        <v>2897</v>
      </c>
      <c r="B48" s="3" t="s">
        <v>2897</v>
      </c>
      <c r="C48" s="3" t="s">
        <v>7007</v>
      </c>
      <c r="D48" s="6">
        <v>12000</v>
      </c>
      <c r="E48" s="8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 s="9">
        <v>183.33</v>
      </c>
      <c r="Q48" s="11" t="s">
        <v>8315</v>
      </c>
      <c r="R48" s="11" t="s">
        <v>8316</v>
      </c>
      <c r="S48" s="15">
        <v>42258.646504629629</v>
      </c>
      <c r="T48" s="15">
        <v>42288.645196759258</v>
      </c>
    </row>
    <row r="49" spans="1:20" ht="43.2" x14ac:dyDescent="0.3">
      <c r="A49">
        <v>3932</v>
      </c>
      <c r="B49" s="3" t="s">
        <v>3929</v>
      </c>
      <c r="C49" s="3" t="s">
        <v>8040</v>
      </c>
      <c r="D49" s="6">
        <v>12000</v>
      </c>
      <c r="E49" s="8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 s="9">
        <v>1</v>
      </c>
      <c r="Q49" s="11" t="s">
        <v>8315</v>
      </c>
      <c r="R49" s="11" t="s">
        <v>8316</v>
      </c>
      <c r="S49" s="15">
        <v>42415.168564814812</v>
      </c>
      <c r="T49" s="15">
        <v>42445.126898148148</v>
      </c>
    </row>
    <row r="50" spans="1:20" ht="43.2" x14ac:dyDescent="0.3">
      <c r="A50">
        <v>2879</v>
      </c>
      <c r="B50" s="3" t="s">
        <v>2879</v>
      </c>
      <c r="C50" s="3" t="s">
        <v>6989</v>
      </c>
      <c r="D50" s="6">
        <v>11200</v>
      </c>
      <c r="E50" s="8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29</v>
      </c>
      <c r="Q50" s="11" t="s">
        <v>8315</v>
      </c>
      <c r="R50" s="11" t="s">
        <v>8316</v>
      </c>
      <c r="S50" s="15">
        <v>42359.725243055553</v>
      </c>
      <c r="T50" s="15">
        <v>42389.725243055553</v>
      </c>
    </row>
    <row r="51" spans="1:20" ht="43.2" x14ac:dyDescent="0.3">
      <c r="A51">
        <v>3983</v>
      </c>
      <c r="B51" s="3" t="s">
        <v>3979</v>
      </c>
      <c r="C51" s="3" t="s">
        <v>8089</v>
      </c>
      <c r="D51" s="6">
        <v>11140</v>
      </c>
      <c r="E51" s="8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 s="9">
        <v>84.28</v>
      </c>
      <c r="Q51" s="11" t="s">
        <v>8315</v>
      </c>
      <c r="R51" s="11" t="s">
        <v>8316</v>
      </c>
      <c r="S51" s="15">
        <v>41747.86986111111</v>
      </c>
      <c r="T51" s="15">
        <v>41779.290972222225</v>
      </c>
    </row>
    <row r="52" spans="1:20" ht="28.8" x14ac:dyDescent="0.3">
      <c r="A52">
        <v>3854</v>
      </c>
      <c r="B52" s="3" t="s">
        <v>3851</v>
      </c>
      <c r="C52" s="3" t="s">
        <v>7963</v>
      </c>
      <c r="D52" s="6">
        <v>11000</v>
      </c>
      <c r="E52" s="8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 s="9">
        <v>89.4</v>
      </c>
      <c r="Q52" s="11" t="s">
        <v>8315</v>
      </c>
      <c r="R52" s="11" t="s">
        <v>8316</v>
      </c>
      <c r="S52" s="15">
        <v>42103.884930555556</v>
      </c>
      <c r="T52" s="15">
        <v>42133.884930555556</v>
      </c>
    </row>
    <row r="53" spans="1:20" ht="43.2" x14ac:dyDescent="0.3">
      <c r="A53">
        <v>3847</v>
      </c>
      <c r="B53" s="3" t="s">
        <v>3844</v>
      </c>
      <c r="C53" s="3" t="s">
        <v>7956</v>
      </c>
      <c r="D53" s="6">
        <v>10500</v>
      </c>
      <c r="E53" s="8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 s="9">
        <v>188.56</v>
      </c>
      <c r="Q53" s="11" t="s">
        <v>8315</v>
      </c>
      <c r="R53" s="11" t="s">
        <v>8316</v>
      </c>
      <c r="S53" s="15">
        <v>42159.224432870367</v>
      </c>
      <c r="T53" s="15">
        <v>42204.224432870367</v>
      </c>
    </row>
    <row r="54" spans="1:20" ht="43.2" x14ac:dyDescent="0.3">
      <c r="A54">
        <v>2871</v>
      </c>
      <c r="B54" s="3" t="s">
        <v>2871</v>
      </c>
      <c r="C54" s="3" t="s">
        <v>6981</v>
      </c>
      <c r="D54" s="6">
        <v>10000</v>
      </c>
      <c r="E54" s="8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>
        <v>5</v>
      </c>
      <c r="P54" s="9">
        <v>35.92</v>
      </c>
      <c r="Q54" s="11" t="s">
        <v>8315</v>
      </c>
      <c r="R54" s="11" t="s">
        <v>8316</v>
      </c>
      <c r="S54" s="15">
        <v>41974.738576388889</v>
      </c>
      <c r="T54" s="15">
        <v>41994.738576388889</v>
      </c>
    </row>
    <row r="55" spans="1:20" ht="57.6" x14ac:dyDescent="0.3">
      <c r="A55">
        <v>2883</v>
      </c>
      <c r="B55" s="3" t="s">
        <v>2883</v>
      </c>
      <c r="C55" s="3" t="s">
        <v>6993</v>
      </c>
      <c r="D55" s="6">
        <v>10000</v>
      </c>
      <c r="E55" s="8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 s="9">
        <v>381.6</v>
      </c>
      <c r="Q55" s="11" t="s">
        <v>8315</v>
      </c>
      <c r="R55" s="11" t="s">
        <v>8316</v>
      </c>
      <c r="S55" s="15">
        <v>42370.90320601852</v>
      </c>
      <c r="T55" s="15">
        <v>42406.207638888889</v>
      </c>
    </row>
    <row r="56" spans="1:20" ht="43.2" x14ac:dyDescent="0.3">
      <c r="A56">
        <v>2891</v>
      </c>
      <c r="B56" s="3" t="s">
        <v>2891</v>
      </c>
      <c r="C56" s="3" t="s">
        <v>7001</v>
      </c>
      <c r="D56" s="6">
        <v>10000</v>
      </c>
      <c r="E56" s="8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>
        <v>3</v>
      </c>
      <c r="P56" s="9">
        <v>27.3</v>
      </c>
      <c r="Q56" s="11" t="s">
        <v>8315</v>
      </c>
      <c r="R56" s="11" t="s">
        <v>8316</v>
      </c>
      <c r="S56" s="15">
        <v>42415.883425925931</v>
      </c>
      <c r="T56" s="15">
        <v>42475.84175925926</v>
      </c>
    </row>
    <row r="57" spans="1:20" ht="43.2" x14ac:dyDescent="0.3">
      <c r="A57">
        <v>2899</v>
      </c>
      <c r="B57" s="3" t="s">
        <v>2899</v>
      </c>
      <c r="C57" s="3" t="s">
        <v>7009</v>
      </c>
      <c r="D57" s="6">
        <v>10000</v>
      </c>
      <c r="E57" s="8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>
        <v>0</v>
      </c>
      <c r="P57" s="9">
        <v>0</v>
      </c>
      <c r="Q57" s="11" t="s">
        <v>8315</v>
      </c>
      <c r="R57" s="11" t="s">
        <v>8316</v>
      </c>
      <c r="S57" s="15">
        <v>42515.078217592592</v>
      </c>
      <c r="T57" s="15">
        <v>42575.078217592592</v>
      </c>
    </row>
    <row r="58" spans="1:20" ht="43.2" x14ac:dyDescent="0.3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0</v>
      </c>
      <c r="P58" s="9">
        <v>1</v>
      </c>
      <c r="Q58" s="11" t="s">
        <v>8315</v>
      </c>
      <c r="R58" s="11" t="s">
        <v>8316</v>
      </c>
      <c r="S58" s="15">
        <v>41828.922905092593</v>
      </c>
      <c r="T58" s="15">
        <v>41888.922905092593</v>
      </c>
    </row>
    <row r="59" spans="1:20" ht="43.2" x14ac:dyDescent="0.3">
      <c r="A59">
        <v>3841</v>
      </c>
      <c r="B59" s="3" t="s">
        <v>3838</v>
      </c>
      <c r="C59" s="3" t="s">
        <v>7950</v>
      </c>
      <c r="D59" s="6">
        <v>10000</v>
      </c>
      <c r="E59" s="8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>
        <v>9</v>
      </c>
      <c r="P59" s="9">
        <v>25.65</v>
      </c>
      <c r="Q59" s="11" t="s">
        <v>8315</v>
      </c>
      <c r="R59" s="11" t="s">
        <v>8316</v>
      </c>
      <c r="S59" s="15">
        <v>41780.785729166666</v>
      </c>
      <c r="T59" s="15">
        <v>41840.785729166666</v>
      </c>
    </row>
    <row r="60" spans="1:20" ht="43.2" x14ac:dyDescent="0.3">
      <c r="A60">
        <v>3852</v>
      </c>
      <c r="B60" s="3" t="s">
        <v>3849</v>
      </c>
      <c r="C60" s="3" t="s">
        <v>7961</v>
      </c>
      <c r="D60" s="6">
        <v>10000</v>
      </c>
      <c r="E60" s="8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>
        <v>0</v>
      </c>
      <c r="P60" s="9">
        <v>10</v>
      </c>
      <c r="Q60" s="11" t="s">
        <v>8315</v>
      </c>
      <c r="R60" s="11" t="s">
        <v>8316</v>
      </c>
      <c r="S60" s="15">
        <v>42065.190694444449</v>
      </c>
      <c r="T60" s="15">
        <v>42090.149027777778</v>
      </c>
    </row>
    <row r="61" spans="1:20" ht="43.2" x14ac:dyDescent="0.3">
      <c r="A61">
        <v>3899</v>
      </c>
      <c r="B61" s="3" t="s">
        <v>3896</v>
      </c>
      <c r="C61" s="3" t="s">
        <v>8007</v>
      </c>
      <c r="D61" s="6">
        <v>10000</v>
      </c>
      <c r="E61" s="8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 s="9">
        <v>62.5</v>
      </c>
      <c r="Q61" s="11" t="s">
        <v>8315</v>
      </c>
      <c r="R61" s="11" t="s">
        <v>8316</v>
      </c>
      <c r="S61" s="15">
        <v>41843.775011574071</v>
      </c>
      <c r="T61" s="15">
        <v>41863.775011574071</v>
      </c>
    </row>
    <row r="62" spans="1:20" ht="28.8" x14ac:dyDescent="0.3">
      <c r="A62">
        <v>3904</v>
      </c>
      <c r="B62" s="3" t="s">
        <v>3901</v>
      </c>
      <c r="C62" s="3" t="s">
        <v>8012</v>
      </c>
      <c r="D62" s="6">
        <v>10000</v>
      </c>
      <c r="E62" s="8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 s="9">
        <v>1.5</v>
      </c>
      <c r="Q62" s="11" t="s">
        <v>8315</v>
      </c>
      <c r="R62" s="11" t="s">
        <v>8316</v>
      </c>
      <c r="S62" s="15">
        <v>42095.229166666672</v>
      </c>
      <c r="T62" s="15">
        <v>42109.211111111115</v>
      </c>
    </row>
    <row r="63" spans="1:20" ht="43.2" x14ac:dyDescent="0.3">
      <c r="A63">
        <v>3913</v>
      </c>
      <c r="B63" s="3" t="s">
        <v>3910</v>
      </c>
      <c r="C63" s="3" t="s">
        <v>8021</v>
      </c>
      <c r="D63" s="6">
        <v>10000</v>
      </c>
      <c r="E63" s="8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>
        <v>10</v>
      </c>
      <c r="P63" s="9">
        <v>142.86000000000001</v>
      </c>
      <c r="Q63" s="11" t="s">
        <v>8315</v>
      </c>
      <c r="R63" s="11" t="s">
        <v>8316</v>
      </c>
      <c r="S63" s="15">
        <v>42308.211215277777</v>
      </c>
      <c r="T63" s="15">
        <v>42338.252881944441</v>
      </c>
    </row>
    <row r="64" spans="1:20" ht="43.2" x14ac:dyDescent="0.3">
      <c r="A64">
        <v>3992</v>
      </c>
      <c r="B64" s="3" t="s">
        <v>3988</v>
      </c>
      <c r="C64" s="3" t="s">
        <v>8098</v>
      </c>
      <c r="D64" s="6">
        <v>10000</v>
      </c>
      <c r="E64" s="8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>
        <v>5</v>
      </c>
      <c r="P64" s="9">
        <v>60.11</v>
      </c>
      <c r="Q64" s="11" t="s">
        <v>8315</v>
      </c>
      <c r="R64" s="11" t="s">
        <v>8316</v>
      </c>
      <c r="S64" s="15">
        <v>42289.94049768518</v>
      </c>
      <c r="T64" s="15">
        <v>42349.982164351852</v>
      </c>
    </row>
    <row r="65" spans="1:20" ht="43.2" x14ac:dyDescent="0.3">
      <c r="A65">
        <v>4017</v>
      </c>
      <c r="B65" s="3" t="s">
        <v>4013</v>
      </c>
      <c r="C65" s="3" t="s">
        <v>8122</v>
      </c>
      <c r="D65" s="6">
        <v>10000</v>
      </c>
      <c r="E65" s="8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>
        <v>1</v>
      </c>
      <c r="P65" s="9">
        <v>52.5</v>
      </c>
      <c r="Q65" s="11" t="s">
        <v>8315</v>
      </c>
      <c r="R65" s="11" t="s">
        <v>8316</v>
      </c>
      <c r="S65" s="15">
        <v>41856.672152777777</v>
      </c>
      <c r="T65" s="15">
        <v>41886.672152777777</v>
      </c>
    </row>
    <row r="66" spans="1:20" ht="28.8" x14ac:dyDescent="0.3">
      <c r="A66">
        <v>4035</v>
      </c>
      <c r="B66" s="3" t="s">
        <v>4031</v>
      </c>
      <c r="C66" s="3" t="s">
        <v>8140</v>
      </c>
      <c r="D66" s="6">
        <v>10000</v>
      </c>
      <c r="E66" s="8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>
        <v>37</v>
      </c>
      <c r="P66" s="9">
        <v>147.4</v>
      </c>
      <c r="Q66" s="11" t="s">
        <v>8315</v>
      </c>
      <c r="R66" s="11" t="s">
        <v>8316</v>
      </c>
      <c r="S66" s="15">
        <v>41903.882951388885</v>
      </c>
      <c r="T66" s="15">
        <v>41933.882951388885</v>
      </c>
    </row>
    <row r="67" spans="1:20" ht="43.2" x14ac:dyDescent="0.3">
      <c r="A67">
        <v>4042</v>
      </c>
      <c r="B67" s="3" t="s">
        <v>4038</v>
      </c>
      <c r="C67" s="3" t="s">
        <v>8146</v>
      </c>
      <c r="D67" s="6">
        <v>10000</v>
      </c>
      <c r="E67" s="8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>
        <v>0</v>
      </c>
      <c r="P67" s="9">
        <v>7</v>
      </c>
      <c r="Q67" s="11" t="s">
        <v>8315</v>
      </c>
      <c r="R67" s="11" t="s">
        <v>8316</v>
      </c>
      <c r="S67" s="15">
        <v>41995.084074074075</v>
      </c>
      <c r="T67" s="15">
        <v>42024.802777777775</v>
      </c>
    </row>
    <row r="68" spans="1:20" ht="43.2" x14ac:dyDescent="0.3">
      <c r="A68">
        <v>3844</v>
      </c>
      <c r="B68" s="3" t="s">
        <v>3841</v>
      </c>
      <c r="C68" s="3" t="s">
        <v>7953</v>
      </c>
      <c r="D68" s="6">
        <v>9800</v>
      </c>
      <c r="E68" s="8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 s="9">
        <v>81.319999999999993</v>
      </c>
      <c r="Q68" s="11" t="s">
        <v>8315</v>
      </c>
      <c r="R68" s="11" t="s">
        <v>8316</v>
      </c>
      <c r="S68" s="15">
        <v>41766.617291666669</v>
      </c>
      <c r="T68" s="15">
        <v>41793.290972222225</v>
      </c>
    </row>
    <row r="69" spans="1:20" ht="57.6" x14ac:dyDescent="0.3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 s="9">
        <v>52.8</v>
      </c>
      <c r="Q69" s="11" t="s">
        <v>8315</v>
      </c>
      <c r="R69" s="11" t="s">
        <v>8316</v>
      </c>
      <c r="S69" s="15">
        <v>42499.731701388882</v>
      </c>
      <c r="T69" s="15">
        <v>42529.731701388882</v>
      </c>
    </row>
    <row r="70" spans="1:20" x14ac:dyDescent="0.3">
      <c r="A70">
        <v>4087</v>
      </c>
      <c r="B70" s="3" t="s">
        <v>4083</v>
      </c>
      <c r="C70" s="3" t="s">
        <v>8190</v>
      </c>
      <c r="D70" s="6">
        <v>9600</v>
      </c>
      <c r="E70" s="8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 s="9">
        <v>0</v>
      </c>
      <c r="Q70" s="11" t="s">
        <v>8315</v>
      </c>
      <c r="R70" s="11" t="s">
        <v>8316</v>
      </c>
      <c r="S70" s="15">
        <v>42538.742893518516</v>
      </c>
      <c r="T70" s="15">
        <v>42568.742893518516</v>
      </c>
    </row>
    <row r="71" spans="1:20" ht="43.2" x14ac:dyDescent="0.3">
      <c r="A71">
        <v>4014</v>
      </c>
      <c r="B71" s="3" t="s">
        <v>4010</v>
      </c>
      <c r="C71" s="3" t="s">
        <v>8119</v>
      </c>
      <c r="D71" s="6">
        <v>9000</v>
      </c>
      <c r="E71" s="8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1" t="s">
        <v>8315</v>
      </c>
      <c r="R71" s="11" t="s">
        <v>8316</v>
      </c>
      <c r="S71" s="15">
        <v>42419.246168981481</v>
      </c>
      <c r="T71" s="15">
        <v>42434.246168981481</v>
      </c>
    </row>
    <row r="72" spans="1:20" ht="43.2" x14ac:dyDescent="0.3">
      <c r="A72">
        <v>4054</v>
      </c>
      <c r="B72" s="3" t="s">
        <v>4050</v>
      </c>
      <c r="C72" s="3" t="s">
        <v>8158</v>
      </c>
      <c r="D72" s="6">
        <v>8880</v>
      </c>
      <c r="E72" s="8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 s="9">
        <v>0</v>
      </c>
      <c r="Q72" s="11" t="s">
        <v>8315</v>
      </c>
      <c r="R72" s="11" t="s">
        <v>8316</v>
      </c>
      <c r="S72" s="15">
        <v>42613.841261574074</v>
      </c>
      <c r="T72" s="15">
        <v>42644.166666666672</v>
      </c>
    </row>
    <row r="73" spans="1:20" x14ac:dyDescent="0.3">
      <c r="A73">
        <v>3746</v>
      </c>
      <c r="B73" s="3" t="s">
        <v>3743</v>
      </c>
      <c r="C73" s="3" t="s">
        <v>7856</v>
      </c>
      <c r="D73" s="6">
        <v>8500</v>
      </c>
      <c r="E73" s="8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 s="9">
        <v>202</v>
      </c>
      <c r="Q73" s="11" t="s">
        <v>8315</v>
      </c>
      <c r="R73" s="11" t="s">
        <v>8316</v>
      </c>
      <c r="S73" s="15">
        <v>42621.389340277776</v>
      </c>
      <c r="T73" s="15">
        <v>42651.389340277776</v>
      </c>
    </row>
    <row r="74" spans="1:20" ht="57.6" x14ac:dyDescent="0.3">
      <c r="A74">
        <v>2846</v>
      </c>
      <c r="B74" s="3" t="s">
        <v>2846</v>
      </c>
      <c r="C74" s="3" t="s">
        <v>6956</v>
      </c>
      <c r="D74" s="6">
        <v>8000</v>
      </c>
      <c r="E74" s="8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1" t="s">
        <v>8315</v>
      </c>
      <c r="R74" s="11" t="s">
        <v>8316</v>
      </c>
      <c r="S74" s="15">
        <v>42108.692060185189</v>
      </c>
      <c r="T74" s="15">
        <v>42153.692060185189</v>
      </c>
    </row>
    <row r="75" spans="1:20" ht="43.2" x14ac:dyDescent="0.3">
      <c r="A75">
        <v>2850</v>
      </c>
      <c r="B75" s="3" t="s">
        <v>2850</v>
      </c>
      <c r="C75" s="3" t="s">
        <v>6960</v>
      </c>
      <c r="D75" s="6">
        <v>8000</v>
      </c>
      <c r="E75" s="8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>
        <v>4</v>
      </c>
      <c r="P75" s="9">
        <v>23.92</v>
      </c>
      <c r="Q75" s="11" t="s">
        <v>8315</v>
      </c>
      <c r="R75" s="11" t="s">
        <v>8316</v>
      </c>
      <c r="S75" s="15">
        <v>41858.007071759261</v>
      </c>
      <c r="T75" s="15">
        <v>41888.007071759261</v>
      </c>
    </row>
    <row r="76" spans="1:20" ht="43.2" x14ac:dyDescent="0.3">
      <c r="A76">
        <v>3889</v>
      </c>
      <c r="B76" s="3" t="s">
        <v>3886</v>
      </c>
      <c r="C76" s="3" t="s">
        <v>7997</v>
      </c>
      <c r="D76" s="6">
        <v>8000</v>
      </c>
      <c r="E76" s="8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>
        <v>1</v>
      </c>
      <c r="P76" s="9">
        <v>13.11</v>
      </c>
      <c r="Q76" s="11" t="s">
        <v>8315</v>
      </c>
      <c r="R76" s="11" t="s">
        <v>8316</v>
      </c>
      <c r="S76" s="15">
        <v>41977.004976851851</v>
      </c>
      <c r="T76" s="15">
        <v>42008.976388888885</v>
      </c>
    </row>
    <row r="77" spans="1:20" ht="43.2" x14ac:dyDescent="0.3">
      <c r="A77">
        <v>3911</v>
      </c>
      <c r="B77" s="3" t="s">
        <v>3908</v>
      </c>
      <c r="C77" s="3" t="s">
        <v>8019</v>
      </c>
      <c r="D77" s="6">
        <v>8000</v>
      </c>
      <c r="E77" s="8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>
        <v>37</v>
      </c>
      <c r="P77" s="9">
        <v>83.14</v>
      </c>
      <c r="Q77" s="11" t="s">
        <v>8315</v>
      </c>
      <c r="R77" s="11" t="s">
        <v>8316</v>
      </c>
      <c r="S77" s="15">
        <v>41939.8122337963</v>
      </c>
      <c r="T77" s="15">
        <v>41969.853900462964</v>
      </c>
    </row>
    <row r="78" spans="1:20" ht="43.2" x14ac:dyDescent="0.3">
      <c r="A78">
        <v>3931</v>
      </c>
      <c r="B78" s="3" t="s">
        <v>3928</v>
      </c>
      <c r="C78" s="3" t="s">
        <v>8039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 s="9">
        <v>0</v>
      </c>
      <c r="Q78" s="11" t="s">
        <v>8315</v>
      </c>
      <c r="R78" s="11" t="s">
        <v>8316</v>
      </c>
      <c r="S78" s="15">
        <v>42228.151701388888</v>
      </c>
      <c r="T78" s="15">
        <v>42253.151701388888</v>
      </c>
    </row>
    <row r="79" spans="1:20" ht="28.8" x14ac:dyDescent="0.3">
      <c r="A79">
        <v>4000</v>
      </c>
      <c r="B79" s="3" t="s">
        <v>3996</v>
      </c>
      <c r="C79" s="3" t="s">
        <v>8106</v>
      </c>
      <c r="D79" s="6">
        <v>8000</v>
      </c>
      <c r="E79" s="8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 s="9">
        <v>10</v>
      </c>
      <c r="Q79" s="11" t="s">
        <v>8315</v>
      </c>
      <c r="R79" s="11" t="s">
        <v>8316</v>
      </c>
      <c r="S79" s="15">
        <v>42437.64534722222</v>
      </c>
      <c r="T79" s="15">
        <v>42497.603680555556</v>
      </c>
    </row>
    <row r="80" spans="1:20" ht="43.2" x14ac:dyDescent="0.3">
      <c r="A80">
        <v>4040</v>
      </c>
      <c r="B80" s="3" t="s">
        <v>4036</v>
      </c>
      <c r="C80" s="3" t="s">
        <v>8144</v>
      </c>
      <c r="D80" s="6">
        <v>8000</v>
      </c>
      <c r="E80" s="8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>
        <v>31</v>
      </c>
      <c r="P80" s="9">
        <v>1250</v>
      </c>
      <c r="Q80" s="11" t="s">
        <v>8315</v>
      </c>
      <c r="R80" s="11" t="s">
        <v>8316</v>
      </c>
      <c r="S80" s="15">
        <v>42144.231527777782</v>
      </c>
      <c r="T80" s="15">
        <v>42203.125</v>
      </c>
    </row>
    <row r="81" spans="1:20" ht="43.2" x14ac:dyDescent="0.3">
      <c r="A81">
        <v>2845</v>
      </c>
      <c r="B81" s="3" t="s">
        <v>2845</v>
      </c>
      <c r="C81" s="3" t="s">
        <v>6955</v>
      </c>
      <c r="D81" s="6">
        <v>7500</v>
      </c>
      <c r="E81" s="8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 s="9">
        <v>60.67</v>
      </c>
      <c r="Q81" s="11" t="s">
        <v>8315</v>
      </c>
      <c r="R81" s="11" t="s">
        <v>8316</v>
      </c>
      <c r="S81" s="15">
        <v>42103.016585648147</v>
      </c>
      <c r="T81" s="15">
        <v>42163.016585648147</v>
      </c>
    </row>
    <row r="82" spans="1:20" ht="43.2" x14ac:dyDescent="0.3">
      <c r="A82">
        <v>2898</v>
      </c>
      <c r="B82" s="3" t="s">
        <v>2898</v>
      </c>
      <c r="C82" s="3" t="s">
        <v>7008</v>
      </c>
      <c r="D82" s="6">
        <v>7500</v>
      </c>
      <c r="E82" s="8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 s="9">
        <v>26.33</v>
      </c>
      <c r="Q82" s="11" t="s">
        <v>8315</v>
      </c>
      <c r="R82" s="11" t="s">
        <v>8316</v>
      </c>
      <c r="S82" s="15">
        <v>42278.664965277778</v>
      </c>
      <c r="T82" s="15">
        <v>42308.664965277778</v>
      </c>
    </row>
    <row r="83" spans="1:20" ht="28.8" x14ac:dyDescent="0.3">
      <c r="A83">
        <v>3862</v>
      </c>
      <c r="B83" s="3" t="s">
        <v>3859</v>
      </c>
      <c r="C83" s="3" t="s">
        <v>7971</v>
      </c>
      <c r="D83" s="6">
        <v>7500</v>
      </c>
      <c r="E83" s="8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 s="9">
        <v>1</v>
      </c>
      <c r="Q83" s="11" t="s">
        <v>8315</v>
      </c>
      <c r="R83" s="11" t="s">
        <v>8316</v>
      </c>
      <c r="S83" s="15">
        <v>42611.261064814811</v>
      </c>
      <c r="T83" s="15">
        <v>42625.707638888889</v>
      </c>
    </row>
    <row r="84" spans="1:20" ht="57.6" x14ac:dyDescent="0.3">
      <c r="A84">
        <v>3966</v>
      </c>
      <c r="B84" s="3" t="s">
        <v>3963</v>
      </c>
      <c r="C84" s="3" t="s">
        <v>8073</v>
      </c>
      <c r="D84" s="6">
        <v>7500</v>
      </c>
      <c r="E84" s="8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 s="9">
        <v>22.5</v>
      </c>
      <c r="Q84" s="11" t="s">
        <v>8315</v>
      </c>
      <c r="R84" s="11" t="s">
        <v>8316</v>
      </c>
      <c r="S84" s="15">
        <v>41801.711550925924</v>
      </c>
      <c r="T84" s="15">
        <v>41844.124305555553</v>
      </c>
    </row>
    <row r="85" spans="1:20" ht="43.2" x14ac:dyDescent="0.3">
      <c r="A85">
        <v>4010</v>
      </c>
      <c r="B85" s="3" t="s">
        <v>4006</v>
      </c>
      <c r="C85" s="3" t="s">
        <v>8115</v>
      </c>
      <c r="D85" s="6">
        <v>7200</v>
      </c>
      <c r="E85" s="8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 s="9">
        <v>45.84</v>
      </c>
      <c r="Q85" s="11" t="s">
        <v>8315</v>
      </c>
      <c r="R85" s="11" t="s">
        <v>8316</v>
      </c>
      <c r="S85" s="15">
        <v>41921.770439814813</v>
      </c>
      <c r="T85" s="15">
        <v>41938.770439814813</v>
      </c>
    </row>
    <row r="86" spans="1:20" ht="43.2" x14ac:dyDescent="0.3">
      <c r="A86">
        <v>3846</v>
      </c>
      <c r="B86" s="3" t="s">
        <v>3843</v>
      </c>
      <c r="C86" s="3" t="s">
        <v>7955</v>
      </c>
      <c r="D86" s="6">
        <v>7000</v>
      </c>
      <c r="E86" s="8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>
        <v>3</v>
      </c>
      <c r="P86" s="9">
        <v>23.63</v>
      </c>
      <c r="Q86" s="11" t="s">
        <v>8315</v>
      </c>
      <c r="R86" s="11" t="s">
        <v>8316</v>
      </c>
      <c r="S86" s="15">
        <v>41885.221550925926</v>
      </c>
      <c r="T86" s="15">
        <v>41916.290972222225</v>
      </c>
    </row>
    <row r="87" spans="1:20" ht="43.2" x14ac:dyDescent="0.3">
      <c r="A87">
        <v>3933</v>
      </c>
      <c r="B87" s="3" t="s">
        <v>3930</v>
      </c>
      <c r="C87" s="3" t="s">
        <v>8041</v>
      </c>
      <c r="D87" s="6">
        <v>7000</v>
      </c>
      <c r="E87" s="8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 s="9">
        <v>91.83</v>
      </c>
      <c r="Q87" s="11" t="s">
        <v>8315</v>
      </c>
      <c r="R87" s="11" t="s">
        <v>8316</v>
      </c>
      <c r="S87" s="15">
        <v>42538.968310185184</v>
      </c>
      <c r="T87" s="15">
        <v>42568.029861111107</v>
      </c>
    </row>
    <row r="88" spans="1:20" ht="43.2" x14ac:dyDescent="0.3">
      <c r="A88">
        <v>3999</v>
      </c>
      <c r="B88" s="3" t="s">
        <v>3995</v>
      </c>
      <c r="C88" s="3" t="s">
        <v>8105</v>
      </c>
      <c r="D88" s="6">
        <v>7000</v>
      </c>
      <c r="E88" s="8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>
        <v>17</v>
      </c>
      <c r="P88" s="9">
        <v>82.57</v>
      </c>
      <c r="Q88" s="11" t="s">
        <v>8315</v>
      </c>
      <c r="R88" s="11" t="s">
        <v>8316</v>
      </c>
      <c r="S88" s="15">
        <v>41842.828680555554</v>
      </c>
      <c r="T88" s="15">
        <v>41882.827650462961</v>
      </c>
    </row>
    <row r="89" spans="1:20" ht="43.2" x14ac:dyDescent="0.3">
      <c r="A89">
        <v>4015</v>
      </c>
      <c r="B89" s="3" t="s">
        <v>4011</v>
      </c>
      <c r="C89" s="3" t="s">
        <v>8120</v>
      </c>
      <c r="D89" s="6">
        <v>7000</v>
      </c>
      <c r="E89" s="8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1" t="s">
        <v>8315</v>
      </c>
      <c r="R89" s="11" t="s">
        <v>8316</v>
      </c>
      <c r="S89" s="15">
        <v>42174.780821759254</v>
      </c>
      <c r="T89" s="15">
        <v>42204.780821759254</v>
      </c>
    </row>
    <row r="90" spans="1:20" ht="43.2" x14ac:dyDescent="0.3">
      <c r="A90">
        <v>4023</v>
      </c>
      <c r="B90" s="3" t="s">
        <v>4019</v>
      </c>
      <c r="C90" s="3" t="s">
        <v>8128</v>
      </c>
      <c r="D90" s="6">
        <v>7000</v>
      </c>
      <c r="E90" s="8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 s="9">
        <v>0</v>
      </c>
      <c r="Q90" s="11" t="s">
        <v>8315</v>
      </c>
      <c r="R90" s="11" t="s">
        <v>8316</v>
      </c>
      <c r="S90" s="15">
        <v>42408.999571759254</v>
      </c>
      <c r="T90" s="15">
        <v>42453.957905092597</v>
      </c>
    </row>
    <row r="91" spans="1:20" ht="43.2" x14ac:dyDescent="0.3">
      <c r="A91">
        <v>4032</v>
      </c>
      <c r="B91" s="3" t="s">
        <v>4028</v>
      </c>
      <c r="C91" s="3" t="s">
        <v>8137</v>
      </c>
      <c r="D91" s="6">
        <v>6048</v>
      </c>
      <c r="E91" s="8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 s="9">
        <v>59</v>
      </c>
      <c r="Q91" s="11" t="s">
        <v>8315</v>
      </c>
      <c r="R91" s="11" t="s">
        <v>8316</v>
      </c>
      <c r="S91" s="15">
        <v>42293.809212962966</v>
      </c>
      <c r="T91" s="15">
        <v>42353.85087962963</v>
      </c>
    </row>
    <row r="92" spans="1:20" ht="43.2" x14ac:dyDescent="0.3">
      <c r="A92">
        <v>2877</v>
      </c>
      <c r="B92" s="3" t="s">
        <v>2877</v>
      </c>
      <c r="C92" s="3" t="s">
        <v>6987</v>
      </c>
      <c r="D92" s="6">
        <v>6000</v>
      </c>
      <c r="E92" s="8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>
        <v>11</v>
      </c>
      <c r="P92" s="9">
        <v>108.33</v>
      </c>
      <c r="Q92" s="11" t="s">
        <v>8315</v>
      </c>
      <c r="R92" s="11" t="s">
        <v>8316</v>
      </c>
      <c r="S92" s="15">
        <v>42672.955138888887</v>
      </c>
      <c r="T92" s="15">
        <v>42704.708333333328</v>
      </c>
    </row>
    <row r="93" spans="1:20" ht="57.6" x14ac:dyDescent="0.3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9</v>
      </c>
      <c r="P93" s="9">
        <v>80.709999999999994</v>
      </c>
      <c r="Q93" s="11" t="s">
        <v>8315</v>
      </c>
      <c r="R93" s="11" t="s">
        <v>8316</v>
      </c>
      <c r="S93" s="15">
        <v>42199.648912037039</v>
      </c>
      <c r="T93" s="15">
        <v>42217.041666666672</v>
      </c>
    </row>
    <row r="94" spans="1:20" ht="57.6" x14ac:dyDescent="0.3">
      <c r="A94">
        <v>3860</v>
      </c>
      <c r="B94" s="3" t="s">
        <v>3857</v>
      </c>
      <c r="C94" s="3" t="s">
        <v>7969</v>
      </c>
      <c r="D94" s="6">
        <v>6000</v>
      </c>
      <c r="E94" s="8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>
        <v>18</v>
      </c>
      <c r="P94" s="9">
        <v>81.540000000000006</v>
      </c>
      <c r="Q94" s="11" t="s">
        <v>8315</v>
      </c>
      <c r="R94" s="11" t="s">
        <v>8316</v>
      </c>
      <c r="S94" s="15">
        <v>41833.660995370366</v>
      </c>
      <c r="T94" s="15">
        <v>41863.660995370366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3910</v>
      </c>
      <c r="B96" s="3" t="s">
        <v>3907</v>
      </c>
      <c r="C96" s="3" t="s">
        <v>8018</v>
      </c>
      <c r="D96" s="6">
        <v>6000</v>
      </c>
      <c r="E96" s="8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>
        <v>3</v>
      </c>
      <c r="P96" s="9">
        <v>61.67</v>
      </c>
      <c r="Q96" s="11" t="s">
        <v>8315</v>
      </c>
      <c r="R96" s="11" t="s">
        <v>8316</v>
      </c>
      <c r="S96" s="15">
        <v>42224.756909722222</v>
      </c>
      <c r="T96" s="15">
        <v>42254.756909722222</v>
      </c>
    </row>
    <row r="97" spans="1:20" ht="28.8" x14ac:dyDescent="0.3">
      <c r="A97">
        <v>3946</v>
      </c>
      <c r="B97" s="3" t="s">
        <v>3943</v>
      </c>
      <c r="C97" s="3" t="s">
        <v>8054</v>
      </c>
      <c r="D97" s="6">
        <v>6000</v>
      </c>
      <c r="E97" s="8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>
        <v>3</v>
      </c>
      <c r="P97" s="9">
        <v>39</v>
      </c>
      <c r="Q97" s="11" t="s">
        <v>8315</v>
      </c>
      <c r="R97" s="11" t="s">
        <v>8316</v>
      </c>
      <c r="S97" s="15">
        <v>42031.833587962959</v>
      </c>
      <c r="T97" s="15">
        <v>42063.333333333328</v>
      </c>
    </row>
    <row r="98" spans="1:20" ht="43.2" x14ac:dyDescent="0.3">
      <c r="A98">
        <v>4036</v>
      </c>
      <c r="B98" s="3" t="s">
        <v>4032</v>
      </c>
      <c r="C98" s="3" t="s">
        <v>7438</v>
      </c>
      <c r="D98" s="6">
        <v>6000</v>
      </c>
      <c r="E98" s="8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>
        <v>47</v>
      </c>
      <c r="P98" s="9">
        <v>166.06</v>
      </c>
      <c r="Q98" s="11" t="s">
        <v>8315</v>
      </c>
      <c r="R98" s="11" t="s">
        <v>8316</v>
      </c>
      <c r="S98" s="15">
        <v>41804.937083333331</v>
      </c>
      <c r="T98" s="15">
        <v>41821.9375</v>
      </c>
    </row>
    <row r="99" spans="1:20" ht="57.6" x14ac:dyDescent="0.3">
      <c r="A99">
        <v>4046</v>
      </c>
      <c r="B99" s="3" t="s">
        <v>4042</v>
      </c>
      <c r="C99" s="3" t="s">
        <v>8150</v>
      </c>
      <c r="D99" s="6">
        <v>5600</v>
      </c>
      <c r="E99" s="8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 s="9">
        <v>38.33</v>
      </c>
      <c r="Q99" s="11" t="s">
        <v>8315</v>
      </c>
      <c r="R99" s="11" t="s">
        <v>8316</v>
      </c>
      <c r="S99" s="15">
        <v>41904.650578703702</v>
      </c>
      <c r="T99" s="15">
        <v>41934.650578703702</v>
      </c>
    </row>
    <row r="100" spans="1:20" ht="43.2" x14ac:dyDescent="0.3">
      <c r="A100">
        <v>2881</v>
      </c>
      <c r="B100" s="3" t="s">
        <v>2881</v>
      </c>
      <c r="C100" s="3" t="s">
        <v>6991</v>
      </c>
      <c r="D100" s="6">
        <v>5500</v>
      </c>
      <c r="E100" s="8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>
        <v>0</v>
      </c>
      <c r="P100" s="9">
        <v>0</v>
      </c>
      <c r="Q100" s="11" t="s">
        <v>8315</v>
      </c>
      <c r="R100" s="11" t="s">
        <v>8316</v>
      </c>
      <c r="S100" s="15">
        <v>41916.597638888888</v>
      </c>
      <c r="T100" s="15">
        <v>41976.639305555553</v>
      </c>
    </row>
    <row r="101" spans="1:20" ht="43.2" x14ac:dyDescent="0.3">
      <c r="A101">
        <v>2892</v>
      </c>
      <c r="B101" s="3" t="s">
        <v>2892</v>
      </c>
      <c r="C101" s="3" t="s">
        <v>7002</v>
      </c>
      <c r="D101" s="6">
        <v>5500</v>
      </c>
      <c r="E101" s="8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>
        <v>9</v>
      </c>
      <c r="P101" s="9">
        <v>29.41</v>
      </c>
      <c r="Q101" s="11" t="s">
        <v>8315</v>
      </c>
      <c r="R101" s="11" t="s">
        <v>8316</v>
      </c>
      <c r="S101" s="15">
        <v>41869.714166666665</v>
      </c>
      <c r="T101" s="15">
        <v>41876.875</v>
      </c>
    </row>
    <row r="102" spans="1:20" ht="57.6" x14ac:dyDescent="0.3">
      <c r="A102">
        <v>2900</v>
      </c>
      <c r="B102" s="3" t="s">
        <v>2900</v>
      </c>
      <c r="C102" s="3" t="s">
        <v>7010</v>
      </c>
      <c r="D102" s="6">
        <v>5500</v>
      </c>
      <c r="E102" s="8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>
        <v>62</v>
      </c>
      <c r="P102" s="9">
        <v>486.43</v>
      </c>
      <c r="Q102" s="11" t="s">
        <v>8315</v>
      </c>
      <c r="R102" s="11" t="s">
        <v>8316</v>
      </c>
      <c r="S102" s="15">
        <v>41830.234166666669</v>
      </c>
      <c r="T102" s="15">
        <v>41860.234166666669</v>
      </c>
    </row>
    <row r="103" spans="1:20" ht="43.2" x14ac:dyDescent="0.3">
      <c r="A103">
        <v>3731</v>
      </c>
      <c r="B103" s="3" t="s">
        <v>3728</v>
      </c>
      <c r="C103" s="3" t="s">
        <v>7841</v>
      </c>
      <c r="D103" s="6">
        <v>5500</v>
      </c>
      <c r="E103" s="8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>
        <v>11</v>
      </c>
      <c r="P103" s="9">
        <v>51.67</v>
      </c>
      <c r="Q103" s="11" t="s">
        <v>8315</v>
      </c>
      <c r="R103" s="11" t="s">
        <v>8316</v>
      </c>
      <c r="S103" s="15">
        <v>41983.752847222218</v>
      </c>
      <c r="T103" s="15">
        <v>42014.140972222223</v>
      </c>
    </row>
    <row r="104" spans="1:20" ht="72" x14ac:dyDescent="0.3">
      <c r="A104">
        <v>3941</v>
      </c>
      <c r="B104" s="3" t="s">
        <v>3938</v>
      </c>
      <c r="C104" s="3" t="s">
        <v>8049</v>
      </c>
      <c r="D104" s="6">
        <v>5500</v>
      </c>
      <c r="E104" s="8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>
        <v>1</v>
      </c>
      <c r="P104" s="9">
        <v>25</v>
      </c>
      <c r="Q104" s="11" t="s">
        <v>8315</v>
      </c>
      <c r="R104" s="11" t="s">
        <v>8316</v>
      </c>
      <c r="S104" s="15">
        <v>41940.587233796294</v>
      </c>
      <c r="T104" s="15">
        <v>41968.041666666672</v>
      </c>
    </row>
    <row r="105" spans="1:20" ht="43.2" x14ac:dyDescent="0.3">
      <c r="A105">
        <v>3956</v>
      </c>
      <c r="B105" s="3" t="s">
        <v>3953</v>
      </c>
      <c r="C105" s="3" t="s">
        <v>8063</v>
      </c>
      <c r="D105" s="6">
        <v>5500</v>
      </c>
      <c r="E105" s="8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 s="9">
        <v>0</v>
      </c>
      <c r="Q105" s="11" t="s">
        <v>8315</v>
      </c>
      <c r="R105" s="11" t="s">
        <v>8316</v>
      </c>
      <c r="S105" s="15">
        <v>42457.932025462964</v>
      </c>
      <c r="T105" s="15">
        <v>42485.013888888891</v>
      </c>
    </row>
    <row r="106" spans="1:20" ht="43.2" x14ac:dyDescent="0.3">
      <c r="A106">
        <v>2852</v>
      </c>
      <c r="B106" s="3" t="s">
        <v>2852</v>
      </c>
      <c r="C106" s="3" t="s">
        <v>6962</v>
      </c>
      <c r="D106" s="6">
        <v>5000</v>
      </c>
      <c r="E106" s="8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>
        <v>2</v>
      </c>
      <c r="P106" s="9">
        <v>15.83</v>
      </c>
      <c r="Q106" s="11" t="s">
        <v>8315</v>
      </c>
      <c r="R106" s="11" t="s">
        <v>8316</v>
      </c>
      <c r="S106" s="15">
        <v>41781.045173611114</v>
      </c>
      <c r="T106" s="15">
        <v>41811.045173611114</v>
      </c>
    </row>
    <row r="107" spans="1:20" ht="43.2" x14ac:dyDescent="0.3">
      <c r="A107">
        <v>2866</v>
      </c>
      <c r="B107" s="3" t="s">
        <v>2866</v>
      </c>
      <c r="C107" s="3" t="s">
        <v>6976</v>
      </c>
      <c r="D107" s="6">
        <v>5000</v>
      </c>
      <c r="E107" s="8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22.5</v>
      </c>
      <c r="Q107" s="11" t="s">
        <v>8315</v>
      </c>
      <c r="R107" s="11" t="s">
        <v>8316</v>
      </c>
      <c r="S107" s="15">
        <v>42627.955104166671</v>
      </c>
      <c r="T107" s="15">
        <v>42657.916666666672</v>
      </c>
    </row>
    <row r="108" spans="1:20" ht="57.6" x14ac:dyDescent="0.3">
      <c r="A108">
        <v>2870</v>
      </c>
      <c r="B108" s="3" t="s">
        <v>2870</v>
      </c>
      <c r="C108" s="3" t="s">
        <v>6980</v>
      </c>
      <c r="D108" s="6">
        <v>5000</v>
      </c>
      <c r="E108" s="8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>
        <v>15</v>
      </c>
      <c r="P108" s="9">
        <v>83.33</v>
      </c>
      <c r="Q108" s="11" t="s">
        <v>8315</v>
      </c>
      <c r="R108" s="11" t="s">
        <v>8316</v>
      </c>
      <c r="S108" s="15">
        <v>41746.189409722225</v>
      </c>
      <c r="T108" s="15">
        <v>41776.189409722225</v>
      </c>
    </row>
    <row r="109" spans="1:20" ht="43.2" x14ac:dyDescent="0.3">
      <c r="A109">
        <v>2874</v>
      </c>
      <c r="B109" s="3" t="s">
        <v>2874</v>
      </c>
      <c r="C109" s="3" t="s">
        <v>6984</v>
      </c>
      <c r="D109" s="6">
        <v>5000</v>
      </c>
      <c r="E109" s="8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>
        <v>5</v>
      </c>
      <c r="P109" s="9">
        <v>90.33</v>
      </c>
      <c r="Q109" s="11" t="s">
        <v>8315</v>
      </c>
      <c r="R109" s="11" t="s">
        <v>8316</v>
      </c>
      <c r="S109" s="15">
        <v>42722.84474537037</v>
      </c>
      <c r="T109" s="15">
        <v>42752.84474537037</v>
      </c>
    </row>
    <row r="110" spans="1:20" x14ac:dyDescent="0.3">
      <c r="A110">
        <v>2893</v>
      </c>
      <c r="B110" s="3" t="s">
        <v>2893</v>
      </c>
      <c r="C110" s="3" t="s">
        <v>7003</v>
      </c>
      <c r="D110" s="6">
        <v>5000</v>
      </c>
      <c r="E110" s="8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>
        <v>1</v>
      </c>
      <c r="P110" s="9">
        <v>12.5</v>
      </c>
      <c r="Q110" s="11" t="s">
        <v>8315</v>
      </c>
      <c r="R110" s="11" t="s">
        <v>8316</v>
      </c>
      <c r="S110" s="15">
        <v>41953.773090277777</v>
      </c>
      <c r="T110" s="15">
        <v>42013.083333333328</v>
      </c>
    </row>
    <row r="111" spans="1:20" ht="43.2" x14ac:dyDescent="0.3">
      <c r="A111">
        <v>2903</v>
      </c>
      <c r="B111" s="3" t="s">
        <v>2903</v>
      </c>
      <c r="C111" s="3" t="s">
        <v>7013</v>
      </c>
      <c r="D111" s="6">
        <v>5000</v>
      </c>
      <c r="E111" s="8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>
        <v>1</v>
      </c>
      <c r="P111" s="9">
        <v>9.75</v>
      </c>
      <c r="Q111" s="11" t="s">
        <v>8315</v>
      </c>
      <c r="R111" s="11" t="s">
        <v>8316</v>
      </c>
      <c r="S111" s="15">
        <v>42196.166874999995</v>
      </c>
      <c r="T111" s="15">
        <v>42256.166874999995</v>
      </c>
    </row>
    <row r="112" spans="1:20" ht="43.2" x14ac:dyDescent="0.3">
      <c r="A112">
        <v>2918</v>
      </c>
      <c r="B112" s="3" t="s">
        <v>2918</v>
      </c>
      <c r="C112" s="3" t="s">
        <v>7028</v>
      </c>
      <c r="D112" s="6">
        <v>5000</v>
      </c>
      <c r="E112" s="8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>
        <v>27</v>
      </c>
      <c r="P112" s="9">
        <v>68.099999999999994</v>
      </c>
      <c r="Q112" s="11" t="s">
        <v>8315</v>
      </c>
      <c r="R112" s="11" t="s">
        <v>8316</v>
      </c>
      <c r="S112" s="15">
        <v>42278.629710648151</v>
      </c>
      <c r="T112" s="15">
        <v>42306.629710648151</v>
      </c>
    </row>
    <row r="113" spans="1:20" ht="43.2" x14ac:dyDescent="0.3">
      <c r="A113">
        <v>3729</v>
      </c>
      <c r="B113" s="3" t="s">
        <v>3726</v>
      </c>
      <c r="C113" s="3" t="s">
        <v>7839</v>
      </c>
      <c r="D113" s="6">
        <v>5000</v>
      </c>
      <c r="E113" s="8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>
        <v>7</v>
      </c>
      <c r="P113" s="9">
        <v>72.400000000000006</v>
      </c>
      <c r="Q113" s="11" t="s">
        <v>8315</v>
      </c>
      <c r="R113" s="11" t="s">
        <v>8316</v>
      </c>
      <c r="S113" s="15">
        <v>42041.205000000002</v>
      </c>
      <c r="T113" s="15">
        <v>42086.16333333333</v>
      </c>
    </row>
    <row r="114" spans="1:20" ht="43.2" x14ac:dyDescent="0.3">
      <c r="A114">
        <v>3742</v>
      </c>
      <c r="B114" s="3" t="s">
        <v>3739</v>
      </c>
      <c r="C114" s="3" t="s">
        <v>7852</v>
      </c>
      <c r="D114" s="6">
        <v>5000</v>
      </c>
      <c r="E114" s="8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 s="9">
        <v>25</v>
      </c>
      <c r="Q114" s="11" t="s">
        <v>8315</v>
      </c>
      <c r="R114" s="11" t="s">
        <v>8316</v>
      </c>
      <c r="S114" s="15">
        <v>41858.214629629627</v>
      </c>
      <c r="T114" s="15">
        <v>41888.214629629627</v>
      </c>
    </row>
    <row r="115" spans="1:20" ht="43.2" x14ac:dyDescent="0.3">
      <c r="A115">
        <v>3843</v>
      </c>
      <c r="B115" s="3" t="s">
        <v>3840</v>
      </c>
      <c r="C115" s="3" t="s">
        <v>7952</v>
      </c>
      <c r="D115" s="6">
        <v>5000</v>
      </c>
      <c r="E115" s="8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>
        <v>21</v>
      </c>
      <c r="P115" s="9">
        <v>56.05</v>
      </c>
      <c r="Q115" s="11" t="s">
        <v>8315</v>
      </c>
      <c r="R115" s="11" t="s">
        <v>8316</v>
      </c>
      <c r="S115" s="15">
        <v>41766.072500000002</v>
      </c>
      <c r="T115" s="15">
        <v>41791.072500000002</v>
      </c>
    </row>
    <row r="116" spans="1:20" ht="57.6" x14ac:dyDescent="0.3">
      <c r="A116">
        <v>3856</v>
      </c>
      <c r="B116" s="3" t="s">
        <v>3853</v>
      </c>
      <c r="C116" s="3" t="s">
        <v>7965</v>
      </c>
      <c r="D116" s="6">
        <v>5000</v>
      </c>
      <c r="E116" s="8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 s="9">
        <v>1</v>
      </c>
      <c r="Q116" s="11" t="s">
        <v>8315</v>
      </c>
      <c r="R116" s="11" t="s">
        <v>8316</v>
      </c>
      <c r="S116" s="15">
        <v>42041.743090277778</v>
      </c>
      <c r="T116" s="15">
        <v>42071.701423611114</v>
      </c>
    </row>
    <row r="117" spans="1:20" ht="43.2" x14ac:dyDescent="0.3">
      <c r="A117">
        <v>3857</v>
      </c>
      <c r="B117" s="3" t="s">
        <v>3854</v>
      </c>
      <c r="C117" s="3" t="s">
        <v>7966</v>
      </c>
      <c r="D117" s="6">
        <v>5000</v>
      </c>
      <c r="E117" s="8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>
        <v>5</v>
      </c>
      <c r="P117" s="9">
        <v>65</v>
      </c>
      <c r="Q117" s="11" t="s">
        <v>8315</v>
      </c>
      <c r="R117" s="11" t="s">
        <v>8316</v>
      </c>
      <c r="S117" s="15">
        <v>41829.73715277778</v>
      </c>
      <c r="T117" s="15">
        <v>41852.716666666667</v>
      </c>
    </row>
    <row r="118" spans="1:20" ht="43.2" x14ac:dyDescent="0.3">
      <c r="A118">
        <v>3864</v>
      </c>
      <c r="B118" s="3" t="s">
        <v>3861</v>
      </c>
      <c r="C118" s="3" t="s">
        <v>7973</v>
      </c>
      <c r="D118" s="6">
        <v>5000</v>
      </c>
      <c r="E118" s="8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>
        <v>1</v>
      </c>
      <c r="P118" s="9">
        <v>20</v>
      </c>
      <c r="Q118" s="11" t="s">
        <v>8315</v>
      </c>
      <c r="R118" s="11" t="s">
        <v>8316</v>
      </c>
      <c r="S118" s="15">
        <v>42295.891828703709</v>
      </c>
      <c r="T118" s="15">
        <v>42325.933495370366</v>
      </c>
    </row>
    <row r="119" spans="1:20" ht="43.2" x14ac:dyDescent="0.3">
      <c r="A119">
        <v>3928</v>
      </c>
      <c r="B119" s="3" t="s">
        <v>3925</v>
      </c>
      <c r="C119" s="3" t="s">
        <v>8036</v>
      </c>
      <c r="D119" s="6">
        <v>5000</v>
      </c>
      <c r="E119" s="8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>
        <v>13</v>
      </c>
      <c r="P119" s="9">
        <v>93</v>
      </c>
      <c r="Q119" s="11" t="s">
        <v>8315</v>
      </c>
      <c r="R119" s="11" t="s">
        <v>8316</v>
      </c>
      <c r="S119" s="15">
        <v>42265.683182870373</v>
      </c>
      <c r="T119" s="15">
        <v>42293.207638888889</v>
      </c>
    </row>
    <row r="120" spans="1:20" ht="43.2" x14ac:dyDescent="0.3">
      <c r="A120">
        <v>3934</v>
      </c>
      <c r="B120" s="3" t="s">
        <v>3931</v>
      </c>
      <c r="C120" s="3" t="s">
        <v>8042</v>
      </c>
      <c r="D120" s="6">
        <v>5000</v>
      </c>
      <c r="E120" s="8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>
        <v>11</v>
      </c>
      <c r="P120" s="9">
        <v>45.83</v>
      </c>
      <c r="Q120" s="11" t="s">
        <v>8315</v>
      </c>
      <c r="R120" s="11" t="s">
        <v>8316</v>
      </c>
      <c r="S120" s="15">
        <v>42233.671747685185</v>
      </c>
      <c r="T120" s="15">
        <v>42278.541666666672</v>
      </c>
    </row>
    <row r="121" spans="1:20" ht="43.2" x14ac:dyDescent="0.3">
      <c r="A121">
        <v>3940</v>
      </c>
      <c r="B121" s="3" t="s">
        <v>3937</v>
      </c>
      <c r="C121" s="3" t="s">
        <v>8048</v>
      </c>
      <c r="D121" s="6">
        <v>5000</v>
      </c>
      <c r="E121" s="8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>
        <v>0</v>
      </c>
      <c r="P121" s="9">
        <v>5.5</v>
      </c>
      <c r="Q121" s="11" t="s">
        <v>8315</v>
      </c>
      <c r="R121" s="11" t="s">
        <v>8316</v>
      </c>
      <c r="S121" s="15">
        <v>41961.492488425924</v>
      </c>
      <c r="T121" s="15">
        <v>42006.492488425924</v>
      </c>
    </row>
    <row r="122" spans="1:20" ht="43.2" x14ac:dyDescent="0.3">
      <c r="A122">
        <v>3943</v>
      </c>
      <c r="B122" s="3" t="s">
        <v>3940</v>
      </c>
      <c r="C122" s="3" t="s">
        <v>8051</v>
      </c>
      <c r="D122" s="6">
        <v>5000</v>
      </c>
      <c r="E122" s="8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>
        <v>36</v>
      </c>
      <c r="P122" s="9">
        <v>137.08000000000001</v>
      </c>
      <c r="Q122" s="11" t="s">
        <v>8315</v>
      </c>
      <c r="R122" s="11" t="s">
        <v>8316</v>
      </c>
      <c r="S122" s="15">
        <v>42279.778564814813</v>
      </c>
      <c r="T122" s="15">
        <v>42310.701388888891</v>
      </c>
    </row>
    <row r="123" spans="1:20" ht="57.6" x14ac:dyDescent="0.3">
      <c r="A123">
        <v>3944</v>
      </c>
      <c r="B123" s="3" t="s">
        <v>3941</v>
      </c>
      <c r="C123" s="3" t="s">
        <v>8052</v>
      </c>
      <c r="D123" s="6">
        <v>5000</v>
      </c>
      <c r="E123" s="8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 s="9">
        <v>0</v>
      </c>
      <c r="Q123" s="11" t="s">
        <v>8315</v>
      </c>
      <c r="R123" s="11" t="s">
        <v>8316</v>
      </c>
      <c r="S123" s="15">
        <v>42213.662905092591</v>
      </c>
      <c r="T123" s="15">
        <v>42243.662905092591</v>
      </c>
    </row>
    <row r="124" spans="1:20" ht="43.2" x14ac:dyDescent="0.3">
      <c r="A124">
        <v>3968</v>
      </c>
      <c r="B124" s="3" t="s">
        <v>3965</v>
      </c>
      <c r="C124" s="3" t="s">
        <v>8075</v>
      </c>
      <c r="D124" s="6">
        <v>5000</v>
      </c>
      <c r="E124" s="8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>
        <v>11</v>
      </c>
      <c r="P124" s="9">
        <v>47.91</v>
      </c>
      <c r="Q124" s="11" t="s">
        <v>8315</v>
      </c>
      <c r="R124" s="11" t="s">
        <v>8316</v>
      </c>
      <c r="S124" s="15">
        <v>42452.815659722226</v>
      </c>
      <c r="T124" s="15">
        <v>42512.815659722226</v>
      </c>
    </row>
    <row r="125" spans="1:20" ht="43.2" x14ac:dyDescent="0.3">
      <c r="A125">
        <v>3973</v>
      </c>
      <c r="B125" s="3" t="s">
        <v>3970</v>
      </c>
      <c r="C125" s="3" t="s">
        <v>8080</v>
      </c>
      <c r="D125" s="6">
        <v>5000</v>
      </c>
      <c r="E125" s="8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>
        <v>78</v>
      </c>
      <c r="P125" s="9">
        <v>105.54</v>
      </c>
      <c r="Q125" s="11" t="s">
        <v>8315</v>
      </c>
      <c r="R125" s="11" t="s">
        <v>8316</v>
      </c>
      <c r="S125" s="15">
        <v>42469.68414351852</v>
      </c>
      <c r="T125" s="15">
        <v>42499.166666666672</v>
      </c>
    </row>
    <row r="126" spans="1:20" ht="57.6" x14ac:dyDescent="0.3">
      <c r="A126">
        <v>4031</v>
      </c>
      <c r="B126" s="3" t="s">
        <v>4027</v>
      </c>
      <c r="C126" s="3" t="s">
        <v>8136</v>
      </c>
      <c r="D126" s="6">
        <v>5000</v>
      </c>
      <c r="E126" s="8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 s="9">
        <v>0</v>
      </c>
      <c r="Q126" s="11" t="s">
        <v>8315</v>
      </c>
      <c r="R126" s="11" t="s">
        <v>8316</v>
      </c>
      <c r="S126" s="15">
        <v>41941.585231481484</v>
      </c>
      <c r="T126" s="15">
        <v>41991.626898148148</v>
      </c>
    </row>
    <row r="127" spans="1:20" ht="43.2" x14ac:dyDescent="0.3">
      <c r="A127">
        <v>4047</v>
      </c>
      <c r="B127" s="3" t="s">
        <v>4043</v>
      </c>
      <c r="C127" s="3" t="s">
        <v>8151</v>
      </c>
      <c r="D127" s="6">
        <v>5000</v>
      </c>
      <c r="E127" s="8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>
        <v>2</v>
      </c>
      <c r="P127" s="9">
        <v>27.5</v>
      </c>
      <c r="Q127" s="11" t="s">
        <v>8315</v>
      </c>
      <c r="R127" s="11" t="s">
        <v>8316</v>
      </c>
      <c r="S127" s="15">
        <v>41991.022488425922</v>
      </c>
      <c r="T127" s="15">
        <v>42015.041666666672</v>
      </c>
    </row>
    <row r="128" spans="1:20" ht="43.2" x14ac:dyDescent="0.3">
      <c r="A128">
        <v>4067</v>
      </c>
      <c r="B128" s="3" t="s">
        <v>4063</v>
      </c>
      <c r="C128" s="3" t="s">
        <v>7998</v>
      </c>
      <c r="D128" s="6">
        <v>5000</v>
      </c>
      <c r="E128" s="8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>
        <v>61</v>
      </c>
      <c r="P128" s="9">
        <v>179.12</v>
      </c>
      <c r="Q128" s="11" t="s">
        <v>8315</v>
      </c>
      <c r="R128" s="11" t="s">
        <v>8316</v>
      </c>
      <c r="S128" s="15">
        <v>42235.117476851854</v>
      </c>
      <c r="T128" s="15">
        <v>42275.117476851854</v>
      </c>
    </row>
    <row r="129" spans="1:20" ht="57.6" x14ac:dyDescent="0.3">
      <c r="A129">
        <v>4089</v>
      </c>
      <c r="B129" s="3" t="s">
        <v>4085</v>
      </c>
      <c r="C129" s="3" t="s">
        <v>8192</v>
      </c>
      <c r="D129" s="6">
        <v>5000</v>
      </c>
      <c r="E129" s="8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>
        <v>5</v>
      </c>
      <c r="P129" s="9">
        <v>30</v>
      </c>
      <c r="Q129" s="11" t="s">
        <v>8315</v>
      </c>
      <c r="R129" s="11" t="s">
        <v>8316</v>
      </c>
      <c r="S129" s="15">
        <v>42122.732499999998</v>
      </c>
      <c r="T129" s="15">
        <v>42155.732638888891</v>
      </c>
    </row>
    <row r="130" spans="1:20" ht="43.2" x14ac:dyDescent="0.3">
      <c r="A130">
        <v>4106</v>
      </c>
      <c r="B130" s="3" t="s">
        <v>4102</v>
      </c>
      <c r="C130" s="3" t="s">
        <v>8209</v>
      </c>
      <c r="D130" s="6">
        <v>5000</v>
      </c>
      <c r="E130" s="8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>
        <v>71</v>
      </c>
      <c r="P130" s="9">
        <v>106.97</v>
      </c>
      <c r="Q130" s="11" t="s">
        <v>8315</v>
      </c>
      <c r="R130" s="11" t="s">
        <v>8316</v>
      </c>
      <c r="S130" s="15">
        <v>42053.049375000002</v>
      </c>
      <c r="T130" s="15">
        <v>42096.041666666672</v>
      </c>
    </row>
    <row r="131" spans="1:20" ht="57.6" x14ac:dyDescent="0.3">
      <c r="A131">
        <v>4099</v>
      </c>
      <c r="B131" s="3" t="s">
        <v>4095</v>
      </c>
      <c r="C131" s="3" t="s">
        <v>8202</v>
      </c>
      <c r="D131" s="6">
        <v>4500</v>
      </c>
      <c r="E131" s="8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 s="9">
        <v>50</v>
      </c>
      <c r="Q131" s="11" t="s">
        <v>8315</v>
      </c>
      <c r="R131" s="11" t="s">
        <v>8316</v>
      </c>
      <c r="S131" s="15">
        <v>42570.850381944445</v>
      </c>
      <c r="T131" s="15">
        <v>42615.850381944445</v>
      </c>
    </row>
    <row r="132" spans="1:20" ht="57.6" x14ac:dyDescent="0.3">
      <c r="A132">
        <v>2860</v>
      </c>
      <c r="B132" s="3" t="s">
        <v>2860</v>
      </c>
      <c r="C132" s="3" t="s">
        <v>6970</v>
      </c>
      <c r="D132" s="6">
        <v>4000</v>
      </c>
      <c r="E132" s="8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 s="9">
        <v>29.56</v>
      </c>
      <c r="Q132" s="11" t="s">
        <v>8315</v>
      </c>
      <c r="R132" s="11" t="s">
        <v>8316</v>
      </c>
      <c r="S132" s="15">
        <v>42480.800648148142</v>
      </c>
      <c r="T132" s="15">
        <v>42540.800648148142</v>
      </c>
    </row>
    <row r="133" spans="1:20" ht="57.6" x14ac:dyDescent="0.3">
      <c r="A133">
        <v>3950</v>
      </c>
      <c r="B133" s="3" t="s">
        <v>3947</v>
      </c>
      <c r="C133" s="3" t="s">
        <v>8058</v>
      </c>
      <c r="D133" s="6">
        <v>4000</v>
      </c>
      <c r="E133" s="8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>
        <v>1</v>
      </c>
      <c r="P133" s="9">
        <v>25</v>
      </c>
      <c r="Q133" s="11" t="s">
        <v>8315</v>
      </c>
      <c r="R133" s="11" t="s">
        <v>8316</v>
      </c>
      <c r="S133" s="15">
        <v>42439.702314814815</v>
      </c>
      <c r="T133" s="15">
        <v>42468.774305555555</v>
      </c>
    </row>
    <row r="134" spans="1:20" ht="43.2" x14ac:dyDescent="0.3">
      <c r="A134">
        <v>4026</v>
      </c>
      <c r="B134" s="3" t="s">
        <v>4022</v>
      </c>
      <c r="C134" s="3" t="s">
        <v>8131</v>
      </c>
      <c r="D134" s="6">
        <v>4000</v>
      </c>
      <c r="E134" s="8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 s="9">
        <v>0</v>
      </c>
      <c r="Q134" s="11" t="s">
        <v>8315</v>
      </c>
      <c r="R134" s="11" t="s">
        <v>8316</v>
      </c>
      <c r="S134" s="15">
        <v>42282.655543981484</v>
      </c>
      <c r="T134" s="15">
        <v>42342.697210648148</v>
      </c>
    </row>
    <row r="135" spans="1:20" ht="28.8" x14ac:dyDescent="0.3">
      <c r="A135">
        <v>4065</v>
      </c>
      <c r="B135" s="3" t="s">
        <v>4061</v>
      </c>
      <c r="C135" s="3" t="s">
        <v>8169</v>
      </c>
      <c r="D135" s="6">
        <v>4000</v>
      </c>
      <c r="E135" s="8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>
        <v>1</v>
      </c>
      <c r="P135" s="9">
        <v>6.75</v>
      </c>
      <c r="Q135" s="11" t="s">
        <v>8315</v>
      </c>
      <c r="R135" s="11" t="s">
        <v>8316</v>
      </c>
      <c r="S135" s="15">
        <v>41833.951516203706</v>
      </c>
      <c r="T135" s="15">
        <v>41863.951516203706</v>
      </c>
    </row>
    <row r="136" spans="1:20" ht="43.2" x14ac:dyDescent="0.3">
      <c r="A136">
        <v>4058</v>
      </c>
      <c r="B136" s="3" t="s">
        <v>4054</v>
      </c>
      <c r="C136" s="3" t="s">
        <v>8162</v>
      </c>
      <c r="D136" s="6">
        <v>3750</v>
      </c>
      <c r="E136" s="8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 s="9">
        <v>23.75</v>
      </c>
      <c r="Q136" s="11" t="s">
        <v>8315</v>
      </c>
      <c r="R136" s="11" t="s">
        <v>8316</v>
      </c>
      <c r="S136" s="15">
        <v>42446.060694444444</v>
      </c>
      <c r="T136" s="15">
        <v>42461.165972222225</v>
      </c>
    </row>
    <row r="137" spans="1:20" ht="43.2" x14ac:dyDescent="0.3">
      <c r="A137">
        <v>2905</v>
      </c>
      <c r="B137" s="3" t="s">
        <v>2905</v>
      </c>
      <c r="C137" s="3" t="s">
        <v>7015</v>
      </c>
      <c r="D137" s="6">
        <v>3500</v>
      </c>
      <c r="E137" s="8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>
        <v>18</v>
      </c>
      <c r="P137" s="9">
        <v>36.590000000000003</v>
      </c>
      <c r="Q137" s="11" t="s">
        <v>8315</v>
      </c>
      <c r="R137" s="11" t="s">
        <v>8316</v>
      </c>
      <c r="S137" s="15">
        <v>42606.056863425925</v>
      </c>
      <c r="T137" s="15">
        <v>42620.056863425925</v>
      </c>
    </row>
    <row r="138" spans="1:20" ht="43.2" x14ac:dyDescent="0.3">
      <c r="A138">
        <v>4019</v>
      </c>
      <c r="B138" s="3" t="s">
        <v>4015</v>
      </c>
      <c r="C138" s="3" t="s">
        <v>8124</v>
      </c>
      <c r="D138" s="6">
        <v>3500</v>
      </c>
      <c r="E138" s="8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>
        <v>1</v>
      </c>
      <c r="P138" s="9">
        <v>7.25</v>
      </c>
      <c r="Q138" s="11" t="s">
        <v>8315</v>
      </c>
      <c r="R138" s="11" t="s">
        <v>8316</v>
      </c>
      <c r="S138" s="15">
        <v>42417.675879629634</v>
      </c>
      <c r="T138" s="15">
        <v>42475.686111111107</v>
      </c>
    </row>
    <row r="139" spans="1:20" ht="43.2" x14ac:dyDescent="0.3">
      <c r="A139">
        <v>4073</v>
      </c>
      <c r="B139" s="3" t="s">
        <v>4069</v>
      </c>
      <c r="C139" s="3" t="s">
        <v>8176</v>
      </c>
      <c r="D139" s="6">
        <v>3500</v>
      </c>
      <c r="E139" s="8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 s="9">
        <v>18.5</v>
      </c>
      <c r="Q139" s="11" t="s">
        <v>8315</v>
      </c>
      <c r="R139" s="11" t="s">
        <v>8316</v>
      </c>
      <c r="S139" s="15">
        <v>42078.34520833334</v>
      </c>
      <c r="T139" s="15">
        <v>42133.166666666672</v>
      </c>
    </row>
    <row r="140" spans="1:20" ht="43.2" x14ac:dyDescent="0.3">
      <c r="A140">
        <v>4083</v>
      </c>
      <c r="B140" s="3" t="s">
        <v>4079</v>
      </c>
      <c r="C140" s="3" t="s">
        <v>8186</v>
      </c>
      <c r="D140" s="6">
        <v>3500</v>
      </c>
      <c r="E140" s="8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>
        <v>22</v>
      </c>
      <c r="P140" s="9">
        <v>126.5</v>
      </c>
      <c r="Q140" s="11" t="s">
        <v>8315</v>
      </c>
      <c r="R140" s="11" t="s">
        <v>8316</v>
      </c>
      <c r="S140" s="15">
        <v>42353.761759259258</v>
      </c>
      <c r="T140" s="15">
        <v>42383.761759259258</v>
      </c>
    </row>
    <row r="141" spans="1:20" ht="43.2" x14ac:dyDescent="0.3">
      <c r="A141">
        <v>4085</v>
      </c>
      <c r="B141" s="3" t="s">
        <v>4081</v>
      </c>
      <c r="C141" s="3" t="s">
        <v>8188</v>
      </c>
      <c r="D141" s="6">
        <v>3500</v>
      </c>
      <c r="E141" s="8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 s="9">
        <v>10</v>
      </c>
      <c r="Q141" s="11" t="s">
        <v>8315</v>
      </c>
      <c r="R141" s="11" t="s">
        <v>8316</v>
      </c>
      <c r="S141" s="15">
        <v>42058.603877314818</v>
      </c>
      <c r="T141" s="15">
        <v>42087.165972222225</v>
      </c>
    </row>
    <row r="142" spans="1:20" ht="43.2" x14ac:dyDescent="0.3">
      <c r="A142">
        <v>4068</v>
      </c>
      <c r="B142" s="3" t="s">
        <v>4064</v>
      </c>
      <c r="C142" s="3" t="s">
        <v>8171</v>
      </c>
      <c r="D142" s="6">
        <v>3495</v>
      </c>
      <c r="E142" s="8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 s="9">
        <v>34.950000000000003</v>
      </c>
      <c r="Q142" s="11" t="s">
        <v>8315</v>
      </c>
      <c r="R142" s="11" t="s">
        <v>8316</v>
      </c>
      <c r="S142" s="15">
        <v>42718.963599537034</v>
      </c>
      <c r="T142" s="15">
        <v>42748.961805555555</v>
      </c>
    </row>
    <row r="143" spans="1:20" ht="43.2" x14ac:dyDescent="0.3">
      <c r="A143">
        <v>3938</v>
      </c>
      <c r="B143" s="3" t="s">
        <v>3935</v>
      </c>
      <c r="C143" s="3" t="s">
        <v>8046</v>
      </c>
      <c r="D143" s="6">
        <v>3255</v>
      </c>
      <c r="E143" s="8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 s="9">
        <v>79.400000000000006</v>
      </c>
      <c r="Q143" s="11" t="s">
        <v>8315</v>
      </c>
      <c r="R143" s="11" t="s">
        <v>8316</v>
      </c>
      <c r="S143" s="15">
        <v>42151.905717592599</v>
      </c>
      <c r="T143" s="15">
        <v>42182.905717592599</v>
      </c>
    </row>
    <row r="144" spans="1:20" ht="43.2" x14ac:dyDescent="0.3">
      <c r="A144">
        <v>2856</v>
      </c>
      <c r="B144" s="3" t="s">
        <v>2856</v>
      </c>
      <c r="C144" s="3" t="s">
        <v>6966</v>
      </c>
      <c r="D144" s="6">
        <v>3000</v>
      </c>
      <c r="E144" s="8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>
        <v>5</v>
      </c>
      <c r="P144" s="9">
        <v>24.33</v>
      </c>
      <c r="Q144" s="11" t="s">
        <v>8315</v>
      </c>
      <c r="R144" s="11" t="s">
        <v>8316</v>
      </c>
      <c r="S144" s="15">
        <v>42165.037581018521</v>
      </c>
      <c r="T144" s="15">
        <v>42224.898611111115</v>
      </c>
    </row>
    <row r="145" spans="1:20" ht="43.2" x14ac:dyDescent="0.3">
      <c r="A145">
        <v>2872</v>
      </c>
      <c r="B145" s="3" t="s">
        <v>2872</v>
      </c>
      <c r="C145" s="3" t="s">
        <v>6982</v>
      </c>
      <c r="D145" s="6">
        <v>3000</v>
      </c>
      <c r="E145" s="8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>
        <v>0</v>
      </c>
      <c r="P145" s="9">
        <v>0</v>
      </c>
      <c r="Q145" s="11" t="s">
        <v>8315</v>
      </c>
      <c r="R145" s="11" t="s">
        <v>8316</v>
      </c>
      <c r="S145" s="15">
        <v>42115.11618055556</v>
      </c>
      <c r="T145" s="15">
        <v>42175.11618055556</v>
      </c>
    </row>
    <row r="146" spans="1:20" ht="43.2" x14ac:dyDescent="0.3">
      <c r="A146">
        <v>2887</v>
      </c>
      <c r="B146" s="3" t="s">
        <v>2887</v>
      </c>
      <c r="C146" s="3" t="s">
        <v>6997</v>
      </c>
      <c r="D146" s="6">
        <v>3000</v>
      </c>
      <c r="E146" s="8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>
        <v>0</v>
      </c>
      <c r="P146" s="9">
        <v>5</v>
      </c>
      <c r="Q146" s="11" t="s">
        <v>8315</v>
      </c>
      <c r="R146" s="11" t="s">
        <v>8316</v>
      </c>
      <c r="S146" s="15">
        <v>41985.427361111113</v>
      </c>
      <c r="T146" s="15">
        <v>42015.427361111113</v>
      </c>
    </row>
    <row r="147" spans="1:20" ht="43.2" x14ac:dyDescent="0.3">
      <c r="A147">
        <v>2889</v>
      </c>
      <c r="B147" s="3" t="s">
        <v>2889</v>
      </c>
      <c r="C147" s="3" t="s">
        <v>6999</v>
      </c>
      <c r="D147" s="6">
        <v>3000</v>
      </c>
      <c r="E147" s="8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>
        <v>38</v>
      </c>
      <c r="P147" s="9">
        <v>81.569999999999993</v>
      </c>
      <c r="Q147" s="11" t="s">
        <v>8315</v>
      </c>
      <c r="R147" s="11" t="s">
        <v>8316</v>
      </c>
      <c r="S147" s="15">
        <v>41850.863252314812</v>
      </c>
      <c r="T147" s="15">
        <v>41880.863252314812</v>
      </c>
    </row>
    <row r="148" spans="1:20" ht="43.2" x14ac:dyDescent="0.3">
      <c r="A148">
        <v>2896</v>
      </c>
      <c r="B148" s="3" t="s">
        <v>2896</v>
      </c>
      <c r="C148" s="3" t="s">
        <v>7006</v>
      </c>
      <c r="D148" s="6">
        <v>3000</v>
      </c>
      <c r="E148" s="8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>
        <v>21</v>
      </c>
      <c r="P148" s="9">
        <v>52.08</v>
      </c>
      <c r="Q148" s="11" t="s">
        <v>8315</v>
      </c>
      <c r="R148" s="11" t="s">
        <v>8316</v>
      </c>
      <c r="S148" s="15">
        <v>42701.908807870372</v>
      </c>
      <c r="T148" s="15">
        <v>42716.25</v>
      </c>
    </row>
    <row r="149" spans="1:20" ht="43.2" x14ac:dyDescent="0.3">
      <c r="A149">
        <v>3901</v>
      </c>
      <c r="B149" s="3" t="s">
        <v>3898</v>
      </c>
      <c r="C149" s="3" t="s">
        <v>8009</v>
      </c>
      <c r="D149" s="6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>
        <v>1</v>
      </c>
      <c r="P149" s="9">
        <v>25</v>
      </c>
      <c r="Q149" s="11" t="s">
        <v>8315</v>
      </c>
      <c r="R149" s="11" t="s">
        <v>8316</v>
      </c>
      <c r="S149" s="15">
        <v>42317.826377314821</v>
      </c>
      <c r="T149" s="15">
        <v>42357.826377314821</v>
      </c>
    </row>
    <row r="150" spans="1:20" ht="57.6" x14ac:dyDescent="0.3">
      <c r="A150">
        <v>3947</v>
      </c>
      <c r="B150" s="3" t="s">
        <v>3944</v>
      </c>
      <c r="C150" s="3" t="s">
        <v>8055</v>
      </c>
      <c r="D150" s="6">
        <v>3000</v>
      </c>
      <c r="E150" s="8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 s="9">
        <v>50.5</v>
      </c>
      <c r="Q150" s="11" t="s">
        <v>8315</v>
      </c>
      <c r="R150" s="11" t="s">
        <v>8316</v>
      </c>
      <c r="S150" s="15">
        <v>42615.142870370371</v>
      </c>
      <c r="T150" s="15">
        <v>42645.142870370371</v>
      </c>
    </row>
    <row r="151" spans="1:20" ht="43.2" x14ac:dyDescent="0.3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 s="9">
        <v>11.25</v>
      </c>
      <c r="Q151" s="11" t="s">
        <v>8315</v>
      </c>
      <c r="R151" s="11" t="s">
        <v>8316</v>
      </c>
      <c r="S151" s="15">
        <v>42342.845555555556</v>
      </c>
      <c r="T151" s="15">
        <v>42372.845555555556</v>
      </c>
    </row>
    <row r="152" spans="1:20" ht="43.2" x14ac:dyDescent="0.3">
      <c r="A152">
        <v>3989</v>
      </c>
      <c r="B152" s="3" t="s">
        <v>3985</v>
      </c>
      <c r="C152" s="3" t="s">
        <v>8095</v>
      </c>
      <c r="D152" s="6">
        <v>3000</v>
      </c>
      <c r="E152" s="8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>
        <v>0</v>
      </c>
      <c r="P152" s="9">
        <v>0</v>
      </c>
      <c r="Q152" s="11" t="s">
        <v>8315</v>
      </c>
      <c r="R152" s="11" t="s">
        <v>8316</v>
      </c>
      <c r="S152" s="15">
        <v>42286.749780092592</v>
      </c>
      <c r="T152" s="15">
        <v>42316.791446759264</v>
      </c>
    </row>
    <row r="153" spans="1:20" ht="43.2" x14ac:dyDescent="0.3">
      <c r="A153">
        <v>3996</v>
      </c>
      <c r="B153" s="3" t="s">
        <v>3992</v>
      </c>
      <c r="C153" s="3" t="s">
        <v>8102</v>
      </c>
      <c r="D153" s="6">
        <v>3000</v>
      </c>
      <c r="E153" s="8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>
        <v>17</v>
      </c>
      <c r="P153" s="9">
        <v>29.24</v>
      </c>
      <c r="Q153" s="11" t="s">
        <v>8315</v>
      </c>
      <c r="R153" s="11" t="s">
        <v>8316</v>
      </c>
      <c r="S153" s="15">
        <v>41950.26694444444</v>
      </c>
      <c r="T153" s="15">
        <v>41963.669444444444</v>
      </c>
    </row>
    <row r="154" spans="1:20" ht="43.2" x14ac:dyDescent="0.3">
      <c r="A154">
        <v>4005</v>
      </c>
      <c r="B154" s="3" t="s">
        <v>4001</v>
      </c>
      <c r="C154" s="3" t="s">
        <v>8110</v>
      </c>
      <c r="D154" s="6">
        <v>3000</v>
      </c>
      <c r="E154" s="8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 s="9">
        <v>20</v>
      </c>
      <c r="Q154" s="11" t="s">
        <v>8315</v>
      </c>
      <c r="R154" s="11" t="s">
        <v>8316</v>
      </c>
      <c r="S154" s="15">
        <v>41872.807696759257</v>
      </c>
      <c r="T154" s="15">
        <v>41932.807696759257</v>
      </c>
    </row>
    <row r="155" spans="1:20" ht="43.2" x14ac:dyDescent="0.3">
      <c r="A155">
        <v>4027</v>
      </c>
      <c r="B155" s="3" t="s">
        <v>4023</v>
      </c>
      <c r="C155" s="3" t="s">
        <v>8132</v>
      </c>
      <c r="D155" s="6">
        <v>3000</v>
      </c>
      <c r="E155" s="8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v>7</v>
      </c>
      <c r="P155" s="9">
        <v>30.71</v>
      </c>
      <c r="Q155" s="11" t="s">
        <v>8315</v>
      </c>
      <c r="R155" s="11" t="s">
        <v>8316</v>
      </c>
      <c r="S155" s="15">
        <v>42768.97084490741</v>
      </c>
      <c r="T155" s="15">
        <v>42789.041666666672</v>
      </c>
    </row>
    <row r="156" spans="1:20" ht="57.6" x14ac:dyDescent="0.3">
      <c r="A156">
        <v>4052</v>
      </c>
      <c r="B156" s="3" t="s">
        <v>4048</v>
      </c>
      <c r="C156" s="3" t="s">
        <v>8156</v>
      </c>
      <c r="D156" s="6">
        <v>3000</v>
      </c>
      <c r="E156" s="8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>
        <v>38</v>
      </c>
      <c r="P156" s="9">
        <v>86.62</v>
      </c>
      <c r="Q156" s="11" t="s">
        <v>8315</v>
      </c>
      <c r="R156" s="11" t="s">
        <v>8316</v>
      </c>
      <c r="S156" s="15">
        <v>41865.878657407404</v>
      </c>
      <c r="T156" s="15">
        <v>41925.878657407404</v>
      </c>
    </row>
    <row r="157" spans="1:20" ht="43.2" x14ac:dyDescent="0.3">
      <c r="A157">
        <v>4079</v>
      </c>
      <c r="B157" s="3" t="s">
        <v>4075</v>
      </c>
      <c r="C157" s="3" t="s">
        <v>8182</v>
      </c>
      <c r="D157" s="6">
        <v>3000</v>
      </c>
      <c r="E157" s="8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 s="9">
        <v>5</v>
      </c>
      <c r="Q157" s="11" t="s">
        <v>8315</v>
      </c>
      <c r="R157" s="11" t="s">
        <v>8316</v>
      </c>
      <c r="S157" s="15">
        <v>42510.938900462963</v>
      </c>
      <c r="T157" s="15">
        <v>42540.938900462963</v>
      </c>
    </row>
    <row r="158" spans="1:20" ht="43.2" x14ac:dyDescent="0.3">
      <c r="A158">
        <v>4080</v>
      </c>
      <c r="B158" s="3" t="s">
        <v>4076</v>
      </c>
      <c r="C158" s="3" t="s">
        <v>8183</v>
      </c>
      <c r="D158" s="6">
        <v>3000</v>
      </c>
      <c r="E158" s="8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1" t="s">
        <v>8315</v>
      </c>
      <c r="R158" s="11" t="s">
        <v>8316</v>
      </c>
      <c r="S158" s="15">
        <v>42511.698101851856</v>
      </c>
      <c r="T158" s="15">
        <v>42535.787500000006</v>
      </c>
    </row>
    <row r="159" spans="1:20" ht="43.2" x14ac:dyDescent="0.3">
      <c r="A159">
        <v>4108</v>
      </c>
      <c r="B159" s="3" t="s">
        <v>4104</v>
      </c>
      <c r="C159" s="3" t="s">
        <v>8211</v>
      </c>
      <c r="D159" s="6">
        <v>3000</v>
      </c>
      <c r="E159" s="8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>
        <v>2</v>
      </c>
      <c r="P159" s="9">
        <v>59</v>
      </c>
      <c r="Q159" s="11" t="s">
        <v>8315</v>
      </c>
      <c r="R159" s="11" t="s">
        <v>8316</v>
      </c>
      <c r="S159" s="15">
        <v>42767.031678240746</v>
      </c>
      <c r="T159" s="15">
        <v>42797.208333333328</v>
      </c>
    </row>
    <row r="160" spans="1:20" ht="43.2" x14ac:dyDescent="0.3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v>3</v>
      </c>
      <c r="P160" s="9">
        <v>15.67</v>
      </c>
      <c r="Q160" s="11" t="s">
        <v>8315</v>
      </c>
      <c r="R160" s="11" t="s">
        <v>8316</v>
      </c>
      <c r="S160" s="15">
        <v>42029.135879629626</v>
      </c>
      <c r="T160" s="15">
        <v>42059.135879629626</v>
      </c>
    </row>
    <row r="161" spans="1:20" ht="43.2" x14ac:dyDescent="0.3">
      <c r="A161">
        <v>2865</v>
      </c>
      <c r="B161" s="3" t="s">
        <v>2865</v>
      </c>
      <c r="C161" s="3" t="s">
        <v>6975</v>
      </c>
      <c r="D161" s="6">
        <v>2888</v>
      </c>
      <c r="E161" s="8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 s="9">
        <v>0</v>
      </c>
      <c r="Q161" s="11" t="s">
        <v>8315</v>
      </c>
      <c r="R161" s="11" t="s">
        <v>8316</v>
      </c>
      <c r="S161" s="15">
        <v>41950.114108796297</v>
      </c>
      <c r="T161" s="15">
        <v>42010.114108796297</v>
      </c>
    </row>
    <row r="162" spans="1:20" ht="43.2" x14ac:dyDescent="0.3">
      <c r="A162">
        <v>3937</v>
      </c>
      <c r="B162" s="3" t="s">
        <v>3934</v>
      </c>
      <c r="C162" s="3" t="s">
        <v>8045</v>
      </c>
      <c r="D162" s="6">
        <v>2885</v>
      </c>
      <c r="E162" s="8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 s="9">
        <v>248.5</v>
      </c>
      <c r="Q162" s="11" t="s">
        <v>8315</v>
      </c>
      <c r="R162" s="11" t="s">
        <v>8316</v>
      </c>
      <c r="S162" s="15">
        <v>42534.631481481483</v>
      </c>
      <c r="T162" s="15">
        <v>42562.631481481483</v>
      </c>
    </row>
    <row r="163" spans="1:20" ht="57.6" x14ac:dyDescent="0.3">
      <c r="A163">
        <v>3969</v>
      </c>
      <c r="B163" s="3" t="s">
        <v>3966</v>
      </c>
      <c r="C163" s="3" t="s">
        <v>8076</v>
      </c>
      <c r="D163" s="6">
        <v>2825</v>
      </c>
      <c r="E163" s="8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 s="9">
        <v>35.17</v>
      </c>
      <c r="Q163" s="11" t="s">
        <v>8315</v>
      </c>
      <c r="R163" s="11" t="s">
        <v>8316</v>
      </c>
      <c r="S163" s="15">
        <v>42601.854699074072</v>
      </c>
      <c r="T163" s="15">
        <v>42611.163194444445</v>
      </c>
    </row>
    <row r="164" spans="1:20" ht="57.6" x14ac:dyDescent="0.3">
      <c r="A164">
        <v>2867</v>
      </c>
      <c r="B164" s="3" t="s">
        <v>2867</v>
      </c>
      <c r="C164" s="3" t="s">
        <v>6977</v>
      </c>
      <c r="D164" s="6">
        <v>2500</v>
      </c>
      <c r="E164" s="8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>
        <v>20</v>
      </c>
      <c r="P164" s="9">
        <v>50.4</v>
      </c>
      <c r="Q164" s="11" t="s">
        <v>8315</v>
      </c>
      <c r="R164" s="11" t="s">
        <v>8316</v>
      </c>
      <c r="S164" s="15">
        <v>42531.195277777777</v>
      </c>
      <c r="T164" s="15">
        <v>42555.166666666672</v>
      </c>
    </row>
    <row r="165" spans="1:20" ht="57.6" x14ac:dyDescent="0.3">
      <c r="A165">
        <v>2873</v>
      </c>
      <c r="B165" s="3" t="s">
        <v>2873</v>
      </c>
      <c r="C165" s="3" t="s">
        <v>6983</v>
      </c>
      <c r="D165" s="6">
        <v>2500</v>
      </c>
      <c r="E165" s="8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>
        <v>38</v>
      </c>
      <c r="P165" s="9">
        <v>119.13</v>
      </c>
      <c r="Q165" s="11" t="s">
        <v>8315</v>
      </c>
      <c r="R165" s="11" t="s">
        <v>8316</v>
      </c>
      <c r="S165" s="15">
        <v>42002.817488425921</v>
      </c>
      <c r="T165" s="15">
        <v>42032.817488425921</v>
      </c>
    </row>
    <row r="166" spans="1:20" ht="43.2" x14ac:dyDescent="0.3">
      <c r="A166">
        <v>2907</v>
      </c>
      <c r="B166" s="3" t="s">
        <v>2907</v>
      </c>
      <c r="C166" s="3" t="s">
        <v>7017</v>
      </c>
      <c r="D166" s="6">
        <v>2500</v>
      </c>
      <c r="E166" s="8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>
        <v>0</v>
      </c>
      <c r="P166" s="9">
        <v>1</v>
      </c>
      <c r="Q166" s="11" t="s">
        <v>8315</v>
      </c>
      <c r="R166" s="11" t="s">
        <v>8316</v>
      </c>
      <c r="S166" s="15">
        <v>42444.877743055549</v>
      </c>
      <c r="T166" s="15">
        <v>42504.877743055549</v>
      </c>
    </row>
    <row r="167" spans="1:20" ht="43.2" x14ac:dyDescent="0.3">
      <c r="A167">
        <v>3859</v>
      </c>
      <c r="B167" s="3" t="s">
        <v>3856</v>
      </c>
      <c r="C167" s="3" t="s">
        <v>7968</v>
      </c>
      <c r="D167" s="6">
        <v>2500</v>
      </c>
      <c r="E167" s="8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 s="9">
        <v>1</v>
      </c>
      <c r="Q167" s="11" t="s">
        <v>8315</v>
      </c>
      <c r="R167" s="11" t="s">
        <v>8316</v>
      </c>
      <c r="S167" s="15">
        <v>41789.893599537041</v>
      </c>
      <c r="T167" s="15">
        <v>41815.875</v>
      </c>
    </row>
    <row r="168" spans="1:20" ht="43.2" x14ac:dyDescent="0.3">
      <c r="A168">
        <v>3900</v>
      </c>
      <c r="B168" s="3" t="s">
        <v>3897</v>
      </c>
      <c r="C168" s="3" t="s">
        <v>8008</v>
      </c>
      <c r="D168" s="6">
        <v>2500</v>
      </c>
      <c r="E168" s="8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>
        <v>5</v>
      </c>
      <c r="P168" s="9">
        <v>27</v>
      </c>
      <c r="Q168" s="11" t="s">
        <v>8315</v>
      </c>
      <c r="R168" s="11" t="s">
        <v>8316</v>
      </c>
      <c r="S168" s="15">
        <v>42136.092488425929</v>
      </c>
      <c r="T168" s="15">
        <v>42166.092488425929</v>
      </c>
    </row>
    <row r="169" spans="1:20" ht="57.6" x14ac:dyDescent="0.3">
      <c r="A169">
        <v>3980</v>
      </c>
      <c r="B169" s="3" t="s">
        <v>3977</v>
      </c>
      <c r="C169" s="3" t="s">
        <v>8087</v>
      </c>
      <c r="D169" s="6">
        <v>2500</v>
      </c>
      <c r="E169" s="8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>
        <v>18</v>
      </c>
      <c r="P169" s="9">
        <v>64.290000000000006</v>
      </c>
      <c r="Q169" s="11" t="s">
        <v>8315</v>
      </c>
      <c r="R169" s="11" t="s">
        <v>8316</v>
      </c>
      <c r="S169" s="15">
        <v>41795.598923611113</v>
      </c>
      <c r="T169" s="15">
        <v>41825.598923611113</v>
      </c>
    </row>
    <row r="170" spans="1:20" ht="57.6" x14ac:dyDescent="0.3">
      <c r="A170">
        <v>4030</v>
      </c>
      <c r="B170" s="3" t="s">
        <v>4026</v>
      </c>
      <c r="C170" s="3" t="s">
        <v>8135</v>
      </c>
      <c r="D170" s="6">
        <v>2500</v>
      </c>
      <c r="E170" s="8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>
        <v>16</v>
      </c>
      <c r="P170" s="9">
        <v>66.67</v>
      </c>
      <c r="Q170" s="11" t="s">
        <v>8315</v>
      </c>
      <c r="R170" s="11" t="s">
        <v>8316</v>
      </c>
      <c r="S170" s="15">
        <v>42374.655081018514</v>
      </c>
      <c r="T170" s="15">
        <v>42403.784027777772</v>
      </c>
    </row>
    <row r="171" spans="1:20" ht="43.2" x14ac:dyDescent="0.3">
      <c r="A171">
        <v>4038</v>
      </c>
      <c r="B171" s="3" t="s">
        <v>4034</v>
      </c>
      <c r="C171" s="3" t="s">
        <v>8142</v>
      </c>
      <c r="D171" s="6">
        <v>2500</v>
      </c>
      <c r="E171" s="8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>
        <v>12</v>
      </c>
      <c r="P171" s="9">
        <v>75.25</v>
      </c>
      <c r="Q171" s="11" t="s">
        <v>8315</v>
      </c>
      <c r="R171" s="11" t="s">
        <v>8316</v>
      </c>
      <c r="S171" s="15">
        <v>41869.798726851855</v>
      </c>
      <c r="T171" s="15">
        <v>41929.798726851855</v>
      </c>
    </row>
    <row r="172" spans="1:20" ht="43.2" x14ac:dyDescent="0.3">
      <c r="A172">
        <v>4081</v>
      </c>
      <c r="B172" s="3" t="s">
        <v>4077</v>
      </c>
      <c r="C172" s="3" t="s">
        <v>8184</v>
      </c>
      <c r="D172" s="6">
        <v>2224</v>
      </c>
      <c r="E172" s="8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 s="9">
        <v>29.17</v>
      </c>
      <c r="Q172" s="11" t="s">
        <v>8315</v>
      </c>
      <c r="R172" s="11" t="s">
        <v>8316</v>
      </c>
      <c r="S172" s="15">
        <v>42041.581307870365</v>
      </c>
      <c r="T172" s="15">
        <v>42071.539641203708</v>
      </c>
    </row>
    <row r="173" spans="1:20" ht="28.8" x14ac:dyDescent="0.3">
      <c r="A173">
        <v>3743</v>
      </c>
      <c r="B173" s="3" t="s">
        <v>3740</v>
      </c>
      <c r="C173" s="3" t="s">
        <v>7853</v>
      </c>
      <c r="D173" s="6">
        <v>2200</v>
      </c>
      <c r="E173" s="8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 s="9">
        <v>0</v>
      </c>
      <c r="Q173" s="11" t="s">
        <v>8315</v>
      </c>
      <c r="R173" s="11" t="s">
        <v>8316</v>
      </c>
      <c r="S173" s="15">
        <v>41793.710231481484</v>
      </c>
      <c r="T173" s="15">
        <v>41823.710231481484</v>
      </c>
    </row>
    <row r="174" spans="1:20" ht="43.2" x14ac:dyDescent="0.3">
      <c r="A174">
        <v>2847</v>
      </c>
      <c r="B174" s="3" t="s">
        <v>2847</v>
      </c>
      <c r="C174" s="3" t="s">
        <v>6957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 s="9">
        <v>0</v>
      </c>
      <c r="Q174" s="11" t="s">
        <v>8315</v>
      </c>
      <c r="R174" s="11" t="s">
        <v>8316</v>
      </c>
      <c r="S174" s="15">
        <v>42453.806307870371</v>
      </c>
      <c r="T174" s="15">
        <v>42513.806307870371</v>
      </c>
    </row>
    <row r="175" spans="1:20" ht="43.2" x14ac:dyDescent="0.3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 s="9">
        <v>7</v>
      </c>
      <c r="Q175" s="11" t="s">
        <v>8315</v>
      </c>
      <c r="R175" s="11" t="s">
        <v>8316</v>
      </c>
      <c r="S175" s="15">
        <v>41831.742962962962</v>
      </c>
      <c r="T175" s="15">
        <v>41860.125</v>
      </c>
    </row>
    <row r="176" spans="1:20" ht="43.2" x14ac:dyDescent="0.3">
      <c r="A176">
        <v>2917</v>
      </c>
      <c r="B176" s="3" t="s">
        <v>2917</v>
      </c>
      <c r="C176" s="3" t="s">
        <v>7027</v>
      </c>
      <c r="D176" s="6">
        <v>2000</v>
      </c>
      <c r="E176" s="8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>
        <v>22</v>
      </c>
      <c r="P176" s="9">
        <v>48.56</v>
      </c>
      <c r="Q176" s="11" t="s">
        <v>8315</v>
      </c>
      <c r="R176" s="11" t="s">
        <v>8316</v>
      </c>
      <c r="S176" s="15">
        <v>42245.234340277777</v>
      </c>
      <c r="T176" s="15">
        <v>42263.234340277777</v>
      </c>
    </row>
    <row r="177" spans="1:20" ht="43.2" x14ac:dyDescent="0.3">
      <c r="A177">
        <v>3740</v>
      </c>
      <c r="B177" s="3" t="s">
        <v>3737</v>
      </c>
      <c r="C177" s="3" t="s">
        <v>7850</v>
      </c>
      <c r="D177" s="6">
        <v>2000</v>
      </c>
      <c r="E177" s="8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>
        <v>18</v>
      </c>
      <c r="P177" s="9">
        <v>25.57</v>
      </c>
      <c r="Q177" s="11" t="s">
        <v>8315</v>
      </c>
      <c r="R177" s="11" t="s">
        <v>8316</v>
      </c>
      <c r="S177" s="15">
        <v>41833.089756944442</v>
      </c>
      <c r="T177" s="15">
        <v>41863.079143518517</v>
      </c>
    </row>
    <row r="178" spans="1:20" x14ac:dyDescent="0.3">
      <c r="A178">
        <v>3861</v>
      </c>
      <c r="B178" s="3" t="s">
        <v>3858</v>
      </c>
      <c r="C178" s="3" t="s">
        <v>7970</v>
      </c>
      <c r="D178" s="6">
        <v>2000</v>
      </c>
      <c r="E178" s="8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>
        <v>5</v>
      </c>
      <c r="P178" s="9">
        <v>100</v>
      </c>
      <c r="Q178" s="11" t="s">
        <v>8315</v>
      </c>
      <c r="R178" s="11" t="s">
        <v>8316</v>
      </c>
      <c r="S178" s="15">
        <v>41914.590011574073</v>
      </c>
      <c r="T178" s="15">
        <v>41955.907638888893</v>
      </c>
    </row>
    <row r="179" spans="1:20" ht="28.8" x14ac:dyDescent="0.3">
      <c r="A179">
        <v>3866</v>
      </c>
      <c r="B179" s="3" t="s">
        <v>3863</v>
      </c>
      <c r="C179" s="3" t="s">
        <v>7975</v>
      </c>
      <c r="D179" s="6">
        <v>2000</v>
      </c>
      <c r="E179" s="8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5.5</v>
      </c>
      <c r="Q179" s="11" t="s">
        <v>8315</v>
      </c>
      <c r="R179" s="11" t="s">
        <v>8316</v>
      </c>
      <c r="S179" s="15">
        <v>42402.947002314817</v>
      </c>
      <c r="T179" s="15">
        <v>42452.145138888889</v>
      </c>
    </row>
    <row r="180" spans="1:20" ht="43.2" x14ac:dyDescent="0.3">
      <c r="A180">
        <v>3867</v>
      </c>
      <c r="B180" s="3" t="s">
        <v>3864</v>
      </c>
      <c r="C180" s="3" t="s">
        <v>7976</v>
      </c>
      <c r="D180" s="6">
        <v>2000</v>
      </c>
      <c r="E180" s="8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>
        <v>13</v>
      </c>
      <c r="P180" s="9">
        <v>50.2</v>
      </c>
      <c r="Q180" s="11" t="s">
        <v>8315</v>
      </c>
      <c r="R180" s="11" t="s">
        <v>8316</v>
      </c>
      <c r="S180" s="15">
        <v>42509.814108796301</v>
      </c>
      <c r="T180" s="15">
        <v>42539.814108796301</v>
      </c>
    </row>
    <row r="181" spans="1:20" ht="43.2" x14ac:dyDescent="0.3">
      <c r="A181">
        <v>3945</v>
      </c>
      <c r="B181" s="3" t="s">
        <v>3942</v>
      </c>
      <c r="C181" s="3" t="s">
        <v>8053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1" t="s">
        <v>8315</v>
      </c>
      <c r="R181" s="11" t="s">
        <v>8316</v>
      </c>
      <c r="S181" s="15">
        <v>42109.801712962959</v>
      </c>
      <c r="T181" s="15">
        <v>42139.801712962959</v>
      </c>
    </row>
    <row r="182" spans="1:20" ht="43.2" x14ac:dyDescent="0.3">
      <c r="A182">
        <v>3958</v>
      </c>
      <c r="B182" s="3" t="s">
        <v>3955</v>
      </c>
      <c r="C182" s="3" t="s">
        <v>8065</v>
      </c>
      <c r="D182" s="6">
        <v>2000</v>
      </c>
      <c r="E182" s="8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>
        <v>32</v>
      </c>
      <c r="P182" s="9">
        <v>40.06</v>
      </c>
      <c r="Q182" s="11" t="s">
        <v>8315</v>
      </c>
      <c r="R182" s="11" t="s">
        <v>8316</v>
      </c>
      <c r="S182" s="15">
        <v>41816.950370370374</v>
      </c>
      <c r="T182" s="15">
        <v>41853.583333333336</v>
      </c>
    </row>
    <row r="183" spans="1:20" ht="43.2" x14ac:dyDescent="0.3">
      <c r="A183">
        <v>3964</v>
      </c>
      <c r="B183" s="3" t="s">
        <v>3961</v>
      </c>
      <c r="C183" s="3" t="s">
        <v>8071</v>
      </c>
      <c r="D183" s="6">
        <v>2000</v>
      </c>
      <c r="E183" s="8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>
        <v>6</v>
      </c>
      <c r="P183" s="9">
        <v>42</v>
      </c>
      <c r="Q183" s="11" t="s">
        <v>8315</v>
      </c>
      <c r="R183" s="11" t="s">
        <v>8316</v>
      </c>
      <c r="S183" s="15">
        <v>42053.722060185188</v>
      </c>
      <c r="T183" s="15">
        <v>42113.680393518516</v>
      </c>
    </row>
    <row r="184" spans="1:20" ht="57.6" x14ac:dyDescent="0.3">
      <c r="A184">
        <v>3965</v>
      </c>
      <c r="B184" s="3" t="s">
        <v>3962</v>
      </c>
      <c r="C184" s="3" t="s">
        <v>8072</v>
      </c>
      <c r="D184" s="6">
        <v>2000</v>
      </c>
      <c r="E184" s="8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>
        <v>14</v>
      </c>
      <c r="P184" s="9">
        <v>71.25</v>
      </c>
      <c r="Q184" s="11" t="s">
        <v>8315</v>
      </c>
      <c r="R184" s="11" t="s">
        <v>8316</v>
      </c>
      <c r="S184" s="15">
        <v>42414.235879629632</v>
      </c>
      <c r="T184" s="15">
        <v>42474.194212962961</v>
      </c>
    </row>
    <row r="185" spans="1:20" ht="43.2" x14ac:dyDescent="0.3">
      <c r="A185">
        <v>3978</v>
      </c>
      <c r="B185" s="3" t="s">
        <v>3975</v>
      </c>
      <c r="C185" s="3" t="s">
        <v>8085</v>
      </c>
      <c r="D185" s="6">
        <v>2000</v>
      </c>
      <c r="E185" s="8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>
        <v>11</v>
      </c>
      <c r="P185" s="9">
        <v>26.75</v>
      </c>
      <c r="Q185" s="11" t="s">
        <v>8315</v>
      </c>
      <c r="R185" s="11" t="s">
        <v>8316</v>
      </c>
      <c r="S185" s="15">
        <v>41975.642974537041</v>
      </c>
      <c r="T185" s="15">
        <v>42035.642974537041</v>
      </c>
    </row>
    <row r="186" spans="1:20" ht="57.6" x14ac:dyDescent="0.3">
      <c r="A186">
        <v>3985</v>
      </c>
      <c r="B186" s="3" t="s">
        <v>3981</v>
      </c>
      <c r="C186" s="3" t="s">
        <v>8091</v>
      </c>
      <c r="D186" s="6">
        <v>2000</v>
      </c>
      <c r="E186" s="8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>
        <v>32</v>
      </c>
      <c r="P186" s="9">
        <v>33.74</v>
      </c>
      <c r="Q186" s="11" t="s">
        <v>8315</v>
      </c>
      <c r="R186" s="11" t="s">
        <v>8316</v>
      </c>
      <c r="S186" s="15">
        <v>42399.707407407404</v>
      </c>
      <c r="T186" s="15">
        <v>42420.878472222219</v>
      </c>
    </row>
    <row r="187" spans="1:20" ht="43.2" x14ac:dyDescent="0.3">
      <c r="A187">
        <v>3994</v>
      </c>
      <c r="B187" s="3" t="s">
        <v>3990</v>
      </c>
      <c r="C187" s="3" t="s">
        <v>8100</v>
      </c>
      <c r="D187" s="6">
        <v>2000</v>
      </c>
      <c r="E187" s="8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 s="9">
        <v>5</v>
      </c>
      <c r="Q187" s="11" t="s">
        <v>8315</v>
      </c>
      <c r="R187" s="11" t="s">
        <v>8316</v>
      </c>
      <c r="S187" s="15">
        <v>41809.389930555553</v>
      </c>
      <c r="T187" s="15">
        <v>41839.389930555553</v>
      </c>
    </row>
    <row r="188" spans="1:20" ht="43.2" x14ac:dyDescent="0.3">
      <c r="A188">
        <v>4003</v>
      </c>
      <c r="B188" s="3" t="s">
        <v>3999</v>
      </c>
      <c r="C188" s="3" t="s">
        <v>8071</v>
      </c>
      <c r="D188" s="6">
        <v>2000</v>
      </c>
      <c r="E188" s="8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>
        <v>10</v>
      </c>
      <c r="P188" s="9">
        <v>100.5</v>
      </c>
      <c r="Q188" s="11" t="s">
        <v>8315</v>
      </c>
      <c r="R188" s="11" t="s">
        <v>8316</v>
      </c>
      <c r="S188" s="15">
        <v>42020.587349537032</v>
      </c>
      <c r="T188" s="15">
        <v>42050.587349537032</v>
      </c>
    </row>
    <row r="189" spans="1:20" ht="43.2" x14ac:dyDescent="0.3">
      <c r="A189">
        <v>4007</v>
      </c>
      <c r="B189" s="3" t="s">
        <v>4003</v>
      </c>
      <c r="C189" s="3" t="s">
        <v>8112</v>
      </c>
      <c r="D189" s="6">
        <v>2000</v>
      </c>
      <c r="E189" s="8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 s="9">
        <v>5</v>
      </c>
      <c r="Q189" s="11" t="s">
        <v>8315</v>
      </c>
      <c r="R189" s="11" t="s">
        <v>8316</v>
      </c>
      <c r="S189" s="15">
        <v>41848.772928240738</v>
      </c>
      <c r="T189" s="15">
        <v>41877.686111111114</v>
      </c>
    </row>
    <row r="190" spans="1:20" ht="57.6" x14ac:dyDescent="0.3">
      <c r="A190">
        <v>4013</v>
      </c>
      <c r="B190" s="3" t="s">
        <v>4009</v>
      </c>
      <c r="C190" s="3" t="s">
        <v>8118</v>
      </c>
      <c r="D190" s="6">
        <v>2000</v>
      </c>
      <c r="E190" s="8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>
        <v>1</v>
      </c>
      <c r="P190" s="9">
        <v>13</v>
      </c>
      <c r="Q190" s="11" t="s">
        <v>8315</v>
      </c>
      <c r="R190" s="11" t="s">
        <v>8316</v>
      </c>
      <c r="S190" s="15">
        <v>42021.301192129627</v>
      </c>
      <c r="T190" s="15">
        <v>42051.301192129627</v>
      </c>
    </row>
    <row r="191" spans="1:20" ht="43.2" x14ac:dyDescent="0.3">
      <c r="A191">
        <v>4028</v>
      </c>
      <c r="B191" s="3" t="s">
        <v>4024</v>
      </c>
      <c r="C191" s="3" t="s">
        <v>8133</v>
      </c>
      <c r="D191" s="6">
        <v>2000</v>
      </c>
      <c r="E191" s="8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>
        <v>28</v>
      </c>
      <c r="P191" s="9">
        <v>51</v>
      </c>
      <c r="Q191" s="11" t="s">
        <v>8315</v>
      </c>
      <c r="R191" s="11" t="s">
        <v>8316</v>
      </c>
      <c r="S191" s="15">
        <v>41765.938657407409</v>
      </c>
      <c r="T191" s="15">
        <v>41795.938657407409</v>
      </c>
    </row>
    <row r="192" spans="1:20" ht="43.2" x14ac:dyDescent="0.3">
      <c r="A192">
        <v>4094</v>
      </c>
      <c r="B192" s="3" t="s">
        <v>4090</v>
      </c>
      <c r="C192" s="3" t="s">
        <v>8197</v>
      </c>
      <c r="D192" s="6">
        <v>2000</v>
      </c>
      <c r="E192" s="8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>
        <v>37</v>
      </c>
      <c r="P192" s="9">
        <v>91.25</v>
      </c>
      <c r="Q192" s="11" t="s">
        <v>8315</v>
      </c>
      <c r="R192" s="11" t="s">
        <v>8316</v>
      </c>
      <c r="S192" s="15">
        <v>41890.086805555555</v>
      </c>
      <c r="T192" s="15">
        <v>41934.207638888889</v>
      </c>
    </row>
    <row r="193" spans="1:20" ht="43.2" x14ac:dyDescent="0.3">
      <c r="A193">
        <v>4107</v>
      </c>
      <c r="B193" s="3" t="s">
        <v>4103</v>
      </c>
      <c r="C193" s="3" t="s">
        <v>8210</v>
      </c>
      <c r="D193" s="6">
        <v>2000</v>
      </c>
      <c r="E193" s="8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>
        <v>2</v>
      </c>
      <c r="P193" s="9">
        <v>10.25</v>
      </c>
      <c r="Q193" s="11" t="s">
        <v>8315</v>
      </c>
      <c r="R193" s="11" t="s">
        <v>8316</v>
      </c>
      <c r="S193" s="15">
        <v>41883.916678240741</v>
      </c>
      <c r="T193" s="15">
        <v>41906.916678240741</v>
      </c>
    </row>
    <row r="194" spans="1:20" ht="57.6" x14ac:dyDescent="0.3">
      <c r="A194">
        <v>2911</v>
      </c>
      <c r="B194" s="3" t="s">
        <v>2911</v>
      </c>
      <c r="C194" s="3" t="s">
        <v>7021</v>
      </c>
      <c r="D194" s="6">
        <v>1800</v>
      </c>
      <c r="E194" s="8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 s="9">
        <v>46.93</v>
      </c>
      <c r="Q194" s="11" t="s">
        <v>8315</v>
      </c>
      <c r="R194" s="11" t="s">
        <v>8316</v>
      </c>
      <c r="S194" s="15">
        <v>42142.768819444449</v>
      </c>
      <c r="T194" s="15">
        <v>42182.768819444449</v>
      </c>
    </row>
    <row r="195" spans="1:20" ht="43.2" x14ac:dyDescent="0.3">
      <c r="A195">
        <v>3955</v>
      </c>
      <c r="B195" s="3" t="s">
        <v>3952</v>
      </c>
      <c r="C195" s="3" t="s">
        <v>8062</v>
      </c>
      <c r="D195" s="6">
        <v>1750</v>
      </c>
      <c r="E195" s="8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 s="9">
        <v>53.13</v>
      </c>
      <c r="Q195" s="11" t="s">
        <v>8315</v>
      </c>
      <c r="R195" s="11" t="s">
        <v>8316</v>
      </c>
      <c r="S195" s="15">
        <v>42306.848854166667</v>
      </c>
      <c r="T195" s="15">
        <v>42336.890520833331</v>
      </c>
    </row>
    <row r="196" spans="1:20" ht="43.2" x14ac:dyDescent="0.3">
      <c r="A196">
        <v>3967</v>
      </c>
      <c r="B196" s="3" t="s">
        <v>3964</v>
      </c>
      <c r="C196" s="3" t="s">
        <v>8074</v>
      </c>
      <c r="D196" s="6">
        <v>1700</v>
      </c>
      <c r="E196" s="8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 s="9">
        <v>41</v>
      </c>
      <c r="Q196" s="11" t="s">
        <v>8315</v>
      </c>
      <c r="R196" s="11" t="s">
        <v>8316</v>
      </c>
      <c r="S196" s="15">
        <v>42770.290590277778</v>
      </c>
      <c r="T196" s="15">
        <v>42800.290590277778</v>
      </c>
    </row>
    <row r="197" spans="1:20" ht="43.2" x14ac:dyDescent="0.3">
      <c r="A197">
        <v>3896</v>
      </c>
      <c r="B197" s="3" t="s">
        <v>3893</v>
      </c>
      <c r="C197" s="3" t="s">
        <v>8004</v>
      </c>
      <c r="D197" s="6">
        <v>1600</v>
      </c>
      <c r="E197" s="8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>
        <v>11</v>
      </c>
      <c r="P197" s="9">
        <v>42.5</v>
      </c>
      <c r="Q197" s="11" t="s">
        <v>8315</v>
      </c>
      <c r="R197" s="11" t="s">
        <v>8316</v>
      </c>
      <c r="S197" s="15">
        <v>41793.191875000004</v>
      </c>
      <c r="T197" s="15">
        <v>41807.191875000004</v>
      </c>
    </row>
    <row r="198" spans="1:20" ht="43.2" x14ac:dyDescent="0.3">
      <c r="A198">
        <v>4091</v>
      </c>
      <c r="B198" s="3" t="s">
        <v>4087</v>
      </c>
      <c r="C198" s="3" t="s">
        <v>8194</v>
      </c>
      <c r="D198" s="6">
        <v>1600</v>
      </c>
      <c r="E198" s="8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>
        <v>13</v>
      </c>
      <c r="P198" s="9">
        <v>25.5</v>
      </c>
      <c r="Q198" s="11" t="s">
        <v>8315</v>
      </c>
      <c r="R198" s="11" t="s">
        <v>8316</v>
      </c>
      <c r="S198" s="15">
        <v>41990.506377314814</v>
      </c>
      <c r="T198" s="15">
        <v>42020.506377314814</v>
      </c>
    </row>
    <row r="199" spans="1:20" ht="43.2" x14ac:dyDescent="0.3">
      <c r="A199">
        <v>3733</v>
      </c>
      <c r="B199" s="3" t="s">
        <v>3730</v>
      </c>
      <c r="C199" s="3" t="s">
        <v>7843</v>
      </c>
      <c r="D199" s="6">
        <v>1500</v>
      </c>
      <c r="E199" s="8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>
        <v>0</v>
      </c>
      <c r="P199" s="9">
        <v>0</v>
      </c>
      <c r="Q199" s="11" t="s">
        <v>8315</v>
      </c>
      <c r="R199" s="11" t="s">
        <v>8316</v>
      </c>
      <c r="S199" s="15">
        <v>42103.024398148147</v>
      </c>
      <c r="T199" s="15">
        <v>42112.9375</v>
      </c>
    </row>
    <row r="200" spans="1:20" ht="57.6" x14ac:dyDescent="0.3">
      <c r="A200">
        <v>3734</v>
      </c>
      <c r="B200" s="3" t="s">
        <v>3731</v>
      </c>
      <c r="C200" s="3" t="s">
        <v>7844</v>
      </c>
      <c r="D200" s="6">
        <v>1500</v>
      </c>
      <c r="E200" s="8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 s="9">
        <v>61</v>
      </c>
      <c r="Q200" s="11" t="s">
        <v>8315</v>
      </c>
      <c r="R200" s="11" t="s">
        <v>8316</v>
      </c>
      <c r="S200" s="15">
        <v>42089.901574074072</v>
      </c>
      <c r="T200" s="15">
        <v>42149.901574074072</v>
      </c>
    </row>
    <row r="201" spans="1:20" ht="57.6" x14ac:dyDescent="0.3">
      <c r="A201">
        <v>3903</v>
      </c>
      <c r="B201" s="3" t="s">
        <v>3900</v>
      </c>
      <c r="C201" s="3" t="s">
        <v>8011</v>
      </c>
      <c r="D201" s="6">
        <v>1500</v>
      </c>
      <c r="E201" s="8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>
        <v>0</v>
      </c>
      <c r="P201" s="9">
        <v>0</v>
      </c>
      <c r="Q201" s="11" t="s">
        <v>8315</v>
      </c>
      <c r="R201" s="11" t="s">
        <v>8316</v>
      </c>
      <c r="S201" s="15">
        <v>42186.01116898148</v>
      </c>
      <c r="T201" s="15">
        <v>42230.818055555559</v>
      </c>
    </row>
    <row r="202" spans="1:20" ht="28.8" x14ac:dyDescent="0.3">
      <c r="A202">
        <v>3988</v>
      </c>
      <c r="B202" s="3" t="s">
        <v>3984</v>
      </c>
      <c r="C202" s="3" t="s">
        <v>8094</v>
      </c>
      <c r="D202" s="6">
        <v>1500</v>
      </c>
      <c r="E202" s="8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>
        <v>2</v>
      </c>
      <c r="P202" s="9">
        <v>8</v>
      </c>
      <c r="Q202" s="11" t="s">
        <v>8315</v>
      </c>
      <c r="R202" s="11" t="s">
        <v>8316</v>
      </c>
      <c r="S202" s="15">
        <v>42230.08116898148</v>
      </c>
      <c r="T202" s="15">
        <v>42245.08116898148</v>
      </c>
    </row>
    <row r="203" spans="1:20" ht="57.6" x14ac:dyDescent="0.3">
      <c r="A203">
        <v>4050</v>
      </c>
      <c r="B203" s="3" t="s">
        <v>4046</v>
      </c>
      <c r="C203" s="3" t="s">
        <v>8154</v>
      </c>
      <c r="D203" s="6">
        <v>1500</v>
      </c>
      <c r="E203" s="8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 s="9">
        <v>1</v>
      </c>
      <c r="Q203" s="11" t="s">
        <v>8315</v>
      </c>
      <c r="R203" s="11" t="s">
        <v>8316</v>
      </c>
      <c r="S203" s="15">
        <v>41905.636469907404</v>
      </c>
      <c r="T203" s="15">
        <v>41935.636469907404</v>
      </c>
    </row>
    <row r="204" spans="1:20" ht="43.2" x14ac:dyDescent="0.3">
      <c r="A204">
        <v>4056</v>
      </c>
      <c r="B204" s="3" t="s">
        <v>4052</v>
      </c>
      <c r="C204" s="3" t="s">
        <v>8160</v>
      </c>
      <c r="D204" s="6">
        <v>1500</v>
      </c>
      <c r="E204" s="8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>
        <v>53</v>
      </c>
      <c r="P204" s="9">
        <v>88.33</v>
      </c>
      <c r="Q204" s="11" t="s">
        <v>8315</v>
      </c>
      <c r="R204" s="11" t="s">
        <v>8316</v>
      </c>
      <c r="S204" s="15">
        <v>42534.933321759265</v>
      </c>
      <c r="T204" s="15">
        <v>42554.832638888889</v>
      </c>
    </row>
    <row r="205" spans="1:20" ht="43.2" x14ac:dyDescent="0.3">
      <c r="A205">
        <v>4113</v>
      </c>
      <c r="B205" s="3" t="s">
        <v>4109</v>
      </c>
      <c r="C205" s="3" t="s">
        <v>8215</v>
      </c>
      <c r="D205" s="6">
        <v>1500</v>
      </c>
      <c r="E205" s="8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>
        <v>0</v>
      </c>
      <c r="P205" s="9">
        <v>1</v>
      </c>
      <c r="Q205" s="11" t="s">
        <v>8315</v>
      </c>
      <c r="R205" s="11" t="s">
        <v>8316</v>
      </c>
      <c r="S205" s="15">
        <v>42358.573182870372</v>
      </c>
      <c r="T205" s="15">
        <v>42377.273611111115</v>
      </c>
    </row>
    <row r="206" spans="1:20" ht="57.6" x14ac:dyDescent="0.3">
      <c r="A206">
        <v>3976</v>
      </c>
      <c r="B206" s="3" t="s">
        <v>3973</v>
      </c>
      <c r="C206" s="3" t="s">
        <v>8083</v>
      </c>
      <c r="D206" s="6">
        <v>1300</v>
      </c>
      <c r="E206" s="8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 s="9">
        <v>62</v>
      </c>
      <c r="Q206" s="11" t="s">
        <v>8315</v>
      </c>
      <c r="R206" s="11" t="s">
        <v>8316</v>
      </c>
      <c r="S206" s="15">
        <v>41830.858344907407</v>
      </c>
      <c r="T206" s="15">
        <v>41852.291666666664</v>
      </c>
    </row>
    <row r="207" spans="1:20" ht="43.2" x14ac:dyDescent="0.3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 s="9">
        <v>59.58</v>
      </c>
      <c r="Q207" s="11" t="s">
        <v>8315</v>
      </c>
      <c r="R207" s="11" t="s">
        <v>8316</v>
      </c>
      <c r="S207" s="15">
        <v>42061.963263888887</v>
      </c>
      <c r="T207" s="15">
        <v>42091.921597222223</v>
      </c>
    </row>
    <row r="208" spans="1:20" ht="57.6" x14ac:dyDescent="0.3">
      <c r="A208">
        <v>4002</v>
      </c>
      <c r="B208" s="3" t="s">
        <v>3998</v>
      </c>
      <c r="C208" s="3" t="s">
        <v>8108</v>
      </c>
      <c r="D208" s="6">
        <v>1250</v>
      </c>
      <c r="E208" s="8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 s="9">
        <v>5.75</v>
      </c>
      <c r="Q208" s="11" t="s">
        <v>8315</v>
      </c>
      <c r="R208" s="11" t="s">
        <v>8316</v>
      </c>
      <c r="S208" s="15">
        <v>41879.043530092589</v>
      </c>
      <c r="T208" s="15">
        <v>41909.043530092589</v>
      </c>
    </row>
    <row r="209" spans="1:20" ht="43.2" x14ac:dyDescent="0.3">
      <c r="A209">
        <v>2843</v>
      </c>
      <c r="B209" s="3" t="s">
        <v>2843</v>
      </c>
      <c r="C209" s="3" t="s">
        <v>6953</v>
      </c>
      <c r="D209" s="6">
        <v>1200</v>
      </c>
      <c r="E209" s="8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 s="9">
        <v>0</v>
      </c>
      <c r="Q209" s="11" t="s">
        <v>8315</v>
      </c>
      <c r="R209" s="11" t="s">
        <v>8316</v>
      </c>
      <c r="S209" s="15">
        <v>42492.737847222219</v>
      </c>
      <c r="T209" s="15">
        <v>42534.166666666672</v>
      </c>
    </row>
    <row r="210" spans="1:20" ht="57.6" x14ac:dyDescent="0.3">
      <c r="A210">
        <v>3744</v>
      </c>
      <c r="B210" s="3" t="s">
        <v>3741</v>
      </c>
      <c r="C210" s="3" t="s">
        <v>7854</v>
      </c>
      <c r="D210" s="6">
        <v>1200</v>
      </c>
      <c r="E210" s="8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 s="9">
        <v>0</v>
      </c>
      <c r="Q210" s="11" t="s">
        <v>8315</v>
      </c>
      <c r="R210" s="11" t="s">
        <v>8316</v>
      </c>
      <c r="S210" s="15">
        <v>41793.814259259263</v>
      </c>
      <c r="T210" s="15">
        <v>41825.165972222225</v>
      </c>
    </row>
    <row r="211" spans="1:20" ht="43.2" x14ac:dyDescent="0.3">
      <c r="A211">
        <v>3942</v>
      </c>
      <c r="B211" s="3" t="s">
        <v>3939</v>
      </c>
      <c r="C211" s="3" t="s">
        <v>8050</v>
      </c>
      <c r="D211" s="6">
        <v>1200</v>
      </c>
      <c r="E211" s="8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 s="9">
        <v>0</v>
      </c>
      <c r="Q211" s="11" t="s">
        <v>8315</v>
      </c>
      <c r="R211" s="11" t="s">
        <v>8316</v>
      </c>
      <c r="S211" s="15">
        <v>42111.904097222221</v>
      </c>
      <c r="T211" s="15">
        <v>42171.904097222221</v>
      </c>
    </row>
    <row r="212" spans="1:20" ht="43.2" x14ac:dyDescent="0.3">
      <c r="A212">
        <v>3959</v>
      </c>
      <c r="B212" s="3" t="s">
        <v>3956</v>
      </c>
      <c r="C212" s="3" t="s">
        <v>8066</v>
      </c>
      <c r="D212" s="6">
        <v>1200</v>
      </c>
      <c r="E212" s="8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>
        <v>24</v>
      </c>
      <c r="P212" s="9">
        <v>24.33</v>
      </c>
      <c r="Q212" s="11" t="s">
        <v>8315</v>
      </c>
      <c r="R212" s="11" t="s">
        <v>8316</v>
      </c>
      <c r="S212" s="15">
        <v>41880.788842592592</v>
      </c>
      <c r="T212" s="15">
        <v>41910.788842592592</v>
      </c>
    </row>
    <row r="213" spans="1:20" ht="43.2" x14ac:dyDescent="0.3">
      <c r="A213">
        <v>3730</v>
      </c>
      <c r="B213" s="3" t="s">
        <v>3727</v>
      </c>
      <c r="C213" s="3" t="s">
        <v>7840</v>
      </c>
      <c r="D213" s="6">
        <v>1000</v>
      </c>
      <c r="E213" s="8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>
        <v>10</v>
      </c>
      <c r="P213" s="9">
        <v>100</v>
      </c>
      <c r="Q213" s="11" t="s">
        <v>8315</v>
      </c>
      <c r="R213" s="11" t="s">
        <v>8316</v>
      </c>
      <c r="S213" s="15">
        <v>42203.677766203706</v>
      </c>
      <c r="T213" s="15">
        <v>42233.677766203706</v>
      </c>
    </row>
    <row r="214" spans="1:20" ht="28.8" x14ac:dyDescent="0.3">
      <c r="A214">
        <v>3850</v>
      </c>
      <c r="B214" s="3" t="s">
        <v>3847</v>
      </c>
      <c r="C214" s="3" t="s">
        <v>7959</v>
      </c>
      <c r="D214" s="6">
        <v>1000</v>
      </c>
      <c r="E214" s="8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>
        <v>4</v>
      </c>
      <c r="P214" s="9">
        <v>9.5</v>
      </c>
      <c r="Q214" s="11" t="s">
        <v>8315</v>
      </c>
      <c r="R214" s="11" t="s">
        <v>8316</v>
      </c>
      <c r="S214" s="15">
        <v>41975.124340277776</v>
      </c>
      <c r="T214" s="15">
        <v>42005.124340277776</v>
      </c>
    </row>
    <row r="215" spans="1:20" ht="57.6" x14ac:dyDescent="0.3">
      <c r="A215">
        <v>3855</v>
      </c>
      <c r="B215" s="3" t="s">
        <v>3852</v>
      </c>
      <c r="C215" s="3" t="s">
        <v>7964</v>
      </c>
      <c r="D215" s="6">
        <v>1000</v>
      </c>
      <c r="E215" s="8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>
        <v>3</v>
      </c>
      <c r="P215" s="9">
        <v>25</v>
      </c>
      <c r="Q215" s="11" t="s">
        <v>8315</v>
      </c>
      <c r="R215" s="11" t="s">
        <v>8316</v>
      </c>
      <c r="S215" s="15">
        <v>42059.970729166671</v>
      </c>
      <c r="T215" s="15">
        <v>42089.929062499999</v>
      </c>
    </row>
    <row r="216" spans="1:20" ht="57.6" x14ac:dyDescent="0.3">
      <c r="A216">
        <v>3892</v>
      </c>
      <c r="B216" s="3" t="s">
        <v>3889</v>
      </c>
      <c r="C216" s="3" t="s">
        <v>8000</v>
      </c>
      <c r="D216" s="6">
        <v>1000</v>
      </c>
      <c r="E216" s="8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9">
        <v>0</v>
      </c>
      <c r="Q216" s="11" t="s">
        <v>8315</v>
      </c>
      <c r="R216" s="11" t="s">
        <v>8316</v>
      </c>
      <c r="S216" s="15">
        <v>41867.652280092596</v>
      </c>
      <c r="T216" s="15">
        <v>41875.291666666664</v>
      </c>
    </row>
    <row r="217" spans="1:20" ht="57.6" x14ac:dyDescent="0.3">
      <c r="A217">
        <v>3895</v>
      </c>
      <c r="B217" s="3" t="s">
        <v>3892</v>
      </c>
      <c r="C217" s="3" t="s">
        <v>8003</v>
      </c>
      <c r="D217" s="6">
        <v>1000</v>
      </c>
      <c r="E217" s="8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>
        <v>5</v>
      </c>
      <c r="P217" s="9">
        <v>50</v>
      </c>
      <c r="Q217" s="11" t="s">
        <v>8315</v>
      </c>
      <c r="R217" s="11" t="s">
        <v>8316</v>
      </c>
      <c r="S217" s="15">
        <v>42032.250208333338</v>
      </c>
      <c r="T217" s="15">
        <v>42063.250208333338</v>
      </c>
    </row>
    <row r="218" spans="1:20" ht="43.2" x14ac:dyDescent="0.3">
      <c r="A218">
        <v>3907</v>
      </c>
      <c r="B218" s="3" t="s">
        <v>3904</v>
      </c>
      <c r="C218" s="3" t="s">
        <v>8015</v>
      </c>
      <c r="D218" s="6">
        <v>1000</v>
      </c>
      <c r="E218" s="8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>
        <v>15</v>
      </c>
      <c r="P218" s="9">
        <v>38.25</v>
      </c>
      <c r="Q218" s="11" t="s">
        <v>8315</v>
      </c>
      <c r="R218" s="11" t="s">
        <v>8316</v>
      </c>
      <c r="S218" s="15">
        <v>41906.819513888891</v>
      </c>
      <c r="T218" s="15">
        <v>41938.838888888888</v>
      </c>
    </row>
    <row r="219" spans="1:20" ht="43.2" x14ac:dyDescent="0.3">
      <c r="A219">
        <v>3972</v>
      </c>
      <c r="B219" s="3" t="s">
        <v>3969</v>
      </c>
      <c r="C219" s="3" t="s">
        <v>8079</v>
      </c>
      <c r="D219" s="6">
        <v>1000</v>
      </c>
      <c r="E219" s="8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>
        <v>21</v>
      </c>
      <c r="P219" s="9">
        <v>26.38</v>
      </c>
      <c r="Q219" s="11" t="s">
        <v>8315</v>
      </c>
      <c r="R219" s="11" t="s">
        <v>8316</v>
      </c>
      <c r="S219" s="15">
        <v>41981.067523148144</v>
      </c>
      <c r="T219" s="15">
        <v>42041.067523148144</v>
      </c>
    </row>
    <row r="220" spans="1:20" ht="43.2" x14ac:dyDescent="0.3">
      <c r="A220">
        <v>4070</v>
      </c>
      <c r="B220" s="3" t="s">
        <v>4066</v>
      </c>
      <c r="C220" s="3" t="s">
        <v>8173</v>
      </c>
      <c r="D220" s="6">
        <v>1000</v>
      </c>
      <c r="E220" s="8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>
        <v>17</v>
      </c>
      <c r="P220" s="9">
        <v>27.5</v>
      </c>
      <c r="Q220" s="11" t="s">
        <v>8315</v>
      </c>
      <c r="R220" s="11" t="s">
        <v>8316</v>
      </c>
      <c r="S220" s="15">
        <v>42031.666898148149</v>
      </c>
      <c r="T220" s="15">
        <v>42064.125</v>
      </c>
    </row>
    <row r="221" spans="1:20" ht="43.2" x14ac:dyDescent="0.3">
      <c r="A221">
        <v>4086</v>
      </c>
      <c r="B221" s="3" t="s">
        <v>4082</v>
      </c>
      <c r="C221" s="3" t="s">
        <v>8189</v>
      </c>
      <c r="D221" s="6">
        <v>1000</v>
      </c>
      <c r="E221" s="8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>
        <v>5</v>
      </c>
      <c r="P221" s="9">
        <v>9.4</v>
      </c>
      <c r="Q221" s="11" t="s">
        <v>8315</v>
      </c>
      <c r="R221" s="11" t="s">
        <v>8316</v>
      </c>
      <c r="S221" s="15">
        <v>42304.940960648149</v>
      </c>
      <c r="T221" s="15">
        <v>42329.166666666672</v>
      </c>
    </row>
    <row r="222" spans="1:20" ht="43.2" x14ac:dyDescent="0.3">
      <c r="A222">
        <v>4090</v>
      </c>
      <c r="B222" s="3" t="s">
        <v>4086</v>
      </c>
      <c r="C222" s="3" t="s">
        <v>8193</v>
      </c>
      <c r="D222" s="6">
        <v>1000</v>
      </c>
      <c r="E222" s="8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>
        <v>3</v>
      </c>
      <c r="P222" s="9">
        <v>10.67</v>
      </c>
      <c r="Q222" s="11" t="s">
        <v>8315</v>
      </c>
      <c r="R222" s="11" t="s">
        <v>8316</v>
      </c>
      <c r="S222" s="15">
        <v>42209.67288194444</v>
      </c>
      <c r="T222" s="15">
        <v>42223.625</v>
      </c>
    </row>
    <row r="223" spans="1:20" ht="43.2" x14ac:dyDescent="0.3">
      <c r="A223">
        <v>4103</v>
      </c>
      <c r="B223" s="3" t="s">
        <v>4099</v>
      </c>
      <c r="C223" s="3" t="s">
        <v>8206</v>
      </c>
      <c r="D223" s="6">
        <v>1000</v>
      </c>
      <c r="E223" s="8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>
        <v>10</v>
      </c>
      <c r="P223" s="9">
        <v>16.670000000000002</v>
      </c>
      <c r="Q223" s="11" t="s">
        <v>8315</v>
      </c>
      <c r="R223" s="11" t="s">
        <v>8316</v>
      </c>
      <c r="S223" s="15">
        <v>42188.83293981482</v>
      </c>
      <c r="T223" s="15">
        <v>42242.772222222222</v>
      </c>
    </row>
    <row r="224" spans="1:20" ht="28.8" x14ac:dyDescent="0.3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 s="9">
        <v>37.14</v>
      </c>
      <c r="Q224" s="11" t="s">
        <v>8315</v>
      </c>
      <c r="R224" s="11" t="s">
        <v>8316</v>
      </c>
      <c r="S224" s="15">
        <v>42056.1324537037</v>
      </c>
      <c r="T224" s="15">
        <v>42086.207638888889</v>
      </c>
    </row>
    <row r="225" spans="1:20" ht="43.2" x14ac:dyDescent="0.3">
      <c r="A225">
        <v>4024</v>
      </c>
      <c r="B225" s="3" t="s">
        <v>4020</v>
      </c>
      <c r="C225" s="3" t="s">
        <v>8129</v>
      </c>
      <c r="D225" s="6">
        <v>800</v>
      </c>
      <c r="E225" s="8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 s="9">
        <v>10</v>
      </c>
      <c r="Q225" s="11" t="s">
        <v>8315</v>
      </c>
      <c r="R225" s="11" t="s">
        <v>8316</v>
      </c>
      <c r="S225" s="15">
        <v>42217.670104166667</v>
      </c>
      <c r="T225" s="15">
        <v>42247.670104166667</v>
      </c>
    </row>
    <row r="226" spans="1:20" ht="43.2" x14ac:dyDescent="0.3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 s="9">
        <v>63</v>
      </c>
      <c r="Q226" s="11" t="s">
        <v>8315</v>
      </c>
      <c r="R226" s="11" t="s">
        <v>8316</v>
      </c>
      <c r="S226" s="15">
        <v>42461.596273148149</v>
      </c>
      <c r="T226" s="15">
        <v>42491.596273148149</v>
      </c>
    </row>
    <row r="227" spans="1:20" ht="43.2" x14ac:dyDescent="0.3">
      <c r="A227">
        <v>2901</v>
      </c>
      <c r="B227" s="3" t="s">
        <v>2901</v>
      </c>
      <c r="C227" s="3" t="s">
        <v>7011</v>
      </c>
      <c r="D227" s="6">
        <v>750</v>
      </c>
      <c r="E227" s="8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>
        <v>1</v>
      </c>
      <c r="P227" s="9">
        <v>3</v>
      </c>
      <c r="Q227" s="11" t="s">
        <v>8315</v>
      </c>
      <c r="R227" s="11" t="s">
        <v>8316</v>
      </c>
      <c r="S227" s="15">
        <v>41982.904386574075</v>
      </c>
      <c r="T227" s="15">
        <v>42042.904386574075</v>
      </c>
    </row>
    <row r="228" spans="1:20" ht="57.6" x14ac:dyDescent="0.3">
      <c r="A228">
        <v>3908</v>
      </c>
      <c r="B228" s="3" t="s">
        <v>3905</v>
      </c>
      <c r="C228" s="3" t="s">
        <v>8016</v>
      </c>
      <c r="D228" s="6">
        <v>750</v>
      </c>
      <c r="E228" s="8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>
        <v>9</v>
      </c>
      <c r="P228" s="9">
        <v>16.25</v>
      </c>
      <c r="Q228" s="11" t="s">
        <v>8315</v>
      </c>
      <c r="R228" s="11" t="s">
        <v>8316</v>
      </c>
      <c r="S228" s="15">
        <v>41834.135370370372</v>
      </c>
      <c r="T228" s="15">
        <v>41849.135370370372</v>
      </c>
    </row>
    <row r="229" spans="1:20" ht="43.2" x14ac:dyDescent="0.3">
      <c r="A229">
        <v>3922</v>
      </c>
      <c r="B229" s="3" t="s">
        <v>3919</v>
      </c>
      <c r="C229" s="3" t="s">
        <v>8030</v>
      </c>
      <c r="D229" s="6">
        <v>750</v>
      </c>
      <c r="E229" s="8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>
        <v>8</v>
      </c>
      <c r="P229" s="9">
        <v>10.17</v>
      </c>
      <c r="Q229" s="11" t="s">
        <v>8315</v>
      </c>
      <c r="R229" s="11" t="s">
        <v>8316</v>
      </c>
      <c r="S229" s="15">
        <v>42020.768634259264</v>
      </c>
      <c r="T229" s="15">
        <v>42065.958333333328</v>
      </c>
    </row>
    <row r="230" spans="1:20" ht="43.2" x14ac:dyDescent="0.3">
      <c r="A230">
        <v>3737</v>
      </c>
      <c r="B230" s="3" t="s">
        <v>3734</v>
      </c>
      <c r="C230" s="3" t="s">
        <v>7847</v>
      </c>
      <c r="D230" s="6">
        <v>700</v>
      </c>
      <c r="E230" s="8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 s="9">
        <v>37.5</v>
      </c>
      <c r="Q230" s="11" t="s">
        <v>8315</v>
      </c>
      <c r="R230" s="11" t="s">
        <v>8316</v>
      </c>
      <c r="S230" s="15">
        <v>42297.691006944442</v>
      </c>
      <c r="T230" s="15">
        <v>42320.290972222225</v>
      </c>
    </row>
    <row r="231" spans="1:20" ht="57.6" x14ac:dyDescent="0.3">
      <c r="A231">
        <v>4037</v>
      </c>
      <c r="B231" s="3" t="s">
        <v>4033</v>
      </c>
      <c r="C231" s="3" t="s">
        <v>8141</v>
      </c>
      <c r="D231" s="6">
        <v>700</v>
      </c>
      <c r="E231" s="8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 s="9">
        <v>40</v>
      </c>
      <c r="Q231" s="11" t="s">
        <v>8315</v>
      </c>
      <c r="R231" s="11" t="s">
        <v>8316</v>
      </c>
      <c r="S231" s="15">
        <v>42497.070775462969</v>
      </c>
      <c r="T231" s="15">
        <v>42514.600694444445</v>
      </c>
    </row>
    <row r="232" spans="1:20" ht="43.2" x14ac:dyDescent="0.3">
      <c r="A232">
        <v>4076</v>
      </c>
      <c r="B232" s="3" t="s">
        <v>4072</v>
      </c>
      <c r="C232" s="3" t="s">
        <v>8179</v>
      </c>
      <c r="D232" s="6">
        <v>700</v>
      </c>
      <c r="E232" s="8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9">
        <v>0</v>
      </c>
      <c r="Q232" s="11" t="s">
        <v>8315</v>
      </c>
      <c r="R232" s="11" t="s">
        <v>8316</v>
      </c>
      <c r="S232" s="15">
        <v>41905.795706018522</v>
      </c>
      <c r="T232" s="15">
        <v>41933.82708333333</v>
      </c>
    </row>
    <row r="233" spans="1:20" ht="43.2" x14ac:dyDescent="0.3">
      <c r="A233">
        <v>3975</v>
      </c>
      <c r="B233" s="3" t="s">
        <v>3972</v>
      </c>
      <c r="C233" s="3" t="s">
        <v>8082</v>
      </c>
      <c r="D233" s="6">
        <v>678</v>
      </c>
      <c r="E233" s="8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9">
        <v>0</v>
      </c>
      <c r="Q233" s="11" t="s">
        <v>8315</v>
      </c>
      <c r="R233" s="11" t="s">
        <v>8316</v>
      </c>
      <c r="S233" s="15">
        <v>42534.866875</v>
      </c>
      <c r="T233" s="15">
        <v>42564.866875</v>
      </c>
    </row>
    <row r="234" spans="1:20" ht="57.6" x14ac:dyDescent="0.3">
      <c r="A234">
        <v>2855</v>
      </c>
      <c r="B234" s="3" t="s">
        <v>2855</v>
      </c>
      <c r="C234" s="3" t="s">
        <v>6965</v>
      </c>
      <c r="D234" s="6">
        <v>600</v>
      </c>
      <c r="E234" s="8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 s="9">
        <v>60</v>
      </c>
      <c r="Q234" s="11" t="s">
        <v>8315</v>
      </c>
      <c r="R234" s="11" t="s">
        <v>8316</v>
      </c>
      <c r="S234" s="15">
        <v>42370.007766203707</v>
      </c>
      <c r="T234" s="15">
        <v>42398.981944444444</v>
      </c>
    </row>
    <row r="235" spans="1:20" ht="43.2" x14ac:dyDescent="0.3">
      <c r="A235">
        <v>2919</v>
      </c>
      <c r="B235" s="3" t="s">
        <v>2919</v>
      </c>
      <c r="C235" s="3" t="s">
        <v>7029</v>
      </c>
      <c r="D235" s="6">
        <v>600</v>
      </c>
      <c r="E235" s="8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>
        <v>9</v>
      </c>
      <c r="P235" s="9">
        <v>8.5</v>
      </c>
      <c r="Q235" s="11" t="s">
        <v>8315</v>
      </c>
      <c r="R235" s="11" t="s">
        <v>8316</v>
      </c>
      <c r="S235" s="15">
        <v>41826.61954861111</v>
      </c>
      <c r="T235" s="15">
        <v>41856.61954861111</v>
      </c>
    </row>
    <row r="236" spans="1:20" ht="43.2" x14ac:dyDescent="0.3">
      <c r="A236">
        <v>4020</v>
      </c>
      <c r="B236" s="3" t="s">
        <v>4016</v>
      </c>
      <c r="C236" s="3" t="s">
        <v>8125</v>
      </c>
      <c r="D236" s="6">
        <v>600</v>
      </c>
      <c r="E236" s="8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 s="9">
        <v>33.33</v>
      </c>
      <c r="Q236" s="11" t="s">
        <v>8315</v>
      </c>
      <c r="R236" s="11" t="s">
        <v>8316</v>
      </c>
      <c r="S236" s="15">
        <v>42057.190960648149</v>
      </c>
      <c r="T236" s="15">
        <v>42087.149293981478</v>
      </c>
    </row>
    <row r="237" spans="1:20" ht="43.2" x14ac:dyDescent="0.3">
      <c r="A237">
        <v>4044</v>
      </c>
      <c r="B237" s="3" t="s">
        <v>4040</v>
      </c>
      <c r="C237" s="3" t="s">
        <v>8148</v>
      </c>
      <c r="D237" s="6">
        <v>600</v>
      </c>
      <c r="E237" s="8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>
        <v>38</v>
      </c>
      <c r="P237" s="9">
        <v>56.25</v>
      </c>
      <c r="Q237" s="11" t="s">
        <v>8315</v>
      </c>
      <c r="R237" s="11" t="s">
        <v>8316</v>
      </c>
      <c r="S237" s="15">
        <v>42074.219699074078</v>
      </c>
      <c r="T237" s="15">
        <v>42104.208333333328</v>
      </c>
    </row>
    <row r="238" spans="1:20" ht="43.2" x14ac:dyDescent="0.3">
      <c r="A238">
        <v>4101</v>
      </c>
      <c r="B238" s="3" t="s">
        <v>4097</v>
      </c>
      <c r="C238" s="3" t="s">
        <v>8204</v>
      </c>
      <c r="D238" s="6">
        <v>600</v>
      </c>
      <c r="E238" s="8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9">
        <v>0</v>
      </c>
      <c r="Q238" s="11" t="s">
        <v>8315</v>
      </c>
      <c r="R238" s="11" t="s">
        <v>8316</v>
      </c>
      <c r="S238" s="15">
        <v>42730.903726851851</v>
      </c>
      <c r="T238" s="15">
        <v>42760.903726851851</v>
      </c>
    </row>
    <row r="239" spans="1:20" ht="43.2" x14ac:dyDescent="0.3">
      <c r="A239">
        <v>4061</v>
      </c>
      <c r="B239" s="3" t="s">
        <v>4057</v>
      </c>
      <c r="C239" s="3" t="s">
        <v>8165</v>
      </c>
      <c r="D239" s="6">
        <v>525</v>
      </c>
      <c r="E239" s="8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9">
        <v>0</v>
      </c>
      <c r="Q239" s="11" t="s">
        <v>8315</v>
      </c>
      <c r="R239" s="11" t="s">
        <v>8316</v>
      </c>
      <c r="S239" s="15">
        <v>42421.141469907408</v>
      </c>
      <c r="T239" s="15">
        <v>42481.099803240737</v>
      </c>
    </row>
    <row r="240" spans="1:20" ht="43.2" x14ac:dyDescent="0.3">
      <c r="A240">
        <v>2895</v>
      </c>
      <c r="B240" s="3" t="s">
        <v>2895</v>
      </c>
      <c r="C240" s="3" t="s">
        <v>7005</v>
      </c>
      <c r="D240" s="6">
        <v>500</v>
      </c>
      <c r="E240" s="8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>
        <v>5</v>
      </c>
      <c r="P240" s="9">
        <v>5.75</v>
      </c>
      <c r="Q240" s="11" t="s">
        <v>8315</v>
      </c>
      <c r="R240" s="11" t="s">
        <v>8316</v>
      </c>
      <c r="S240" s="15">
        <v>41811.555462962962</v>
      </c>
      <c r="T240" s="15">
        <v>41812.875</v>
      </c>
    </row>
    <row r="241" spans="1:20" ht="28.8" x14ac:dyDescent="0.3">
      <c r="A241">
        <v>3991</v>
      </c>
      <c r="B241" s="3" t="s">
        <v>3987</v>
      </c>
      <c r="C241" s="3" t="s">
        <v>8097</v>
      </c>
      <c r="D241" s="6">
        <v>500</v>
      </c>
      <c r="E241" s="8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>
        <v>20</v>
      </c>
      <c r="P241" s="9">
        <v>100</v>
      </c>
      <c r="Q241" s="11" t="s">
        <v>8315</v>
      </c>
      <c r="R241" s="11" t="s">
        <v>8316</v>
      </c>
      <c r="S241" s="15">
        <v>42125.644467592589</v>
      </c>
      <c r="T241" s="15">
        <v>42155.644467592589</v>
      </c>
    </row>
    <row r="242" spans="1:20" x14ac:dyDescent="0.3">
      <c r="A242">
        <v>4004</v>
      </c>
      <c r="B242" s="3" t="s">
        <v>4000</v>
      </c>
      <c r="C242" s="3" t="s">
        <v>8109</v>
      </c>
      <c r="D242" s="6">
        <v>500</v>
      </c>
      <c r="E242" s="8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 s="9">
        <v>1</v>
      </c>
      <c r="Q242" s="11" t="s">
        <v>8315</v>
      </c>
      <c r="R242" s="11" t="s">
        <v>8316</v>
      </c>
      <c r="S242" s="15">
        <v>41890.16269675926</v>
      </c>
      <c r="T242" s="15">
        <v>41920.16269675926</v>
      </c>
    </row>
    <row r="243" spans="1:20" ht="43.2" x14ac:dyDescent="0.3">
      <c r="A243">
        <v>4039</v>
      </c>
      <c r="B243" s="3" t="s">
        <v>4035</v>
      </c>
      <c r="C243" s="3" t="s">
        <v>8143</v>
      </c>
      <c r="D243" s="6">
        <v>500</v>
      </c>
      <c r="E243" s="8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>
        <v>60</v>
      </c>
      <c r="P243" s="9">
        <v>60</v>
      </c>
      <c r="Q243" s="11" t="s">
        <v>8315</v>
      </c>
      <c r="R243" s="11" t="s">
        <v>8316</v>
      </c>
      <c r="S243" s="15">
        <v>42305.670914351853</v>
      </c>
      <c r="T243" s="15">
        <v>42339.249305555553</v>
      </c>
    </row>
    <row r="244" spans="1:20" ht="43.2" x14ac:dyDescent="0.3">
      <c r="A244">
        <v>4051</v>
      </c>
      <c r="B244" s="3" t="s">
        <v>4047</v>
      </c>
      <c r="C244" s="3" t="s">
        <v>8155</v>
      </c>
      <c r="D244" s="6">
        <v>500</v>
      </c>
      <c r="E244" s="8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8315</v>
      </c>
      <c r="R244" s="11" t="s">
        <v>8316</v>
      </c>
      <c r="S244" s="15">
        <v>41761.810150462967</v>
      </c>
      <c r="T244" s="15">
        <v>41768.286805555559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28.8" x14ac:dyDescent="0.3">
      <c r="A246">
        <v>2885</v>
      </c>
      <c r="B246" s="3" t="s">
        <v>2885</v>
      </c>
      <c r="C246" s="3" t="s">
        <v>6995</v>
      </c>
      <c r="D246" s="6">
        <v>400</v>
      </c>
      <c r="E246" s="8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 s="9">
        <v>26</v>
      </c>
      <c r="Q246" s="11" t="s">
        <v>8315</v>
      </c>
      <c r="R246" s="11" t="s">
        <v>8316</v>
      </c>
      <c r="S246" s="15">
        <v>42047.07640046296</v>
      </c>
      <c r="T246" s="15">
        <v>42077.034733796296</v>
      </c>
    </row>
    <row r="247" spans="1:20" ht="43.2" x14ac:dyDescent="0.3">
      <c r="A247">
        <v>4100</v>
      </c>
      <c r="B247" s="3" t="s">
        <v>4096</v>
      </c>
      <c r="C247" s="3" t="s">
        <v>8203</v>
      </c>
      <c r="D247" s="6">
        <v>270</v>
      </c>
      <c r="E247" s="8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9">
        <v>0</v>
      </c>
      <c r="Q247" s="11" t="s">
        <v>8315</v>
      </c>
      <c r="R247" s="11" t="s">
        <v>8316</v>
      </c>
      <c r="S247" s="15">
        <v>41927.124884259261</v>
      </c>
      <c r="T247" s="15">
        <v>41937.124884259261</v>
      </c>
    </row>
    <row r="248" spans="1:20" ht="43.2" x14ac:dyDescent="0.3">
      <c r="A248">
        <v>2886</v>
      </c>
      <c r="B248" s="3" t="s">
        <v>2886</v>
      </c>
      <c r="C248" s="3" t="s">
        <v>6996</v>
      </c>
      <c r="D248" s="6">
        <v>200</v>
      </c>
      <c r="E248" s="8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 s="9">
        <v>10</v>
      </c>
      <c r="Q248" s="11" t="s">
        <v>8315</v>
      </c>
      <c r="R248" s="11" t="s">
        <v>8316</v>
      </c>
      <c r="S248" s="15">
        <v>42261.632916666669</v>
      </c>
      <c r="T248" s="15">
        <v>42266.165972222225</v>
      </c>
    </row>
    <row r="249" spans="1:20" ht="43.2" x14ac:dyDescent="0.3">
      <c r="A249">
        <v>3925</v>
      </c>
      <c r="B249" s="3" t="s">
        <v>3922</v>
      </c>
      <c r="C249" s="3" t="s">
        <v>8033</v>
      </c>
      <c r="D249" s="6">
        <v>150</v>
      </c>
      <c r="E249" s="8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 s="9">
        <v>5</v>
      </c>
      <c r="Q249" s="11" t="s">
        <v>8315</v>
      </c>
      <c r="R249" s="11" t="s">
        <v>8316</v>
      </c>
      <c r="S249" s="15">
        <v>41820.870821759258</v>
      </c>
      <c r="T249" s="15">
        <v>41850.870821759258</v>
      </c>
    </row>
    <row r="250" spans="1:20" ht="43.2" x14ac:dyDescent="0.3">
      <c r="A250">
        <v>4082</v>
      </c>
      <c r="B250" s="3" t="s">
        <v>4078</v>
      </c>
      <c r="C250" s="3" t="s">
        <v>8185</v>
      </c>
      <c r="D250" s="6">
        <v>150</v>
      </c>
      <c r="E250" s="8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 s="9">
        <v>1.5</v>
      </c>
      <c r="Q250" s="11" t="s">
        <v>8315</v>
      </c>
      <c r="R250" s="11" t="s">
        <v>8316</v>
      </c>
      <c r="S250" s="15">
        <v>42307.189270833333</v>
      </c>
      <c r="T250" s="15">
        <v>42322.958333333328</v>
      </c>
    </row>
    <row r="251" spans="1:20" ht="43.2" x14ac:dyDescent="0.3">
      <c r="A251">
        <v>3745</v>
      </c>
      <c r="B251" s="3" t="s">
        <v>3742</v>
      </c>
      <c r="C251" s="3" t="s">
        <v>7855</v>
      </c>
      <c r="D251" s="6">
        <v>100</v>
      </c>
      <c r="E251" s="8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 s="9">
        <v>10</v>
      </c>
      <c r="Q251" s="11" t="s">
        <v>8315</v>
      </c>
      <c r="R251" s="11" t="s">
        <v>8316</v>
      </c>
      <c r="S251" s="15">
        <v>41831.697939814818</v>
      </c>
      <c r="T251" s="15">
        <v>41861.697939814818</v>
      </c>
    </row>
  </sheetData>
  <sortState xmlns:xlrd2="http://schemas.microsoft.com/office/spreadsheetml/2017/richdata2" ref="A2:T251">
    <sortCondition descending="1" ref="D2:D251"/>
  </sortState>
  <conditionalFormatting sqref="F1:F251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251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8439A-CDD9-482C-A9A3-E73D3C242D53}">
  <dimension ref="A1:C14"/>
  <sheetViews>
    <sheetView workbookViewId="0">
      <selection activeCell="B2" sqref="B2"/>
    </sheetView>
  </sheetViews>
  <sheetFormatPr defaultRowHeight="14.4" x14ac:dyDescent="0.3"/>
  <cols>
    <col min="1" max="1" width="27.109375" customWidth="1"/>
    <col min="2" max="2" width="21.5546875" customWidth="1"/>
    <col min="3" max="4" width="16.33203125" customWidth="1"/>
  </cols>
  <sheetData>
    <row r="1" spans="1:3" x14ac:dyDescent="0.3">
      <c r="B1" s="16" t="s">
        <v>8389</v>
      </c>
      <c r="C1" s="16" t="s">
        <v>8390</v>
      </c>
    </row>
    <row r="2" spans="1:3" x14ac:dyDescent="0.3">
      <c r="A2" t="s">
        <v>8391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8392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8395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8396</v>
      </c>
      <c r="B5" s="20">
        <f>_xlfn.QUARTILE.EXC('Successful US Kickstarters'!D:D, 3)</f>
        <v>5000</v>
      </c>
      <c r="C5" s="20">
        <f>_xlfn.QUARTILE.EXC('Failed US Kickstarters'!D:D,3)</f>
        <v>10000</v>
      </c>
    </row>
    <row r="6" spans="1:3" x14ac:dyDescent="0.3">
      <c r="A6" t="s">
        <v>8397</v>
      </c>
      <c r="B6" s="20">
        <f>_xlfn.QUARTILE.EXC('Successful US Kickstarters'!D:D, 1)</f>
        <v>1500</v>
      </c>
      <c r="C6" s="20">
        <f>_xlfn.QUARTILE.EXC('Failed US Kickstarters'!D:D,1)</f>
        <v>2000</v>
      </c>
    </row>
    <row r="7" spans="1:3" x14ac:dyDescent="0.3">
      <c r="A7" t="s">
        <v>8398</v>
      </c>
      <c r="B7" s="20">
        <f>B5-B6</f>
        <v>3500</v>
      </c>
      <c r="C7" s="20">
        <f>C5-C6</f>
        <v>8000</v>
      </c>
    </row>
    <row r="9" spans="1:3" x14ac:dyDescent="0.3">
      <c r="A9" t="s">
        <v>8393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8394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8399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">
      <c r="A12" t="s">
        <v>8401</v>
      </c>
      <c r="B12" s="20">
        <f>_xlfn.QUARTILE.EXC('Successful US Kickstarters'!E:E, 3)</f>
        <v>5699</v>
      </c>
      <c r="C12" s="20">
        <f>_xlfn.QUARTILE.EXC('Failed US Kickstarters'!E:E,3)</f>
        <v>501</v>
      </c>
    </row>
    <row r="13" spans="1:3" x14ac:dyDescent="0.3">
      <c r="A13" t="s">
        <v>8400</v>
      </c>
      <c r="B13" s="20">
        <f>_xlfn.QUARTILE.EXC('Successful US Kickstarters'!E:E, 1)</f>
        <v>1716.5074999999999</v>
      </c>
      <c r="C13" s="20">
        <f>_xlfn.QUARTILE.EXC('Failed US Kickstarters'!E:E,1)</f>
        <v>9.25</v>
      </c>
    </row>
    <row r="14" spans="1:3" x14ac:dyDescent="0.3">
      <c r="A14" t="s">
        <v>8402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Kickstarter Campaign Stats</vt:lpstr>
      <vt:lpstr>GB Campaign Stats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Blabac</cp:lastModifiedBy>
  <dcterms:created xsi:type="dcterms:W3CDTF">2017-04-20T15:17:24Z</dcterms:created>
  <dcterms:modified xsi:type="dcterms:W3CDTF">2021-09-25T01:15:16Z</dcterms:modified>
</cp:coreProperties>
</file>