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6000" tabRatio="500"/>
  </bookViews>
  <sheets>
    <sheet name="Sheet1" sheetId="1" r:id="rId1"/>
  </sheets>
  <definedNames>
    <definedName name="Namib2_data" localSheetId="0">Sheet1!$A$1:$H$46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K46" i="1"/>
  <c r="L46" i="1"/>
  <c r="M46" i="1"/>
  <c r="N46" i="1"/>
  <c r="O46" i="1"/>
  <c r="J45" i="1"/>
  <c r="K45" i="1"/>
  <c r="L45" i="1"/>
  <c r="M45" i="1"/>
  <c r="N45" i="1"/>
  <c r="O45" i="1"/>
  <c r="J44" i="1"/>
  <c r="K44" i="1"/>
  <c r="L44" i="1"/>
  <c r="M44" i="1"/>
  <c r="N44" i="1"/>
  <c r="O44" i="1"/>
  <c r="J43" i="1"/>
  <c r="K43" i="1"/>
  <c r="L43" i="1"/>
  <c r="M43" i="1"/>
  <c r="N43" i="1"/>
  <c r="O43" i="1"/>
  <c r="J42" i="1"/>
  <c r="K42" i="1"/>
  <c r="L42" i="1"/>
  <c r="M42" i="1"/>
  <c r="N42" i="1"/>
  <c r="O42" i="1"/>
  <c r="J41" i="1"/>
  <c r="K41" i="1"/>
  <c r="L41" i="1"/>
  <c r="M41" i="1"/>
  <c r="N41" i="1"/>
  <c r="O41" i="1"/>
  <c r="J40" i="1"/>
  <c r="K40" i="1"/>
  <c r="L40" i="1"/>
  <c r="M40" i="1"/>
  <c r="N40" i="1"/>
  <c r="O40" i="1"/>
  <c r="J39" i="1"/>
  <c r="K39" i="1"/>
  <c r="L39" i="1"/>
  <c r="M39" i="1"/>
  <c r="N39" i="1"/>
  <c r="O39" i="1"/>
  <c r="J38" i="1"/>
  <c r="K38" i="1"/>
  <c r="L38" i="1"/>
  <c r="M38" i="1"/>
  <c r="N38" i="1"/>
  <c r="O38" i="1"/>
  <c r="J37" i="1"/>
  <c r="K37" i="1"/>
  <c r="L37" i="1"/>
  <c r="M37" i="1"/>
  <c r="N37" i="1"/>
  <c r="O37" i="1"/>
  <c r="J36" i="1"/>
  <c r="K36" i="1"/>
  <c r="L36" i="1"/>
  <c r="M36" i="1"/>
  <c r="N36" i="1"/>
  <c r="O36" i="1"/>
  <c r="J35" i="1"/>
  <c r="K35" i="1"/>
  <c r="L35" i="1"/>
  <c r="M35" i="1"/>
  <c r="N35" i="1"/>
  <c r="O35" i="1"/>
  <c r="J34" i="1"/>
  <c r="K34" i="1"/>
  <c r="L34" i="1"/>
  <c r="M34" i="1"/>
  <c r="N34" i="1"/>
  <c r="O34" i="1"/>
  <c r="J33" i="1"/>
  <c r="K33" i="1"/>
  <c r="L33" i="1"/>
  <c r="M33" i="1"/>
  <c r="N33" i="1"/>
  <c r="O33" i="1"/>
  <c r="J32" i="1"/>
  <c r="K32" i="1"/>
  <c r="L32" i="1"/>
  <c r="M32" i="1"/>
  <c r="N32" i="1"/>
  <c r="O32" i="1"/>
  <c r="J31" i="1"/>
  <c r="K31" i="1"/>
  <c r="L31" i="1"/>
  <c r="M31" i="1"/>
  <c r="N31" i="1"/>
  <c r="O31" i="1"/>
  <c r="J30" i="1"/>
  <c r="K30" i="1"/>
  <c r="L30" i="1"/>
  <c r="M30" i="1"/>
  <c r="N30" i="1"/>
  <c r="O30" i="1"/>
  <c r="J29" i="1"/>
  <c r="K29" i="1"/>
  <c r="L29" i="1"/>
  <c r="M29" i="1"/>
  <c r="N29" i="1"/>
  <c r="O29" i="1"/>
  <c r="J28" i="1"/>
  <c r="K28" i="1"/>
  <c r="L28" i="1"/>
  <c r="M28" i="1"/>
  <c r="N28" i="1"/>
  <c r="O28" i="1"/>
  <c r="J27" i="1"/>
  <c r="K27" i="1"/>
  <c r="L27" i="1"/>
  <c r="M27" i="1"/>
  <c r="N27" i="1"/>
  <c r="O27" i="1"/>
  <c r="J26" i="1"/>
  <c r="K26" i="1"/>
  <c r="L26" i="1"/>
  <c r="M26" i="1"/>
  <c r="N26" i="1"/>
  <c r="O26" i="1"/>
  <c r="J25" i="1"/>
  <c r="K25" i="1"/>
  <c r="L25" i="1"/>
  <c r="M25" i="1"/>
  <c r="N25" i="1"/>
  <c r="O25" i="1"/>
  <c r="J24" i="1"/>
  <c r="K24" i="1"/>
  <c r="L24" i="1"/>
  <c r="M24" i="1"/>
  <c r="N24" i="1"/>
  <c r="O24" i="1"/>
  <c r="J23" i="1"/>
  <c r="K23" i="1"/>
  <c r="L23" i="1"/>
  <c r="M23" i="1"/>
  <c r="N23" i="1"/>
  <c r="O23" i="1"/>
  <c r="J22" i="1"/>
  <c r="K22" i="1"/>
  <c r="L22" i="1"/>
  <c r="M22" i="1"/>
  <c r="N22" i="1"/>
  <c r="O22" i="1"/>
  <c r="J21" i="1"/>
  <c r="K21" i="1"/>
  <c r="L21" i="1"/>
  <c r="M21" i="1"/>
  <c r="N21" i="1"/>
  <c r="O21" i="1"/>
  <c r="J20" i="1"/>
  <c r="K20" i="1"/>
  <c r="L20" i="1"/>
  <c r="M20" i="1"/>
  <c r="N20" i="1"/>
  <c r="O20" i="1"/>
  <c r="J19" i="1"/>
  <c r="K19" i="1"/>
  <c r="L19" i="1"/>
  <c r="M19" i="1"/>
  <c r="N19" i="1"/>
  <c r="O19" i="1"/>
  <c r="J18" i="1"/>
  <c r="K18" i="1"/>
  <c r="L18" i="1"/>
  <c r="M18" i="1"/>
  <c r="N18" i="1"/>
  <c r="O18" i="1"/>
  <c r="J17" i="1"/>
  <c r="K17" i="1"/>
  <c r="L17" i="1"/>
  <c r="M17" i="1"/>
  <c r="N17" i="1"/>
  <c r="O17" i="1"/>
  <c r="J16" i="1"/>
  <c r="K16" i="1"/>
  <c r="L16" i="1"/>
  <c r="M16" i="1"/>
  <c r="N16" i="1"/>
  <c r="O16" i="1"/>
  <c r="J15" i="1"/>
  <c r="K15" i="1"/>
  <c r="L15" i="1"/>
  <c r="M15" i="1"/>
  <c r="N15" i="1"/>
  <c r="O15" i="1"/>
  <c r="J14" i="1"/>
  <c r="K14" i="1"/>
  <c r="L14" i="1"/>
  <c r="M14" i="1"/>
  <c r="N14" i="1"/>
  <c r="O14" i="1"/>
  <c r="J13" i="1"/>
  <c r="K13" i="1"/>
  <c r="L13" i="1"/>
  <c r="M13" i="1"/>
  <c r="N13" i="1"/>
  <c r="O13" i="1"/>
  <c r="J12" i="1"/>
  <c r="K12" i="1"/>
  <c r="L12" i="1"/>
  <c r="M12" i="1"/>
  <c r="N12" i="1"/>
  <c r="O12" i="1"/>
  <c r="J11" i="1"/>
  <c r="K11" i="1"/>
  <c r="L11" i="1"/>
  <c r="M11" i="1"/>
  <c r="N11" i="1"/>
  <c r="O11" i="1"/>
  <c r="J10" i="1"/>
  <c r="K10" i="1"/>
  <c r="L10" i="1"/>
  <c r="M10" i="1"/>
  <c r="N10" i="1"/>
  <c r="O10" i="1"/>
  <c r="J9" i="1"/>
  <c r="K9" i="1"/>
  <c r="L9" i="1"/>
  <c r="M9" i="1"/>
  <c r="N9" i="1"/>
  <c r="O9" i="1"/>
  <c r="J8" i="1"/>
  <c r="K8" i="1"/>
  <c r="L8" i="1"/>
  <c r="M8" i="1"/>
  <c r="N8" i="1"/>
  <c r="O8" i="1"/>
  <c r="J7" i="1"/>
  <c r="K7" i="1"/>
  <c r="L7" i="1"/>
  <c r="M7" i="1"/>
  <c r="N7" i="1"/>
  <c r="O7" i="1"/>
  <c r="J6" i="1"/>
  <c r="K6" i="1"/>
  <c r="L6" i="1"/>
  <c r="M6" i="1"/>
  <c r="N6" i="1"/>
  <c r="O6" i="1"/>
  <c r="J5" i="1"/>
  <c r="K5" i="1"/>
  <c r="L5" i="1"/>
  <c r="M5" i="1"/>
  <c r="N5" i="1"/>
  <c r="O5" i="1"/>
  <c r="J4" i="1"/>
  <c r="K4" i="1"/>
  <c r="L4" i="1"/>
  <c r="M4" i="1"/>
  <c r="N4" i="1"/>
  <c r="O4" i="1"/>
  <c r="J3" i="1"/>
  <c r="K3" i="1"/>
  <c r="L3" i="1"/>
  <c r="M3" i="1"/>
  <c r="N3" i="1"/>
  <c r="O3" i="1"/>
  <c r="K2" i="1"/>
  <c r="J2" i="1"/>
  <c r="L2" i="1"/>
  <c r="M2" i="1"/>
  <c r="N2" i="1"/>
  <c r="O2" i="1"/>
</calcChain>
</file>

<file path=xl/connections.xml><?xml version="1.0" encoding="utf-8"?>
<connections xmlns="http://schemas.openxmlformats.org/spreadsheetml/2006/main">
  <connection id="1" name="Namib2_data.txt" type="6" refreshedVersion="0" background="1" saveData="1">
    <textPr fileType="mac" sourceFile="Mac HD:Users:nick:Desktop:Dune pattern analysis:Analysis:Namib 2:Namib2_data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<sst xmlns="http://schemas.openxmlformats.org/spreadsheetml/2006/main" count="12" uniqueCount="12">
  <si>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FID_</t>
  </si>
  <si>
    <t>Name</t>
  </si>
  <si>
    <t>x_start</t>
  </si>
  <si>
    <t>y_start</t>
  </si>
  <si>
    <t>x_end</t>
  </si>
  <si>
    <t>y_end</t>
  </si>
  <si>
    <t>Ridge</t>
  </si>
  <si>
    <t>Length</t>
  </si>
  <si>
    <t>x diff</t>
  </si>
  <si>
    <t>Y diff</t>
  </si>
  <si>
    <t>Deg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</si>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</sst>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508000</xdr:colOff>
      <xdr:row>28</xdr:row>
      <xdr:rowOff>177800</xdr:rowOff>
    </xdr:to>
    <xdr:pic>
      <xdr:nvPicPr>
        <xdr:cNvPr id="2" name="Picture 1" descr="Namib 2 trends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190500"/>
          <a:ext cx="7112000" cy="5321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Namib2_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E1" workbookViewId="0">
      <selection activeCell="R2" sqref="R2"/>
    </sheetView>
  </sheetViews>
  <sheetFormatPr baseColWidth="10" defaultRowHeight="15" x14ac:dyDescent="0"/>
  <cols>
    <col min="1" max="1" width="4.83203125" bestFit="1" customWidth="1"/>
    <col min="2" max="2" width="6.1640625" bestFit="1" customWidth="1"/>
    <col min="3" max="4" width="12.1640625" bestFit="1" customWidth="1"/>
    <col min="5" max="5" width="12.83203125" bestFit="1" customWidth="1"/>
    <col min="6" max="6" width="12.1640625" bestFit="1" customWidth="1"/>
    <col min="7" max="7" width="12.83203125" bestFit="1" customWidth="1"/>
    <col min="8" max="8" width="5.83203125" bestFit="1" customWidth="1"/>
  </cols>
  <sheetData>
    <row r="1" spans="1:1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  <c r="K1" t="s">
        <v>9</v>
      </c>
      <c r="N1" t="s">
        <v>10</v>
      </c>
      <c r="O1" t="s">
        <v>11</v>
      </c>
    </row>
    <row r="2" spans="1:15">
      <c r="B2">
        <v>0</v>
      </c>
      <c r="C2">
        <v>50.728756526300003</v>
      </c>
      <c r="D2">
        <v>1022.85528564</v>
      </c>
      <c r="E2">
        <v>-201.29669189500001</v>
      </c>
      <c r="F2">
        <v>1059.9180908200001</v>
      </c>
      <c r="G2">
        <v>-234.725708008</v>
      </c>
      <c r="H2">
        <v>1</v>
      </c>
      <c r="J2">
        <f>D2-F2</f>
        <v>-37.062805180000055</v>
      </c>
      <c r="K2">
        <f>E2-G2</f>
        <v>33.429016112999989</v>
      </c>
      <c r="L2">
        <f>ATAN(J2/K2)</f>
        <v>-0.83690166299634661</v>
      </c>
      <c r="M2">
        <f>ABS(DEGREES(L2))</f>
        <v>47.950933157170603</v>
      </c>
      <c r="N2">
        <f>180-M2</f>
        <v>132.0490668428294</v>
      </c>
      <c r="O2">
        <f>RADIANS(N2)</f>
        <v>2.3046909905934467</v>
      </c>
    </row>
    <row r="3" spans="1:15">
      <c r="B3">
        <v>1</v>
      </c>
      <c r="C3">
        <v>291.01110902400001</v>
      </c>
      <c r="D3">
        <v>0.361328125</v>
      </c>
      <c r="E3">
        <v>-348.093994141</v>
      </c>
      <c r="F3">
        <v>163.873291016</v>
      </c>
      <c r="G3">
        <v>-583.55108642599896</v>
      </c>
      <c r="H3">
        <v>1</v>
      </c>
      <c r="J3">
        <f t="shared" ref="J3:J46" si="0">D3-F3</f>
        <v>-163.511962891</v>
      </c>
      <c r="K3">
        <f t="shared" ref="K3:K46" si="1">E3-G3</f>
        <v>235.45709228499896</v>
      </c>
      <c r="L3">
        <f t="shared" ref="L3:L46" si="2">ATAN(J3/K3)</f>
        <v>-0.60698793122907713</v>
      </c>
      <c r="M3">
        <f t="shared" ref="M3:M46" si="3">ABS(DEGREES(L3))</f>
        <v>34.777846674803179</v>
      </c>
      <c r="N3">
        <f t="shared" ref="N3:N46" si="4">180-M3</f>
        <v>145.22215332519681</v>
      </c>
      <c r="O3">
        <f t="shared" ref="O3:O46" si="5">RADIANS(N3)</f>
        <v>2.534604722360716</v>
      </c>
    </row>
    <row r="4" spans="1:15">
      <c r="B4">
        <v>2</v>
      </c>
      <c r="C4">
        <v>40.150945275200002</v>
      </c>
      <c r="D4">
        <v>190.03509521500001</v>
      </c>
      <c r="E4">
        <v>-547.21508789100005</v>
      </c>
      <c r="F4">
        <v>208.203125</v>
      </c>
      <c r="G4">
        <v>-582.82427978500004</v>
      </c>
      <c r="H4">
        <v>1</v>
      </c>
      <c r="J4">
        <f t="shared" si="0"/>
        <v>-18.168029784999987</v>
      </c>
      <c r="K4">
        <f t="shared" si="1"/>
        <v>35.609191893999991</v>
      </c>
      <c r="L4">
        <f t="shared" si="2"/>
        <v>-0.47177917649672224</v>
      </c>
      <c r="M4">
        <f t="shared" si="3"/>
        <v>27.030955675419747</v>
      </c>
      <c r="N4">
        <f t="shared" si="4"/>
        <v>152.96904432458024</v>
      </c>
      <c r="O4">
        <f t="shared" si="5"/>
        <v>2.6698134770930708</v>
      </c>
    </row>
    <row r="5" spans="1:15">
      <c r="B5">
        <v>3</v>
      </c>
      <c r="C5">
        <v>79.405059176999899</v>
      </c>
      <c r="D5">
        <v>75.213500976600002</v>
      </c>
      <c r="E5">
        <v>-396.05749511699901</v>
      </c>
      <c r="F5">
        <v>131.170898437999</v>
      </c>
      <c r="G5">
        <v>-449.834716797</v>
      </c>
      <c r="H5">
        <v>1</v>
      </c>
      <c r="J5">
        <f t="shared" si="0"/>
        <v>-55.957397461398998</v>
      </c>
      <c r="K5">
        <f t="shared" si="1"/>
        <v>53.777221680000991</v>
      </c>
      <c r="L5">
        <f t="shared" si="2"/>
        <v>-0.80526326165941653</v>
      </c>
      <c r="M5">
        <f t="shared" si="3"/>
        <v>46.138186290023448</v>
      </c>
      <c r="N5">
        <f t="shared" si="4"/>
        <v>133.86181370997656</v>
      </c>
      <c r="O5">
        <f t="shared" si="5"/>
        <v>2.3363293919303767</v>
      </c>
    </row>
    <row r="6" spans="1:15">
      <c r="B6">
        <v>4</v>
      </c>
      <c r="C6">
        <v>333.42734415799902</v>
      </c>
      <c r="D6">
        <v>0.361328125</v>
      </c>
      <c r="E6">
        <v>-313.93811035200002</v>
      </c>
      <c r="F6">
        <v>188.58172607399899</v>
      </c>
      <c r="G6">
        <v>-584.27770996100003</v>
      </c>
      <c r="H6">
        <v>1</v>
      </c>
      <c r="J6">
        <f t="shared" si="0"/>
        <v>-188.22039794899899</v>
      </c>
      <c r="K6">
        <f t="shared" si="1"/>
        <v>270.339599609</v>
      </c>
      <c r="L6">
        <f t="shared" si="2"/>
        <v>-0.60819590943976298</v>
      </c>
      <c r="M6">
        <f t="shared" si="3"/>
        <v>34.847058728019242</v>
      </c>
      <c r="N6">
        <f t="shared" si="4"/>
        <v>145.15294127198075</v>
      </c>
      <c r="O6">
        <f t="shared" si="5"/>
        <v>2.5333967441500302</v>
      </c>
    </row>
    <row r="7" spans="1:15">
      <c r="B7">
        <v>5</v>
      </c>
      <c r="C7">
        <v>22.395008192199899</v>
      </c>
      <c r="D7">
        <v>349.18670654300001</v>
      </c>
      <c r="E7">
        <v>-436.75378418000003</v>
      </c>
      <c r="F7">
        <v>365.17449951200001</v>
      </c>
      <c r="G7">
        <v>-452.014892578</v>
      </c>
      <c r="H7">
        <v>1</v>
      </c>
      <c r="J7">
        <f t="shared" si="0"/>
        <v>-15.987792968999997</v>
      </c>
      <c r="K7">
        <f t="shared" si="1"/>
        <v>15.261108397999976</v>
      </c>
      <c r="L7">
        <f t="shared" si="2"/>
        <v>-0.80864869666468053</v>
      </c>
      <c r="M7">
        <f t="shared" si="3"/>
        <v>46.332157427640922</v>
      </c>
      <c r="N7">
        <f t="shared" si="4"/>
        <v>133.66784257235906</v>
      </c>
      <c r="O7">
        <f t="shared" si="5"/>
        <v>2.3329439569251122</v>
      </c>
    </row>
    <row r="8" spans="1:15">
      <c r="B8">
        <v>6</v>
      </c>
      <c r="C8">
        <v>381.16131484200002</v>
      </c>
      <c r="D8">
        <v>222.01068115199899</v>
      </c>
      <c r="E8">
        <v>-275.422119141</v>
      </c>
      <c r="F8">
        <v>446.56707763700001</v>
      </c>
      <c r="G8">
        <v>-578.46398925799895</v>
      </c>
      <c r="H8">
        <v>1</v>
      </c>
      <c r="J8">
        <f t="shared" si="0"/>
        <v>-224.55639648500102</v>
      </c>
      <c r="K8">
        <f t="shared" si="1"/>
        <v>303.04187011699895</v>
      </c>
      <c r="L8">
        <f t="shared" si="2"/>
        <v>-0.63772123230364652</v>
      </c>
      <c r="M8">
        <f t="shared" si="3"/>
        <v>36.538735116880886</v>
      </c>
      <c r="N8">
        <f t="shared" si="4"/>
        <v>143.4612648831191</v>
      </c>
      <c r="O8">
        <f t="shared" si="5"/>
        <v>2.5038714212861461</v>
      </c>
    </row>
    <row r="9" spans="1:15">
      <c r="B9">
        <v>7</v>
      </c>
      <c r="C9">
        <v>66.909278735599898</v>
      </c>
      <c r="D9">
        <v>206.74969482399899</v>
      </c>
      <c r="E9">
        <v>-251.440307617</v>
      </c>
      <c r="F9">
        <v>256.166503906</v>
      </c>
      <c r="G9">
        <v>-294.31671142599902</v>
      </c>
      <c r="H9">
        <v>1</v>
      </c>
      <c r="J9">
        <f t="shared" si="0"/>
        <v>-49.416809082001009</v>
      </c>
      <c r="K9">
        <f t="shared" si="1"/>
        <v>42.876403808999015</v>
      </c>
      <c r="L9">
        <f t="shared" si="2"/>
        <v>-0.8561453990387069</v>
      </c>
      <c r="M9">
        <f t="shared" si="3"/>
        <v>49.053518014461631</v>
      </c>
      <c r="N9">
        <f t="shared" si="4"/>
        <v>130.94648198553836</v>
      </c>
      <c r="O9">
        <f t="shared" si="5"/>
        <v>2.285447254551086</v>
      </c>
    </row>
    <row r="10" spans="1:15">
      <c r="B10">
        <v>8</v>
      </c>
      <c r="C10">
        <v>70.433714710299896</v>
      </c>
      <c r="D10">
        <v>155.879272461</v>
      </c>
      <c r="E10">
        <v>-159.87371826200001</v>
      </c>
      <c r="F10">
        <v>196.575683594</v>
      </c>
      <c r="G10">
        <v>-215.10430908199899</v>
      </c>
      <c r="H10">
        <v>1</v>
      </c>
      <c r="J10">
        <f t="shared" si="0"/>
        <v>-40.696411132999998</v>
      </c>
      <c r="K10">
        <f t="shared" si="1"/>
        <v>55.23059081999898</v>
      </c>
      <c r="L10">
        <f t="shared" si="2"/>
        <v>-0.63502892177736625</v>
      </c>
      <c r="M10">
        <f t="shared" si="3"/>
        <v>36.384477086586379</v>
      </c>
      <c r="N10">
        <f t="shared" si="4"/>
        <v>143.61552291341363</v>
      </c>
      <c r="O10">
        <f t="shared" si="5"/>
        <v>2.506563731812427</v>
      </c>
    </row>
    <row r="11" spans="1:15">
      <c r="B11">
        <v>9</v>
      </c>
      <c r="C11">
        <v>301.50763178400001</v>
      </c>
      <c r="D11">
        <v>26.523315429699899</v>
      </c>
      <c r="E11">
        <v>-0.72222900390599998</v>
      </c>
      <c r="F11">
        <v>206.02288818400001</v>
      </c>
      <c r="G11">
        <v>-234.725708008</v>
      </c>
      <c r="H11">
        <v>1</v>
      </c>
      <c r="J11">
        <f t="shared" si="0"/>
        <v>-179.49957275430012</v>
      </c>
      <c r="K11">
        <f t="shared" si="1"/>
        <v>234.003479004094</v>
      </c>
      <c r="L11">
        <f t="shared" si="2"/>
        <v>-0.65434348961284439</v>
      </c>
      <c r="M11">
        <f t="shared" si="3"/>
        <v>37.491120306678404</v>
      </c>
      <c r="N11">
        <f t="shared" si="4"/>
        <v>142.5088796933216</v>
      </c>
      <c r="O11">
        <f t="shared" si="5"/>
        <v>2.4872491639769487</v>
      </c>
    </row>
    <row r="12" spans="1:15">
      <c r="B12">
        <v>10</v>
      </c>
      <c r="C12">
        <v>55.585728913200001</v>
      </c>
      <c r="D12">
        <v>485.08312988300003</v>
      </c>
      <c r="E12">
        <v>-536.31420898399904</v>
      </c>
      <c r="F12">
        <v>514.87872314499896</v>
      </c>
      <c r="G12">
        <v>-582.09759521499905</v>
      </c>
      <c r="H12">
        <v>1</v>
      </c>
      <c r="J12">
        <f t="shared" si="0"/>
        <v>-29.795593261998931</v>
      </c>
      <c r="K12">
        <f t="shared" si="1"/>
        <v>45.783386231000009</v>
      </c>
      <c r="L12">
        <f t="shared" si="2"/>
        <v>-0.5769338071846567</v>
      </c>
      <c r="M12">
        <f t="shared" si="3"/>
        <v>33.055872210095238</v>
      </c>
      <c r="N12">
        <f t="shared" si="4"/>
        <v>146.94412778990477</v>
      </c>
      <c r="O12">
        <f t="shared" si="5"/>
        <v>2.5646588464051367</v>
      </c>
    </row>
    <row r="13" spans="1:15">
      <c r="B13">
        <v>11</v>
      </c>
      <c r="C13">
        <v>99.197650871099896</v>
      </c>
      <c r="D13">
        <v>488.71667480500003</v>
      </c>
      <c r="E13">
        <v>-506.518798828</v>
      </c>
      <c r="F13">
        <v>552.66809081999895</v>
      </c>
      <c r="G13">
        <v>-580.64410400400004</v>
      </c>
      <c r="H13">
        <v>1</v>
      </c>
      <c r="J13">
        <f t="shared" si="0"/>
        <v>-63.951416014998927</v>
      </c>
      <c r="K13">
        <f t="shared" si="1"/>
        <v>74.12530517600004</v>
      </c>
      <c r="L13">
        <f t="shared" si="2"/>
        <v>-0.71184820573934715</v>
      </c>
      <c r="M13">
        <f t="shared" si="3"/>
        <v>40.785897842824895</v>
      </c>
      <c r="N13">
        <f t="shared" si="4"/>
        <v>139.21410215717509</v>
      </c>
      <c r="O13">
        <f t="shared" si="5"/>
        <v>2.429744447850446</v>
      </c>
    </row>
    <row r="14" spans="1:15">
      <c r="B14">
        <v>12</v>
      </c>
      <c r="C14">
        <v>116.866802511</v>
      </c>
      <c r="D14">
        <v>421.13189697299902</v>
      </c>
      <c r="E14">
        <v>-395.33068847700002</v>
      </c>
      <c r="F14">
        <v>489.44348144499901</v>
      </c>
      <c r="G14">
        <v>-484.71722412100002</v>
      </c>
      <c r="H14">
        <v>1</v>
      </c>
      <c r="J14">
        <f t="shared" si="0"/>
        <v>-68.311584471999993</v>
      </c>
      <c r="K14">
        <f t="shared" si="1"/>
        <v>89.386535643999991</v>
      </c>
      <c r="L14">
        <f t="shared" si="2"/>
        <v>-0.65254424666696742</v>
      </c>
      <c r="M14">
        <f t="shared" si="3"/>
        <v>37.38803127956097</v>
      </c>
      <c r="N14">
        <f t="shared" si="4"/>
        <v>142.61196872043902</v>
      </c>
      <c r="O14">
        <f t="shared" si="5"/>
        <v>2.4890484069228256</v>
      </c>
    </row>
    <row r="15" spans="1:15">
      <c r="B15">
        <v>13</v>
      </c>
      <c r="C15">
        <v>92.5774707242999</v>
      </c>
      <c r="D15">
        <v>426.21887206999901</v>
      </c>
      <c r="E15">
        <v>-452.74157714799901</v>
      </c>
      <c r="F15">
        <v>482.903076172</v>
      </c>
      <c r="G15">
        <v>-523.23339843799897</v>
      </c>
      <c r="H15">
        <v>1</v>
      </c>
      <c r="J15">
        <f t="shared" si="0"/>
        <v>-56.68420410200099</v>
      </c>
      <c r="K15">
        <f t="shared" si="1"/>
        <v>70.491821289999962</v>
      </c>
      <c r="L15">
        <f t="shared" si="2"/>
        <v>-0.67725085681367192</v>
      </c>
      <c r="M15">
        <f t="shared" si="3"/>
        <v>38.803615767042231</v>
      </c>
      <c r="N15">
        <f t="shared" si="4"/>
        <v>141.19638423295777</v>
      </c>
      <c r="O15">
        <f t="shared" si="5"/>
        <v>2.4643417967761212</v>
      </c>
    </row>
    <row r="16" spans="1:15">
      <c r="B16">
        <v>14</v>
      </c>
      <c r="C16">
        <v>125.551585151</v>
      </c>
      <c r="D16">
        <v>344.82629394499901</v>
      </c>
      <c r="E16">
        <v>-336.46649169900002</v>
      </c>
      <c r="F16">
        <v>421.85852050800003</v>
      </c>
      <c r="G16">
        <v>-431.66668701200001</v>
      </c>
      <c r="H16">
        <v>1</v>
      </c>
      <c r="J16">
        <f t="shared" si="0"/>
        <v>-77.032226563001018</v>
      </c>
      <c r="K16">
        <f t="shared" si="1"/>
        <v>95.200195312999995</v>
      </c>
      <c r="L16">
        <f t="shared" si="2"/>
        <v>-0.68030163658790543</v>
      </c>
      <c r="M16">
        <f t="shared" si="3"/>
        <v>38.978412572329688</v>
      </c>
      <c r="N16">
        <f t="shared" si="4"/>
        <v>141.02158742767031</v>
      </c>
      <c r="O16">
        <f t="shared" si="5"/>
        <v>2.4612910170018876</v>
      </c>
    </row>
    <row r="17" spans="2:15">
      <c r="B17">
        <v>15</v>
      </c>
      <c r="C17">
        <v>295.98567588600002</v>
      </c>
      <c r="D17">
        <v>147.885498047</v>
      </c>
      <c r="E17">
        <v>-69.033813476600002</v>
      </c>
      <c r="F17">
        <v>325.93170165999902</v>
      </c>
      <c r="G17">
        <v>-297.22369384799902</v>
      </c>
      <c r="H17">
        <v>1</v>
      </c>
      <c r="J17">
        <f t="shared" si="0"/>
        <v>-178.04620361299902</v>
      </c>
      <c r="K17">
        <f t="shared" si="1"/>
        <v>228.189880371399</v>
      </c>
      <c r="L17">
        <f t="shared" si="2"/>
        <v>-0.66258456764661477</v>
      </c>
      <c r="M17">
        <f t="shared" si="3"/>
        <v>37.963299296651421</v>
      </c>
      <c r="N17">
        <f t="shared" si="4"/>
        <v>142.03670070334857</v>
      </c>
      <c r="O17">
        <f t="shared" si="5"/>
        <v>2.4790080859431782</v>
      </c>
    </row>
    <row r="18" spans="2:15">
      <c r="B18">
        <v>16</v>
      </c>
      <c r="C18">
        <v>741.15023711399897</v>
      </c>
      <c r="D18">
        <v>70.126525878899898</v>
      </c>
      <c r="E18">
        <v>0.73132324218800004</v>
      </c>
      <c r="F18">
        <v>489.44348144499901</v>
      </c>
      <c r="G18">
        <v>-583.55108642599896</v>
      </c>
      <c r="H18">
        <v>1</v>
      </c>
      <c r="J18">
        <f t="shared" si="0"/>
        <v>-419.31695556609913</v>
      </c>
      <c r="K18">
        <f t="shared" si="1"/>
        <v>584.28240966818692</v>
      </c>
      <c r="L18">
        <f t="shared" si="2"/>
        <v>-0.62248119698667059</v>
      </c>
      <c r="M18">
        <f t="shared" si="3"/>
        <v>35.665545413587843</v>
      </c>
      <c r="N18">
        <f t="shared" si="4"/>
        <v>144.33445458641216</v>
      </c>
      <c r="O18">
        <f t="shared" si="5"/>
        <v>2.5191114566031225</v>
      </c>
    </row>
    <row r="19" spans="2:15">
      <c r="B19">
        <v>17</v>
      </c>
      <c r="C19">
        <v>37.480521626399899</v>
      </c>
      <c r="D19">
        <v>734.34790039100005</v>
      </c>
      <c r="E19">
        <v>-552.30212402300003</v>
      </c>
      <c r="F19">
        <v>756.87609863299895</v>
      </c>
      <c r="G19">
        <v>-582.09759521499905</v>
      </c>
      <c r="H19">
        <v>1</v>
      </c>
      <c r="J19">
        <f t="shared" si="0"/>
        <v>-22.528198241998894</v>
      </c>
      <c r="K19">
        <f t="shared" si="1"/>
        <v>29.795471191999013</v>
      </c>
      <c r="L19">
        <f t="shared" si="2"/>
        <v>-0.64739032773424277</v>
      </c>
      <c r="M19">
        <f t="shared" si="3"/>
        <v>37.092733476763279</v>
      </c>
      <c r="N19">
        <f t="shared" si="4"/>
        <v>142.90726652323673</v>
      </c>
      <c r="O19">
        <f t="shared" si="5"/>
        <v>2.4942023258555506</v>
      </c>
    </row>
    <row r="20" spans="2:15">
      <c r="B20">
        <v>18</v>
      </c>
      <c r="C20">
        <v>93.764444165399894</v>
      </c>
      <c r="D20">
        <v>814.28692626999896</v>
      </c>
      <c r="E20">
        <v>-516.69281005899904</v>
      </c>
      <c r="F20">
        <v>878.96508789100005</v>
      </c>
      <c r="G20">
        <v>-582.09759521499905</v>
      </c>
      <c r="H20">
        <v>1</v>
      </c>
      <c r="J20">
        <f t="shared" si="0"/>
        <v>-64.678161621001095</v>
      </c>
      <c r="K20">
        <f t="shared" si="1"/>
        <v>65.404785156000003</v>
      </c>
      <c r="L20">
        <f t="shared" si="2"/>
        <v>-0.77981237374670576</v>
      </c>
      <c r="M20">
        <f t="shared" si="3"/>
        <v>44.679957827764596</v>
      </c>
      <c r="N20">
        <f t="shared" si="4"/>
        <v>135.32004217223539</v>
      </c>
      <c r="O20">
        <f t="shared" si="5"/>
        <v>2.3617802798430874</v>
      </c>
    </row>
    <row r="21" spans="2:15">
      <c r="B21">
        <v>19</v>
      </c>
      <c r="C21">
        <v>46.292383825500004</v>
      </c>
      <c r="D21">
        <v>786.67169189499896</v>
      </c>
      <c r="E21">
        <v>-507.97229003899901</v>
      </c>
      <c r="F21">
        <v>816.46710205099896</v>
      </c>
      <c r="G21">
        <v>-542.85479736299897</v>
      </c>
      <c r="H21">
        <v>1</v>
      </c>
      <c r="J21">
        <f t="shared" si="0"/>
        <v>-29.795410156000003</v>
      </c>
      <c r="K21">
        <f t="shared" si="1"/>
        <v>34.88250732399996</v>
      </c>
      <c r="L21">
        <f t="shared" si="2"/>
        <v>-0.70690698588928969</v>
      </c>
      <c r="M21">
        <f t="shared" si="3"/>
        <v>40.502786799770341</v>
      </c>
      <c r="N21">
        <f t="shared" si="4"/>
        <v>139.49721320022965</v>
      </c>
      <c r="O21">
        <f t="shared" si="5"/>
        <v>2.4346856677005033</v>
      </c>
    </row>
    <row r="22" spans="2:15">
      <c r="B22">
        <v>20</v>
      </c>
      <c r="C22">
        <v>151.713303553</v>
      </c>
      <c r="D22">
        <v>660.94927978500004</v>
      </c>
      <c r="E22">
        <v>-417.13238525399902</v>
      </c>
      <c r="F22">
        <v>756.87609863299895</v>
      </c>
      <c r="G22">
        <v>-528.3203125</v>
      </c>
      <c r="H22">
        <v>1</v>
      </c>
      <c r="J22">
        <f t="shared" si="0"/>
        <v>-95.926818847998902</v>
      </c>
      <c r="K22">
        <f t="shared" si="1"/>
        <v>111.18792724600098</v>
      </c>
      <c r="L22">
        <f t="shared" si="2"/>
        <v>-0.71184676801174107</v>
      </c>
      <c r="M22">
        <f t="shared" si="3"/>
        <v>40.785815467100981</v>
      </c>
      <c r="N22">
        <f t="shared" si="4"/>
        <v>139.21418453289903</v>
      </c>
      <c r="O22">
        <f t="shared" si="5"/>
        <v>2.4297458855780523</v>
      </c>
    </row>
    <row r="23" spans="2:15">
      <c r="B23">
        <v>21</v>
      </c>
      <c r="C23">
        <v>37.081797327399897</v>
      </c>
      <c r="D23">
        <v>616.61932373000002</v>
      </c>
      <c r="E23">
        <v>-228.911987305</v>
      </c>
      <c r="F23">
        <v>629.70031738299895</v>
      </c>
      <c r="G23">
        <v>-259.43420410200002</v>
      </c>
      <c r="H23">
        <v>1</v>
      </c>
      <c r="J23">
        <f t="shared" si="0"/>
        <v>-13.080993652998927</v>
      </c>
      <c r="K23">
        <f t="shared" si="1"/>
        <v>30.522216797000027</v>
      </c>
      <c r="L23">
        <f t="shared" si="2"/>
        <v>-0.40489299301424225</v>
      </c>
      <c r="M23">
        <f t="shared" si="3"/>
        <v>23.198659654136005</v>
      </c>
      <c r="N23">
        <f t="shared" si="4"/>
        <v>156.80134034586399</v>
      </c>
      <c r="O23">
        <f t="shared" si="5"/>
        <v>2.7366996605755509</v>
      </c>
    </row>
    <row r="24" spans="2:15">
      <c r="B24">
        <v>22</v>
      </c>
      <c r="C24">
        <v>143.613481001</v>
      </c>
      <c r="D24">
        <v>640.601074219</v>
      </c>
      <c r="E24">
        <v>-432.393310547</v>
      </c>
      <c r="F24">
        <v>725.62731933600003</v>
      </c>
      <c r="G24">
        <v>-544.30822753899895</v>
      </c>
      <c r="H24">
        <v>1</v>
      </c>
      <c r="J24">
        <f t="shared" si="0"/>
        <v>-85.02624511700003</v>
      </c>
      <c r="K24">
        <f t="shared" si="1"/>
        <v>111.91491699199895</v>
      </c>
      <c r="L24">
        <f t="shared" si="2"/>
        <v>-0.64970565591951701</v>
      </c>
      <c r="M24">
        <f t="shared" si="3"/>
        <v>37.225392009967173</v>
      </c>
      <c r="N24">
        <f t="shared" si="4"/>
        <v>142.77460799003282</v>
      </c>
      <c r="O24">
        <f t="shared" si="5"/>
        <v>2.4918869976702762</v>
      </c>
    </row>
    <row r="25" spans="2:15">
      <c r="B25">
        <v>23</v>
      </c>
      <c r="C25">
        <v>101.46076512800001</v>
      </c>
      <c r="D25">
        <v>655.13549804700006</v>
      </c>
      <c r="E25">
        <v>-397.51092529300001</v>
      </c>
      <c r="F25">
        <v>726.35388183600003</v>
      </c>
      <c r="G25">
        <v>-467.27600097700002</v>
      </c>
      <c r="H25">
        <v>1</v>
      </c>
      <c r="J25">
        <f t="shared" si="0"/>
        <v>-71.218383788999972</v>
      </c>
      <c r="K25">
        <f t="shared" si="1"/>
        <v>69.76507568400001</v>
      </c>
      <c r="L25">
        <f t="shared" si="2"/>
        <v>-0.79570615723193228</v>
      </c>
      <c r="M25">
        <f t="shared" si="3"/>
        <v>45.590604541962804</v>
      </c>
      <c r="N25">
        <f t="shared" si="4"/>
        <v>134.40939545803718</v>
      </c>
      <c r="O25">
        <f t="shared" si="5"/>
        <v>2.3458864963578607</v>
      </c>
    </row>
    <row r="26" spans="2:15">
      <c r="B26">
        <v>24</v>
      </c>
      <c r="C26">
        <v>54.154421881600001</v>
      </c>
      <c r="D26">
        <v>620.25292968799897</v>
      </c>
      <c r="E26">
        <v>-352.45428466800001</v>
      </c>
      <c r="F26">
        <v>650.04827880899904</v>
      </c>
      <c r="G26">
        <v>-396.05749511699901</v>
      </c>
      <c r="H26">
        <v>1</v>
      </c>
      <c r="J26">
        <f t="shared" si="0"/>
        <v>-29.795349121000072</v>
      </c>
      <c r="K26">
        <f t="shared" si="1"/>
        <v>43.603210448998993</v>
      </c>
      <c r="L26">
        <f t="shared" si="2"/>
        <v>-0.59944970169942879</v>
      </c>
      <c r="M26">
        <f t="shared" si="3"/>
        <v>34.34593793775344</v>
      </c>
      <c r="N26">
        <f t="shared" si="4"/>
        <v>145.65406206224657</v>
      </c>
      <c r="O26">
        <f t="shared" si="5"/>
        <v>2.5421429518903644</v>
      </c>
    </row>
    <row r="27" spans="2:15">
      <c r="B27">
        <v>25</v>
      </c>
      <c r="C27">
        <v>554.63180809400001</v>
      </c>
      <c r="D27">
        <v>323.75152587899902</v>
      </c>
      <c r="E27">
        <v>0.73132324218800004</v>
      </c>
      <c r="F27">
        <v>636.240722656</v>
      </c>
      <c r="G27">
        <v>-433.12017822299902</v>
      </c>
      <c r="H27">
        <v>1</v>
      </c>
      <c r="J27">
        <f t="shared" si="0"/>
        <v>-312.48919677700098</v>
      </c>
      <c r="K27">
        <f t="shared" si="1"/>
        <v>433.85150146518703</v>
      </c>
      <c r="L27">
        <f t="shared" si="2"/>
        <v>-0.62419929465104929</v>
      </c>
      <c r="M27">
        <f t="shared" si="3"/>
        <v>35.763985158548024</v>
      </c>
      <c r="N27">
        <f t="shared" si="4"/>
        <v>144.23601484145198</v>
      </c>
      <c r="O27">
        <f t="shared" si="5"/>
        <v>2.5173933589387438</v>
      </c>
    </row>
    <row r="28" spans="2:15">
      <c r="B28">
        <v>26</v>
      </c>
      <c r="C28">
        <v>173.16345027200001</v>
      </c>
      <c r="D28">
        <v>705.27911376999896</v>
      </c>
      <c r="E28">
        <v>-387.33691406299903</v>
      </c>
      <c r="F28">
        <v>814.28692626999896</v>
      </c>
      <c r="G28">
        <v>-515.23950195299903</v>
      </c>
      <c r="H28">
        <v>1</v>
      </c>
      <c r="J28">
        <f t="shared" si="0"/>
        <v>-109.0078125</v>
      </c>
      <c r="K28">
        <f t="shared" si="1"/>
        <v>127.90258789000001</v>
      </c>
      <c r="L28">
        <f t="shared" si="2"/>
        <v>-0.70581168140690209</v>
      </c>
      <c r="M28">
        <f t="shared" si="3"/>
        <v>40.440030475647767</v>
      </c>
      <c r="N28">
        <f t="shared" si="4"/>
        <v>139.55996952435223</v>
      </c>
      <c r="O28">
        <f t="shared" si="5"/>
        <v>2.4357809721828909</v>
      </c>
    </row>
    <row r="29" spans="2:15">
      <c r="B29">
        <v>27</v>
      </c>
      <c r="C29">
        <v>29.614827995900001</v>
      </c>
      <c r="D29">
        <v>652.228515625</v>
      </c>
      <c r="E29">
        <v>-342.28021240200002</v>
      </c>
      <c r="F29">
        <v>668.94311523399904</v>
      </c>
      <c r="G29">
        <v>-366.26202392599902</v>
      </c>
      <c r="H29">
        <v>1</v>
      </c>
      <c r="J29">
        <f t="shared" si="0"/>
        <v>-16.714599608999038</v>
      </c>
      <c r="K29">
        <f t="shared" si="1"/>
        <v>23.981811523998999</v>
      </c>
      <c r="L29">
        <f t="shared" si="2"/>
        <v>-0.60868941112167874</v>
      </c>
      <c r="M29">
        <f t="shared" si="3"/>
        <v>34.875334291575626</v>
      </c>
      <c r="N29">
        <f t="shared" si="4"/>
        <v>145.12466570842437</v>
      </c>
      <c r="O29">
        <f t="shared" si="5"/>
        <v>2.5329032424681146</v>
      </c>
    </row>
    <row r="30" spans="2:15">
      <c r="B30">
        <v>28</v>
      </c>
      <c r="C30">
        <v>89.190500253400003</v>
      </c>
      <c r="D30">
        <v>598.45129394499895</v>
      </c>
      <c r="E30">
        <v>-268.15490722700002</v>
      </c>
      <c r="F30">
        <v>649.32171630899904</v>
      </c>
      <c r="G30">
        <v>-329.926025391</v>
      </c>
      <c r="H30">
        <v>1</v>
      </c>
      <c r="J30">
        <f t="shared" si="0"/>
        <v>-50.870422364000092</v>
      </c>
      <c r="K30">
        <f t="shared" si="1"/>
        <v>61.771118163999972</v>
      </c>
      <c r="L30">
        <f t="shared" si="2"/>
        <v>-0.68892525406993654</v>
      </c>
      <c r="M30">
        <f t="shared" si="3"/>
        <v>39.472509458185307</v>
      </c>
      <c r="N30">
        <f t="shared" si="4"/>
        <v>140.5274905418147</v>
      </c>
      <c r="O30">
        <f t="shared" si="5"/>
        <v>2.4526673995198567</v>
      </c>
    </row>
    <row r="31" spans="2:15">
      <c r="B31">
        <v>29</v>
      </c>
      <c r="C31">
        <v>51.420380394200002</v>
      </c>
      <c r="D31">
        <v>574.46948242200006</v>
      </c>
      <c r="E31">
        <v>-128.62481689500001</v>
      </c>
      <c r="F31">
        <v>609.35211181600005</v>
      </c>
      <c r="G31">
        <v>-165.6875</v>
      </c>
      <c r="H31">
        <v>1</v>
      </c>
      <c r="J31">
        <f t="shared" si="0"/>
        <v>-34.882629393999991</v>
      </c>
      <c r="K31">
        <f t="shared" si="1"/>
        <v>37.062683104999991</v>
      </c>
      <c r="L31">
        <f t="shared" si="2"/>
        <v>-0.75510589315747156</v>
      </c>
      <c r="M31">
        <f t="shared" si="3"/>
        <v>43.264380763379592</v>
      </c>
      <c r="N31">
        <f t="shared" si="4"/>
        <v>136.73561923662041</v>
      </c>
      <c r="O31">
        <f t="shared" si="5"/>
        <v>2.3864867604323217</v>
      </c>
    </row>
    <row r="32" spans="2:15">
      <c r="B32">
        <v>30</v>
      </c>
      <c r="C32">
        <v>56.1418603065</v>
      </c>
      <c r="D32">
        <v>546.85430908199896</v>
      </c>
      <c r="E32">
        <v>-138.07208252000001</v>
      </c>
      <c r="F32">
        <v>575.92309570299903</v>
      </c>
      <c r="G32">
        <v>-156.966796875</v>
      </c>
      <c r="H32">
        <v>1</v>
      </c>
      <c r="J32">
        <f t="shared" si="0"/>
        <v>-29.068786621000072</v>
      </c>
      <c r="K32">
        <f t="shared" si="1"/>
        <v>18.894714354999991</v>
      </c>
      <c r="L32">
        <f t="shared" si="2"/>
        <v>-0.99442103241111213</v>
      </c>
      <c r="M32">
        <f t="shared" si="3"/>
        <v>56.976128216198774</v>
      </c>
      <c r="N32">
        <f t="shared" si="4"/>
        <v>123.02387178380123</v>
      </c>
      <c r="O32">
        <f t="shared" si="5"/>
        <v>2.1471716211786811</v>
      </c>
    </row>
    <row r="33" spans="2:15">
      <c r="B33">
        <v>31</v>
      </c>
      <c r="C33">
        <v>48.689022555900003</v>
      </c>
      <c r="D33">
        <v>464.008300781</v>
      </c>
      <c r="E33">
        <v>-65.4002075195</v>
      </c>
      <c r="F33">
        <v>493.07708740200002</v>
      </c>
      <c r="G33">
        <v>-101.736206055</v>
      </c>
      <c r="H33">
        <v>1</v>
      </c>
      <c r="J33">
        <f t="shared" si="0"/>
        <v>-29.068786621000015</v>
      </c>
      <c r="K33">
        <f t="shared" si="1"/>
        <v>36.335998535499996</v>
      </c>
      <c r="L33">
        <f t="shared" si="2"/>
        <v>-0.67474073737056683</v>
      </c>
      <c r="M33">
        <f t="shared" si="3"/>
        <v>38.659796516878586</v>
      </c>
      <c r="N33">
        <f t="shared" si="4"/>
        <v>141.3402034831214</v>
      </c>
      <c r="O33">
        <f t="shared" si="5"/>
        <v>2.4668519162192259</v>
      </c>
    </row>
    <row r="34" spans="2:15">
      <c r="B34">
        <v>32</v>
      </c>
      <c r="C34">
        <v>48.4761060306</v>
      </c>
      <c r="D34">
        <v>530.86651611299897</v>
      </c>
      <c r="E34">
        <v>-155.513427734</v>
      </c>
      <c r="F34">
        <v>569.38250732400002</v>
      </c>
      <c r="G34">
        <v>-183.12872314500001</v>
      </c>
      <c r="H34">
        <v>1</v>
      </c>
      <c r="J34">
        <f t="shared" si="0"/>
        <v>-38.515991211001051</v>
      </c>
      <c r="K34">
        <f t="shared" si="1"/>
        <v>27.615295411000005</v>
      </c>
      <c r="L34">
        <f t="shared" si="2"/>
        <v>-0.94876334384884042</v>
      </c>
      <c r="M34">
        <f t="shared" si="3"/>
        <v>54.360135359257868</v>
      </c>
      <c r="N34">
        <f t="shared" si="4"/>
        <v>125.63986464074213</v>
      </c>
      <c r="O34">
        <f t="shared" si="5"/>
        <v>2.1928293097409526</v>
      </c>
    </row>
    <row r="35" spans="2:15">
      <c r="B35">
        <v>33</v>
      </c>
      <c r="C35">
        <v>106.590365877</v>
      </c>
      <c r="D35">
        <v>520.69232177699905</v>
      </c>
      <c r="E35">
        <v>-175.13482665999899</v>
      </c>
      <c r="F35">
        <v>591.184082031</v>
      </c>
      <c r="G35">
        <v>-252.166992187999</v>
      </c>
      <c r="H35">
        <v>1</v>
      </c>
      <c r="J35">
        <f t="shared" si="0"/>
        <v>-70.491760254000951</v>
      </c>
      <c r="K35">
        <f t="shared" si="1"/>
        <v>77.032165528000007</v>
      </c>
      <c r="L35">
        <f t="shared" si="2"/>
        <v>-0.74109263723695362</v>
      </c>
      <c r="M35">
        <f t="shared" si="3"/>
        <v>42.4614803418972</v>
      </c>
      <c r="N35">
        <f t="shared" si="4"/>
        <v>137.53851965810281</v>
      </c>
      <c r="O35">
        <f t="shared" si="5"/>
        <v>2.4005000163528396</v>
      </c>
    </row>
    <row r="36" spans="2:15">
      <c r="B36">
        <v>34</v>
      </c>
      <c r="C36">
        <v>283.78603986799902</v>
      </c>
      <c r="D36">
        <v>450.92730712899902</v>
      </c>
      <c r="E36">
        <v>-116.997314453</v>
      </c>
      <c r="F36">
        <v>619.52630615199905</v>
      </c>
      <c r="G36">
        <v>-338.64660644499901</v>
      </c>
      <c r="H36">
        <v>1</v>
      </c>
      <c r="J36">
        <f t="shared" si="0"/>
        <v>-168.59899902300003</v>
      </c>
      <c r="K36">
        <f t="shared" si="1"/>
        <v>221.64929199199901</v>
      </c>
      <c r="L36">
        <f t="shared" si="2"/>
        <v>-0.65028652584666724</v>
      </c>
      <c r="M36">
        <f t="shared" si="3"/>
        <v>37.258673405238959</v>
      </c>
      <c r="N36">
        <f t="shared" si="4"/>
        <v>142.74132659476103</v>
      </c>
      <c r="O36">
        <f t="shared" si="5"/>
        <v>2.4913061277431257</v>
      </c>
    </row>
    <row r="37" spans="2:15">
      <c r="B37">
        <v>35</v>
      </c>
      <c r="C37">
        <v>137.400942130999</v>
      </c>
      <c r="D37">
        <v>359.36071777299901</v>
      </c>
      <c r="E37">
        <v>1.45788574219</v>
      </c>
      <c r="F37">
        <v>441.47991943400001</v>
      </c>
      <c r="G37">
        <v>-103.189575195</v>
      </c>
      <c r="H37">
        <v>1</v>
      </c>
      <c r="J37">
        <f t="shared" si="0"/>
        <v>-82.119201661001</v>
      </c>
      <c r="K37">
        <f t="shared" si="1"/>
        <v>104.64746093719</v>
      </c>
      <c r="L37">
        <f t="shared" si="2"/>
        <v>-0.66535563249782248</v>
      </c>
      <c r="M37">
        <f t="shared" si="3"/>
        <v>38.122069617382671</v>
      </c>
      <c r="N37">
        <f t="shared" si="4"/>
        <v>141.87793038261734</v>
      </c>
      <c r="O37">
        <f t="shared" si="5"/>
        <v>2.4762370210919706</v>
      </c>
    </row>
    <row r="38" spans="2:15">
      <c r="B38">
        <v>36</v>
      </c>
      <c r="C38">
        <v>114.054011946</v>
      </c>
      <c r="D38">
        <v>990.87969970699896</v>
      </c>
      <c r="E38">
        <v>-450.56140136699901</v>
      </c>
      <c r="F38">
        <v>1066.4584960899899</v>
      </c>
      <c r="G38">
        <v>-533.40740966800001</v>
      </c>
      <c r="H38">
        <v>1</v>
      </c>
      <c r="J38">
        <f t="shared" si="0"/>
        <v>-75.578796382990959</v>
      </c>
      <c r="K38">
        <f t="shared" si="1"/>
        <v>82.846008301001007</v>
      </c>
      <c r="L38">
        <f t="shared" si="2"/>
        <v>-0.73955861756912877</v>
      </c>
      <c r="M38">
        <f t="shared" si="3"/>
        <v>42.373587489240769</v>
      </c>
      <c r="N38">
        <f t="shared" si="4"/>
        <v>137.62641251075922</v>
      </c>
      <c r="O38">
        <f t="shared" si="5"/>
        <v>2.4020340360206642</v>
      </c>
    </row>
    <row r="39" spans="2:15">
      <c r="B39">
        <v>37</v>
      </c>
      <c r="C39">
        <v>117.473656261</v>
      </c>
      <c r="D39">
        <v>913.12072753899895</v>
      </c>
      <c r="E39">
        <v>-350.27410888700001</v>
      </c>
      <c r="F39">
        <v>987.97290039100005</v>
      </c>
      <c r="G39">
        <v>-439.66058349600002</v>
      </c>
      <c r="H39">
        <v>1</v>
      </c>
      <c r="J39">
        <f t="shared" si="0"/>
        <v>-74.852172852001104</v>
      </c>
      <c r="K39">
        <f t="shared" si="1"/>
        <v>89.386474609000004</v>
      </c>
      <c r="L39">
        <f t="shared" si="2"/>
        <v>-0.69713308015478392</v>
      </c>
      <c r="M39">
        <f t="shared" si="3"/>
        <v>39.942783251824444</v>
      </c>
      <c r="N39">
        <f t="shared" si="4"/>
        <v>140.05721674817556</v>
      </c>
      <c r="O39">
        <f t="shared" si="5"/>
        <v>2.4444595734350094</v>
      </c>
    </row>
    <row r="40" spans="2:15">
      <c r="B40">
        <v>38</v>
      </c>
      <c r="C40">
        <v>380.79172876299901</v>
      </c>
      <c r="D40">
        <v>675.48352050799895</v>
      </c>
      <c r="E40">
        <v>-2.9022827148400001</v>
      </c>
      <c r="F40">
        <v>887.68548583999905</v>
      </c>
      <c r="G40">
        <v>-309.577880859</v>
      </c>
      <c r="H40">
        <v>1</v>
      </c>
      <c r="J40">
        <f t="shared" si="0"/>
        <v>-212.2019653320001</v>
      </c>
      <c r="K40">
        <f t="shared" si="1"/>
        <v>306.67559814416001</v>
      </c>
      <c r="L40">
        <f t="shared" si="2"/>
        <v>-0.60529793941857912</v>
      </c>
      <c r="M40">
        <f t="shared" si="3"/>
        <v>34.681017276649968</v>
      </c>
      <c r="N40">
        <f t="shared" si="4"/>
        <v>145.31898272335002</v>
      </c>
      <c r="O40">
        <f t="shared" si="5"/>
        <v>2.536294714171214</v>
      </c>
    </row>
    <row r="41" spans="2:15">
      <c r="B41">
        <v>39</v>
      </c>
      <c r="C41">
        <v>103.31126928400001</v>
      </c>
      <c r="D41">
        <v>964.71789550799895</v>
      </c>
      <c r="E41">
        <v>-319.75189209000001</v>
      </c>
      <c r="F41">
        <v>1027.2156982399899</v>
      </c>
      <c r="G41">
        <v>-400.41778564499901</v>
      </c>
      <c r="H41">
        <v>1</v>
      </c>
      <c r="J41">
        <f t="shared" si="0"/>
        <v>-62.497802731990987</v>
      </c>
      <c r="K41">
        <f t="shared" si="1"/>
        <v>80.665893554999002</v>
      </c>
      <c r="L41">
        <f t="shared" si="2"/>
        <v>-0.6591685924705647</v>
      </c>
      <c r="M41">
        <f t="shared" si="3"/>
        <v>37.767578336142293</v>
      </c>
      <c r="N41">
        <f t="shared" si="4"/>
        <v>142.23242166385771</v>
      </c>
      <c r="O41">
        <f t="shared" si="5"/>
        <v>2.4824240611192283</v>
      </c>
    </row>
    <row r="42" spans="2:15">
      <c r="B42">
        <v>40</v>
      </c>
      <c r="C42">
        <v>401.84972982699901</v>
      </c>
      <c r="D42">
        <v>728.53411865199905</v>
      </c>
      <c r="E42">
        <v>-1.4489135742199999</v>
      </c>
      <c r="F42">
        <v>955.27050781299897</v>
      </c>
      <c r="G42">
        <v>-327.01910400399902</v>
      </c>
      <c r="H42">
        <v>1</v>
      </c>
      <c r="J42">
        <f t="shared" si="0"/>
        <v>-226.73638916099992</v>
      </c>
      <c r="K42">
        <f t="shared" si="1"/>
        <v>325.57019042977902</v>
      </c>
      <c r="L42">
        <f t="shared" si="2"/>
        <v>-0.60832502214615758</v>
      </c>
      <c r="M42">
        <f t="shared" si="3"/>
        <v>34.854456341177169</v>
      </c>
      <c r="N42">
        <f t="shared" si="4"/>
        <v>145.14554365882282</v>
      </c>
      <c r="O42">
        <f t="shared" si="5"/>
        <v>2.5332676314436351</v>
      </c>
    </row>
    <row r="43" spans="2:15">
      <c r="B43">
        <v>41</v>
      </c>
      <c r="C43">
        <v>130.377391456</v>
      </c>
      <c r="D43">
        <v>974.89190673799897</v>
      </c>
      <c r="E43">
        <v>-190.39581298799899</v>
      </c>
      <c r="F43">
        <v>1067.9119262700001</v>
      </c>
      <c r="G43">
        <v>-279.05560302700002</v>
      </c>
      <c r="H43">
        <v>1</v>
      </c>
      <c r="J43">
        <f t="shared" si="0"/>
        <v>-93.020019532001129</v>
      </c>
      <c r="K43">
        <f t="shared" si="1"/>
        <v>88.659790039001024</v>
      </c>
      <c r="L43">
        <f t="shared" si="2"/>
        <v>-0.80939308424975465</v>
      </c>
      <c r="M43">
        <f t="shared" si="3"/>
        <v>46.374807694587609</v>
      </c>
      <c r="N43">
        <f t="shared" si="4"/>
        <v>133.62519230541238</v>
      </c>
      <c r="O43">
        <f t="shared" si="5"/>
        <v>2.3321995693400384</v>
      </c>
    </row>
    <row r="44" spans="2:15">
      <c r="B44">
        <v>42</v>
      </c>
      <c r="C44">
        <v>42.244496640800001</v>
      </c>
      <c r="D44">
        <v>972.71173095699896</v>
      </c>
      <c r="E44">
        <v>-147.51940918</v>
      </c>
      <c r="F44">
        <v>1002.50732422</v>
      </c>
      <c r="G44">
        <v>-176.58819580100001</v>
      </c>
      <c r="H44">
        <v>1</v>
      </c>
      <c r="J44">
        <f t="shared" si="0"/>
        <v>-29.795593263001024</v>
      </c>
      <c r="K44">
        <f t="shared" si="1"/>
        <v>29.068786621000015</v>
      </c>
      <c r="L44">
        <f t="shared" si="2"/>
        <v>-0.79774467435158003</v>
      </c>
      <c r="M44">
        <f t="shared" si="3"/>
        <v>45.707402969383786</v>
      </c>
      <c r="N44">
        <f t="shared" si="4"/>
        <v>134.29259703061621</v>
      </c>
      <c r="O44">
        <f t="shared" si="5"/>
        <v>2.343847979238213</v>
      </c>
    </row>
    <row r="45" spans="2:15">
      <c r="B45">
        <v>43</v>
      </c>
      <c r="C45">
        <v>16.0043796227</v>
      </c>
      <c r="D45">
        <v>814.28692626999896</v>
      </c>
      <c r="E45">
        <v>-1.4489135742199999</v>
      </c>
      <c r="F45">
        <v>824.46112060500002</v>
      </c>
      <c r="G45">
        <v>-13.8031005858999</v>
      </c>
      <c r="H45">
        <v>1</v>
      </c>
      <c r="J45">
        <f t="shared" si="0"/>
        <v>-10.174194335001062</v>
      </c>
      <c r="K45">
        <f t="shared" si="1"/>
        <v>12.354187011679899</v>
      </c>
      <c r="L45">
        <f t="shared" si="2"/>
        <v>-0.68893200761071394</v>
      </c>
      <c r="M45">
        <f t="shared" si="3"/>
        <v>39.472896407568619</v>
      </c>
      <c r="N45">
        <f t="shared" si="4"/>
        <v>140.52710359243139</v>
      </c>
      <c r="O45">
        <f t="shared" si="5"/>
        <v>2.4526606459790794</v>
      </c>
    </row>
    <row r="46" spans="2:15">
      <c r="B46">
        <v>44</v>
      </c>
      <c r="C46">
        <v>155.73013302199899</v>
      </c>
      <c r="D46">
        <v>836.81530761700003</v>
      </c>
      <c r="E46">
        <v>-3.6290893554700001</v>
      </c>
      <c r="F46">
        <v>937.10247802699905</v>
      </c>
      <c r="G46">
        <v>-120.63092041</v>
      </c>
      <c r="H46">
        <v>1</v>
      </c>
      <c r="J46">
        <f t="shared" si="0"/>
        <v>-100.28717040999902</v>
      </c>
      <c r="K46">
        <f t="shared" si="1"/>
        <v>117.00183105453</v>
      </c>
      <c r="L46">
        <f t="shared" si="2"/>
        <v>-0.70862571364440785</v>
      </c>
      <c r="M46">
        <f t="shared" si="3"/>
        <v>40.601262646270605</v>
      </c>
      <c r="N46">
        <f t="shared" si="4"/>
        <v>139.39873735372939</v>
      </c>
      <c r="O46">
        <f t="shared" si="5"/>
        <v>2.432966939945385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2014-10-01T23:10:36Z</dcterms:created>
  <dcterms:modified xsi:type="dcterms:W3CDTF">2014-10-01T23:15:26Z</dcterms:modified>
</cp:coreProperties>
</file>