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00" yWindow="0" windowWidth="25600" windowHeight="16200" tabRatio="500"/>
  </bookViews>
  <sheets>
    <sheet name="Sheet1" sheetId="1" r:id="rId1"/>
  </sheets>
  <definedNames>
    <definedName name="Simpson1_data" localSheetId="0">Sheet1!$A$1:$H$47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7" i="1" l="1"/>
  <c r="K47" i="1"/>
  <c r="L47" i="1"/>
  <c r="M47" i="1"/>
  <c r="N47" i="1"/>
  <c r="O47" i="1"/>
  <c r="J46" i="1"/>
  <c r="K46" i="1"/>
  <c r="L46" i="1"/>
  <c r="M46" i="1"/>
  <c r="N46" i="1"/>
  <c r="O46" i="1"/>
  <c r="J45" i="1"/>
  <c r="K45" i="1"/>
  <c r="L45" i="1"/>
  <c r="M45" i="1"/>
  <c r="N45" i="1"/>
  <c r="O45" i="1"/>
  <c r="J44" i="1"/>
  <c r="K44" i="1"/>
  <c r="L44" i="1"/>
  <c r="M44" i="1"/>
  <c r="N44" i="1"/>
  <c r="O44" i="1"/>
  <c r="J43" i="1"/>
  <c r="K43" i="1"/>
  <c r="L43" i="1"/>
  <c r="M43" i="1"/>
  <c r="N43" i="1"/>
  <c r="O43" i="1"/>
  <c r="J42" i="1"/>
  <c r="K42" i="1"/>
  <c r="L42" i="1"/>
  <c r="M42" i="1"/>
  <c r="N42" i="1"/>
  <c r="O42" i="1"/>
  <c r="J41" i="1"/>
  <c r="K41" i="1"/>
  <c r="L41" i="1"/>
  <c r="M41" i="1"/>
  <c r="N41" i="1"/>
  <c r="O41" i="1"/>
  <c r="J40" i="1"/>
  <c r="K40" i="1"/>
  <c r="L40" i="1"/>
  <c r="M40" i="1"/>
  <c r="N40" i="1"/>
  <c r="O40" i="1"/>
  <c r="J39" i="1"/>
  <c r="K39" i="1"/>
  <c r="L39" i="1"/>
  <c r="M39" i="1"/>
  <c r="N39" i="1"/>
  <c r="O39" i="1"/>
  <c r="J38" i="1"/>
  <c r="K38" i="1"/>
  <c r="L38" i="1"/>
  <c r="M38" i="1"/>
  <c r="N38" i="1"/>
  <c r="O38" i="1"/>
  <c r="J37" i="1"/>
  <c r="K37" i="1"/>
  <c r="L37" i="1"/>
  <c r="M37" i="1"/>
  <c r="N37" i="1"/>
  <c r="O37" i="1"/>
  <c r="J36" i="1"/>
  <c r="K36" i="1"/>
  <c r="L36" i="1"/>
  <c r="M36" i="1"/>
  <c r="N36" i="1"/>
  <c r="O36" i="1"/>
  <c r="J35" i="1"/>
  <c r="K35" i="1"/>
  <c r="L35" i="1"/>
  <c r="M35" i="1"/>
  <c r="N35" i="1"/>
  <c r="O35" i="1"/>
  <c r="J34" i="1"/>
  <c r="K34" i="1"/>
  <c r="L34" i="1"/>
  <c r="M34" i="1"/>
  <c r="N34" i="1"/>
  <c r="O34" i="1"/>
  <c r="J33" i="1"/>
  <c r="K33" i="1"/>
  <c r="L33" i="1"/>
  <c r="M33" i="1"/>
  <c r="N33" i="1"/>
  <c r="O33" i="1"/>
  <c r="J32" i="1"/>
  <c r="K32" i="1"/>
  <c r="L32" i="1"/>
  <c r="M32" i="1"/>
  <c r="N32" i="1"/>
  <c r="O32" i="1"/>
  <c r="J31" i="1"/>
  <c r="K31" i="1"/>
  <c r="L31" i="1"/>
  <c r="M31" i="1"/>
  <c r="N31" i="1"/>
  <c r="O31" i="1"/>
  <c r="J30" i="1"/>
  <c r="K30" i="1"/>
  <c r="L30" i="1"/>
  <c r="M30" i="1"/>
  <c r="N30" i="1"/>
  <c r="O30" i="1"/>
  <c r="J29" i="1"/>
  <c r="K29" i="1"/>
  <c r="L29" i="1"/>
  <c r="M29" i="1"/>
  <c r="N29" i="1"/>
  <c r="O29" i="1"/>
  <c r="J28" i="1"/>
  <c r="K28" i="1"/>
  <c r="L28" i="1"/>
  <c r="M28" i="1"/>
  <c r="N28" i="1"/>
  <c r="O28" i="1"/>
  <c r="J27" i="1"/>
  <c r="K27" i="1"/>
  <c r="L27" i="1"/>
  <c r="M27" i="1"/>
  <c r="N27" i="1"/>
  <c r="O27" i="1"/>
  <c r="J26" i="1"/>
  <c r="K26" i="1"/>
  <c r="L26" i="1"/>
  <c r="M26" i="1"/>
  <c r="N26" i="1"/>
  <c r="O26" i="1"/>
  <c r="J25" i="1"/>
  <c r="K25" i="1"/>
  <c r="L25" i="1"/>
  <c r="M25" i="1"/>
  <c r="N25" i="1"/>
  <c r="O25" i="1"/>
  <c r="J24" i="1"/>
  <c r="K24" i="1"/>
  <c r="L24" i="1"/>
  <c r="M24" i="1"/>
  <c r="N24" i="1"/>
  <c r="O24" i="1"/>
  <c r="J23" i="1"/>
  <c r="K23" i="1"/>
  <c r="L23" i="1"/>
  <c r="M23" i="1"/>
  <c r="N23" i="1"/>
  <c r="O23" i="1"/>
  <c r="J22" i="1"/>
  <c r="K22" i="1"/>
  <c r="L22" i="1"/>
  <c r="M22" i="1"/>
  <c r="N22" i="1"/>
  <c r="O22" i="1"/>
  <c r="J21" i="1"/>
  <c r="K21" i="1"/>
  <c r="L21" i="1"/>
  <c r="M21" i="1"/>
  <c r="N21" i="1"/>
  <c r="O21" i="1"/>
  <c r="J20" i="1"/>
  <c r="K20" i="1"/>
  <c r="L20" i="1"/>
  <c r="M20" i="1"/>
  <c r="N20" i="1"/>
  <c r="O20" i="1"/>
  <c r="J19" i="1"/>
  <c r="K19" i="1"/>
  <c r="L19" i="1"/>
  <c r="M19" i="1"/>
  <c r="N19" i="1"/>
  <c r="O19" i="1"/>
  <c r="J18" i="1"/>
  <c r="K18" i="1"/>
  <c r="L18" i="1"/>
  <c r="M18" i="1"/>
  <c r="N18" i="1"/>
  <c r="O18" i="1"/>
  <c r="J17" i="1"/>
  <c r="K17" i="1"/>
  <c r="L17" i="1"/>
  <c r="M17" i="1"/>
  <c r="N17" i="1"/>
  <c r="O17" i="1"/>
  <c r="J16" i="1"/>
  <c r="K16" i="1"/>
  <c r="L16" i="1"/>
  <c r="M16" i="1"/>
  <c r="N16" i="1"/>
  <c r="O16" i="1"/>
  <c r="J15" i="1"/>
  <c r="K15" i="1"/>
  <c r="L15" i="1"/>
  <c r="M15" i="1"/>
  <c r="N15" i="1"/>
  <c r="O15" i="1"/>
  <c r="J14" i="1"/>
  <c r="K14" i="1"/>
  <c r="L14" i="1"/>
  <c r="M14" i="1"/>
  <c r="N14" i="1"/>
  <c r="O14" i="1"/>
  <c r="J13" i="1"/>
  <c r="K13" i="1"/>
  <c r="L13" i="1"/>
  <c r="M13" i="1"/>
  <c r="N13" i="1"/>
  <c r="O13" i="1"/>
  <c r="J12" i="1"/>
  <c r="K12" i="1"/>
  <c r="L12" i="1"/>
  <c r="M12" i="1"/>
  <c r="N12" i="1"/>
  <c r="O12" i="1"/>
  <c r="J11" i="1"/>
  <c r="K11" i="1"/>
  <c r="L11" i="1"/>
  <c r="M11" i="1"/>
  <c r="N11" i="1"/>
  <c r="O11" i="1"/>
  <c r="J10" i="1"/>
  <c r="K10" i="1"/>
  <c r="L10" i="1"/>
  <c r="M10" i="1"/>
  <c r="N10" i="1"/>
  <c r="O10" i="1"/>
  <c r="J9" i="1"/>
  <c r="K9" i="1"/>
  <c r="L9" i="1"/>
  <c r="M9" i="1"/>
  <c r="N9" i="1"/>
  <c r="O9" i="1"/>
  <c r="J8" i="1"/>
  <c r="K8" i="1"/>
  <c r="L8" i="1"/>
  <c r="M8" i="1"/>
  <c r="N8" i="1"/>
  <c r="O8" i="1"/>
  <c r="J7" i="1"/>
  <c r="K7" i="1"/>
  <c r="L7" i="1"/>
  <c r="M7" i="1"/>
  <c r="N7" i="1"/>
  <c r="O7" i="1"/>
  <c r="J6" i="1"/>
  <c r="K6" i="1"/>
  <c r="L6" i="1"/>
  <c r="M6" i="1"/>
  <c r="N6" i="1"/>
  <c r="O6" i="1"/>
  <c r="J5" i="1"/>
  <c r="K5" i="1"/>
  <c r="L5" i="1"/>
  <c r="M5" i="1"/>
  <c r="N5" i="1"/>
  <c r="O5" i="1"/>
  <c r="J4" i="1"/>
  <c r="K4" i="1"/>
  <c r="L4" i="1"/>
  <c r="M4" i="1"/>
  <c r="N4" i="1"/>
  <c r="O4" i="1"/>
  <c r="J3" i="1"/>
  <c r="K3" i="1"/>
  <c r="L3" i="1"/>
  <c r="M3" i="1"/>
  <c r="N3" i="1"/>
  <c r="O3" i="1"/>
  <c r="K2" i="1"/>
  <c r="J2" i="1"/>
  <c r="L2" i="1"/>
  <c r="M2" i="1"/>
  <c r="N2" i="1"/>
  <c r="O2" i="1"/>
</calcChain>
</file>

<file path=xl/connections.xml><?xml version="1.0" encoding="utf-8"?>
<connections xmlns="http://schemas.openxmlformats.org/spreadsheetml/2006/main">
  <connection id="1" name="Simpson1_data.txt" type="6" refreshedVersion="0" background="1" saveData="1">
    <textPr fileType="mac" sourceFile="Mac HD:Users:nick:Desktop:Dune pattern analysis:Analysis:SImpson 1:Simpson1_data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<sst xmlns="http://schemas.openxmlformats.org/spreadsheetml/2006/main" count="12" uniqueCount="12">
  <si>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FID_</t>
  </si>
  <si>
    <t>Name</t>
  </si>
  <si>
    <t>X_start</t>
  </si>
  <si>
    <t>y_start</t>
  </si>
  <si>
    <t>x_end</t>
  </si>
  <si>
    <t>y_end</t>
  </si>
  <si>
    <t>Length</t>
  </si>
  <si>
    <t>ridge</t>
  </si>
  <si>
    <t>x diff</t>
  </si>
  <si>
    <t>Y diff</t>
  </si>
  <si>
    <t>Deg</t>
  </si>
  <si>
    <t>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</si>
</sst>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24</xdr:col>
      <xdr:colOff>508000</xdr:colOff>
      <xdr:row>28</xdr:row>
      <xdr:rowOff>177800</xdr:rowOff>
    </xdr:to>
    <xdr:pic>
      <xdr:nvPicPr>
        <xdr:cNvPr id="2" name="Picture 1" descr="Simpson 1 trends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190500"/>
          <a:ext cx="7112000" cy="53213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impson1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Q2" sqref="Q2"/>
    </sheetView>
  </sheetViews>
  <sheetFormatPr baseColWidth="10" defaultRowHeight="15" x14ac:dyDescent="0"/>
  <cols>
    <col min="1" max="1" width="4.83203125" bestFit="1" customWidth="1"/>
    <col min="2" max="2" width="6.1640625" bestFit="1" customWidth="1"/>
    <col min="3" max="4" width="12.1640625" bestFit="1" customWidth="1"/>
    <col min="5" max="5" width="12.83203125" bestFit="1" customWidth="1"/>
    <col min="6" max="6" width="12.1640625" bestFit="1" customWidth="1"/>
    <col min="7" max="7" width="12.83203125" bestFit="1" customWidth="1"/>
    <col min="8" max="8" width="5.33203125" bestFit="1" customWidth="1"/>
  </cols>
  <sheetData>
    <row r="1" spans="1:1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J1" t="s">
        <v>8</v>
      </c>
      <c r="K1" t="s">
        <v>9</v>
      </c>
      <c r="N1" t="s">
        <v>10</v>
      </c>
      <c r="O1" t="s">
        <v>11</v>
      </c>
    </row>
    <row r="2" spans="1:15">
      <c r="B2">
        <v>0</v>
      </c>
      <c r="C2">
        <v>52.839940726000002</v>
      </c>
      <c r="D2">
        <v>902.38110351600005</v>
      </c>
      <c r="E2">
        <v>-49.9757080078125</v>
      </c>
      <c r="F2">
        <v>915.57611083999905</v>
      </c>
      <c r="G2">
        <v>-98.588989257799895</v>
      </c>
      <c r="H2">
        <v>1</v>
      </c>
      <c r="J2">
        <f>D2-F2</f>
        <v>-13.195007323998993</v>
      </c>
      <c r="K2">
        <f>G2-E2</f>
        <v>-48.613281249987395</v>
      </c>
      <c r="L2">
        <f>ATAN(J2/K2)</f>
        <v>0.26504235873356757</v>
      </c>
      <c r="M2">
        <f>ABS(DEGREES(L2))</f>
        <v>15.185808547625756</v>
      </c>
      <c r="N2">
        <f>180-M2</f>
        <v>164.81419145237425</v>
      </c>
      <c r="O2">
        <f>RADIANS(N2)</f>
        <v>2.8765502948562256</v>
      </c>
    </row>
    <row r="3" spans="1:15">
      <c r="B3">
        <v>1</v>
      </c>
      <c r="C3">
        <v>26.9211885235</v>
      </c>
      <c r="D3">
        <v>905.15887451200001</v>
      </c>
      <c r="E3">
        <v>-47.1978759765625</v>
      </c>
      <c r="F3">
        <v>918.35412597699894</v>
      </c>
      <c r="G3">
        <v>-70.115478515600003</v>
      </c>
      <c r="H3">
        <v>1</v>
      </c>
      <c r="J3">
        <f t="shared" ref="J3:J47" si="0">D3-F3</f>
        <v>-13.195251464998933</v>
      </c>
      <c r="K3">
        <f t="shared" ref="K3:K47" si="1">G3-E3</f>
        <v>-22.917602539037503</v>
      </c>
      <c r="L3">
        <f t="shared" ref="L3:L47" si="2">ATAN(J3/K3)</f>
        <v>0.52241222038119994</v>
      </c>
      <c r="M3">
        <f t="shared" ref="M3:M47" si="3">ABS(DEGREES(L3))</f>
        <v>29.932015393901004</v>
      </c>
      <c r="N3">
        <f t="shared" ref="N3:N47" si="4">180-M3</f>
        <v>150.067984606099</v>
      </c>
      <c r="O3">
        <f t="shared" ref="O3:O47" si="5">RADIANS(N3)</f>
        <v>2.6191804332085935</v>
      </c>
    </row>
    <row r="4" spans="1:15">
      <c r="B4">
        <v>2</v>
      </c>
      <c r="C4">
        <v>47.948311471399897</v>
      </c>
      <c r="D4">
        <v>887.10272216800001</v>
      </c>
      <c r="E4">
        <v>-0.66790771484375</v>
      </c>
      <c r="F4">
        <v>903.075683594</v>
      </c>
      <c r="G4">
        <v>-45.808898925800001</v>
      </c>
      <c r="H4">
        <v>1</v>
      </c>
      <c r="J4">
        <f t="shared" si="0"/>
        <v>-15.972961425999983</v>
      </c>
      <c r="K4">
        <f t="shared" si="1"/>
        <v>-45.140991210956251</v>
      </c>
      <c r="L4">
        <f t="shared" si="2"/>
        <v>0.34009702707963591</v>
      </c>
      <c r="M4">
        <f t="shared" si="3"/>
        <v>19.486124276609608</v>
      </c>
      <c r="N4">
        <f t="shared" si="4"/>
        <v>160.51387572339038</v>
      </c>
      <c r="O4">
        <f t="shared" si="5"/>
        <v>2.8014956265101572</v>
      </c>
    </row>
    <row r="5" spans="1:15">
      <c r="B5">
        <v>4</v>
      </c>
      <c r="C5">
        <v>408.15621989599902</v>
      </c>
      <c r="D5">
        <v>775.29211425799895</v>
      </c>
      <c r="E5">
        <v>-47.1978759765625</v>
      </c>
      <c r="F5">
        <v>917.65948486299897</v>
      </c>
      <c r="G5">
        <v>-427.07611084000001</v>
      </c>
      <c r="H5">
        <v>1</v>
      </c>
      <c r="J5">
        <f t="shared" si="0"/>
        <v>-142.36737060500002</v>
      </c>
      <c r="K5">
        <f t="shared" si="1"/>
        <v>-379.87823486343751</v>
      </c>
      <c r="L5">
        <f t="shared" si="2"/>
        <v>0.35856994492435573</v>
      </c>
      <c r="M5">
        <f t="shared" si="3"/>
        <v>20.544544504403959</v>
      </c>
      <c r="N5">
        <f t="shared" si="4"/>
        <v>159.45545549559603</v>
      </c>
      <c r="O5">
        <f t="shared" si="5"/>
        <v>2.7830227086654373</v>
      </c>
    </row>
    <row r="6" spans="1:15">
      <c r="B6">
        <v>6</v>
      </c>
      <c r="C6">
        <v>214.814642410999</v>
      </c>
      <c r="D6">
        <v>757.23571777300003</v>
      </c>
      <c r="E6">
        <v>-93.727722167968693</v>
      </c>
      <c r="F6">
        <v>841.26727294900002</v>
      </c>
      <c r="G6">
        <v>-290.95880126999901</v>
      </c>
      <c r="H6">
        <v>1</v>
      </c>
      <c r="J6">
        <f t="shared" si="0"/>
        <v>-84.031555175999983</v>
      </c>
      <c r="K6">
        <f t="shared" si="1"/>
        <v>-197.23107910203032</v>
      </c>
      <c r="L6">
        <f t="shared" si="2"/>
        <v>0.40276505151944769</v>
      </c>
      <c r="M6">
        <f t="shared" si="3"/>
        <v>23.076737587433517</v>
      </c>
      <c r="N6">
        <f t="shared" si="4"/>
        <v>156.92326241256649</v>
      </c>
      <c r="O6">
        <f t="shared" si="5"/>
        <v>2.7388276020703457</v>
      </c>
    </row>
    <row r="7" spans="1:15">
      <c r="B7">
        <v>7</v>
      </c>
      <c r="C7">
        <v>96.065411629899899</v>
      </c>
      <c r="D7">
        <v>710.70568847699894</v>
      </c>
      <c r="E7">
        <v>-1.36248779296875</v>
      </c>
      <c r="F7">
        <v>753.76330566399895</v>
      </c>
      <c r="G7">
        <v>-86.088500976600002</v>
      </c>
      <c r="H7">
        <v>1</v>
      </c>
      <c r="J7">
        <f t="shared" si="0"/>
        <v>-43.057617187000005</v>
      </c>
      <c r="K7">
        <f t="shared" si="1"/>
        <v>-84.726013183631252</v>
      </c>
      <c r="L7">
        <f t="shared" si="2"/>
        <v>0.47018473069610167</v>
      </c>
      <c r="M7">
        <f t="shared" si="3"/>
        <v>26.939600660381831</v>
      </c>
      <c r="N7">
        <f t="shared" si="4"/>
        <v>153.06039933961816</v>
      </c>
      <c r="O7">
        <f t="shared" si="5"/>
        <v>2.6714079228936911</v>
      </c>
    </row>
    <row r="8" spans="1:15">
      <c r="B8">
        <v>8</v>
      </c>
      <c r="C8">
        <v>583.27101942499905</v>
      </c>
      <c r="D8">
        <v>670.42608642599896</v>
      </c>
      <c r="E8">
        <v>-0.66790771484375</v>
      </c>
      <c r="F8">
        <v>917.65948486299897</v>
      </c>
      <c r="G8">
        <v>-527.08062744100005</v>
      </c>
      <c r="H8">
        <v>1</v>
      </c>
      <c r="J8">
        <f t="shared" si="0"/>
        <v>-247.23339843700001</v>
      </c>
      <c r="K8">
        <f t="shared" si="1"/>
        <v>-526.4127197261563</v>
      </c>
      <c r="L8">
        <f t="shared" si="2"/>
        <v>0.43907987835173323</v>
      </c>
      <c r="M8">
        <f t="shared" si="3"/>
        <v>25.157423898671915</v>
      </c>
      <c r="N8">
        <f t="shared" si="4"/>
        <v>154.84257610132809</v>
      </c>
      <c r="O8">
        <f t="shared" si="5"/>
        <v>2.70251277523806</v>
      </c>
    </row>
    <row r="9" spans="1:15">
      <c r="B9">
        <v>10</v>
      </c>
      <c r="C9">
        <v>160.373827551999</v>
      </c>
      <c r="D9">
        <v>769.736328125</v>
      </c>
      <c r="E9">
        <v>-411.797607421875</v>
      </c>
      <c r="F9">
        <v>832.23907470699896</v>
      </c>
      <c r="G9">
        <v>-558.33190918000003</v>
      </c>
      <c r="H9">
        <v>1</v>
      </c>
      <c r="J9">
        <f t="shared" si="0"/>
        <v>-62.502746581998963</v>
      </c>
      <c r="K9">
        <f t="shared" si="1"/>
        <v>-146.53430175812503</v>
      </c>
      <c r="L9">
        <f t="shared" si="2"/>
        <v>0.4031743496628199</v>
      </c>
      <c r="M9">
        <f t="shared" si="3"/>
        <v>23.100188643611286</v>
      </c>
      <c r="N9">
        <f t="shared" si="4"/>
        <v>156.89981135638871</v>
      </c>
      <c r="O9">
        <f t="shared" si="5"/>
        <v>2.7384183039269732</v>
      </c>
    </row>
    <row r="10" spans="1:15">
      <c r="B10">
        <v>11</v>
      </c>
      <c r="C10">
        <v>142.98987842700001</v>
      </c>
      <c r="D10">
        <v>689.87152099599905</v>
      </c>
      <c r="E10">
        <v>-265.26318359375</v>
      </c>
      <c r="F10">
        <v>755.84667968799897</v>
      </c>
      <c r="G10">
        <v>-391.65777587899902</v>
      </c>
      <c r="H10">
        <v>1</v>
      </c>
      <c r="J10">
        <f t="shared" si="0"/>
        <v>-65.975158691999923</v>
      </c>
      <c r="K10">
        <f t="shared" si="1"/>
        <v>-126.39459228524902</v>
      </c>
      <c r="L10">
        <f t="shared" si="2"/>
        <v>0.48107478606175913</v>
      </c>
      <c r="M10">
        <f t="shared" si="3"/>
        <v>27.5635548714978</v>
      </c>
      <c r="N10">
        <f t="shared" si="4"/>
        <v>152.43644512850221</v>
      </c>
      <c r="O10">
        <f t="shared" si="5"/>
        <v>2.6605178675280343</v>
      </c>
    </row>
    <row r="11" spans="1:15">
      <c r="B11">
        <v>12</v>
      </c>
      <c r="C11">
        <v>94.904761827000002</v>
      </c>
      <c r="D11">
        <v>744.73510742200006</v>
      </c>
      <c r="E11">
        <v>-473.605712890625</v>
      </c>
      <c r="F11">
        <v>779.45892333999905</v>
      </c>
      <c r="G11">
        <v>-558.33178710899904</v>
      </c>
      <c r="H11">
        <v>1</v>
      </c>
      <c r="J11">
        <f t="shared" si="0"/>
        <v>-34.723815917998991</v>
      </c>
      <c r="K11">
        <f t="shared" si="1"/>
        <v>-84.726074218374038</v>
      </c>
      <c r="L11">
        <f t="shared" si="2"/>
        <v>0.3889570318489961</v>
      </c>
      <c r="M11">
        <f t="shared" si="3"/>
        <v>22.285596336883021</v>
      </c>
      <c r="N11">
        <f t="shared" si="4"/>
        <v>157.71440366311697</v>
      </c>
      <c r="O11">
        <f t="shared" si="5"/>
        <v>2.7526356217407968</v>
      </c>
    </row>
    <row r="12" spans="1:15">
      <c r="B12">
        <v>13</v>
      </c>
      <c r="C12">
        <v>48.096649463799899</v>
      </c>
      <c r="D12">
        <v>732.23449706999895</v>
      </c>
      <c r="E12">
        <v>-511.80212402343699</v>
      </c>
      <c r="F12">
        <v>742.65167236299897</v>
      </c>
      <c r="G12">
        <v>-557.63751220699896</v>
      </c>
      <c r="H12">
        <v>1</v>
      </c>
      <c r="J12">
        <f t="shared" si="0"/>
        <v>-10.417175293000014</v>
      </c>
      <c r="K12">
        <f t="shared" si="1"/>
        <v>-45.835388183561975</v>
      </c>
      <c r="L12">
        <f t="shared" si="2"/>
        <v>0.22347746446822439</v>
      </c>
      <c r="M12">
        <f t="shared" si="3"/>
        <v>12.804315530314074</v>
      </c>
      <c r="N12">
        <f t="shared" si="4"/>
        <v>167.19568446968592</v>
      </c>
      <c r="O12">
        <f t="shared" si="5"/>
        <v>2.9181151891215684</v>
      </c>
    </row>
    <row r="13" spans="1:15">
      <c r="B13">
        <v>14</v>
      </c>
      <c r="C13">
        <v>106.106432115</v>
      </c>
      <c r="D13">
        <v>689.87152099599905</v>
      </c>
      <c r="E13">
        <v>-359.71197509765602</v>
      </c>
      <c r="F13">
        <v>738.48492431600005</v>
      </c>
      <c r="G13">
        <v>-453.46618652299901</v>
      </c>
      <c r="H13">
        <v>1</v>
      </c>
      <c r="J13">
        <f t="shared" si="0"/>
        <v>-48.613403320000998</v>
      </c>
      <c r="K13">
        <f t="shared" si="1"/>
        <v>-93.754211425342987</v>
      </c>
      <c r="L13">
        <f t="shared" si="2"/>
        <v>0.4783533434987059</v>
      </c>
      <c r="M13">
        <f t="shared" si="3"/>
        <v>27.407627698447584</v>
      </c>
      <c r="N13">
        <f t="shared" si="4"/>
        <v>152.59237230155242</v>
      </c>
      <c r="O13">
        <f t="shared" si="5"/>
        <v>2.6632393100910874</v>
      </c>
    </row>
    <row r="14" spans="1:15">
      <c r="B14">
        <v>15</v>
      </c>
      <c r="C14">
        <v>146.511160789999</v>
      </c>
      <c r="D14">
        <v>685.01007080099896</v>
      </c>
      <c r="E14">
        <v>-368.74011230468699</v>
      </c>
      <c r="F14">
        <v>728.76208496100003</v>
      </c>
      <c r="G14">
        <v>-506.24627685500002</v>
      </c>
      <c r="H14">
        <v>1</v>
      </c>
      <c r="J14">
        <f t="shared" si="0"/>
        <v>-43.752014160001067</v>
      </c>
      <c r="K14">
        <f t="shared" si="1"/>
        <v>-137.50616455031303</v>
      </c>
      <c r="L14">
        <f t="shared" si="2"/>
        <v>0.3080531291260547</v>
      </c>
      <c r="M14">
        <f t="shared" si="3"/>
        <v>17.650144164721507</v>
      </c>
      <c r="N14">
        <f t="shared" si="4"/>
        <v>162.3498558352785</v>
      </c>
      <c r="O14">
        <f t="shared" si="5"/>
        <v>2.8335395244637387</v>
      </c>
    </row>
    <row r="15" spans="1:15">
      <c r="B15">
        <v>16</v>
      </c>
      <c r="C15">
        <v>49.115548988999898</v>
      </c>
      <c r="D15">
        <v>607.22888183600003</v>
      </c>
      <c r="E15">
        <v>-329.155029296875</v>
      </c>
      <c r="F15">
        <v>625.97967529300001</v>
      </c>
      <c r="G15">
        <v>-374.29589843799903</v>
      </c>
      <c r="H15">
        <v>1</v>
      </c>
      <c r="J15">
        <f t="shared" si="0"/>
        <v>-18.750793456999986</v>
      </c>
      <c r="K15">
        <f t="shared" si="1"/>
        <v>-45.140869141124028</v>
      </c>
      <c r="L15">
        <f t="shared" si="2"/>
        <v>0.39369767399781169</v>
      </c>
      <c r="M15">
        <f t="shared" si="3"/>
        <v>22.557215124191984</v>
      </c>
      <c r="N15">
        <f t="shared" si="4"/>
        <v>157.442784875808</v>
      </c>
      <c r="O15">
        <f t="shared" si="5"/>
        <v>2.7478949795919814</v>
      </c>
    </row>
    <row r="16" spans="1:15">
      <c r="B16">
        <v>17</v>
      </c>
      <c r="C16">
        <v>178.90696139299899</v>
      </c>
      <c r="D16">
        <v>619.03509521499905</v>
      </c>
      <c r="E16">
        <v>-198.593505859375</v>
      </c>
      <c r="F16">
        <v>682.92669677699905</v>
      </c>
      <c r="G16">
        <v>-363.184326172</v>
      </c>
      <c r="H16">
        <v>1</v>
      </c>
      <c r="J16">
        <f t="shared" si="0"/>
        <v>-63.891601562000005</v>
      </c>
      <c r="K16">
        <f t="shared" si="1"/>
        <v>-164.590820312625</v>
      </c>
      <c r="L16">
        <f t="shared" si="2"/>
        <v>0.37027926836788505</v>
      </c>
      <c r="M16">
        <f t="shared" si="3"/>
        <v>21.21543931867178</v>
      </c>
      <c r="N16">
        <f t="shared" si="4"/>
        <v>158.78456068132823</v>
      </c>
      <c r="O16">
        <f t="shared" si="5"/>
        <v>2.7713133852219083</v>
      </c>
    </row>
    <row r="17" spans="2:15">
      <c r="B17">
        <v>18</v>
      </c>
      <c r="C17">
        <v>177.650770201</v>
      </c>
      <c r="D17">
        <v>530.83648681600005</v>
      </c>
      <c r="E17">
        <v>-13.1685180664062</v>
      </c>
      <c r="F17">
        <v>612.78472900400004</v>
      </c>
      <c r="G17">
        <v>-167.34210205100001</v>
      </c>
      <c r="H17">
        <v>1</v>
      </c>
      <c r="J17">
        <f t="shared" si="0"/>
        <v>-81.948242187999995</v>
      </c>
      <c r="K17">
        <f t="shared" si="1"/>
        <v>-154.17358398459382</v>
      </c>
      <c r="L17">
        <f t="shared" si="2"/>
        <v>0.48855410181464715</v>
      </c>
      <c r="M17">
        <f t="shared" si="3"/>
        <v>27.992088097783995</v>
      </c>
      <c r="N17">
        <f t="shared" si="4"/>
        <v>152.00791190221599</v>
      </c>
      <c r="O17">
        <f t="shared" si="5"/>
        <v>2.653038551775146</v>
      </c>
    </row>
    <row r="18" spans="2:15">
      <c r="B18">
        <v>19</v>
      </c>
      <c r="C18">
        <v>64.659403216900003</v>
      </c>
      <c r="D18">
        <v>530.14227294900002</v>
      </c>
      <c r="E18">
        <v>-14.5573120117187</v>
      </c>
      <c r="F18">
        <v>544.03167724599905</v>
      </c>
      <c r="G18">
        <v>-77.060302734399897</v>
      </c>
      <c r="H18">
        <v>1</v>
      </c>
      <c r="J18">
        <f t="shared" si="0"/>
        <v>-13.889404296999032</v>
      </c>
      <c r="K18">
        <f t="shared" si="1"/>
        <v>-62.502990722681197</v>
      </c>
      <c r="L18">
        <f t="shared" si="2"/>
        <v>0.21866667116727048</v>
      </c>
      <c r="M18">
        <f t="shared" si="3"/>
        <v>12.528677378059605</v>
      </c>
      <c r="N18">
        <f t="shared" si="4"/>
        <v>167.4713226219404</v>
      </c>
      <c r="O18">
        <f t="shared" si="5"/>
        <v>2.9229259824225227</v>
      </c>
    </row>
    <row r="19" spans="2:15">
      <c r="B19">
        <v>21</v>
      </c>
      <c r="C19">
        <v>368.46656457799901</v>
      </c>
      <c r="D19">
        <v>440.5546875</v>
      </c>
      <c r="E19">
        <v>-1.36248779296875</v>
      </c>
      <c r="F19">
        <v>607.22888183600003</v>
      </c>
      <c r="G19">
        <v>-325.68261718799903</v>
      </c>
      <c r="H19">
        <v>1</v>
      </c>
      <c r="J19">
        <f t="shared" si="0"/>
        <v>-166.67419433600003</v>
      </c>
      <c r="K19">
        <f t="shared" si="1"/>
        <v>-324.32012939503028</v>
      </c>
      <c r="L19">
        <f t="shared" si="2"/>
        <v>0.47472050272600114</v>
      </c>
      <c r="M19">
        <f t="shared" si="3"/>
        <v>27.199481254528557</v>
      </c>
      <c r="N19">
        <f t="shared" si="4"/>
        <v>152.80051874547144</v>
      </c>
      <c r="O19">
        <f t="shared" si="5"/>
        <v>2.6668721508637918</v>
      </c>
    </row>
    <row r="20" spans="2:15">
      <c r="B20">
        <v>22</v>
      </c>
      <c r="C20">
        <v>32.576425041</v>
      </c>
      <c r="D20">
        <v>661.39788818399904</v>
      </c>
      <c r="E20">
        <v>-532.63641357421795</v>
      </c>
      <c r="F20">
        <v>682.23229980500003</v>
      </c>
      <c r="G20">
        <v>-557.63751220699896</v>
      </c>
      <c r="H20">
        <v>1</v>
      </c>
      <c r="J20">
        <f t="shared" si="0"/>
        <v>-20.834411621000982</v>
      </c>
      <c r="K20">
        <f t="shared" si="1"/>
        <v>-25.001098632781009</v>
      </c>
      <c r="L20">
        <f t="shared" si="2"/>
        <v>0.69474211822710663</v>
      </c>
      <c r="M20">
        <f t="shared" si="3"/>
        <v>39.805791224392074</v>
      </c>
      <c r="N20">
        <f t="shared" si="4"/>
        <v>140.19420877560793</v>
      </c>
      <c r="O20">
        <f t="shared" si="5"/>
        <v>2.4468505353626866</v>
      </c>
    </row>
    <row r="21" spans="2:15">
      <c r="B21">
        <v>23</v>
      </c>
      <c r="C21">
        <v>31.8882604265</v>
      </c>
      <c r="D21">
        <v>646.11950683600003</v>
      </c>
      <c r="E21">
        <v>-526.38610839843705</v>
      </c>
      <c r="F21">
        <v>655.14770507799903</v>
      </c>
      <c r="G21">
        <v>-556.94299316399895</v>
      </c>
      <c r="H21">
        <v>1</v>
      </c>
      <c r="J21">
        <f t="shared" si="0"/>
        <v>-9.0281982419990072</v>
      </c>
      <c r="K21">
        <f t="shared" si="1"/>
        <v>-30.556884765561904</v>
      </c>
      <c r="L21">
        <f t="shared" si="2"/>
        <v>0.2872822884208116</v>
      </c>
      <c r="M21">
        <f t="shared" si="3"/>
        <v>16.460062655372546</v>
      </c>
      <c r="N21">
        <f t="shared" si="4"/>
        <v>163.53993734462745</v>
      </c>
      <c r="O21">
        <f t="shared" si="5"/>
        <v>2.8543103651689816</v>
      </c>
    </row>
    <row r="22" spans="2:15">
      <c r="B22">
        <v>24</v>
      </c>
      <c r="C22">
        <v>149.03812585099899</v>
      </c>
      <c r="D22">
        <v>568.33831787099905</v>
      </c>
      <c r="E22">
        <v>-395.82470703125</v>
      </c>
      <c r="F22">
        <v>641.258300781</v>
      </c>
      <c r="G22">
        <v>-524.99719238299895</v>
      </c>
      <c r="H22">
        <v>1</v>
      </c>
      <c r="J22">
        <f t="shared" si="0"/>
        <v>-72.919982910000954</v>
      </c>
      <c r="K22">
        <f t="shared" si="1"/>
        <v>-129.17248535174895</v>
      </c>
      <c r="L22">
        <f t="shared" si="2"/>
        <v>0.51391986593637529</v>
      </c>
      <c r="M22">
        <f t="shared" si="3"/>
        <v>29.445439326083385</v>
      </c>
      <c r="N22">
        <f t="shared" si="4"/>
        <v>150.55456067391663</v>
      </c>
      <c r="O22">
        <f t="shared" si="5"/>
        <v>2.6276727876534181</v>
      </c>
    </row>
    <row r="23" spans="2:15">
      <c r="B23">
        <v>25</v>
      </c>
      <c r="C23">
        <v>171.05795274100001</v>
      </c>
      <c r="D23">
        <v>542.64270019499895</v>
      </c>
      <c r="E23">
        <v>-393.7412109375</v>
      </c>
      <c r="F23">
        <v>594.03387451200001</v>
      </c>
      <c r="G23">
        <v>-555.55407714800003</v>
      </c>
      <c r="H23">
        <v>1</v>
      </c>
      <c r="J23">
        <f t="shared" si="0"/>
        <v>-51.39117431700106</v>
      </c>
      <c r="K23">
        <f t="shared" si="1"/>
        <v>-161.81286621050003</v>
      </c>
      <c r="L23">
        <f t="shared" si="2"/>
        <v>0.30752103875690273</v>
      </c>
      <c r="M23">
        <f t="shared" si="3"/>
        <v>17.619657632249542</v>
      </c>
      <c r="N23">
        <f t="shared" si="4"/>
        <v>162.38034236775047</v>
      </c>
      <c r="O23">
        <f t="shared" si="5"/>
        <v>2.8340716148328906</v>
      </c>
    </row>
    <row r="24" spans="2:15">
      <c r="B24">
        <v>26</v>
      </c>
      <c r="C24">
        <v>228.094108409</v>
      </c>
      <c r="D24">
        <v>408.608886719</v>
      </c>
      <c r="E24">
        <v>-191.64880371093699</v>
      </c>
      <c r="F24">
        <v>530.83648681600005</v>
      </c>
      <c r="G24">
        <v>-382.62957763700001</v>
      </c>
      <c r="H24">
        <v>1</v>
      </c>
      <c r="J24">
        <f t="shared" si="0"/>
        <v>-122.22760009700005</v>
      </c>
      <c r="K24">
        <f t="shared" si="1"/>
        <v>-190.98077392606302</v>
      </c>
      <c r="L24">
        <f t="shared" si="2"/>
        <v>0.56931283741045668</v>
      </c>
      <c r="M24">
        <f t="shared" si="3"/>
        <v>32.619222806236813</v>
      </c>
      <c r="N24">
        <f t="shared" si="4"/>
        <v>147.38077719376318</v>
      </c>
      <c r="O24">
        <f t="shared" si="5"/>
        <v>2.5722798161793365</v>
      </c>
    </row>
    <row r="25" spans="2:15">
      <c r="B25">
        <v>27</v>
      </c>
      <c r="C25">
        <v>434.72105865499901</v>
      </c>
      <c r="D25">
        <v>373.190673828</v>
      </c>
      <c r="E25">
        <v>-0.66790771484375</v>
      </c>
      <c r="F25">
        <v>566.25488281299897</v>
      </c>
      <c r="G25">
        <v>-384.01861572299902</v>
      </c>
      <c r="H25">
        <v>1</v>
      </c>
      <c r="J25">
        <f t="shared" si="0"/>
        <v>-193.06420898499897</v>
      </c>
      <c r="K25">
        <f t="shared" si="1"/>
        <v>-383.35070800815527</v>
      </c>
      <c r="L25">
        <f t="shared" si="2"/>
        <v>0.46654175537783571</v>
      </c>
      <c r="M25">
        <f t="shared" si="3"/>
        <v>26.730873549774863</v>
      </c>
      <c r="N25">
        <f t="shared" si="4"/>
        <v>153.26912645022514</v>
      </c>
      <c r="O25">
        <f t="shared" si="5"/>
        <v>2.6750508982119574</v>
      </c>
    </row>
    <row r="26" spans="2:15">
      <c r="B26">
        <v>28</v>
      </c>
      <c r="C26">
        <v>399.87440163399901</v>
      </c>
      <c r="D26">
        <v>407.21990966800001</v>
      </c>
      <c r="E26">
        <v>-190.25988769531199</v>
      </c>
      <c r="F26">
        <v>557.92108154300001</v>
      </c>
      <c r="G26">
        <v>-556.94299316399895</v>
      </c>
      <c r="H26">
        <v>1</v>
      </c>
      <c r="J26">
        <f t="shared" si="0"/>
        <v>-150.701171875</v>
      </c>
      <c r="K26">
        <f t="shared" si="1"/>
        <v>-366.68310546868696</v>
      </c>
      <c r="L26">
        <f t="shared" si="2"/>
        <v>0.38993999263378576</v>
      </c>
      <c r="M26">
        <f t="shared" si="3"/>
        <v>22.341915841278333</v>
      </c>
      <c r="N26">
        <f t="shared" si="4"/>
        <v>157.65808415872166</v>
      </c>
      <c r="O26">
        <f t="shared" si="5"/>
        <v>2.7516526609560072</v>
      </c>
    </row>
    <row r="27" spans="2:15">
      <c r="B27">
        <v>29</v>
      </c>
      <c r="C27">
        <v>92.335216129399896</v>
      </c>
      <c r="D27">
        <v>373.88507080099902</v>
      </c>
      <c r="E27">
        <v>-65.254211425781193</v>
      </c>
      <c r="F27">
        <v>423.192871094</v>
      </c>
      <c r="G27">
        <v>-142.34100341800001</v>
      </c>
      <c r="H27">
        <v>1</v>
      </c>
      <c r="J27">
        <f t="shared" si="0"/>
        <v>-49.30780029300098</v>
      </c>
      <c r="K27">
        <f t="shared" si="1"/>
        <v>-77.086791992218821</v>
      </c>
      <c r="L27">
        <f t="shared" si="2"/>
        <v>0.56905780068302037</v>
      </c>
      <c r="M27">
        <f t="shared" si="3"/>
        <v>32.604610278133883</v>
      </c>
      <c r="N27">
        <f t="shared" si="4"/>
        <v>147.39538972186611</v>
      </c>
      <c r="O27">
        <f t="shared" si="5"/>
        <v>2.5725348529067729</v>
      </c>
    </row>
    <row r="28" spans="2:15">
      <c r="B28">
        <v>30</v>
      </c>
      <c r="C28">
        <v>130.01426170400001</v>
      </c>
      <c r="D28">
        <v>371.80169677700002</v>
      </c>
      <c r="E28">
        <v>-63.8652954101562</v>
      </c>
      <c r="F28">
        <v>405.136474609</v>
      </c>
      <c r="G28">
        <v>-188.87091064500001</v>
      </c>
      <c r="H28">
        <v>1</v>
      </c>
      <c r="J28">
        <f t="shared" si="0"/>
        <v>-33.334777831999986</v>
      </c>
      <c r="K28">
        <f t="shared" si="1"/>
        <v>-125.00561523484382</v>
      </c>
      <c r="L28">
        <f t="shared" si="2"/>
        <v>0.26060199668153999</v>
      </c>
      <c r="M28">
        <f t="shared" si="3"/>
        <v>14.931394542534527</v>
      </c>
      <c r="N28">
        <f t="shared" si="4"/>
        <v>165.06860545746548</v>
      </c>
      <c r="O28">
        <f t="shared" si="5"/>
        <v>2.8809906569082533</v>
      </c>
    </row>
    <row r="29" spans="2:15">
      <c r="B29">
        <v>31</v>
      </c>
      <c r="C29">
        <v>68.956647723399897</v>
      </c>
      <c r="D29">
        <v>348.19030761699901</v>
      </c>
      <c r="E29">
        <v>-0.66790771484375</v>
      </c>
      <c r="F29">
        <v>373.190673828</v>
      </c>
      <c r="G29">
        <v>-64.559692382799895</v>
      </c>
      <c r="H29">
        <v>1</v>
      </c>
      <c r="J29">
        <f t="shared" si="0"/>
        <v>-25.000366211000994</v>
      </c>
      <c r="K29">
        <f t="shared" si="1"/>
        <v>-63.891784667956145</v>
      </c>
      <c r="L29">
        <f t="shared" si="2"/>
        <v>0.3729773122342453</v>
      </c>
      <c r="M29">
        <f t="shared" si="3"/>
        <v>21.370025845155382</v>
      </c>
      <c r="N29">
        <f t="shared" si="4"/>
        <v>158.6299741548446</v>
      </c>
      <c r="O29">
        <f t="shared" si="5"/>
        <v>2.7686153413555474</v>
      </c>
    </row>
    <row r="30" spans="2:15">
      <c r="B30">
        <v>32</v>
      </c>
      <c r="C30">
        <v>92.009069265999898</v>
      </c>
      <c r="D30">
        <v>361.384521484</v>
      </c>
      <c r="E30">
        <v>-241.65100097656199</v>
      </c>
      <c r="F30">
        <v>400.27508544900002</v>
      </c>
      <c r="G30">
        <v>-324.98809814499901</v>
      </c>
      <c r="H30">
        <v>1</v>
      </c>
      <c r="J30">
        <f t="shared" si="0"/>
        <v>-38.890563965000013</v>
      </c>
      <c r="K30">
        <f t="shared" si="1"/>
        <v>-83.337097168437026</v>
      </c>
      <c r="L30">
        <f t="shared" si="2"/>
        <v>0.43662635792708476</v>
      </c>
      <c r="M30">
        <f t="shared" si="3"/>
        <v>25.016847533390411</v>
      </c>
      <c r="N30">
        <f t="shared" si="4"/>
        <v>154.9831524666096</v>
      </c>
      <c r="O30">
        <f t="shared" si="5"/>
        <v>2.7049662956627087</v>
      </c>
    </row>
    <row r="31" spans="2:15">
      <c r="B31">
        <v>33</v>
      </c>
      <c r="C31">
        <v>85.373805584400003</v>
      </c>
      <c r="D31">
        <v>275.26947021500001</v>
      </c>
      <c r="E31">
        <v>-456.24407958984301</v>
      </c>
      <c r="F31">
        <v>314.16027831999901</v>
      </c>
      <c r="G31">
        <v>-530.55297851600005</v>
      </c>
      <c r="H31">
        <v>1</v>
      </c>
      <c r="J31">
        <f t="shared" si="0"/>
        <v>-38.890808104998996</v>
      </c>
      <c r="K31">
        <f t="shared" si="1"/>
        <v>-74.308898926157042</v>
      </c>
      <c r="L31">
        <f t="shared" si="2"/>
        <v>0.48216580073038706</v>
      </c>
      <c r="M31">
        <f t="shared" si="3"/>
        <v>27.626065407397046</v>
      </c>
      <c r="N31">
        <f t="shared" si="4"/>
        <v>152.37393459260295</v>
      </c>
      <c r="O31">
        <f t="shared" si="5"/>
        <v>2.6594268528594061</v>
      </c>
    </row>
    <row r="32" spans="2:15">
      <c r="B32">
        <v>34</v>
      </c>
      <c r="C32">
        <v>166.10500034699899</v>
      </c>
      <c r="D32">
        <v>350.967285156</v>
      </c>
      <c r="E32">
        <v>-406.24182128906199</v>
      </c>
      <c r="F32">
        <v>425.27630615200002</v>
      </c>
      <c r="G32">
        <v>-554.16510009800004</v>
      </c>
      <c r="H32">
        <v>1</v>
      </c>
      <c r="J32">
        <f t="shared" si="0"/>
        <v>-74.309020996000015</v>
      </c>
      <c r="K32">
        <f t="shared" si="1"/>
        <v>-147.92327880893805</v>
      </c>
      <c r="L32">
        <f t="shared" si="2"/>
        <v>0.46552455590458153</v>
      </c>
      <c r="M32">
        <f t="shared" si="3"/>
        <v>26.672592313034468</v>
      </c>
      <c r="N32">
        <f t="shared" si="4"/>
        <v>153.32740768696553</v>
      </c>
      <c r="O32">
        <f t="shared" si="5"/>
        <v>2.6760680976852118</v>
      </c>
    </row>
    <row r="33" spans="2:15">
      <c r="B33">
        <v>36</v>
      </c>
      <c r="C33">
        <v>115.607763104</v>
      </c>
      <c r="D33">
        <v>182.209716797</v>
      </c>
      <c r="E33">
        <v>-449.99359130859301</v>
      </c>
      <c r="F33">
        <v>230.12847900400001</v>
      </c>
      <c r="G33">
        <v>-554.16497802699905</v>
      </c>
      <c r="H33">
        <v>1</v>
      </c>
      <c r="J33">
        <f t="shared" si="0"/>
        <v>-47.918762207000015</v>
      </c>
      <c r="K33">
        <f t="shared" si="1"/>
        <v>-104.17138671840604</v>
      </c>
      <c r="L33">
        <f t="shared" si="2"/>
        <v>0.43113814107487286</v>
      </c>
      <c r="M33">
        <f t="shared" si="3"/>
        <v>24.702395870706098</v>
      </c>
      <c r="N33">
        <f t="shared" si="4"/>
        <v>155.29760412929392</v>
      </c>
      <c r="O33">
        <f t="shared" si="5"/>
        <v>2.7104545125149206</v>
      </c>
    </row>
    <row r="34" spans="2:15">
      <c r="B34">
        <v>37</v>
      </c>
      <c r="C34">
        <v>124.588765017</v>
      </c>
      <c r="D34">
        <v>1.64611816406</v>
      </c>
      <c r="E34">
        <v>-438.88220214843699</v>
      </c>
      <c r="F34">
        <v>53.0372924805</v>
      </c>
      <c r="G34">
        <v>-552.08172607400002</v>
      </c>
      <c r="H34">
        <v>1</v>
      </c>
      <c r="J34">
        <f t="shared" si="0"/>
        <v>-51.391174316440001</v>
      </c>
      <c r="K34">
        <f t="shared" si="1"/>
        <v>-113.19952392556303</v>
      </c>
      <c r="L34">
        <f t="shared" si="2"/>
        <v>0.42616502146699697</v>
      </c>
      <c r="M34">
        <f t="shared" si="3"/>
        <v>24.417457106161052</v>
      </c>
      <c r="N34">
        <f t="shared" si="4"/>
        <v>155.58254289383893</v>
      </c>
      <c r="O34">
        <f t="shared" si="5"/>
        <v>2.7154276321227959</v>
      </c>
    </row>
    <row r="35" spans="2:15">
      <c r="B35">
        <v>38</v>
      </c>
      <c r="C35">
        <v>293.45588065300001</v>
      </c>
      <c r="D35">
        <v>3.0350952148400001</v>
      </c>
      <c r="E35">
        <v>-283.319580078125</v>
      </c>
      <c r="F35">
        <v>137.068908690999</v>
      </c>
      <c r="G35">
        <v>-543.05352783199896</v>
      </c>
      <c r="H35">
        <v>1</v>
      </c>
      <c r="J35">
        <f t="shared" si="0"/>
        <v>-134.033813476159</v>
      </c>
      <c r="K35">
        <f t="shared" si="1"/>
        <v>-259.73394775387396</v>
      </c>
      <c r="L35">
        <f t="shared" si="2"/>
        <v>0.4763992627158547</v>
      </c>
      <c r="M35">
        <f t="shared" si="3"/>
        <v>27.295667116762591</v>
      </c>
      <c r="N35">
        <f t="shared" si="4"/>
        <v>152.70433288323741</v>
      </c>
      <c r="O35">
        <f t="shared" si="5"/>
        <v>2.6651933908739385</v>
      </c>
    </row>
    <row r="36" spans="2:15">
      <c r="B36">
        <v>39</v>
      </c>
      <c r="C36">
        <v>147.689771718999</v>
      </c>
      <c r="D36">
        <v>103.039489746</v>
      </c>
      <c r="E36">
        <v>-320.126708984375</v>
      </c>
      <c r="F36">
        <v>171.792480469</v>
      </c>
      <c r="G36">
        <v>-449.299316406</v>
      </c>
      <c r="H36">
        <v>1</v>
      </c>
      <c r="J36">
        <f t="shared" si="0"/>
        <v>-68.752990722999996</v>
      </c>
      <c r="K36">
        <f t="shared" si="1"/>
        <v>-129.172607421625</v>
      </c>
      <c r="L36">
        <f t="shared" si="2"/>
        <v>0.4891187721828405</v>
      </c>
      <c r="M36">
        <f t="shared" si="3"/>
        <v>28.024441326697573</v>
      </c>
      <c r="N36">
        <f t="shared" si="4"/>
        <v>151.97555867330243</v>
      </c>
      <c r="O36">
        <f t="shared" si="5"/>
        <v>2.6524738814069528</v>
      </c>
    </row>
    <row r="37" spans="2:15">
      <c r="B37">
        <v>40</v>
      </c>
      <c r="C37">
        <v>142.04657147399899</v>
      </c>
      <c r="D37">
        <v>43.314514160199899</v>
      </c>
      <c r="E37">
        <v>-181.92608642578099</v>
      </c>
      <c r="F37">
        <v>97.483703613299895</v>
      </c>
      <c r="G37">
        <v>-311.09851074199901</v>
      </c>
      <c r="H37">
        <v>1</v>
      </c>
      <c r="J37">
        <f t="shared" si="0"/>
        <v>-54.169189453099996</v>
      </c>
      <c r="K37">
        <f t="shared" si="1"/>
        <v>-129.17242431621801</v>
      </c>
      <c r="L37">
        <f t="shared" si="2"/>
        <v>0.39708015817039094</v>
      </c>
      <c r="M37">
        <f t="shared" si="3"/>
        <v>22.751017191550574</v>
      </c>
      <c r="N37">
        <f t="shared" si="4"/>
        <v>157.24898280844943</v>
      </c>
      <c r="O37">
        <f t="shared" si="5"/>
        <v>2.7445124954194022</v>
      </c>
    </row>
    <row r="38" spans="2:15">
      <c r="B38">
        <v>41</v>
      </c>
      <c r="C38">
        <v>65.120127177900002</v>
      </c>
      <c r="D38">
        <v>3.0350952148400001</v>
      </c>
      <c r="E38">
        <v>-129.84039306640599</v>
      </c>
      <c r="F38">
        <v>30.814086914099899</v>
      </c>
      <c r="G38">
        <v>-187.481811523</v>
      </c>
      <c r="H38">
        <v>1</v>
      </c>
      <c r="J38">
        <f t="shared" si="0"/>
        <v>-27.778991699259898</v>
      </c>
      <c r="K38">
        <f t="shared" si="1"/>
        <v>-57.64141845659401</v>
      </c>
      <c r="L38">
        <f t="shared" si="2"/>
        <v>0.44908545914048642</v>
      </c>
      <c r="M38">
        <f t="shared" si="3"/>
        <v>25.730701449444652</v>
      </c>
      <c r="N38">
        <f t="shared" si="4"/>
        <v>154.26929855055533</v>
      </c>
      <c r="O38">
        <f t="shared" si="5"/>
        <v>2.6925071944493064</v>
      </c>
    </row>
    <row r="39" spans="2:15">
      <c r="B39">
        <v>42</v>
      </c>
      <c r="C39">
        <v>413.203625735</v>
      </c>
      <c r="D39">
        <v>163.45892334000001</v>
      </c>
      <c r="E39">
        <v>-156.92498779296801</v>
      </c>
      <c r="F39">
        <v>330.13311767599902</v>
      </c>
      <c r="G39">
        <v>-527.774902344</v>
      </c>
      <c r="H39">
        <v>1</v>
      </c>
      <c r="J39">
        <f t="shared" si="0"/>
        <v>-166.674194335999</v>
      </c>
      <c r="K39">
        <f t="shared" si="1"/>
        <v>-370.84991455103199</v>
      </c>
      <c r="L39">
        <f t="shared" si="2"/>
        <v>0.4223868056790111</v>
      </c>
      <c r="M39">
        <f t="shared" si="3"/>
        <v>24.200981287419769</v>
      </c>
      <c r="N39">
        <f t="shared" si="4"/>
        <v>155.79901871258022</v>
      </c>
      <c r="O39">
        <f t="shared" si="5"/>
        <v>2.7192058479107817</v>
      </c>
    </row>
    <row r="40" spans="2:15">
      <c r="B40">
        <v>44</v>
      </c>
      <c r="C40">
        <v>334.02280275599901</v>
      </c>
      <c r="D40">
        <v>132.90191650400001</v>
      </c>
      <c r="E40">
        <v>-132.61828613281199</v>
      </c>
      <c r="F40">
        <v>259.29650878899901</v>
      </c>
      <c r="G40">
        <v>-436.10430908199902</v>
      </c>
      <c r="H40">
        <v>1</v>
      </c>
      <c r="J40">
        <f t="shared" si="0"/>
        <v>-126.39459228499899</v>
      </c>
      <c r="K40">
        <f t="shared" si="1"/>
        <v>-303.48602294918703</v>
      </c>
      <c r="L40">
        <f t="shared" si="2"/>
        <v>0.39462849943952277</v>
      </c>
      <c r="M40">
        <f t="shared" si="3"/>
        <v>22.610547493465429</v>
      </c>
      <c r="N40">
        <f t="shared" si="4"/>
        <v>157.38945250653458</v>
      </c>
      <c r="O40">
        <f t="shared" si="5"/>
        <v>2.7469641541502705</v>
      </c>
    </row>
    <row r="41" spans="2:15">
      <c r="B41">
        <v>9</v>
      </c>
      <c r="C41">
        <v>621.44141609400003</v>
      </c>
      <c r="D41">
        <v>610.70129394499895</v>
      </c>
      <c r="E41">
        <v>-1.8305087978702299</v>
      </c>
      <c r="F41">
        <v>878.76892089800003</v>
      </c>
      <c r="G41">
        <v>-558.33190918000003</v>
      </c>
      <c r="H41">
        <v>1</v>
      </c>
      <c r="J41">
        <f t="shared" si="0"/>
        <v>-268.06762695300108</v>
      </c>
      <c r="K41">
        <f t="shared" si="1"/>
        <v>-556.50140038212976</v>
      </c>
      <c r="L41">
        <f t="shared" si="2"/>
        <v>0.44890203921435462</v>
      </c>
      <c r="M41">
        <f t="shared" si="3"/>
        <v>25.720192261798697</v>
      </c>
      <c r="N41">
        <f t="shared" si="4"/>
        <v>154.2798077382013</v>
      </c>
      <c r="O41">
        <f t="shared" si="5"/>
        <v>2.6926906143754383</v>
      </c>
    </row>
    <row r="42" spans="2:15">
      <c r="B42">
        <v>20</v>
      </c>
      <c r="C42">
        <v>18.334545789</v>
      </c>
      <c r="D42">
        <v>524.58673095699896</v>
      </c>
      <c r="E42">
        <v>-0.23491777938275099</v>
      </c>
      <c r="F42">
        <v>532.22589111299897</v>
      </c>
      <c r="G42">
        <v>-16.6408081055</v>
      </c>
      <c r="H42">
        <v>1</v>
      </c>
      <c r="J42">
        <f t="shared" si="0"/>
        <v>-7.6391601560000026</v>
      </c>
      <c r="K42">
        <f t="shared" si="1"/>
        <v>-16.405890326117248</v>
      </c>
      <c r="L42">
        <f t="shared" si="2"/>
        <v>0.43577982444138202</v>
      </c>
      <c r="M42">
        <f t="shared" si="3"/>
        <v>24.968344737443147</v>
      </c>
      <c r="N42">
        <f t="shared" si="4"/>
        <v>155.03165526255685</v>
      </c>
      <c r="O42">
        <f t="shared" si="5"/>
        <v>2.7058128291484111</v>
      </c>
    </row>
    <row r="43" spans="2:15">
      <c r="B43">
        <v>35</v>
      </c>
      <c r="C43">
        <v>625.17923094000002</v>
      </c>
      <c r="D43">
        <v>236.37890625</v>
      </c>
      <c r="E43">
        <v>-1.14558639440357</v>
      </c>
      <c r="F43">
        <v>507.22448730500003</v>
      </c>
      <c r="G43">
        <v>-556.24859619100005</v>
      </c>
      <c r="H43">
        <v>1</v>
      </c>
      <c r="J43">
        <f t="shared" si="0"/>
        <v>-270.84558105500003</v>
      </c>
      <c r="K43">
        <f t="shared" si="1"/>
        <v>-555.10300979659644</v>
      </c>
      <c r="L43">
        <f t="shared" si="2"/>
        <v>0.45393658438688583</v>
      </c>
      <c r="M43">
        <f t="shared" si="3"/>
        <v>26.008650451952697</v>
      </c>
      <c r="N43">
        <f t="shared" si="4"/>
        <v>153.99134954804731</v>
      </c>
      <c r="O43">
        <f t="shared" si="5"/>
        <v>2.6876560692029074</v>
      </c>
    </row>
    <row r="44" spans="2:15">
      <c r="B44">
        <v>43</v>
      </c>
      <c r="C44">
        <v>454.05541581099902</v>
      </c>
      <c r="D44">
        <v>122.484924316</v>
      </c>
      <c r="E44">
        <v>-2.5368086719190801</v>
      </c>
      <c r="F44">
        <v>348.18951415999902</v>
      </c>
      <c r="G44">
        <v>-391.65777587899902</v>
      </c>
      <c r="H44">
        <v>1</v>
      </c>
      <c r="J44">
        <f t="shared" si="0"/>
        <v>-225.70458984399903</v>
      </c>
      <c r="K44">
        <f t="shared" si="1"/>
        <v>-389.12096720707996</v>
      </c>
      <c r="L44">
        <f t="shared" si="2"/>
        <v>0.52561153978581598</v>
      </c>
      <c r="M44">
        <f t="shared" si="3"/>
        <v>30.115322893099808</v>
      </c>
      <c r="N44">
        <f t="shared" si="4"/>
        <v>149.8846771069002</v>
      </c>
      <c r="O44">
        <f t="shared" si="5"/>
        <v>2.6159811138039775</v>
      </c>
    </row>
    <row r="45" spans="2:15">
      <c r="B45">
        <v>45</v>
      </c>
      <c r="C45">
        <v>122.157538855</v>
      </c>
      <c r="D45">
        <v>72.482482910200005</v>
      </c>
      <c r="E45">
        <v>-1.14558639440357</v>
      </c>
      <c r="F45">
        <v>128.735107422</v>
      </c>
      <c r="G45">
        <v>-107.6171875</v>
      </c>
      <c r="H45">
        <v>1</v>
      </c>
      <c r="J45">
        <f t="shared" si="0"/>
        <v>-56.252624511799993</v>
      </c>
      <c r="K45">
        <f t="shared" si="1"/>
        <v>-106.47160110559643</v>
      </c>
      <c r="L45">
        <f t="shared" si="2"/>
        <v>0.48605745807712875</v>
      </c>
      <c r="M45">
        <f t="shared" si="3"/>
        <v>27.849040948676421</v>
      </c>
      <c r="N45">
        <f t="shared" si="4"/>
        <v>152.15095905132358</v>
      </c>
      <c r="O45">
        <f t="shared" si="5"/>
        <v>2.6555351955126647</v>
      </c>
    </row>
    <row r="46" spans="2:15">
      <c r="B46">
        <v>3</v>
      </c>
      <c r="C46">
        <v>296.616495585</v>
      </c>
      <c r="D46">
        <v>791.26507568399904</v>
      </c>
      <c r="E46">
        <v>-1.14558639440357</v>
      </c>
      <c r="F46">
        <v>919.04852294900002</v>
      </c>
      <c r="G46">
        <v>-263.87420654300001</v>
      </c>
      <c r="H46">
        <v>1</v>
      </c>
      <c r="J46">
        <f t="shared" si="0"/>
        <v>-127.78344726500097</v>
      </c>
      <c r="K46">
        <f t="shared" si="1"/>
        <v>-262.72862014859646</v>
      </c>
      <c r="L46">
        <f t="shared" si="2"/>
        <v>0.45268466863372242</v>
      </c>
      <c r="M46">
        <f t="shared" si="3"/>
        <v>25.936920962990492</v>
      </c>
      <c r="N46">
        <f t="shared" si="4"/>
        <v>154.06307903700952</v>
      </c>
      <c r="O46">
        <f t="shared" si="5"/>
        <v>2.6889079849560709</v>
      </c>
    </row>
    <row r="47" spans="2:15">
      <c r="B47">
        <v>5</v>
      </c>
      <c r="C47">
        <v>58.4988720431</v>
      </c>
      <c r="D47">
        <v>745.4296875</v>
      </c>
      <c r="E47">
        <v>-2.53680419921875</v>
      </c>
      <c r="F47">
        <v>778.06988525400004</v>
      </c>
      <c r="G47">
        <v>-46.503295898399898</v>
      </c>
      <c r="H47">
        <v>1</v>
      </c>
      <c r="J47">
        <f t="shared" si="0"/>
        <v>-32.640197754000042</v>
      </c>
      <c r="K47">
        <f t="shared" si="1"/>
        <v>-43.966491699181148</v>
      </c>
      <c r="L47">
        <f t="shared" si="2"/>
        <v>0.63861163060535919</v>
      </c>
      <c r="M47">
        <f t="shared" si="3"/>
        <v>36.589751181654634</v>
      </c>
      <c r="N47">
        <f t="shared" si="4"/>
        <v>143.41024881834537</v>
      </c>
      <c r="O47">
        <f t="shared" si="5"/>
        <v>2.502981022984434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2014-10-02T19:44:07Z</dcterms:created>
  <dcterms:modified xsi:type="dcterms:W3CDTF">2014-10-02T20:02:21Z</dcterms:modified>
</cp:coreProperties>
</file>