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20" yWindow="40" windowWidth="25600" windowHeight="16240" tabRatio="500"/>
  </bookViews>
  <sheets>
    <sheet name="Sheet1" sheetId="1" r:id="rId1"/>
  </sheets>
  <definedNames>
    <definedName name="Export_Output_2" localSheetId="0">Sheet1!$A$1:$H$56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9" i="1" l="1"/>
  <c r="F59" i="1"/>
  <c r="E59" i="1"/>
  <c r="G58" i="1"/>
  <c r="F58" i="1"/>
  <c r="E58" i="1"/>
  <c r="D59" i="1"/>
  <c r="D58" i="1"/>
  <c r="J56" i="1"/>
  <c r="K56" i="1"/>
  <c r="L56" i="1"/>
  <c r="M56" i="1"/>
  <c r="N56" i="1"/>
  <c r="O56" i="1"/>
  <c r="J55" i="1"/>
  <c r="K55" i="1"/>
  <c r="L55" i="1"/>
  <c r="M55" i="1"/>
  <c r="N55" i="1"/>
  <c r="O55" i="1"/>
  <c r="J54" i="1"/>
  <c r="K54" i="1"/>
  <c r="L54" i="1"/>
  <c r="M54" i="1"/>
  <c r="N54" i="1"/>
  <c r="O54" i="1"/>
  <c r="J53" i="1"/>
  <c r="K53" i="1"/>
  <c r="L53" i="1"/>
  <c r="M53" i="1"/>
  <c r="N53" i="1"/>
  <c r="O53" i="1"/>
  <c r="J52" i="1"/>
  <c r="K52" i="1"/>
  <c r="L52" i="1"/>
  <c r="M52" i="1"/>
  <c r="N52" i="1"/>
  <c r="O52" i="1"/>
  <c r="J51" i="1"/>
  <c r="K51" i="1"/>
  <c r="L51" i="1"/>
  <c r="M51" i="1"/>
  <c r="N51" i="1"/>
  <c r="O51" i="1"/>
  <c r="J50" i="1"/>
  <c r="K50" i="1"/>
  <c r="L50" i="1"/>
  <c r="M50" i="1"/>
  <c r="N50" i="1"/>
  <c r="O50" i="1"/>
  <c r="J49" i="1"/>
  <c r="K49" i="1"/>
  <c r="L49" i="1"/>
  <c r="M49" i="1"/>
  <c r="N49" i="1"/>
  <c r="O49" i="1"/>
  <c r="J48" i="1"/>
  <c r="K48" i="1"/>
  <c r="L48" i="1"/>
  <c r="M48" i="1"/>
  <c r="N48" i="1"/>
  <c r="O48" i="1"/>
  <c r="J47" i="1"/>
  <c r="K47" i="1"/>
  <c r="L47" i="1"/>
  <c r="M47" i="1"/>
  <c r="N47" i="1"/>
  <c r="O47" i="1"/>
  <c r="J46" i="1"/>
  <c r="K46" i="1"/>
  <c r="L46" i="1"/>
  <c r="M46" i="1"/>
  <c r="N46" i="1"/>
  <c r="O46" i="1"/>
  <c r="J45" i="1"/>
  <c r="K45" i="1"/>
  <c r="L45" i="1"/>
  <c r="M45" i="1"/>
  <c r="N45" i="1"/>
  <c r="O45" i="1"/>
  <c r="J44" i="1"/>
  <c r="K44" i="1"/>
  <c r="L44" i="1"/>
  <c r="M44" i="1"/>
  <c r="N44" i="1"/>
  <c r="O44" i="1"/>
  <c r="J43" i="1"/>
  <c r="K43" i="1"/>
  <c r="L43" i="1"/>
  <c r="M43" i="1"/>
  <c r="N43" i="1"/>
  <c r="O43" i="1"/>
  <c r="J42" i="1"/>
  <c r="K42" i="1"/>
  <c r="L42" i="1"/>
  <c r="M42" i="1"/>
  <c r="N42" i="1"/>
  <c r="O42" i="1"/>
  <c r="J41" i="1"/>
  <c r="K41" i="1"/>
  <c r="L41" i="1"/>
  <c r="M41" i="1"/>
  <c r="N41" i="1"/>
  <c r="O41" i="1"/>
  <c r="J40" i="1"/>
  <c r="K40" i="1"/>
  <c r="L40" i="1"/>
  <c r="M40" i="1"/>
  <c r="N40" i="1"/>
  <c r="O40" i="1"/>
  <c r="J39" i="1"/>
  <c r="K39" i="1"/>
  <c r="L39" i="1"/>
  <c r="M39" i="1"/>
  <c r="N39" i="1"/>
  <c r="O39" i="1"/>
  <c r="J38" i="1"/>
  <c r="K38" i="1"/>
  <c r="L38" i="1"/>
  <c r="M38" i="1"/>
  <c r="N38" i="1"/>
  <c r="O38" i="1"/>
  <c r="J37" i="1"/>
  <c r="K37" i="1"/>
  <c r="L37" i="1"/>
  <c r="M37" i="1"/>
  <c r="N37" i="1"/>
  <c r="O37" i="1"/>
  <c r="J36" i="1"/>
  <c r="K36" i="1"/>
  <c r="L36" i="1"/>
  <c r="M36" i="1"/>
  <c r="N36" i="1"/>
  <c r="O36" i="1"/>
  <c r="J35" i="1"/>
  <c r="K35" i="1"/>
  <c r="L35" i="1"/>
  <c r="M35" i="1"/>
  <c r="N35" i="1"/>
  <c r="O35" i="1"/>
  <c r="J34" i="1"/>
  <c r="K34" i="1"/>
  <c r="L34" i="1"/>
  <c r="M34" i="1"/>
  <c r="N34" i="1"/>
  <c r="O34" i="1"/>
  <c r="J33" i="1"/>
  <c r="K33" i="1"/>
  <c r="L33" i="1"/>
  <c r="M33" i="1"/>
  <c r="N33" i="1"/>
  <c r="O33" i="1"/>
  <c r="J32" i="1"/>
  <c r="K32" i="1"/>
  <c r="L32" i="1"/>
  <c r="M32" i="1"/>
  <c r="N32" i="1"/>
  <c r="O32" i="1"/>
  <c r="J31" i="1"/>
  <c r="K31" i="1"/>
  <c r="L31" i="1"/>
  <c r="M31" i="1"/>
  <c r="N31" i="1"/>
  <c r="O31" i="1"/>
  <c r="J30" i="1"/>
  <c r="K30" i="1"/>
  <c r="L30" i="1"/>
  <c r="M30" i="1"/>
  <c r="N30" i="1"/>
  <c r="O30" i="1"/>
  <c r="J29" i="1"/>
  <c r="K29" i="1"/>
  <c r="L29" i="1"/>
  <c r="M29" i="1"/>
  <c r="N29" i="1"/>
  <c r="O29" i="1"/>
  <c r="J28" i="1"/>
  <c r="K28" i="1"/>
  <c r="L28" i="1"/>
  <c r="M28" i="1"/>
  <c r="N28" i="1"/>
  <c r="O28" i="1"/>
  <c r="J27" i="1"/>
  <c r="K27" i="1"/>
  <c r="L27" i="1"/>
  <c r="M27" i="1"/>
  <c r="N27" i="1"/>
  <c r="O27" i="1"/>
  <c r="J26" i="1"/>
  <c r="K26" i="1"/>
  <c r="L26" i="1"/>
  <c r="M26" i="1"/>
  <c r="N26" i="1"/>
  <c r="O26" i="1"/>
  <c r="J25" i="1"/>
  <c r="K25" i="1"/>
  <c r="L25" i="1"/>
  <c r="M25" i="1"/>
  <c r="N25" i="1"/>
  <c r="O25" i="1"/>
  <c r="J24" i="1"/>
  <c r="K24" i="1"/>
  <c r="L24" i="1"/>
  <c r="M24" i="1"/>
  <c r="N24" i="1"/>
  <c r="O24" i="1"/>
  <c r="J23" i="1"/>
  <c r="K23" i="1"/>
  <c r="L23" i="1"/>
  <c r="M23" i="1"/>
  <c r="N23" i="1"/>
  <c r="O23" i="1"/>
  <c r="J22" i="1"/>
  <c r="K22" i="1"/>
  <c r="L22" i="1"/>
  <c r="M22" i="1"/>
  <c r="N22" i="1"/>
  <c r="O22" i="1"/>
  <c r="J21" i="1"/>
  <c r="K21" i="1"/>
  <c r="L21" i="1"/>
  <c r="M21" i="1"/>
  <c r="N21" i="1"/>
  <c r="O21" i="1"/>
  <c r="J20" i="1"/>
  <c r="K20" i="1"/>
  <c r="L20" i="1"/>
  <c r="M20" i="1"/>
  <c r="N20" i="1"/>
  <c r="O20" i="1"/>
  <c r="J19" i="1"/>
  <c r="K19" i="1"/>
  <c r="L19" i="1"/>
  <c r="M19" i="1"/>
  <c r="N19" i="1"/>
  <c r="O19" i="1"/>
  <c r="J18" i="1"/>
  <c r="K18" i="1"/>
  <c r="L18" i="1"/>
  <c r="M18" i="1"/>
  <c r="N18" i="1"/>
  <c r="O18" i="1"/>
  <c r="J17" i="1"/>
  <c r="K17" i="1"/>
  <c r="L17" i="1"/>
  <c r="M17" i="1"/>
  <c r="N17" i="1"/>
  <c r="O17" i="1"/>
  <c r="J16" i="1"/>
  <c r="K16" i="1"/>
  <c r="L16" i="1"/>
  <c r="M16" i="1"/>
  <c r="N16" i="1"/>
  <c r="O16" i="1"/>
  <c r="J15" i="1"/>
  <c r="K15" i="1"/>
  <c r="L15" i="1"/>
  <c r="M15" i="1"/>
  <c r="N15" i="1"/>
  <c r="O15" i="1"/>
  <c r="J14" i="1"/>
  <c r="K14" i="1"/>
  <c r="L14" i="1"/>
  <c r="M14" i="1"/>
  <c r="N14" i="1"/>
  <c r="O14" i="1"/>
  <c r="J13" i="1"/>
  <c r="K13" i="1"/>
  <c r="L13" i="1"/>
  <c r="M13" i="1"/>
  <c r="N13" i="1"/>
  <c r="O13" i="1"/>
  <c r="J12" i="1"/>
  <c r="K12" i="1"/>
  <c r="L12" i="1"/>
  <c r="M12" i="1"/>
  <c r="N12" i="1"/>
  <c r="O12" i="1"/>
  <c r="J11" i="1"/>
  <c r="K11" i="1"/>
  <c r="L11" i="1"/>
  <c r="M11" i="1"/>
  <c r="N11" i="1"/>
  <c r="O11" i="1"/>
  <c r="J10" i="1"/>
  <c r="K10" i="1"/>
  <c r="L10" i="1"/>
  <c r="M10" i="1"/>
  <c r="N10" i="1"/>
  <c r="O10" i="1"/>
  <c r="J9" i="1"/>
  <c r="K9" i="1"/>
  <c r="L9" i="1"/>
  <c r="M9" i="1"/>
  <c r="N9" i="1"/>
  <c r="O9" i="1"/>
  <c r="J8" i="1"/>
  <c r="K8" i="1"/>
  <c r="L8" i="1"/>
  <c r="M8" i="1"/>
  <c r="N8" i="1"/>
  <c r="O8" i="1"/>
  <c r="J7" i="1"/>
  <c r="K7" i="1"/>
  <c r="L7" i="1"/>
  <c r="M7" i="1"/>
  <c r="N7" i="1"/>
  <c r="O7" i="1"/>
  <c r="J6" i="1"/>
  <c r="K6" i="1"/>
  <c r="L6" i="1"/>
  <c r="M6" i="1"/>
  <c r="N6" i="1"/>
  <c r="O6" i="1"/>
  <c r="J5" i="1"/>
  <c r="K5" i="1"/>
  <c r="L5" i="1"/>
  <c r="M5" i="1"/>
  <c r="N5" i="1"/>
  <c r="O5" i="1"/>
  <c r="J4" i="1"/>
  <c r="K4" i="1"/>
  <c r="L4" i="1"/>
  <c r="M4" i="1"/>
  <c r="N4" i="1"/>
  <c r="O4" i="1"/>
  <c r="J3" i="1"/>
  <c r="K3" i="1"/>
  <c r="L3" i="1"/>
  <c r="M3" i="1"/>
  <c r="N3" i="1"/>
  <c r="O3" i="1"/>
  <c r="K2" i="1"/>
  <c r="J2" i="1"/>
  <c r="L2" i="1"/>
  <c r="M2" i="1"/>
  <c r="N2" i="1"/>
  <c r="O2" i="1"/>
</calcChain>
</file>

<file path=xl/connections.xml><?xml version="1.0" encoding="utf-8"?>
<connections xmlns="http://schemas.openxmlformats.org/spreadsheetml/2006/main">
  <connection id="1" name="Export_Output_2.txt" type="6" refreshedVersion="0" background="1" saveData="1">
    <textPr fileType="mac" sourceFile="NO NAME:Export_Output_2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<sst xmlns="http://schemas.openxmlformats.org/spreadsheetml/2006/main" count="12" uniqueCount="12">
  <si>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FID_</t>
  </si>
  <si>
    <t>Name</t>
  </si>
  <si>
    <t>Length</t>
  </si>
  <si>
    <t>x_start</t>
  </si>
  <si>
    <t>y_start</t>
  </si>
  <si>
    <t>x_end</t>
  </si>
  <si>
    <t>y_end</t>
  </si>
  <si>
    <t>Ridge</t>
  </si>
  <si>
    <t>x diff</t>
  </si>
  <si>
    <t>Y diff</t>
  </si>
  <si>
    <t>Deg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</si>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</sst>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24</xdr:col>
      <xdr:colOff>508000</xdr:colOff>
      <xdr:row>28</xdr:row>
      <xdr:rowOff>177800</xdr:rowOff>
    </xdr:to>
    <xdr:pic>
      <xdr:nvPicPr>
        <xdr:cNvPr id="2" name="Picture 1" descr="Skeleton Coast 3 trends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4600" y="190500"/>
          <a:ext cx="7112000" cy="5321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port_Output_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activeCell="D7" sqref="D7"/>
    </sheetView>
  </sheetViews>
  <sheetFormatPr baseColWidth="10" defaultRowHeight="15" x14ac:dyDescent="0"/>
  <cols>
    <col min="1" max="1" width="4.83203125" bestFit="1" customWidth="1"/>
    <col min="2" max="2" width="6.1640625" bestFit="1" customWidth="1"/>
    <col min="3" max="3" width="12.1640625" bestFit="1" customWidth="1"/>
    <col min="4" max="5" width="12.83203125" bestFit="1" customWidth="1"/>
    <col min="6" max="6" width="12.1640625" bestFit="1" customWidth="1"/>
    <col min="7" max="7" width="12.83203125" bestFit="1" customWidth="1"/>
    <col min="8" max="8" width="5.832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N1" t="s">
        <v>10</v>
      </c>
      <c r="O1" t="s">
        <v>11</v>
      </c>
    </row>
    <row r="2" spans="1:15">
      <c r="B2">
        <v>0</v>
      </c>
      <c r="C2">
        <v>109.423621629</v>
      </c>
      <c r="D2">
        <v>90.818481445299895</v>
      </c>
      <c r="E2">
        <v>-489.35412597700002</v>
      </c>
      <c r="F2">
        <v>170.91900630000001</v>
      </c>
      <c r="G2">
        <v>-557.187011719</v>
      </c>
      <c r="H2">
        <v>1</v>
      </c>
      <c r="J2">
        <f>D2-F2</f>
        <v>-80.100524854700112</v>
      </c>
      <c r="K2">
        <f>E2-G2</f>
        <v>67.832885741999974</v>
      </c>
      <c r="L2">
        <f>ATAN(J2/K2)</f>
        <v>-0.86813561688178598</v>
      </c>
      <c r="M2">
        <f>ABS(DEGREES(L2))</f>
        <v>49.740506892312517</v>
      </c>
      <c r="N2">
        <f>180-M2</f>
        <v>130.25949310768749</v>
      </c>
      <c r="O2">
        <f>RADIANS(N2)</f>
        <v>2.2734570367080074</v>
      </c>
    </row>
    <row r="3" spans="1:15">
      <c r="B3">
        <v>1</v>
      </c>
      <c r="C3">
        <v>74.209026712400004</v>
      </c>
      <c r="D3">
        <v>1.3369140625</v>
      </c>
      <c r="E3">
        <v>-508.11639404300001</v>
      </c>
      <c r="F3">
        <v>56.180500000000002</v>
      </c>
      <c r="G3">
        <v>-555.02209472699894</v>
      </c>
      <c r="H3">
        <v>1</v>
      </c>
      <c r="J3">
        <f>D3-F3</f>
        <v>-54.843585937500002</v>
      </c>
      <c r="K3">
        <f>E3-G3</f>
        <v>46.90570068399893</v>
      </c>
      <c r="L3">
        <f t="shared" ref="L3:L57" si="0">ATAN(J3/K3)</f>
        <v>-0.86325462993268465</v>
      </c>
      <c r="M3">
        <f t="shared" ref="M3:M57" si="1">ABS(DEGREES(L3))</f>
        <v>49.460846940270578</v>
      </c>
      <c r="N3">
        <f t="shared" ref="N3:N57" si="2">180-M3</f>
        <v>130.53915305972941</v>
      </c>
      <c r="O3">
        <f t="shared" ref="O3:O57" si="3">RADIANS(N3)</f>
        <v>2.2783380236571085</v>
      </c>
    </row>
    <row r="4" spans="1:15">
      <c r="B4">
        <v>2</v>
      </c>
      <c r="C4">
        <v>142.013958024999</v>
      </c>
      <c r="D4">
        <v>1.3368687346999999</v>
      </c>
      <c r="E4">
        <v>-474.92150878899901</v>
      </c>
      <c r="F4">
        <v>104.5299988</v>
      </c>
      <c r="G4">
        <v>-556.46530846999894</v>
      </c>
      <c r="H4">
        <v>1</v>
      </c>
      <c r="J4">
        <f>D4-F4</f>
        <v>-103.1931300653</v>
      </c>
      <c r="K4">
        <f>E4-G4</f>
        <v>81.543799680999939</v>
      </c>
      <c r="L4">
        <f t="shared" si="0"/>
        <v>-0.90205611616475934</v>
      </c>
      <c r="M4">
        <f t="shared" si="1"/>
        <v>51.684008340203427</v>
      </c>
      <c r="N4">
        <f t="shared" si="2"/>
        <v>128.31599165979657</v>
      </c>
      <c r="O4">
        <f t="shared" si="3"/>
        <v>2.2395365374250336</v>
      </c>
    </row>
    <row r="5" spans="1:15">
      <c r="B5">
        <v>3</v>
      </c>
      <c r="C5">
        <v>205.290899373</v>
      </c>
      <c r="D5">
        <v>179.578674315999</v>
      </c>
      <c r="E5">
        <v>-479.972900391</v>
      </c>
      <c r="F5">
        <v>360.70700069999998</v>
      </c>
      <c r="G5">
        <v>-557.90850830099896</v>
      </c>
      <c r="H5">
        <v>1</v>
      </c>
      <c r="J5">
        <f>D5-F5</f>
        <v>-181.12832638400099</v>
      </c>
      <c r="K5">
        <f>E5-G5</f>
        <v>77.935607909998964</v>
      </c>
      <c r="L5">
        <f t="shared" si="0"/>
        <v>-1.1644633289780741</v>
      </c>
      <c r="M5">
        <f t="shared" si="1"/>
        <v>66.718834148197587</v>
      </c>
      <c r="N5">
        <f t="shared" si="2"/>
        <v>113.28116585180241</v>
      </c>
      <c r="O5">
        <f t="shared" si="3"/>
        <v>1.977129324611719</v>
      </c>
    </row>
    <row r="6" spans="1:15">
      <c r="B6">
        <v>4</v>
      </c>
      <c r="C6">
        <v>69.069783043300006</v>
      </c>
      <c r="D6">
        <v>0.10638427734399999</v>
      </c>
      <c r="E6">
        <v>-371.729003906</v>
      </c>
      <c r="F6">
        <v>59.7887001</v>
      </c>
      <c r="G6">
        <v>-386.16149902299901</v>
      </c>
      <c r="H6">
        <v>1</v>
      </c>
      <c r="J6">
        <f>D6-F6</f>
        <v>-59.682315822656001</v>
      </c>
      <c r="K6">
        <f>E6-G6</f>
        <v>14.432495116999007</v>
      </c>
      <c r="L6">
        <f t="shared" si="0"/>
        <v>-1.3335293206940264</v>
      </c>
      <c r="M6">
        <f t="shared" si="1"/>
        <v>76.405601932715385</v>
      </c>
      <c r="N6">
        <f t="shared" si="2"/>
        <v>103.59439806728462</v>
      </c>
      <c r="O6">
        <f t="shared" si="3"/>
        <v>1.8080633328957667</v>
      </c>
    </row>
    <row r="7" spans="1:15">
      <c r="B7">
        <v>5</v>
      </c>
      <c r="C7">
        <v>90.272614007200005</v>
      </c>
      <c r="D7">
        <v>111.024108887</v>
      </c>
      <c r="E7">
        <v>-383.996582031</v>
      </c>
      <c r="F7">
        <v>190.4029999</v>
      </c>
      <c r="G7">
        <v>-390.49121093799903</v>
      </c>
      <c r="H7">
        <v>1</v>
      </c>
      <c r="J7">
        <f>D7-F7</f>
        <v>-79.378891013</v>
      </c>
      <c r="K7">
        <f>E7-G7</f>
        <v>6.4946289069990257</v>
      </c>
      <c r="L7">
        <f t="shared" si="0"/>
        <v>-1.4891600801532812</v>
      </c>
      <c r="M7">
        <f t="shared" si="1"/>
        <v>85.322587612146393</v>
      </c>
      <c r="N7">
        <f t="shared" si="2"/>
        <v>94.677412387853607</v>
      </c>
      <c r="O7">
        <f t="shared" si="3"/>
        <v>1.6524325734365122</v>
      </c>
    </row>
    <row r="8" spans="1:15">
      <c r="B8">
        <v>6</v>
      </c>
      <c r="C8">
        <v>148.40765901</v>
      </c>
      <c r="D8">
        <v>132.67291259800001</v>
      </c>
      <c r="E8">
        <v>-246.88751220699899</v>
      </c>
      <c r="F8">
        <v>247.41099550000001</v>
      </c>
      <c r="G8">
        <v>-279.36071777299901</v>
      </c>
      <c r="H8">
        <v>1</v>
      </c>
      <c r="J8">
        <f>D8-F8</f>
        <v>-114.738082902</v>
      </c>
      <c r="K8">
        <f>E8-G8</f>
        <v>32.473205566000019</v>
      </c>
      <c r="L8">
        <f t="shared" si="0"/>
        <v>-1.2949891110348055</v>
      </c>
      <c r="M8">
        <f t="shared" si="1"/>
        <v>74.197410577692693</v>
      </c>
      <c r="N8">
        <f t="shared" si="2"/>
        <v>105.80258942230731</v>
      </c>
      <c r="O8">
        <f t="shared" si="3"/>
        <v>1.8466035425549878</v>
      </c>
    </row>
    <row r="9" spans="1:15">
      <c r="B9">
        <v>7</v>
      </c>
      <c r="C9">
        <v>166.40838196300001</v>
      </c>
      <c r="D9">
        <v>1.33692976986</v>
      </c>
      <c r="E9">
        <v>-292.350097656</v>
      </c>
      <c r="F9">
        <v>116.07599639999999</v>
      </c>
      <c r="G9">
        <v>-393.37779976399901</v>
      </c>
      <c r="H9">
        <v>1</v>
      </c>
      <c r="J9">
        <f>D9-F9</f>
        <v>-114.73906663013999</v>
      </c>
      <c r="K9">
        <f>E9-G9</f>
        <v>101.027702107999</v>
      </c>
      <c r="L9">
        <f t="shared" si="0"/>
        <v>-0.84885998652542261</v>
      </c>
      <c r="M9">
        <f t="shared" si="1"/>
        <v>48.636094625438645</v>
      </c>
      <c r="N9">
        <f t="shared" si="2"/>
        <v>131.36390537456134</v>
      </c>
      <c r="O9">
        <f t="shared" si="3"/>
        <v>2.2927326670643704</v>
      </c>
    </row>
    <row r="10" spans="1:15">
      <c r="B10">
        <v>8</v>
      </c>
      <c r="C10">
        <v>79.179428162999898</v>
      </c>
      <c r="D10">
        <v>0.61529541015599998</v>
      </c>
      <c r="E10">
        <v>-228.12530517600001</v>
      </c>
      <c r="F10">
        <v>61.231899300000002</v>
      </c>
      <c r="G10">
        <v>-269.97967529300001</v>
      </c>
      <c r="H10">
        <v>1</v>
      </c>
      <c r="J10">
        <f>D10-F10</f>
        <v>-60.616603889844001</v>
      </c>
      <c r="K10">
        <f>E10-G10</f>
        <v>41.854370117000002</v>
      </c>
      <c r="L10">
        <f t="shared" si="0"/>
        <v>-0.96649027942742349</v>
      </c>
      <c r="M10">
        <f t="shared" si="1"/>
        <v>55.375813951610979</v>
      </c>
      <c r="N10">
        <f t="shared" si="2"/>
        <v>124.62418604838902</v>
      </c>
      <c r="O10">
        <f t="shared" si="3"/>
        <v>2.1751023741623698</v>
      </c>
    </row>
    <row r="11" spans="1:15">
      <c r="B11">
        <v>9</v>
      </c>
      <c r="C11">
        <v>142.679792932</v>
      </c>
      <c r="D11">
        <v>1.3368687346999999</v>
      </c>
      <c r="E11">
        <v>-158.127502440999</v>
      </c>
      <c r="F11">
        <v>76.385902400000006</v>
      </c>
      <c r="G11">
        <v>-269.97966743900002</v>
      </c>
      <c r="H11">
        <v>1</v>
      </c>
      <c r="J11">
        <f>D11-F11</f>
        <v>-75.049033665300001</v>
      </c>
      <c r="K11">
        <f>E11-G11</f>
        <v>111.85216499800103</v>
      </c>
      <c r="L11">
        <f t="shared" si="0"/>
        <v>-0.59097337097661717</v>
      </c>
      <c r="M11">
        <f t="shared" si="1"/>
        <v>33.860279961579259</v>
      </c>
      <c r="N11">
        <f t="shared" si="2"/>
        <v>146.13972003842073</v>
      </c>
      <c r="O11">
        <f t="shared" si="3"/>
        <v>2.5506192826131757</v>
      </c>
    </row>
    <row r="12" spans="1:15">
      <c r="B12">
        <v>10</v>
      </c>
      <c r="C12">
        <v>82.928553405499898</v>
      </c>
      <c r="D12">
        <v>248.85467529300001</v>
      </c>
      <c r="E12">
        <v>-251.217407227</v>
      </c>
      <c r="F12">
        <v>297.9249878</v>
      </c>
      <c r="G12">
        <v>-260.59851074199901</v>
      </c>
      <c r="H12">
        <v>1</v>
      </c>
      <c r="J12">
        <f>D12-F12</f>
        <v>-49.070312506999983</v>
      </c>
      <c r="K12">
        <f>E12-G12</f>
        <v>9.3811035149990118</v>
      </c>
      <c r="L12">
        <f t="shared" si="0"/>
        <v>-1.3818988636092149</v>
      </c>
      <c r="M12">
        <f t="shared" si="1"/>
        <v>79.17697259873259</v>
      </c>
      <c r="N12">
        <f t="shared" si="2"/>
        <v>100.82302740126741</v>
      </c>
      <c r="O12">
        <f t="shared" si="3"/>
        <v>1.7596937899805785</v>
      </c>
    </row>
    <row r="13" spans="1:15">
      <c r="B13">
        <v>11</v>
      </c>
      <c r="C13">
        <v>265.17795445199903</v>
      </c>
      <c r="D13">
        <v>31.645324707</v>
      </c>
      <c r="E13">
        <v>-150.189697266</v>
      </c>
      <c r="F13">
        <v>243.8029938</v>
      </c>
      <c r="G13">
        <v>-241.114624023</v>
      </c>
      <c r="H13">
        <v>1</v>
      </c>
      <c r="J13">
        <f>D13-F13</f>
        <v>-212.15766909299998</v>
      </c>
      <c r="K13">
        <f>E13-G13</f>
        <v>90.924926757000009</v>
      </c>
      <c r="L13">
        <f t="shared" si="0"/>
        <v>-1.1659036985744744</v>
      </c>
      <c r="M13">
        <f t="shared" si="1"/>
        <v>66.801361247010277</v>
      </c>
      <c r="N13">
        <f t="shared" si="2"/>
        <v>113.19863875298972</v>
      </c>
      <c r="O13">
        <f t="shared" si="3"/>
        <v>1.9756889550153187</v>
      </c>
    </row>
    <row r="14" spans="1:15">
      <c r="B14">
        <v>12</v>
      </c>
      <c r="C14">
        <v>202.244711849</v>
      </c>
      <c r="D14">
        <v>0.61529541015599998</v>
      </c>
      <c r="E14">
        <v>-53.491699218800001</v>
      </c>
      <c r="F14">
        <v>146.3840027</v>
      </c>
      <c r="G14">
        <v>-114.82989502</v>
      </c>
      <c r="H14">
        <v>1</v>
      </c>
      <c r="J14">
        <f>D14-F14</f>
        <v>-145.768707289844</v>
      </c>
      <c r="K14">
        <f>E14-G14</f>
        <v>61.338195801199994</v>
      </c>
      <c r="L14">
        <f t="shared" si="0"/>
        <v>-1.1724959268422022</v>
      </c>
      <c r="M14">
        <f t="shared" si="1"/>
        <v>67.179068104337915</v>
      </c>
      <c r="N14">
        <f t="shared" si="2"/>
        <v>112.82093189566208</v>
      </c>
      <c r="O14">
        <f t="shared" si="3"/>
        <v>1.969096726747591</v>
      </c>
    </row>
    <row r="15" spans="1:15">
      <c r="B15">
        <v>13</v>
      </c>
      <c r="C15">
        <v>51.1824199128</v>
      </c>
      <c r="D15">
        <v>14.3262939453</v>
      </c>
      <c r="E15">
        <v>-0.81298828125</v>
      </c>
      <c r="F15">
        <v>43.912899000000003</v>
      </c>
      <c r="G15">
        <v>-32.564575195300002</v>
      </c>
      <c r="H15">
        <v>1</v>
      </c>
      <c r="J15">
        <f>D15-F15</f>
        <v>-29.586605054700001</v>
      </c>
      <c r="K15">
        <f>E15-G15</f>
        <v>31.751586914050002</v>
      </c>
      <c r="L15">
        <f t="shared" si="0"/>
        <v>-0.75011698832339802</v>
      </c>
      <c r="M15">
        <f t="shared" si="1"/>
        <v>42.978537571994757</v>
      </c>
      <c r="N15">
        <f t="shared" si="2"/>
        <v>137.02146242800524</v>
      </c>
      <c r="O15">
        <f t="shared" si="3"/>
        <v>2.3914756652663951</v>
      </c>
    </row>
    <row r="16" spans="1:15">
      <c r="B16">
        <v>14</v>
      </c>
      <c r="C16">
        <v>68.677962764399894</v>
      </c>
      <c r="D16">
        <v>352.04748535200002</v>
      </c>
      <c r="E16">
        <v>-329.15301513700001</v>
      </c>
      <c r="F16">
        <v>407.61300660000001</v>
      </c>
      <c r="G16">
        <v>-348.63690185500002</v>
      </c>
      <c r="H16">
        <v>1</v>
      </c>
      <c r="J16">
        <f>D16-F16</f>
        <v>-55.565521247999982</v>
      </c>
      <c r="K16">
        <f>E16-G16</f>
        <v>19.483886718000008</v>
      </c>
      <c r="L16">
        <f t="shared" si="0"/>
        <v>-1.2335451774337032</v>
      </c>
      <c r="M16">
        <f t="shared" si="1"/>
        <v>70.676932505667466</v>
      </c>
      <c r="N16">
        <f t="shared" si="2"/>
        <v>109.32306749433253</v>
      </c>
      <c r="O16">
        <f t="shared" si="3"/>
        <v>1.9080474761560899</v>
      </c>
    </row>
    <row r="17" spans="2:15">
      <c r="B17">
        <v>15</v>
      </c>
      <c r="C17">
        <v>55.6117312599999</v>
      </c>
      <c r="D17">
        <v>280.60632324199901</v>
      </c>
      <c r="E17">
        <v>-359.46130371100003</v>
      </c>
      <c r="F17">
        <v>326.7909851</v>
      </c>
      <c r="G17">
        <v>-381.110107422</v>
      </c>
      <c r="H17">
        <v>1</v>
      </c>
      <c r="J17">
        <f>D17-F17</f>
        <v>-46.184661858000993</v>
      </c>
      <c r="K17">
        <f>E17-G17</f>
        <v>21.648803710999971</v>
      </c>
      <c r="L17">
        <f t="shared" si="0"/>
        <v>-1.1324643208758236</v>
      </c>
      <c r="M17">
        <f t="shared" si="1"/>
        <v>64.885426035333694</v>
      </c>
      <c r="N17">
        <f t="shared" si="2"/>
        <v>115.11457396466631</v>
      </c>
      <c r="O17">
        <f t="shared" si="3"/>
        <v>2.0091283327139697</v>
      </c>
    </row>
    <row r="18" spans="2:15">
      <c r="B18">
        <v>16</v>
      </c>
      <c r="C18">
        <v>530.97502913999904</v>
      </c>
      <c r="D18">
        <v>78.550903320299895</v>
      </c>
      <c r="E18">
        <v>-272.14440918000003</v>
      </c>
      <c r="F18">
        <v>460.2909851</v>
      </c>
      <c r="G18">
        <v>-555.74371337900004</v>
      </c>
      <c r="H18">
        <v>1</v>
      </c>
      <c r="J18">
        <f>D18-F18</f>
        <v>-381.74008177970012</v>
      </c>
      <c r="K18">
        <f>E18-G18</f>
        <v>283.59930419900002</v>
      </c>
      <c r="L18">
        <f t="shared" si="0"/>
        <v>-0.93184696494414898</v>
      </c>
      <c r="M18">
        <f t="shared" si="1"/>
        <v>53.390898243374913</v>
      </c>
      <c r="N18">
        <f t="shared" si="2"/>
        <v>126.60910175662508</v>
      </c>
      <c r="O18">
        <f t="shared" si="3"/>
        <v>2.2097456886456439</v>
      </c>
    </row>
    <row r="19" spans="2:15">
      <c r="B19">
        <v>17</v>
      </c>
      <c r="C19">
        <v>97.019470764600001</v>
      </c>
      <c r="D19">
        <v>549.77307128899895</v>
      </c>
      <c r="E19">
        <v>-529.76519775400004</v>
      </c>
      <c r="F19">
        <v>474.72399899999999</v>
      </c>
      <c r="G19">
        <v>-491.51898193400001</v>
      </c>
      <c r="H19">
        <v>1</v>
      </c>
      <c r="J19">
        <f>D19-F19</f>
        <v>75.049072288998957</v>
      </c>
      <c r="K19">
        <f>E19-G19</f>
        <v>-38.246215820000032</v>
      </c>
      <c r="L19">
        <f t="shared" si="0"/>
        <v>-1.0994854615445142</v>
      </c>
      <c r="M19">
        <f t="shared" si="1"/>
        <v>62.995876582494041</v>
      </c>
      <c r="N19">
        <f t="shared" si="2"/>
        <v>117.00412341750595</v>
      </c>
      <c r="O19">
        <f t="shared" si="3"/>
        <v>2.0421071920452789</v>
      </c>
    </row>
    <row r="20" spans="2:15">
      <c r="B20">
        <v>18</v>
      </c>
      <c r="C20">
        <v>94.811986206300006</v>
      </c>
      <c r="D20">
        <v>637.08990478500004</v>
      </c>
      <c r="E20">
        <v>-511.00292968799903</v>
      </c>
      <c r="F20">
        <v>716.46899410000003</v>
      </c>
      <c r="G20">
        <v>-555.74371337900004</v>
      </c>
      <c r="H20">
        <v>1</v>
      </c>
      <c r="J20">
        <f>D20-F20</f>
        <v>-79.379089314999987</v>
      </c>
      <c r="K20">
        <f>E20-G20</f>
        <v>44.740783691001013</v>
      </c>
      <c r="L20">
        <f t="shared" si="0"/>
        <v>-1.0575455602800721</v>
      </c>
      <c r="M20">
        <f t="shared" si="1"/>
        <v>60.592897246846121</v>
      </c>
      <c r="N20">
        <f t="shared" si="2"/>
        <v>119.40710275315388</v>
      </c>
      <c r="O20">
        <f t="shared" si="3"/>
        <v>2.0840470933097213</v>
      </c>
    </row>
    <row r="21" spans="2:15">
      <c r="B21">
        <v>19</v>
      </c>
      <c r="C21">
        <v>48.766238035000001</v>
      </c>
      <c r="D21">
        <v>615.44110107400002</v>
      </c>
      <c r="E21">
        <v>-518.94079589800003</v>
      </c>
      <c r="F21">
        <v>642.14099120000003</v>
      </c>
      <c r="G21">
        <v>-557.90850830099896</v>
      </c>
      <c r="H21">
        <v>1</v>
      </c>
      <c r="J21">
        <f>D21-F21</f>
        <v>-26.699890126000014</v>
      </c>
      <c r="K21">
        <f>E21-G21</f>
        <v>38.967712402998927</v>
      </c>
      <c r="L21">
        <f t="shared" si="0"/>
        <v>-0.60071013145122665</v>
      </c>
      <c r="M21">
        <f t="shared" si="1"/>
        <v>34.418155242904184</v>
      </c>
      <c r="N21">
        <f t="shared" si="2"/>
        <v>145.58184475709581</v>
      </c>
      <c r="O21">
        <f t="shared" si="3"/>
        <v>2.5408825221385665</v>
      </c>
    </row>
    <row r="22" spans="2:15">
      <c r="B22">
        <v>20</v>
      </c>
      <c r="C22">
        <v>56.382288776000003</v>
      </c>
      <c r="D22">
        <v>575.75170898399904</v>
      </c>
      <c r="E22">
        <v>-501.62170410200002</v>
      </c>
      <c r="F22">
        <v>616.16302489999998</v>
      </c>
      <c r="G22">
        <v>-534.81658935500002</v>
      </c>
      <c r="H22">
        <v>1</v>
      </c>
      <c r="J22">
        <f>D22-F22</f>
        <v>-40.411315916000945</v>
      </c>
      <c r="K22">
        <f>E22-G22</f>
        <v>33.194885252999995</v>
      </c>
      <c r="L22">
        <f t="shared" si="0"/>
        <v>-0.88312690663240911</v>
      </c>
      <c r="M22">
        <f t="shared" si="1"/>
        <v>50.599444524480951</v>
      </c>
      <c r="N22">
        <f t="shared" si="2"/>
        <v>129.40055547551904</v>
      </c>
      <c r="O22">
        <f t="shared" si="3"/>
        <v>2.2584657469573841</v>
      </c>
    </row>
    <row r="23" spans="2:15">
      <c r="B23">
        <v>21</v>
      </c>
      <c r="C23">
        <v>251.16518200799899</v>
      </c>
      <c r="D23">
        <v>300.81188964799901</v>
      </c>
      <c r="E23">
        <v>-318.328613281</v>
      </c>
      <c r="F23">
        <v>494.92999270000001</v>
      </c>
      <c r="G23">
        <v>-434.510498047</v>
      </c>
      <c r="H23">
        <v>1</v>
      </c>
      <c r="J23">
        <f>D23-F23</f>
        <v>-194.118103052001</v>
      </c>
      <c r="K23">
        <f>E23-G23</f>
        <v>116.181884766</v>
      </c>
      <c r="L23">
        <f t="shared" si="0"/>
        <v>-1.0314721529822763</v>
      </c>
      <c r="M23">
        <f t="shared" si="1"/>
        <v>59.099001051156826</v>
      </c>
      <c r="N23">
        <f t="shared" si="2"/>
        <v>120.90099894884318</v>
      </c>
      <c r="O23">
        <f t="shared" si="3"/>
        <v>2.110120500607517</v>
      </c>
    </row>
    <row r="24" spans="2:15">
      <c r="B24">
        <v>22</v>
      </c>
      <c r="C24">
        <v>193.150467615</v>
      </c>
      <c r="D24">
        <v>290.70910644499901</v>
      </c>
      <c r="E24">
        <v>-209.36297607399899</v>
      </c>
      <c r="F24">
        <v>437.92099000000002</v>
      </c>
      <c r="G24">
        <v>-312.55560302700002</v>
      </c>
      <c r="H24">
        <v>1</v>
      </c>
      <c r="J24">
        <f>D24-F24</f>
        <v>-147.21188355500101</v>
      </c>
      <c r="K24">
        <f>E24-G24</f>
        <v>103.19262695300102</v>
      </c>
      <c r="L24">
        <f t="shared" si="0"/>
        <v>-0.95941276113415397</v>
      </c>
      <c r="M24">
        <f t="shared" si="1"/>
        <v>54.970302023980004</v>
      </c>
      <c r="N24">
        <f t="shared" si="2"/>
        <v>125.02969797602</v>
      </c>
      <c r="O24">
        <f t="shared" si="3"/>
        <v>2.1821798924556393</v>
      </c>
    </row>
    <row r="25" spans="2:15">
      <c r="B25">
        <v>23</v>
      </c>
      <c r="C25">
        <v>153.36343987500001</v>
      </c>
      <c r="D25">
        <v>173.084106445</v>
      </c>
      <c r="E25">
        <v>-134.31390380900001</v>
      </c>
      <c r="F25">
        <v>290.7090149</v>
      </c>
      <c r="G25">
        <v>-213.69281005900001</v>
      </c>
      <c r="H25">
        <v>1</v>
      </c>
      <c r="J25">
        <f>D25-F25</f>
        <v>-117.624908455</v>
      </c>
      <c r="K25">
        <f>E25-G25</f>
        <v>79.37890625</v>
      </c>
      <c r="L25">
        <f t="shared" si="0"/>
        <v>-0.97715125333177622</v>
      </c>
      <c r="M25">
        <f t="shared" si="1"/>
        <v>55.986642761829501</v>
      </c>
      <c r="N25">
        <f t="shared" si="2"/>
        <v>124.0133572381705</v>
      </c>
      <c r="O25">
        <f t="shared" si="3"/>
        <v>2.164441400258017</v>
      </c>
    </row>
    <row r="26" spans="2:15">
      <c r="B26">
        <v>24</v>
      </c>
      <c r="C26">
        <v>326.63222820999903</v>
      </c>
      <c r="D26">
        <v>459.56970214799901</v>
      </c>
      <c r="E26">
        <v>-298.12310790999902</v>
      </c>
      <c r="F26">
        <v>691.93298340000001</v>
      </c>
      <c r="G26">
        <v>-490.075683594</v>
      </c>
      <c r="H26">
        <v>1</v>
      </c>
      <c r="J26">
        <f>D26-F26</f>
        <v>-232.363281252001</v>
      </c>
      <c r="K26">
        <f>E26-G26</f>
        <v>191.95257568400098</v>
      </c>
      <c r="L26">
        <f t="shared" si="0"/>
        <v>-0.88034910268476607</v>
      </c>
      <c r="M26">
        <f t="shared" si="1"/>
        <v>50.440288081966223</v>
      </c>
      <c r="N26">
        <f t="shared" si="2"/>
        <v>129.55971191803377</v>
      </c>
      <c r="O26">
        <f t="shared" si="3"/>
        <v>2.2612435509050268</v>
      </c>
    </row>
    <row r="27" spans="2:15">
      <c r="B27">
        <v>25</v>
      </c>
      <c r="C27">
        <v>99.578820055199898</v>
      </c>
      <c r="D27">
        <v>372.97448730500003</v>
      </c>
      <c r="E27">
        <v>-240.39300537099899</v>
      </c>
      <c r="F27">
        <v>460.2909851</v>
      </c>
      <c r="G27">
        <v>-287.29870605500003</v>
      </c>
      <c r="H27">
        <v>1</v>
      </c>
      <c r="J27">
        <f>D27-F27</f>
        <v>-87.316497794999975</v>
      </c>
      <c r="K27">
        <f>E27-G27</f>
        <v>46.905700684001033</v>
      </c>
      <c r="L27">
        <f t="shared" si="0"/>
        <v>-1.0778398708527424</v>
      </c>
      <c r="M27">
        <f t="shared" si="1"/>
        <v>61.755675590787853</v>
      </c>
      <c r="N27">
        <f t="shared" si="2"/>
        <v>118.24432440921214</v>
      </c>
      <c r="O27">
        <f t="shared" si="3"/>
        <v>2.0637527827370508</v>
      </c>
    </row>
    <row r="28" spans="2:15">
      <c r="B28">
        <v>26</v>
      </c>
      <c r="C28">
        <v>88.018352513500005</v>
      </c>
      <c r="D28">
        <v>810.28027343799897</v>
      </c>
      <c r="E28">
        <v>-536.25982666000004</v>
      </c>
      <c r="F28">
        <v>890.3809814</v>
      </c>
      <c r="G28">
        <v>-557.90850830099896</v>
      </c>
      <c r="H28">
        <v>1</v>
      </c>
      <c r="J28">
        <f>D28-F28</f>
        <v>-80.100707962001024</v>
      </c>
      <c r="K28">
        <f>E28-G28</f>
        <v>21.648681640998916</v>
      </c>
      <c r="L28">
        <f t="shared" si="0"/>
        <v>-1.3068344454681293</v>
      </c>
      <c r="M28">
        <f t="shared" si="1"/>
        <v>74.876098247643142</v>
      </c>
      <c r="N28">
        <f t="shared" si="2"/>
        <v>105.12390175235686</v>
      </c>
      <c r="O28">
        <f t="shared" si="3"/>
        <v>1.8347582081216638</v>
      </c>
    </row>
    <row r="29" spans="2:15">
      <c r="B29">
        <v>27</v>
      </c>
      <c r="C29">
        <v>121.496914527</v>
      </c>
      <c r="D29">
        <v>691.93347168000003</v>
      </c>
      <c r="E29">
        <v>-474.19989013700001</v>
      </c>
      <c r="F29">
        <v>789.35302730000001</v>
      </c>
      <c r="G29">
        <v>-523.27050781299897</v>
      </c>
      <c r="H29">
        <v>1</v>
      </c>
      <c r="J29">
        <f>D29-F29</f>
        <v>-97.419555619999983</v>
      </c>
      <c r="K29">
        <f>E29-G29</f>
        <v>49.07061767599896</v>
      </c>
      <c r="L29">
        <f t="shared" si="0"/>
        <v>-1.1041899279613216</v>
      </c>
      <c r="M29">
        <f t="shared" si="1"/>
        <v>63.265422653038137</v>
      </c>
      <c r="N29">
        <f t="shared" si="2"/>
        <v>116.73457734696186</v>
      </c>
      <c r="O29">
        <f t="shared" si="3"/>
        <v>2.0374027256284712</v>
      </c>
    </row>
    <row r="30" spans="2:15">
      <c r="B30">
        <v>28</v>
      </c>
      <c r="C30">
        <v>226.596441478999</v>
      </c>
      <c r="D30">
        <v>556.26770019499895</v>
      </c>
      <c r="E30">
        <v>-381.110107422</v>
      </c>
      <c r="F30">
        <v>754.7150269</v>
      </c>
      <c r="G30">
        <v>-461.93231201200001</v>
      </c>
      <c r="H30">
        <v>1</v>
      </c>
      <c r="J30">
        <f>D30-F30</f>
        <v>-198.44732670500105</v>
      </c>
      <c r="K30">
        <f>E30-G30</f>
        <v>80.822204590000013</v>
      </c>
      <c r="L30">
        <f t="shared" si="0"/>
        <v>-1.1840360333846283</v>
      </c>
      <c r="M30">
        <f t="shared" si="1"/>
        <v>67.840267504350237</v>
      </c>
      <c r="N30">
        <f t="shared" si="2"/>
        <v>112.15973249564976</v>
      </c>
      <c r="O30">
        <f t="shared" si="3"/>
        <v>1.9575566202051651</v>
      </c>
    </row>
    <row r="31" spans="2:15">
      <c r="B31">
        <v>29</v>
      </c>
      <c r="C31">
        <v>247.02605061899899</v>
      </c>
      <c r="D31">
        <v>747.49871826200001</v>
      </c>
      <c r="E31">
        <v>-419.35638427700002</v>
      </c>
      <c r="F31">
        <v>932.9569702</v>
      </c>
      <c r="G31">
        <v>-557.187011719</v>
      </c>
      <c r="H31">
        <v>1</v>
      </c>
      <c r="J31">
        <f>D31-F31</f>
        <v>-185.45825193799999</v>
      </c>
      <c r="K31">
        <f>E31-G31</f>
        <v>137.83062744199998</v>
      </c>
      <c r="L31">
        <f t="shared" si="0"/>
        <v>-0.93166819904331688</v>
      </c>
      <c r="M31">
        <f t="shared" si="1"/>
        <v>53.380655711736381</v>
      </c>
      <c r="N31">
        <f t="shared" si="2"/>
        <v>126.61934428826362</v>
      </c>
      <c r="O31">
        <f t="shared" si="3"/>
        <v>2.2099244545464765</v>
      </c>
    </row>
    <row r="32" spans="2:15">
      <c r="B32">
        <v>30</v>
      </c>
      <c r="C32">
        <v>177.57738982999899</v>
      </c>
      <c r="D32">
        <v>608.22467041000004</v>
      </c>
      <c r="E32">
        <v>-319.050292969</v>
      </c>
      <c r="F32">
        <v>748.21997069999998</v>
      </c>
      <c r="G32">
        <v>-410.696777344</v>
      </c>
      <c r="H32">
        <v>1</v>
      </c>
      <c r="J32">
        <f>D32-F32</f>
        <v>-139.99530028999993</v>
      </c>
      <c r="K32">
        <f>E32-G32</f>
        <v>91.646484375</v>
      </c>
      <c r="L32">
        <f t="shared" si="0"/>
        <v>-0.99116635102997031</v>
      </c>
      <c r="M32">
        <f t="shared" si="1"/>
        <v>56.789648709399536</v>
      </c>
      <c r="N32">
        <f t="shared" si="2"/>
        <v>123.21035129060047</v>
      </c>
      <c r="O32">
        <f t="shared" si="3"/>
        <v>2.1504263025598229</v>
      </c>
    </row>
    <row r="33" spans="2:15">
      <c r="B33">
        <v>31</v>
      </c>
      <c r="C33">
        <v>186.00929691299899</v>
      </c>
      <c r="D33">
        <v>797.29089355500003</v>
      </c>
      <c r="E33">
        <v>-416.46978759799902</v>
      </c>
      <c r="F33">
        <v>945.94598389999999</v>
      </c>
      <c r="G33">
        <v>-501.62170410200002</v>
      </c>
      <c r="H33">
        <v>1</v>
      </c>
      <c r="J33">
        <f>D33-F33</f>
        <v>-148.65509034499996</v>
      </c>
      <c r="K33">
        <f>E33-G33</f>
        <v>85.151916504001008</v>
      </c>
      <c r="L33">
        <f t="shared" si="0"/>
        <v>-1.0506054249545038</v>
      </c>
      <c r="M33">
        <f t="shared" si="1"/>
        <v>60.195256783441408</v>
      </c>
      <c r="N33">
        <f t="shared" si="2"/>
        <v>119.80474321655859</v>
      </c>
      <c r="O33">
        <f t="shared" si="3"/>
        <v>2.0909872286352895</v>
      </c>
    </row>
    <row r="34" spans="2:15">
      <c r="B34">
        <v>32</v>
      </c>
      <c r="C34">
        <v>64.316824948900006</v>
      </c>
      <c r="D34">
        <v>1044.8088989299899</v>
      </c>
      <c r="E34">
        <v>-504.508300781</v>
      </c>
      <c r="F34">
        <v>1086.6600341999999</v>
      </c>
      <c r="G34">
        <v>-548.52752685500002</v>
      </c>
      <c r="H34">
        <v>1</v>
      </c>
      <c r="J34">
        <f>D34-F34</f>
        <v>-41.851135270009991</v>
      </c>
      <c r="K34">
        <f>E34-G34</f>
        <v>44.019226074000017</v>
      </c>
      <c r="L34">
        <f t="shared" si="0"/>
        <v>-0.76015510817492749</v>
      </c>
      <c r="M34">
        <f t="shared" si="1"/>
        <v>43.553679473733887</v>
      </c>
      <c r="N34">
        <f t="shared" si="2"/>
        <v>136.44632052626611</v>
      </c>
      <c r="O34">
        <f t="shared" si="3"/>
        <v>2.3814375454148657</v>
      </c>
    </row>
    <row r="35" spans="2:15">
      <c r="B35">
        <v>33</v>
      </c>
      <c r="C35">
        <v>199.20249123900001</v>
      </c>
      <c r="D35">
        <v>901.205078125</v>
      </c>
      <c r="E35">
        <v>-404.20220947299902</v>
      </c>
      <c r="F35">
        <v>1039.7600098</v>
      </c>
      <c r="G35">
        <v>-516.05432128899895</v>
      </c>
      <c r="H35">
        <v>1</v>
      </c>
      <c r="J35">
        <f>D35-F35</f>
        <v>-138.55493167500003</v>
      </c>
      <c r="K35">
        <f>E35-G35</f>
        <v>111.85211181599993</v>
      </c>
      <c r="L35">
        <f t="shared" si="0"/>
        <v>-0.89163434069431524</v>
      </c>
      <c r="M35">
        <f t="shared" si="1"/>
        <v>51.086884590714014</v>
      </c>
      <c r="N35">
        <f t="shared" si="2"/>
        <v>128.91311540928598</v>
      </c>
      <c r="O35">
        <f t="shared" si="3"/>
        <v>2.2499583128954779</v>
      </c>
    </row>
    <row r="36" spans="2:15">
      <c r="B36">
        <v>34</v>
      </c>
      <c r="C36">
        <v>326.33412150700002</v>
      </c>
      <c r="D36">
        <v>775.64251708999905</v>
      </c>
      <c r="E36">
        <v>-308.94738769499901</v>
      </c>
      <c r="F36">
        <v>1045.5300293</v>
      </c>
      <c r="G36">
        <v>-448.94281005900001</v>
      </c>
      <c r="H36">
        <v>1</v>
      </c>
      <c r="J36">
        <f>D36-F36</f>
        <v>-269.88751221000098</v>
      </c>
      <c r="K36">
        <f>E36-G36</f>
        <v>139.995422364001</v>
      </c>
      <c r="L36">
        <f t="shared" si="0"/>
        <v>-1.0922869527572494</v>
      </c>
      <c r="M36">
        <f t="shared" si="1"/>
        <v>62.583432410195933</v>
      </c>
      <c r="N36">
        <f t="shared" si="2"/>
        <v>117.41656758980406</v>
      </c>
      <c r="O36">
        <f t="shared" si="3"/>
        <v>2.0493057008325435</v>
      </c>
    </row>
    <row r="37" spans="2:15">
      <c r="B37">
        <v>35</v>
      </c>
      <c r="C37">
        <v>391.70964879100001</v>
      </c>
      <c r="D37">
        <v>598.84368896499905</v>
      </c>
      <c r="E37">
        <v>-249.77410888700001</v>
      </c>
      <c r="F37">
        <v>939.4509888</v>
      </c>
      <c r="G37">
        <v>-405.64538574199901</v>
      </c>
      <c r="H37">
        <v>1</v>
      </c>
      <c r="J37">
        <f>D37-F37</f>
        <v>-340.60729983500096</v>
      </c>
      <c r="K37">
        <f>E37-G37</f>
        <v>155.871276854999</v>
      </c>
      <c r="L37">
        <f t="shared" si="0"/>
        <v>-1.1416174798049745</v>
      </c>
      <c r="M37">
        <f t="shared" si="1"/>
        <v>65.409863411186535</v>
      </c>
      <c r="N37">
        <f t="shared" si="2"/>
        <v>114.59013658881346</v>
      </c>
      <c r="O37">
        <f t="shared" si="3"/>
        <v>1.9999751737848186</v>
      </c>
    </row>
    <row r="38" spans="2:15">
      <c r="B38">
        <v>36</v>
      </c>
      <c r="C38">
        <v>857.65918702399904</v>
      </c>
      <c r="D38">
        <v>95.148313252999898</v>
      </c>
      <c r="E38">
        <v>-2.2562349397600001</v>
      </c>
      <c r="F38">
        <v>791.51800539999999</v>
      </c>
      <c r="G38">
        <v>-387.60479736299902</v>
      </c>
      <c r="H38">
        <v>1</v>
      </c>
      <c r="J38">
        <f>D38-F38</f>
        <v>-696.36969214700014</v>
      </c>
      <c r="K38">
        <f>E38-G38</f>
        <v>385.348562423239</v>
      </c>
      <c r="L38">
        <f t="shared" si="0"/>
        <v>-1.0653711527571994</v>
      </c>
      <c r="M38">
        <f t="shared" si="1"/>
        <v>61.041270667974842</v>
      </c>
      <c r="N38">
        <f t="shared" si="2"/>
        <v>118.95872933202516</v>
      </c>
      <c r="O38">
        <f t="shared" si="3"/>
        <v>2.0762215008325939</v>
      </c>
    </row>
    <row r="39" spans="2:15">
      <c r="B39">
        <v>37</v>
      </c>
      <c r="C39">
        <v>100.528435372999</v>
      </c>
      <c r="D39">
        <v>535.34051513700001</v>
      </c>
      <c r="E39">
        <v>-158.84918212900001</v>
      </c>
      <c r="F39">
        <v>626.26599120000003</v>
      </c>
      <c r="G39">
        <v>-184.82769775400001</v>
      </c>
      <c r="H39">
        <v>1</v>
      </c>
      <c r="J39">
        <f>D39-F39</f>
        <v>-90.925476063000019</v>
      </c>
      <c r="K39">
        <f>E39-G39</f>
        <v>25.978515625</v>
      </c>
      <c r="L39">
        <f t="shared" si="0"/>
        <v>-1.2924986182285205</v>
      </c>
      <c r="M39">
        <f t="shared" si="1"/>
        <v>74.054715850984877</v>
      </c>
      <c r="N39">
        <f t="shared" si="2"/>
        <v>105.94528414901512</v>
      </c>
      <c r="O39">
        <f t="shared" si="3"/>
        <v>1.8490940353612726</v>
      </c>
    </row>
    <row r="40" spans="2:15">
      <c r="B40">
        <v>38</v>
      </c>
      <c r="C40">
        <v>411.43959679199901</v>
      </c>
      <c r="D40">
        <v>238.030517578</v>
      </c>
      <c r="E40">
        <v>-9.130859375E-2</v>
      </c>
      <c r="F40">
        <v>549.77301030000001</v>
      </c>
      <c r="G40">
        <v>-213.69268798799899</v>
      </c>
      <c r="H40">
        <v>1</v>
      </c>
      <c r="J40">
        <f>D40-F40</f>
        <v>-311.74249272200001</v>
      </c>
      <c r="K40">
        <f>E40-G40</f>
        <v>213.60137939424899</v>
      </c>
      <c r="L40">
        <f t="shared" si="0"/>
        <v>-0.97008245226249712</v>
      </c>
      <c r="M40">
        <f t="shared" si="1"/>
        <v>55.58163029434224</v>
      </c>
      <c r="N40">
        <f t="shared" si="2"/>
        <v>124.41836970565777</v>
      </c>
      <c r="O40">
        <f t="shared" si="3"/>
        <v>2.1715102013272962</v>
      </c>
    </row>
    <row r="41" spans="2:15">
      <c r="B41">
        <v>39</v>
      </c>
      <c r="C41">
        <v>306.955372291</v>
      </c>
      <c r="D41">
        <v>311.63629150399902</v>
      </c>
      <c r="E41">
        <v>-0.81298828125</v>
      </c>
      <c r="F41">
        <v>582.96801760000005</v>
      </c>
      <c r="G41">
        <v>-96.067687988299895</v>
      </c>
      <c r="H41">
        <v>1</v>
      </c>
      <c r="J41">
        <f>D41-F41</f>
        <v>-271.33172609600103</v>
      </c>
      <c r="K41">
        <f>E41-G41</f>
        <v>95.254699707049895</v>
      </c>
      <c r="L41">
        <f t="shared" si="0"/>
        <v>-1.2331742705220385</v>
      </c>
      <c r="M41">
        <f t="shared" si="1"/>
        <v>70.655681105036848</v>
      </c>
      <c r="N41">
        <f t="shared" si="2"/>
        <v>109.34431889496315</v>
      </c>
      <c r="O41">
        <f t="shared" si="3"/>
        <v>1.9084183830677548</v>
      </c>
    </row>
    <row r="42" spans="2:15">
      <c r="B42">
        <v>40</v>
      </c>
      <c r="C42">
        <v>380.35117584300002</v>
      </c>
      <c r="D42">
        <v>630.59527587900004</v>
      </c>
      <c r="E42">
        <v>-185.549377440999</v>
      </c>
      <c r="F42">
        <v>971.2030029</v>
      </c>
      <c r="G42">
        <v>-304.617675781</v>
      </c>
      <c r="H42">
        <v>1</v>
      </c>
      <c r="J42">
        <f>D42-F42</f>
        <v>-340.60772702099996</v>
      </c>
      <c r="K42">
        <f>E42-G42</f>
        <v>119.06829834000101</v>
      </c>
      <c r="L42">
        <f t="shared" si="0"/>
        <v>-1.2344992553787859</v>
      </c>
      <c r="M42">
        <f t="shared" si="1"/>
        <v>70.731597145247221</v>
      </c>
      <c r="N42">
        <f t="shared" si="2"/>
        <v>109.26840285475278</v>
      </c>
      <c r="O42">
        <f t="shared" si="3"/>
        <v>1.9070933982110072</v>
      </c>
    </row>
    <row r="43" spans="2:15">
      <c r="B43">
        <v>41</v>
      </c>
      <c r="C43">
        <v>95.847355922800006</v>
      </c>
      <c r="D43">
        <v>1012.3356933600001</v>
      </c>
      <c r="E43">
        <v>-343.58551025399902</v>
      </c>
      <c r="F43">
        <v>1087.3800048999999</v>
      </c>
      <c r="G43">
        <v>-398.429199219</v>
      </c>
      <c r="H43">
        <v>1</v>
      </c>
      <c r="J43">
        <f>D43-F43</f>
        <v>-75.044311539999853</v>
      </c>
      <c r="K43">
        <f>E43-G43</f>
        <v>54.843688965000979</v>
      </c>
      <c r="L43">
        <f t="shared" si="0"/>
        <v>-0.93968553668115562</v>
      </c>
      <c r="M43">
        <f t="shared" si="1"/>
        <v>53.840015321315924</v>
      </c>
      <c r="N43">
        <f t="shared" si="2"/>
        <v>126.15998467868408</v>
      </c>
      <c r="O43">
        <f t="shared" si="3"/>
        <v>2.2019071169086377</v>
      </c>
    </row>
    <row r="44" spans="2:15">
      <c r="B44">
        <v>42</v>
      </c>
      <c r="C44">
        <v>143.38514936600001</v>
      </c>
      <c r="D44">
        <v>943.05950927699905</v>
      </c>
      <c r="E44">
        <v>-236.784790039</v>
      </c>
      <c r="F44">
        <v>1032.5400391000001</v>
      </c>
      <c r="G44">
        <v>-339.97741699199901</v>
      </c>
      <c r="H44">
        <v>1</v>
      </c>
      <c r="J44">
        <f>D44-F44</f>
        <v>-89.480529823001007</v>
      </c>
      <c r="K44">
        <f>E44-G44</f>
        <v>103.19262695299901</v>
      </c>
      <c r="L44">
        <f t="shared" si="0"/>
        <v>-0.71435029343308121</v>
      </c>
      <c r="M44">
        <f t="shared" si="1"/>
        <v>40.929256907647478</v>
      </c>
      <c r="N44">
        <f t="shared" si="2"/>
        <v>139.07074309235253</v>
      </c>
      <c r="O44">
        <f t="shared" si="3"/>
        <v>2.4272423601567121</v>
      </c>
    </row>
    <row r="45" spans="2:15">
      <c r="B45">
        <v>43</v>
      </c>
      <c r="C45">
        <v>248.24733153899899</v>
      </c>
      <c r="D45">
        <v>737.39587402300003</v>
      </c>
      <c r="E45">
        <v>-129.26251220699899</v>
      </c>
      <c r="F45">
        <v>937.28601070000002</v>
      </c>
      <c r="G45">
        <v>-243.279479979999</v>
      </c>
      <c r="H45">
        <v>1</v>
      </c>
      <c r="J45">
        <f>D45-F45</f>
        <v>-199.89013667699999</v>
      </c>
      <c r="K45">
        <f>E45-G45</f>
        <v>114.016967773</v>
      </c>
      <c r="L45">
        <f t="shared" si="0"/>
        <v>-1.052427322944361</v>
      </c>
      <c r="M45">
        <f t="shared" si="1"/>
        <v>60.299643848963598</v>
      </c>
      <c r="N45">
        <f t="shared" si="2"/>
        <v>119.7003561510364</v>
      </c>
      <c r="O45">
        <f t="shared" si="3"/>
        <v>2.0891653306454319</v>
      </c>
    </row>
    <row r="46" spans="2:15">
      <c r="B46">
        <v>44</v>
      </c>
      <c r="C46">
        <v>250.906796947999</v>
      </c>
      <c r="D46">
        <v>453.79669189499901</v>
      </c>
      <c r="E46">
        <v>-9.130859375E-2</v>
      </c>
      <c r="F46">
        <v>669.56298830000003</v>
      </c>
      <c r="G46">
        <v>-107.613708496</v>
      </c>
      <c r="H46">
        <v>1</v>
      </c>
      <c r="J46">
        <f>D46-F46</f>
        <v>-215.76629640500101</v>
      </c>
      <c r="K46">
        <f>E46-G46</f>
        <v>107.52239990225</v>
      </c>
      <c r="L46">
        <f t="shared" si="0"/>
        <v>-1.1084871641111014</v>
      </c>
      <c r="M46">
        <f t="shared" si="1"/>
        <v>63.511636147991567</v>
      </c>
      <c r="N46">
        <f t="shared" si="2"/>
        <v>116.48836385200843</v>
      </c>
      <c r="O46">
        <f t="shared" si="3"/>
        <v>2.0331054894786917</v>
      </c>
    </row>
    <row r="47" spans="2:15">
      <c r="B47">
        <v>45</v>
      </c>
      <c r="C47">
        <v>88.8361710402</v>
      </c>
      <c r="D47">
        <v>789.35308837900004</v>
      </c>
      <c r="E47">
        <v>-9.130859375E-2</v>
      </c>
      <c r="F47">
        <v>820.38299559999996</v>
      </c>
      <c r="G47">
        <v>-81.635009765600003</v>
      </c>
      <c r="H47">
        <v>1</v>
      </c>
      <c r="J47">
        <f>D47-F47</f>
        <v>-31.029907220999917</v>
      </c>
      <c r="K47">
        <f>E47-G47</f>
        <v>81.543701171850003</v>
      </c>
      <c r="L47">
        <f t="shared" si="0"/>
        <v>-0.363610938183281</v>
      </c>
      <c r="M47">
        <f t="shared" si="1"/>
        <v>20.833372142694273</v>
      </c>
      <c r="N47">
        <f t="shared" si="2"/>
        <v>159.16662785730574</v>
      </c>
      <c r="O47">
        <f t="shared" si="3"/>
        <v>2.7779817154065123</v>
      </c>
    </row>
    <row r="48" spans="2:15">
      <c r="B48">
        <v>46</v>
      </c>
      <c r="C48">
        <v>141.038411397999</v>
      </c>
      <c r="D48">
        <v>562.76232910199894</v>
      </c>
      <c r="E48">
        <v>-9.130859375E-2</v>
      </c>
      <c r="F48">
        <v>683.27398679999999</v>
      </c>
      <c r="G48">
        <v>-65.759277343799894</v>
      </c>
      <c r="H48">
        <v>1</v>
      </c>
      <c r="J48">
        <f>D48-F48</f>
        <v>-120.51165769800104</v>
      </c>
      <c r="K48">
        <f>E48-G48</f>
        <v>65.667968750049894</v>
      </c>
      <c r="L48">
        <f t="shared" si="0"/>
        <v>-1.0718696299776826</v>
      </c>
      <c r="M48">
        <f t="shared" si="1"/>
        <v>61.413605985970442</v>
      </c>
      <c r="N48">
        <f t="shared" si="2"/>
        <v>118.58639401402957</v>
      </c>
      <c r="O48">
        <f t="shared" si="3"/>
        <v>2.0697230236121107</v>
      </c>
    </row>
    <row r="49" spans="2:15">
      <c r="B49">
        <v>47</v>
      </c>
      <c r="C49">
        <v>107.372507981</v>
      </c>
      <c r="D49">
        <v>1000.78967285</v>
      </c>
      <c r="E49">
        <v>-236.063110352</v>
      </c>
      <c r="F49">
        <v>1087.3800048999999</v>
      </c>
      <c r="G49">
        <v>-290.90679931599902</v>
      </c>
      <c r="H49">
        <v>1</v>
      </c>
      <c r="J49">
        <f>D49-F49</f>
        <v>-86.590332049999915</v>
      </c>
      <c r="K49">
        <f>E49-G49</f>
        <v>54.843688963999028</v>
      </c>
      <c r="L49">
        <f t="shared" si="0"/>
        <v>-1.0062010082067177</v>
      </c>
      <c r="M49">
        <f t="shared" si="1"/>
        <v>57.651071112053231</v>
      </c>
      <c r="N49">
        <f t="shared" si="2"/>
        <v>122.34892888794677</v>
      </c>
      <c r="O49">
        <f t="shared" si="3"/>
        <v>2.1353916453830757</v>
      </c>
    </row>
    <row r="50" spans="2:15">
      <c r="B50">
        <v>48</v>
      </c>
      <c r="C50">
        <v>453.27114904699903</v>
      </c>
      <c r="D50">
        <v>630.59527587900004</v>
      </c>
      <c r="E50">
        <v>-1.5346069335900001</v>
      </c>
      <c r="F50">
        <v>992.85198969999999</v>
      </c>
      <c r="G50">
        <v>-244.001098633</v>
      </c>
      <c r="H50">
        <v>1</v>
      </c>
      <c r="J50">
        <f>D50-F50</f>
        <v>-362.25671382099995</v>
      </c>
      <c r="K50">
        <f>E50-G50</f>
        <v>242.46649169941</v>
      </c>
      <c r="L50">
        <f t="shared" si="0"/>
        <v>-0.98095747047997839</v>
      </c>
      <c r="M50">
        <f t="shared" si="1"/>
        <v>56.204722940331806</v>
      </c>
      <c r="N50">
        <f t="shared" si="2"/>
        <v>123.79527705966819</v>
      </c>
      <c r="O50">
        <f t="shared" si="3"/>
        <v>2.1606351831098149</v>
      </c>
    </row>
    <row r="51" spans="2:15">
      <c r="B51">
        <v>49</v>
      </c>
      <c r="C51">
        <v>50.997769278299899</v>
      </c>
      <c r="D51">
        <v>1040.4791259799899</v>
      </c>
      <c r="E51">
        <v>-48.440307617199899</v>
      </c>
      <c r="F51">
        <v>1083.7800293</v>
      </c>
      <c r="G51">
        <v>-73.697204589799895</v>
      </c>
      <c r="H51">
        <v>1</v>
      </c>
      <c r="J51">
        <f>D51-F51</f>
        <v>-43.300903320010093</v>
      </c>
      <c r="K51">
        <f>E51-G51</f>
        <v>25.256896972599996</v>
      </c>
      <c r="L51">
        <f t="shared" si="0"/>
        <v>-1.0427557084380046</v>
      </c>
      <c r="M51">
        <f t="shared" si="1"/>
        <v>59.745501156671864</v>
      </c>
      <c r="N51">
        <f t="shared" si="2"/>
        <v>120.25449884332814</v>
      </c>
      <c r="O51">
        <f t="shared" si="3"/>
        <v>2.0988369451517888</v>
      </c>
    </row>
    <row r="52" spans="2:15">
      <c r="B52">
        <v>50</v>
      </c>
      <c r="C52">
        <v>265.405241101</v>
      </c>
      <c r="D52">
        <v>883.16448974599905</v>
      </c>
      <c r="E52">
        <v>-57.821411132800002</v>
      </c>
      <c r="F52">
        <v>1071.5100098</v>
      </c>
      <c r="G52">
        <v>-231.01177978499899</v>
      </c>
      <c r="H52">
        <v>1</v>
      </c>
      <c r="J52">
        <f>D52-F52</f>
        <v>-188.34552005400099</v>
      </c>
      <c r="K52">
        <f>E52-G52</f>
        <v>173.190368652199</v>
      </c>
      <c r="L52">
        <f t="shared" si="0"/>
        <v>-0.82729243839373723</v>
      </c>
      <c r="M52">
        <f t="shared" si="1"/>
        <v>47.400365143047807</v>
      </c>
      <c r="N52">
        <f t="shared" si="2"/>
        <v>132.59963485695221</v>
      </c>
      <c r="O52">
        <f t="shared" si="3"/>
        <v>2.3143002151960563</v>
      </c>
    </row>
    <row r="53" spans="2:15">
      <c r="B53">
        <v>51</v>
      </c>
      <c r="C53">
        <v>131.876770260999</v>
      </c>
      <c r="D53">
        <v>977.69750976600005</v>
      </c>
      <c r="E53">
        <v>-120.602905273</v>
      </c>
      <c r="F53">
        <v>1085.2199707</v>
      </c>
      <c r="G53">
        <v>-176.168212891</v>
      </c>
      <c r="H53">
        <v>1</v>
      </c>
      <c r="J53">
        <f>D53-F53</f>
        <v>-107.52246093399992</v>
      </c>
      <c r="K53">
        <f>E53-G53</f>
        <v>55.565307617999991</v>
      </c>
      <c r="L53">
        <f t="shared" si="0"/>
        <v>-1.0938161083321944</v>
      </c>
      <c r="M53">
        <f t="shared" si="1"/>
        <v>62.671046570859183</v>
      </c>
      <c r="N53">
        <f t="shared" si="2"/>
        <v>117.32895342914082</v>
      </c>
      <c r="O53">
        <f t="shared" si="3"/>
        <v>2.0477765452575989</v>
      </c>
    </row>
    <row r="54" spans="2:15">
      <c r="B54">
        <v>52</v>
      </c>
      <c r="C54">
        <v>61.6096315238999</v>
      </c>
      <c r="D54">
        <v>954.60552978500004</v>
      </c>
      <c r="E54">
        <v>-1.5346069335900001</v>
      </c>
      <c r="F54">
        <v>993.57299799999998</v>
      </c>
      <c r="G54">
        <v>-46.275390625</v>
      </c>
      <c r="H54">
        <v>1</v>
      </c>
      <c r="J54">
        <f>D54-F54</f>
        <v>-38.96746821499994</v>
      </c>
      <c r="K54">
        <f>E54-G54</f>
        <v>44.740783691410002</v>
      </c>
      <c r="L54">
        <f t="shared" si="0"/>
        <v>-0.71653771974492775</v>
      </c>
      <c r="M54">
        <f t="shared" si="1"/>
        <v>41.054587203312153</v>
      </c>
      <c r="N54">
        <f t="shared" si="2"/>
        <v>138.94541279668783</v>
      </c>
      <c r="O54">
        <f t="shared" si="3"/>
        <v>2.4250549338448653</v>
      </c>
    </row>
    <row r="55" spans="2:15">
      <c r="B55">
        <v>53</v>
      </c>
      <c r="C55">
        <v>135.195884245999</v>
      </c>
      <c r="D55">
        <v>884.60772705099896</v>
      </c>
      <c r="E55">
        <v>-32.564575195300002</v>
      </c>
      <c r="F55">
        <v>976.25402829999996</v>
      </c>
      <c r="G55">
        <v>-119.159729004</v>
      </c>
      <c r="H55">
        <v>1</v>
      </c>
      <c r="J55">
        <f>D55-F55</f>
        <v>-91.646301249000999</v>
      </c>
      <c r="K55">
        <f>E55-G55</f>
        <v>86.59515380869999</v>
      </c>
      <c r="L55">
        <f t="shared" si="0"/>
        <v>-0.81372937242723564</v>
      </c>
      <c r="M55">
        <f t="shared" si="1"/>
        <v>46.623258705909741</v>
      </c>
      <c r="N55">
        <f t="shared" si="2"/>
        <v>133.37674129409027</v>
      </c>
      <c r="O55">
        <f t="shared" si="3"/>
        <v>2.3278632811625575</v>
      </c>
    </row>
    <row r="56" spans="2:15">
      <c r="B56">
        <v>54</v>
      </c>
      <c r="C56">
        <v>57.877939186100001</v>
      </c>
      <c r="D56">
        <v>838.42370605500003</v>
      </c>
      <c r="E56">
        <v>-0.81298828125</v>
      </c>
      <c r="F56">
        <v>881.72100829999999</v>
      </c>
      <c r="G56">
        <v>-35.4509887695</v>
      </c>
      <c r="H56">
        <v>1</v>
      </c>
      <c r="J56">
        <f>D56-F56</f>
        <v>-43.297302244999969</v>
      </c>
      <c r="K56">
        <f>E56-G56</f>
        <v>34.63800048825</v>
      </c>
      <c r="L56">
        <f t="shared" si="0"/>
        <v>-0.89605314971168604</v>
      </c>
      <c r="M56">
        <f t="shared" si="1"/>
        <v>51.340063697883707</v>
      </c>
      <c r="N56">
        <f t="shared" si="2"/>
        <v>128.65993630211631</v>
      </c>
      <c r="O56">
        <f t="shared" si="3"/>
        <v>2.2455395038781072</v>
      </c>
    </row>
    <row r="58" spans="2:15">
      <c r="D58">
        <f>MAX(D2:D56)</f>
        <v>1044.8088989299899</v>
      </c>
      <c r="E58">
        <f t="shared" ref="E58:G58" si="4">MAX(E2:E56)</f>
        <v>-9.130859375E-2</v>
      </c>
      <c r="F58">
        <f t="shared" si="4"/>
        <v>1087.3800048999999</v>
      </c>
      <c r="G58">
        <f t="shared" si="4"/>
        <v>-32.564575195300002</v>
      </c>
    </row>
    <row r="59" spans="2:15">
      <c r="D59">
        <f>MIN(D2:D56)</f>
        <v>0.10638427734399999</v>
      </c>
      <c r="E59">
        <f t="shared" ref="E59:G59" si="5">MIN(E2:E56)</f>
        <v>-536.25982666000004</v>
      </c>
      <c r="F59">
        <f t="shared" si="5"/>
        <v>43.912899000000003</v>
      </c>
      <c r="G59">
        <f t="shared" si="5"/>
        <v>-557.90850830099896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2014-09-30T19:08:08Z</dcterms:created>
  <dcterms:modified xsi:type="dcterms:W3CDTF">2014-09-30T20:37:04Z</dcterms:modified>
</cp:coreProperties>
</file>