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stl\CrystalCast\DELIVERY_BRANCH\crystalcast-data-portal\tests\resources\file-watch-test\staging\"/>
    </mc:Choice>
  </mc:AlternateContent>
  <xr:revisionPtr revIDLastSave="0" documentId="13_ncr:1_{C6AED7CD-1AA6-4706-9A0B-080FF84B03D9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Fields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8" i="1" l="1"/>
  <c r="Q3" i="1" l="1"/>
  <c r="P3" i="1" s="1"/>
  <c r="Q4" i="1"/>
  <c r="P4" i="1" s="1"/>
  <c r="Q5" i="1"/>
  <c r="P5" i="1" s="1"/>
  <c r="Q6" i="1"/>
  <c r="P6" i="1" s="1"/>
  <c r="Q7" i="1"/>
  <c r="P7" i="1" s="1"/>
  <c r="Q8" i="1"/>
  <c r="P8" i="1" s="1"/>
  <c r="Q9" i="1"/>
  <c r="P9" i="1" s="1"/>
  <c r="Q10" i="1"/>
  <c r="P10" i="1" s="1"/>
  <c r="Q11" i="1"/>
  <c r="P11" i="1" s="1"/>
  <c r="Q12" i="1"/>
  <c r="P12" i="1" s="1"/>
  <c r="Q13" i="1"/>
  <c r="P13" i="1" s="1"/>
  <c r="Q14" i="1"/>
  <c r="P14" i="1" s="1"/>
  <c r="Q15" i="1"/>
  <c r="P15" i="1" s="1"/>
  <c r="Q16" i="1"/>
  <c r="P16" i="1" s="1"/>
  <c r="Q17" i="1"/>
  <c r="P17" i="1" s="1"/>
  <c r="Q18" i="1"/>
  <c r="P18" i="1" s="1"/>
  <c r="Q19" i="1"/>
  <c r="P19" i="1" s="1"/>
  <c r="Q20" i="1"/>
  <c r="P20" i="1" s="1"/>
  <c r="Q21" i="1"/>
  <c r="P21" i="1" s="1"/>
  <c r="Q22" i="1"/>
  <c r="P22" i="1" s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P44" i="1" s="1"/>
  <c r="Q45" i="1"/>
  <c r="P45" i="1" s="1"/>
  <c r="Q46" i="1"/>
  <c r="P46" i="1" s="1"/>
  <c r="Q47" i="1"/>
  <c r="P47" i="1" s="1"/>
  <c r="Q48" i="1"/>
  <c r="P48" i="1" s="1"/>
  <c r="Q49" i="1"/>
  <c r="P49" i="1" s="1"/>
  <c r="Q50" i="1"/>
  <c r="P50" i="1" s="1"/>
  <c r="Q51" i="1"/>
  <c r="P51" i="1" s="1"/>
  <c r="Q52" i="1"/>
  <c r="P52" i="1" s="1"/>
  <c r="Q53" i="1"/>
  <c r="P53" i="1" s="1"/>
  <c r="Q54" i="1"/>
  <c r="P54" i="1" s="1"/>
  <c r="Q55" i="1"/>
  <c r="P55" i="1" s="1"/>
  <c r="Q56" i="1"/>
  <c r="P56" i="1" s="1"/>
  <c r="Q57" i="1"/>
  <c r="P57" i="1" s="1"/>
  <c r="Q58" i="1"/>
  <c r="P58" i="1" s="1"/>
  <c r="Q59" i="1"/>
  <c r="P59" i="1" s="1"/>
  <c r="Q60" i="1"/>
  <c r="P60" i="1" s="1"/>
  <c r="Q61" i="1"/>
  <c r="P61" i="1" s="1"/>
  <c r="Q62" i="1"/>
  <c r="P62" i="1" s="1"/>
  <c r="Q63" i="1"/>
  <c r="P63" i="1" s="1"/>
  <c r="Q64" i="1"/>
  <c r="P64" i="1" s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2" i="1"/>
  <c r="P2" i="1" s="1"/>
</calcChain>
</file>

<file path=xl/sharedStrings.xml><?xml version="1.0" encoding="utf-8"?>
<sst xmlns="http://schemas.openxmlformats.org/spreadsheetml/2006/main" count="1141" uniqueCount="99">
  <si>
    <t>Group</t>
  </si>
  <si>
    <t>ValueType</t>
  </si>
  <si>
    <t>Imperial</t>
  </si>
  <si>
    <t>Value</t>
  </si>
  <si>
    <t>Geography</t>
  </si>
  <si>
    <t>England</t>
  </si>
  <si>
    <t>London</t>
  </si>
  <si>
    <t>East of England</t>
  </si>
  <si>
    <t>Midlands</t>
  </si>
  <si>
    <t>North East and Yorkshire</t>
  </si>
  <si>
    <t>North West</t>
  </si>
  <si>
    <t>South East</t>
  </si>
  <si>
    <t>South West</t>
  </si>
  <si>
    <t>Scotland</t>
  </si>
  <si>
    <t>Wales</t>
  </si>
  <si>
    <t>Northern Ireland</t>
  </si>
  <si>
    <t>Warwick</t>
  </si>
  <si>
    <t>LSHTM</t>
  </si>
  <si>
    <t>Creation Day</t>
  </si>
  <si>
    <t>Creation Month</t>
  </si>
  <si>
    <t>Creation Year</t>
  </si>
  <si>
    <t>Day of Value</t>
  </si>
  <si>
    <t>Month of Value</t>
  </si>
  <si>
    <t>Year of Value</t>
  </si>
  <si>
    <t>Value is the median/deterministic forecast</t>
  </si>
  <si>
    <t>Maximum forecast date is 3 weeks ahead</t>
  </si>
  <si>
    <t>United Kingdom</t>
  </si>
  <si>
    <t>Minimum forecast date is t-10 days to t+14 day</t>
  </si>
  <si>
    <t>Model</t>
  </si>
  <si>
    <t>Occupied ICU beds (Forecast)</t>
  </si>
  <si>
    <t>Occupied hospital bed (Forecast, includes ICU beds)</t>
  </si>
  <si>
    <t>New daily deaths by date of death as per PHE line list of deaths (Forecast)</t>
  </si>
  <si>
    <t>New daily hospital admission (Forecast)</t>
  </si>
  <si>
    <t>New daily ICU admissions (Forecast)</t>
  </si>
  <si>
    <t>icu_prev</t>
  </si>
  <si>
    <t>hospital_prev</t>
  </si>
  <si>
    <t>death_inc_line</t>
  </si>
  <si>
    <t>hospital_inc</t>
  </si>
  <si>
    <t>icu_inc</t>
  </si>
  <si>
    <t>infections_cum</t>
  </si>
  <si>
    <t>Quantile 0.05</t>
  </si>
  <si>
    <t>Quantile 0.25</t>
  </si>
  <si>
    <t>Quantile 0.5</t>
  </si>
  <si>
    <t>Quantile 0.75</t>
  </si>
  <si>
    <t>Quantile 0.95</t>
  </si>
  <si>
    <t>Exeter</t>
  </si>
  <si>
    <t>Lancaster</t>
  </si>
  <si>
    <t>GSK</t>
  </si>
  <si>
    <t>PHE/Cambridge</t>
  </si>
  <si>
    <t>R</t>
  </si>
  <si>
    <t>growth_rate</t>
  </si>
  <si>
    <t>mean_generation_time</t>
  </si>
  <si>
    <t>Number of new daily infections, including both symptomatic and asymptomatic individuals</t>
  </si>
  <si>
    <t>Estimated R value</t>
  </si>
  <si>
    <t>Daily rate of exponential growth</t>
  </si>
  <si>
    <t>Mean of the generation interval</t>
  </si>
  <si>
    <t>kappa</t>
  </si>
  <si>
    <t>Variance of the generation time</t>
  </si>
  <si>
    <t>Manchester/Oxford/Lancaster</t>
  </si>
  <si>
    <t>NHSX/NHSEI</t>
  </si>
  <si>
    <t>Manchester/Oxford/PHE/ONS</t>
  </si>
  <si>
    <t>community_prev</t>
  </si>
  <si>
    <t>Number of current infections in the community</t>
  </si>
  <si>
    <t>infection_asymptomatic_inc</t>
  </si>
  <si>
    <t>infection_symptomatic_inc</t>
  </si>
  <si>
    <t>Cumulative number of infections of both symptomatic and asymptomatic (Nowcast)</t>
  </si>
  <si>
    <t>infections_ inc</t>
  </si>
  <si>
    <t>Number of new daily infections, symptomatic individuals ONLY</t>
  </si>
  <si>
    <t>Number of new daily infections, asymptomatic individuals ONLY</t>
  </si>
  <si>
    <t>DA</t>
  </si>
  <si>
    <t>Version</t>
  </si>
  <si>
    <t>Stocastic Compartmental</t>
  </si>
  <si>
    <t>FullMCMCODE,Statistical</t>
  </si>
  <si>
    <t>Transmission, EpiSoon, EpiNow</t>
  </si>
  <si>
    <t>Regional/age, Secondary care ABC</t>
  </si>
  <si>
    <t>DetSEIRwithNBmle, DetSEIRwithNBmcmc</t>
  </si>
  <si>
    <t>neg_binomial_extended_05</t>
  </si>
  <si>
    <t>Default Model</t>
  </si>
  <si>
    <t>Piecewise Exponential, Bayesian Conjugate, DetSEIRwithNBmcmc</t>
  </si>
  <si>
    <t>EpiEstim/4NationsCases, EpiEstim/Deaths</t>
  </si>
  <si>
    <t>Rt estimation</t>
  </si>
  <si>
    <t xml:space="preserve">Please note that ONLY model names listed </t>
  </si>
  <si>
    <t>in the model column for your group will be supported</t>
  </si>
  <si>
    <t>Please email crystalcast@riskaware.co.uk if you would like</t>
  </si>
  <si>
    <t>to submit from a model not listed here</t>
  </si>
  <si>
    <t>The version number should be in the format &lt;major&gt;.&lt;minor&gt;, e.g. 1.5</t>
  </si>
  <si>
    <t>Fields on the "Template" sheet which have been left blank</t>
  </si>
  <si>
    <t>are optional, fields which have values are required</t>
  </si>
  <si>
    <t>Statistical</t>
  </si>
  <si>
    <t>DetSEIRwithNBmle</t>
  </si>
  <si>
    <t>Quantile 0.1</t>
  </si>
  <si>
    <t>Quantile 0.9</t>
  </si>
  <si>
    <t>ModelType</t>
  </si>
  <si>
    <t>Multiple</t>
  </si>
  <si>
    <t>AgeBand</t>
  </si>
  <si>
    <t>All</t>
  </si>
  <si>
    <t>Scenario</t>
  </si>
  <si>
    <t>MTP</t>
  </si>
  <si>
    <t>Nowcast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</si>
</sst>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1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/>
    <xf numFmtId="164" fontId="0" fillId="0" borderId="0" xfId="0" applyNumberFormat="1"/>
    <xf numFmtId="0" fontId="0" fillId="2" borderId="0" xfId="0" applyFont="1" applyFill="1"/>
    <xf numFmtId="0" fontId="0" fillId="3" borderId="0" xfId="0" applyFill="1"/>
    <xf numFmtId="0" fontId="3" fillId="0" borderId="0" xfId="0" applyFont="1"/>
    <xf numFmtId="0" fontId="0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A6" sqref="A6"/>
    </sheetView>
  </sheetViews>
  <sheetFormatPr defaultColWidth="8.85546875" defaultRowHeight="15" x14ac:dyDescent="0.25"/>
  <cols>
    <col min="1" max="1" width="29.7109375" style="2" customWidth="1"/>
    <col min="2" max="2" width="26.140625" style="2" customWidth="1"/>
    <col min="3" max="3" width="23" style="2" bestFit="1" customWidth="1"/>
    <col min="4" max="4" width="28" style="2" bestFit="1" customWidth="1"/>
    <col min="5" max="5" width="67.7109375" style="2" bestFit="1" customWidth="1"/>
    <col min="6" max="16384" width="8.85546875" style="2"/>
  </cols>
  <sheetData>
    <row r="1" spans="1:9" x14ac:dyDescent="0.25">
      <c r="A1" s="1" t="s">
        <v>0</v>
      </c>
      <c r="B1" s="1" t="s">
        <v>28</v>
      </c>
      <c r="C1" s="1" t="s">
        <v>4</v>
      </c>
      <c r="D1" s="1" t="s">
        <v>1</v>
      </c>
      <c r="F1" s="1"/>
    </row>
    <row r="2" spans="1:9" x14ac:dyDescent="0.25">
      <c r="A2" s="2" t="s">
        <v>2</v>
      </c>
      <c r="B2" s="2" t="s">
        <v>71</v>
      </c>
      <c r="C2" s="2" t="s">
        <v>7</v>
      </c>
      <c r="D2" s="7" t="s">
        <v>34</v>
      </c>
      <c r="E2" t="s">
        <v>29</v>
      </c>
      <c r="I2" s="1" t="s">
        <v>25</v>
      </c>
    </row>
    <row r="3" spans="1:9" x14ac:dyDescent="0.25">
      <c r="A3" s="2" t="s">
        <v>16</v>
      </c>
      <c r="B3" s="2" t="s">
        <v>72</v>
      </c>
      <c r="C3" s="2" t="s">
        <v>6</v>
      </c>
      <c r="D3" s="7" t="s">
        <v>35</v>
      </c>
      <c r="E3" t="s">
        <v>30</v>
      </c>
      <c r="I3" s="2" t="s">
        <v>27</v>
      </c>
    </row>
    <row r="4" spans="1:9" x14ac:dyDescent="0.25">
      <c r="A4" s="2" t="s">
        <v>17</v>
      </c>
      <c r="B4" s="2" t="s">
        <v>73</v>
      </c>
      <c r="C4" s="2" t="s">
        <v>8</v>
      </c>
      <c r="D4" s="7" t="s">
        <v>36</v>
      </c>
      <c r="E4" t="s">
        <v>31</v>
      </c>
    </row>
    <row r="5" spans="1:9" x14ac:dyDescent="0.25">
      <c r="A5" s="2" t="s">
        <v>48</v>
      </c>
      <c r="B5" s="2" t="s">
        <v>74</v>
      </c>
      <c r="C5" s="2" t="s">
        <v>9</v>
      </c>
      <c r="D5" s="8" t="s">
        <v>37</v>
      </c>
      <c r="E5" t="s">
        <v>32</v>
      </c>
      <c r="I5" s="1" t="s">
        <v>24</v>
      </c>
    </row>
    <row r="6" spans="1:9" x14ac:dyDescent="0.25">
      <c r="A6" t="s">
        <v>58</v>
      </c>
      <c r="B6" s="2" t="s">
        <v>75</v>
      </c>
      <c r="C6" s="2" t="s">
        <v>10</v>
      </c>
      <c r="D6" s="8" t="s">
        <v>38</v>
      </c>
      <c r="E6" t="s">
        <v>33</v>
      </c>
    </row>
    <row r="7" spans="1:9" x14ac:dyDescent="0.25">
      <c r="A7" s="2" t="s">
        <v>45</v>
      </c>
      <c r="B7" s="2" t="s">
        <v>79</v>
      </c>
      <c r="C7" s="2" t="s">
        <v>11</v>
      </c>
      <c r="D7" s="7" t="s">
        <v>39</v>
      </c>
      <c r="E7" t="s">
        <v>65</v>
      </c>
      <c r="I7" s="1"/>
    </row>
    <row r="8" spans="1:9" x14ac:dyDescent="0.25">
      <c r="A8" s="2" t="s">
        <v>46</v>
      </c>
      <c r="B8" s="2" t="s">
        <v>80</v>
      </c>
      <c r="C8" s="2" t="s">
        <v>12</v>
      </c>
      <c r="D8" s="8" t="s">
        <v>49</v>
      </c>
      <c r="E8" s="2" t="s">
        <v>53</v>
      </c>
      <c r="I8" s="1" t="s">
        <v>81</v>
      </c>
    </row>
    <row r="9" spans="1:9" x14ac:dyDescent="0.25">
      <c r="A9" s="2" t="s">
        <v>47</v>
      </c>
      <c r="B9" s="2" t="s">
        <v>88</v>
      </c>
      <c r="C9" s="2" t="s">
        <v>5</v>
      </c>
      <c r="D9" s="8" t="s">
        <v>66</v>
      </c>
      <c r="E9" t="s">
        <v>52</v>
      </c>
      <c r="I9" s="1" t="s">
        <v>82</v>
      </c>
    </row>
    <row r="10" spans="1:9" x14ac:dyDescent="0.25">
      <c r="A10" t="s">
        <v>59</v>
      </c>
      <c r="B10" s="2" t="s">
        <v>76</v>
      </c>
      <c r="C10" s="2" t="s">
        <v>13</v>
      </c>
      <c r="D10" s="8" t="s">
        <v>63</v>
      </c>
      <c r="E10" t="s">
        <v>68</v>
      </c>
      <c r="I10" s="1" t="s">
        <v>83</v>
      </c>
    </row>
    <row r="11" spans="1:9" x14ac:dyDescent="0.25">
      <c r="A11" s="2" t="s">
        <v>60</v>
      </c>
      <c r="B11" s="2" t="s">
        <v>78</v>
      </c>
      <c r="C11" s="2" t="s">
        <v>14</v>
      </c>
      <c r="D11" s="8" t="s">
        <v>64</v>
      </c>
      <c r="E11" t="s">
        <v>67</v>
      </c>
      <c r="I11" s="1" t="s">
        <v>84</v>
      </c>
    </row>
    <row r="12" spans="1:9" x14ac:dyDescent="0.25">
      <c r="A12" s="2" t="s">
        <v>69</v>
      </c>
      <c r="B12" s="2" t="s">
        <v>77</v>
      </c>
      <c r="C12" s="2" t="s">
        <v>15</v>
      </c>
      <c r="D12" s="8" t="s">
        <v>50</v>
      </c>
      <c r="E12" s="2" t="s">
        <v>54</v>
      </c>
      <c r="F12"/>
    </row>
    <row r="13" spans="1:9" x14ac:dyDescent="0.25">
      <c r="C13" s="2" t="s">
        <v>26</v>
      </c>
      <c r="D13" s="8" t="s">
        <v>51</v>
      </c>
      <c r="E13" s="2" t="s">
        <v>55</v>
      </c>
      <c r="I13" s="1" t="s">
        <v>85</v>
      </c>
    </row>
    <row r="14" spans="1:9" x14ac:dyDescent="0.25">
      <c r="D14" s="8" t="s">
        <v>56</v>
      </c>
      <c r="E14" s="2" t="s">
        <v>57</v>
      </c>
    </row>
    <row r="15" spans="1:9" x14ac:dyDescent="0.25">
      <c r="D15" s="8" t="s">
        <v>61</v>
      </c>
      <c r="E15" s="2" t="s">
        <v>62</v>
      </c>
      <c r="I15" s="1" t="s">
        <v>86</v>
      </c>
    </row>
    <row r="16" spans="1:9" x14ac:dyDescent="0.25">
      <c r="I16" s="1" t="s">
        <v>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3"/>
  <sheetViews>
    <sheetView tabSelected="1" topLeftCell="A130" workbookViewId="0">
      <selection activeCell="C109" sqref="C109"/>
    </sheetView>
  </sheetViews>
  <sheetFormatPr defaultColWidth="8.85546875" defaultRowHeight="15" x14ac:dyDescent="0.25"/>
  <cols>
    <col min="1" max="1" width="13.42578125" customWidth="1"/>
    <col min="2" max="5" width="25.85546875" customWidth="1"/>
    <col min="6" max="6" width="11.85546875" customWidth="1"/>
    <col min="7" max="7" width="12.28515625" bestFit="1" customWidth="1"/>
    <col min="8" max="8" width="15.140625" bestFit="1" customWidth="1"/>
    <col min="9" max="9" width="13.140625" style="4" bestFit="1" customWidth="1"/>
    <col min="10" max="10" width="12.140625" style="4" bestFit="1" customWidth="1"/>
    <col min="11" max="11" width="15" style="4" bestFit="1" customWidth="1"/>
    <col min="12" max="12" width="12.85546875" style="4" bestFit="1" customWidth="1"/>
    <col min="13" max="13" width="10.7109375" bestFit="1" customWidth="1"/>
    <col min="14" max="14" width="10.28515625" bestFit="1" customWidth="1"/>
    <col min="15" max="15" width="6.140625" style="6" bestFit="1" customWidth="1"/>
    <col min="16" max="16" width="12.42578125" style="6" customWidth="1"/>
    <col min="17" max="18" width="12.7109375" bestFit="1" customWidth="1"/>
    <col min="19" max="19" width="11.7109375" bestFit="1" customWidth="1"/>
    <col min="20" max="21" width="12.7109375" bestFit="1" customWidth="1"/>
    <col min="22" max="22" width="14.28515625" customWidth="1"/>
  </cols>
  <sheetData>
    <row r="1" spans="1:26" x14ac:dyDescent="0.25">
      <c r="A1" s="1" t="s">
        <v>0</v>
      </c>
      <c r="B1" s="1" t="s">
        <v>28</v>
      </c>
      <c r="C1" s="1" t="s">
        <v>96</v>
      </c>
      <c r="D1" s="1" t="s">
        <v>92</v>
      </c>
      <c r="E1" s="1" t="s">
        <v>94</v>
      </c>
      <c r="F1" s="1" t="s">
        <v>70</v>
      </c>
      <c r="G1" s="1" t="s">
        <v>18</v>
      </c>
      <c r="H1" s="1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1" t="s">
        <v>4</v>
      </c>
      <c r="N1" s="1" t="s">
        <v>1</v>
      </c>
      <c r="O1" s="5" t="s">
        <v>3</v>
      </c>
      <c r="P1" s="5" t="s">
        <v>90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91</v>
      </c>
    </row>
    <row r="2" spans="1:26" x14ac:dyDescent="0.25">
      <c r="A2" t="s">
        <v>58</v>
      </c>
      <c r="B2" t="s">
        <v>89</v>
      </c>
      <c r="C2" t="s">
        <v>97</v>
      </c>
      <c r="D2" t="s">
        <v>93</v>
      </c>
      <c r="E2" t="s">
        <v>95</v>
      </c>
      <c r="F2" s="9">
        <v>2</v>
      </c>
      <c r="G2">
        <v>1</v>
      </c>
      <c r="H2">
        <v>6</v>
      </c>
      <c r="I2">
        <v>2020</v>
      </c>
      <c r="J2">
        <v>2</v>
      </c>
      <c r="K2">
        <v>6</v>
      </c>
      <c r="L2">
        <v>2020</v>
      </c>
      <c r="M2" s="10" t="s">
        <v>26</v>
      </c>
      <c r="N2" s="11" t="s">
        <v>34</v>
      </c>
      <c r="O2" s="12">
        <v>1205.2342509125899</v>
      </c>
      <c r="P2" s="12">
        <f>Q2*1.5</f>
        <v>780</v>
      </c>
      <c r="Q2" s="12">
        <f>R2/2</f>
        <v>520</v>
      </c>
      <c r="R2" s="12">
        <v>1040</v>
      </c>
      <c r="S2" s="12">
        <v>1205.2342509125899</v>
      </c>
      <c r="T2" s="12">
        <v>1356</v>
      </c>
      <c r="U2" s="12">
        <v>1612</v>
      </c>
      <c r="Z2" s="15"/>
    </row>
    <row r="3" spans="1:26" x14ac:dyDescent="0.25">
      <c r="A3" t="s">
        <v>58</v>
      </c>
      <c r="B3" t="s">
        <v>89</v>
      </c>
      <c r="C3" t="s">
        <v>97</v>
      </c>
      <c r="D3" t="s">
        <v>93</v>
      </c>
      <c r="E3" t="s">
        <v>95</v>
      </c>
      <c r="F3" s="9">
        <v>2</v>
      </c>
      <c r="G3">
        <v>1</v>
      </c>
      <c r="H3">
        <v>6</v>
      </c>
      <c r="I3">
        <v>2020</v>
      </c>
      <c r="J3">
        <v>3</v>
      </c>
      <c r="K3">
        <v>6</v>
      </c>
      <c r="L3">
        <v>2020</v>
      </c>
      <c r="M3" s="2" t="s">
        <v>26</v>
      </c>
      <c r="N3" t="s">
        <v>34</v>
      </c>
      <c r="O3" s="12">
        <v>1179.5276346181599</v>
      </c>
      <c r="P3" s="12">
        <f t="shared" ref="P3:P22" si="0">Q3*1.5</f>
        <v>762</v>
      </c>
      <c r="Q3" s="12">
        <f t="shared" ref="Q3:Q66" si="1">R3/2</f>
        <v>508</v>
      </c>
      <c r="R3" s="12">
        <v>1016</v>
      </c>
      <c r="S3" s="12">
        <v>1179.5276346181599</v>
      </c>
      <c r="T3" s="12">
        <v>1329</v>
      </c>
      <c r="U3" s="12">
        <v>1583</v>
      </c>
    </row>
    <row r="4" spans="1:26" x14ac:dyDescent="0.25">
      <c r="A4" t="s">
        <v>58</v>
      </c>
      <c r="B4" t="s">
        <v>89</v>
      </c>
      <c r="C4" t="s">
        <v>97</v>
      </c>
      <c r="D4" t="s">
        <v>93</v>
      </c>
      <c r="E4" t="s">
        <v>95</v>
      </c>
      <c r="F4" s="9">
        <v>2</v>
      </c>
      <c r="G4">
        <v>1</v>
      </c>
      <c r="H4">
        <v>6</v>
      </c>
      <c r="I4">
        <v>2020</v>
      </c>
      <c r="J4">
        <v>4</v>
      </c>
      <c r="K4">
        <v>6</v>
      </c>
      <c r="L4">
        <v>2020</v>
      </c>
      <c r="M4" s="2" t="s">
        <v>26</v>
      </c>
      <c r="N4" t="s">
        <v>34</v>
      </c>
      <c r="O4" s="12">
        <v>1154.35395211335</v>
      </c>
      <c r="P4" s="12">
        <f t="shared" si="0"/>
        <v>744</v>
      </c>
      <c r="Q4" s="12">
        <f t="shared" si="1"/>
        <v>496</v>
      </c>
      <c r="R4" s="12">
        <v>992</v>
      </c>
      <c r="S4" s="12">
        <v>1154.35395211335</v>
      </c>
      <c r="T4" s="12">
        <v>1303</v>
      </c>
      <c r="U4" s="12">
        <v>1554</v>
      </c>
    </row>
    <row r="5" spans="1:26" x14ac:dyDescent="0.25">
      <c r="A5" t="s">
        <v>58</v>
      </c>
      <c r="B5" t="s">
        <v>89</v>
      </c>
      <c r="C5" t="s">
        <v>97</v>
      </c>
      <c r="D5" t="s">
        <v>93</v>
      </c>
      <c r="E5" t="s">
        <v>95</v>
      </c>
      <c r="F5" s="9">
        <v>2</v>
      </c>
      <c r="G5">
        <v>1</v>
      </c>
      <c r="H5">
        <v>6</v>
      </c>
      <c r="I5">
        <v>2020</v>
      </c>
      <c r="J5">
        <v>5</v>
      </c>
      <c r="K5">
        <v>6</v>
      </c>
      <c r="L5">
        <v>2020</v>
      </c>
      <c r="M5" s="2" t="s">
        <v>26</v>
      </c>
      <c r="N5" t="s">
        <v>34</v>
      </c>
      <c r="O5" s="12">
        <v>1129.71360527052</v>
      </c>
      <c r="P5" s="12">
        <f t="shared" si="0"/>
        <v>726.75</v>
      </c>
      <c r="Q5" s="12">
        <f t="shared" si="1"/>
        <v>484.5</v>
      </c>
      <c r="R5" s="12">
        <v>969</v>
      </c>
      <c r="S5" s="12">
        <v>1129.71360527052</v>
      </c>
      <c r="T5" s="12">
        <v>1277</v>
      </c>
      <c r="U5" s="12">
        <v>1526</v>
      </c>
    </row>
    <row r="6" spans="1:26" x14ac:dyDescent="0.25">
      <c r="A6" t="s">
        <v>58</v>
      </c>
      <c r="B6" t="s">
        <v>89</v>
      </c>
      <c r="C6" t="s">
        <v>97</v>
      </c>
      <c r="D6" t="s">
        <v>93</v>
      </c>
      <c r="E6" t="s">
        <v>95</v>
      </c>
      <c r="F6" s="9">
        <v>2</v>
      </c>
      <c r="G6">
        <v>1</v>
      </c>
      <c r="H6">
        <v>6</v>
      </c>
      <c r="I6">
        <v>2020</v>
      </c>
      <c r="J6">
        <v>6</v>
      </c>
      <c r="K6">
        <v>6</v>
      </c>
      <c r="L6">
        <v>2020</v>
      </c>
      <c r="M6" s="2" t="s">
        <v>26</v>
      </c>
      <c r="N6" t="s">
        <v>34</v>
      </c>
      <c r="O6" s="12">
        <v>1105.5880832165799</v>
      </c>
      <c r="P6" s="12">
        <f t="shared" si="0"/>
        <v>709.5</v>
      </c>
      <c r="Q6" s="12">
        <f t="shared" si="1"/>
        <v>473</v>
      </c>
      <c r="R6" s="12">
        <v>946</v>
      </c>
      <c r="S6" s="12">
        <v>1105.5880832165799</v>
      </c>
      <c r="T6" s="12">
        <v>1251</v>
      </c>
      <c r="U6" s="12">
        <v>1499</v>
      </c>
    </row>
    <row r="7" spans="1:26" x14ac:dyDescent="0.25">
      <c r="A7" t="s">
        <v>58</v>
      </c>
      <c r="B7" t="s">
        <v>89</v>
      </c>
      <c r="C7" t="s">
        <v>97</v>
      </c>
      <c r="D7" t="s">
        <v>93</v>
      </c>
      <c r="E7" t="s">
        <v>95</v>
      </c>
      <c r="F7" s="9">
        <v>2</v>
      </c>
      <c r="G7">
        <v>1</v>
      </c>
      <c r="H7">
        <v>6</v>
      </c>
      <c r="I7">
        <v>2020</v>
      </c>
      <c r="J7">
        <v>7</v>
      </c>
      <c r="K7">
        <v>6</v>
      </c>
      <c r="L7">
        <v>2020</v>
      </c>
      <c r="M7" s="2" t="s">
        <v>26</v>
      </c>
      <c r="N7" t="s">
        <v>34</v>
      </c>
      <c r="O7" s="12">
        <v>1081.9537182557201</v>
      </c>
      <c r="P7" s="12">
        <f t="shared" si="0"/>
        <v>693</v>
      </c>
      <c r="Q7" s="12">
        <f t="shared" si="1"/>
        <v>462</v>
      </c>
      <c r="R7" s="12">
        <v>924</v>
      </c>
      <c r="S7" s="12">
        <v>1081.9537182557201</v>
      </c>
      <c r="T7" s="12">
        <v>1226</v>
      </c>
      <c r="U7" s="12">
        <v>1472</v>
      </c>
    </row>
    <row r="8" spans="1:26" x14ac:dyDescent="0.25">
      <c r="A8" t="s">
        <v>58</v>
      </c>
      <c r="B8" t="s">
        <v>89</v>
      </c>
      <c r="C8" t="s">
        <v>97</v>
      </c>
      <c r="D8" t="s">
        <v>93</v>
      </c>
      <c r="E8" t="s">
        <v>95</v>
      </c>
      <c r="F8" s="9">
        <v>2</v>
      </c>
      <c r="G8">
        <v>1</v>
      </c>
      <c r="H8">
        <v>6</v>
      </c>
      <c r="I8">
        <v>2020</v>
      </c>
      <c r="J8">
        <v>8</v>
      </c>
      <c r="K8">
        <v>6</v>
      </c>
      <c r="L8">
        <v>2020</v>
      </c>
      <c r="M8" s="2" t="s">
        <v>26</v>
      </c>
      <c r="N8" t="s">
        <v>34</v>
      </c>
      <c r="O8" s="12">
        <v>1058.8071133557</v>
      </c>
      <c r="P8" s="12">
        <f t="shared" si="0"/>
        <v>676.5</v>
      </c>
      <c r="Q8" s="12">
        <f t="shared" si="1"/>
        <v>451</v>
      </c>
      <c r="R8" s="12">
        <v>902</v>
      </c>
      <c r="S8" s="12">
        <v>1058.8071133557</v>
      </c>
      <c r="T8" s="12">
        <v>1202</v>
      </c>
      <c r="U8" s="12">
        <v>1446</v>
      </c>
    </row>
    <row r="9" spans="1:26" x14ac:dyDescent="0.25">
      <c r="A9" t="s">
        <v>58</v>
      </c>
      <c r="B9" t="s">
        <v>89</v>
      </c>
      <c r="C9" t="s">
        <v>97</v>
      </c>
      <c r="D9" t="s">
        <v>93</v>
      </c>
      <c r="E9" t="s">
        <v>95</v>
      </c>
      <c r="F9" s="9">
        <v>2</v>
      </c>
      <c r="G9">
        <v>1</v>
      </c>
      <c r="H9">
        <v>6</v>
      </c>
      <c r="I9">
        <v>2020</v>
      </c>
      <c r="J9">
        <v>9</v>
      </c>
      <c r="K9">
        <v>6</v>
      </c>
      <c r="L9">
        <v>2020</v>
      </c>
      <c r="M9" s="2" t="s">
        <v>26</v>
      </c>
      <c r="N9" t="s">
        <v>34</v>
      </c>
      <c r="O9" s="12">
        <v>1036.1583197693201</v>
      </c>
      <c r="P9" s="12">
        <f t="shared" si="0"/>
        <v>660.75</v>
      </c>
      <c r="Q9" s="12">
        <f t="shared" si="1"/>
        <v>440.5</v>
      </c>
      <c r="R9" s="12">
        <v>881</v>
      </c>
      <c r="S9" s="12">
        <v>1036.1583197693201</v>
      </c>
      <c r="T9" s="12">
        <v>1178</v>
      </c>
      <c r="U9" s="12">
        <v>1420</v>
      </c>
    </row>
    <row r="10" spans="1:26" x14ac:dyDescent="0.25">
      <c r="A10" t="s">
        <v>58</v>
      </c>
      <c r="B10" t="s">
        <v>89</v>
      </c>
      <c r="C10" t="s">
        <v>97</v>
      </c>
      <c r="D10" t="s">
        <v>93</v>
      </c>
      <c r="E10" t="s">
        <v>95</v>
      </c>
      <c r="F10" s="9">
        <v>2</v>
      </c>
      <c r="G10">
        <v>1</v>
      </c>
      <c r="H10">
        <v>6</v>
      </c>
      <c r="I10">
        <v>2020</v>
      </c>
      <c r="J10">
        <v>10</v>
      </c>
      <c r="K10">
        <v>6</v>
      </c>
      <c r="L10">
        <v>2020</v>
      </c>
      <c r="M10" s="2" t="s">
        <v>26</v>
      </c>
      <c r="N10" t="s">
        <v>34</v>
      </c>
      <c r="O10" s="12">
        <v>1013.97542418668</v>
      </c>
      <c r="P10" s="12">
        <f t="shared" si="0"/>
        <v>645</v>
      </c>
      <c r="Q10" s="12">
        <f t="shared" si="1"/>
        <v>430</v>
      </c>
      <c r="R10" s="12">
        <v>860</v>
      </c>
      <c r="S10" s="12">
        <v>1013.97542418668</v>
      </c>
      <c r="T10" s="12">
        <v>1155</v>
      </c>
      <c r="U10" s="12">
        <v>1395</v>
      </c>
    </row>
    <row r="11" spans="1:26" x14ac:dyDescent="0.25">
      <c r="A11" t="s">
        <v>58</v>
      </c>
      <c r="B11" t="s">
        <v>89</v>
      </c>
      <c r="C11" t="s">
        <v>97</v>
      </c>
      <c r="D11" t="s">
        <v>93</v>
      </c>
      <c r="E11" t="s">
        <v>95</v>
      </c>
      <c r="F11" s="9">
        <v>2</v>
      </c>
      <c r="G11">
        <v>1</v>
      </c>
      <c r="H11">
        <v>6</v>
      </c>
      <c r="I11">
        <v>2020</v>
      </c>
      <c r="J11">
        <v>11</v>
      </c>
      <c r="K11">
        <v>6</v>
      </c>
      <c r="L11">
        <v>2020</v>
      </c>
      <c r="M11" s="2" t="s">
        <v>26</v>
      </c>
      <c r="N11" t="s">
        <v>34</v>
      </c>
      <c r="O11" s="12">
        <v>992.22933701160196</v>
      </c>
      <c r="P11" s="12">
        <f t="shared" si="0"/>
        <v>629.25</v>
      </c>
      <c r="Q11" s="12">
        <f t="shared" si="1"/>
        <v>419.5</v>
      </c>
      <c r="R11" s="12">
        <v>839</v>
      </c>
      <c r="S11" s="12">
        <v>992.22933701160196</v>
      </c>
      <c r="T11" s="12">
        <v>1132</v>
      </c>
      <c r="U11" s="12">
        <v>1370</v>
      </c>
    </row>
    <row r="12" spans="1:26" x14ac:dyDescent="0.25">
      <c r="A12" t="s">
        <v>58</v>
      </c>
      <c r="B12" t="s">
        <v>89</v>
      </c>
      <c r="C12" t="s">
        <v>97</v>
      </c>
      <c r="D12" t="s">
        <v>93</v>
      </c>
      <c r="E12" t="s">
        <v>95</v>
      </c>
      <c r="F12" s="9">
        <v>2</v>
      </c>
      <c r="G12">
        <v>1</v>
      </c>
      <c r="H12">
        <v>6</v>
      </c>
      <c r="I12">
        <v>2020</v>
      </c>
      <c r="J12">
        <v>12</v>
      </c>
      <c r="K12">
        <v>6</v>
      </c>
      <c r="L12">
        <v>2020</v>
      </c>
      <c r="M12" s="2" t="s">
        <v>26</v>
      </c>
      <c r="N12" t="s">
        <v>34</v>
      </c>
      <c r="O12" s="12">
        <v>970.93329646232496</v>
      </c>
      <c r="P12" s="12">
        <f t="shared" si="0"/>
        <v>614.25</v>
      </c>
      <c r="Q12" s="12">
        <f t="shared" si="1"/>
        <v>409.5</v>
      </c>
      <c r="R12" s="12">
        <v>819</v>
      </c>
      <c r="S12" s="12">
        <v>970.93329646232496</v>
      </c>
      <c r="T12" s="12">
        <v>1109</v>
      </c>
      <c r="U12" s="12">
        <v>1346</v>
      </c>
    </row>
    <row r="13" spans="1:26" x14ac:dyDescent="0.25">
      <c r="A13" t="s">
        <v>58</v>
      </c>
      <c r="B13" t="s">
        <v>89</v>
      </c>
      <c r="C13" t="s">
        <v>97</v>
      </c>
      <c r="D13" t="s">
        <v>93</v>
      </c>
      <c r="E13" t="s">
        <v>95</v>
      </c>
      <c r="F13" s="9">
        <v>2</v>
      </c>
      <c r="G13">
        <v>1</v>
      </c>
      <c r="H13">
        <v>6</v>
      </c>
      <c r="I13">
        <v>2020</v>
      </c>
      <c r="J13">
        <v>13</v>
      </c>
      <c r="K13">
        <v>6</v>
      </c>
      <c r="L13">
        <v>2020</v>
      </c>
      <c r="M13" s="2" t="s">
        <v>26</v>
      </c>
      <c r="N13" t="s">
        <v>34</v>
      </c>
      <c r="O13" s="12">
        <v>950.10556300843496</v>
      </c>
      <c r="P13" s="12">
        <f t="shared" si="0"/>
        <v>600</v>
      </c>
      <c r="Q13" s="12">
        <f t="shared" si="1"/>
        <v>400</v>
      </c>
      <c r="R13" s="12">
        <v>800</v>
      </c>
      <c r="S13" s="12">
        <v>950.10556300843496</v>
      </c>
      <c r="T13" s="12">
        <v>1087</v>
      </c>
      <c r="U13" s="12">
        <v>1322</v>
      </c>
    </row>
    <row r="14" spans="1:26" x14ac:dyDescent="0.25">
      <c r="A14" t="s">
        <v>58</v>
      </c>
      <c r="B14" t="s">
        <v>89</v>
      </c>
      <c r="C14" t="s">
        <v>97</v>
      </c>
      <c r="D14" t="s">
        <v>93</v>
      </c>
      <c r="E14" t="s">
        <v>95</v>
      </c>
      <c r="F14" s="9">
        <v>2</v>
      </c>
      <c r="G14">
        <v>1</v>
      </c>
      <c r="H14">
        <v>6</v>
      </c>
      <c r="I14">
        <v>2020</v>
      </c>
      <c r="J14">
        <v>14</v>
      </c>
      <c r="K14">
        <v>6</v>
      </c>
      <c r="L14">
        <v>2020</v>
      </c>
      <c r="M14" s="2" t="s">
        <v>26</v>
      </c>
      <c r="N14" t="s">
        <v>34</v>
      </c>
      <c r="O14" s="12">
        <v>929.69296109864297</v>
      </c>
      <c r="P14" s="12">
        <f t="shared" si="0"/>
        <v>585.75</v>
      </c>
      <c r="Q14" s="12">
        <f t="shared" si="1"/>
        <v>390.5</v>
      </c>
      <c r="R14" s="12">
        <v>781</v>
      </c>
      <c r="S14" s="12">
        <v>929.69296109864297</v>
      </c>
      <c r="T14" s="12">
        <v>1065</v>
      </c>
      <c r="U14" s="12">
        <v>1298</v>
      </c>
    </row>
    <row r="15" spans="1:26" x14ac:dyDescent="0.25">
      <c r="A15" t="s">
        <v>58</v>
      </c>
      <c r="B15" t="s">
        <v>89</v>
      </c>
      <c r="C15" t="s">
        <v>97</v>
      </c>
      <c r="D15" t="s">
        <v>93</v>
      </c>
      <c r="E15" t="s">
        <v>95</v>
      </c>
      <c r="F15" s="9">
        <v>2</v>
      </c>
      <c r="G15">
        <v>1</v>
      </c>
      <c r="H15">
        <v>6</v>
      </c>
      <c r="I15">
        <v>2020</v>
      </c>
      <c r="J15">
        <v>15</v>
      </c>
      <c r="K15">
        <v>6</v>
      </c>
      <c r="L15">
        <v>2020</v>
      </c>
      <c r="M15" s="2" t="s">
        <v>26</v>
      </c>
      <c r="N15" t="s">
        <v>34</v>
      </c>
      <c r="O15" s="12">
        <v>909.68489468496705</v>
      </c>
      <c r="P15" s="12">
        <f t="shared" si="0"/>
        <v>571.5</v>
      </c>
      <c r="Q15" s="12">
        <f t="shared" si="1"/>
        <v>381</v>
      </c>
      <c r="R15" s="12">
        <v>762</v>
      </c>
      <c r="S15" s="12">
        <v>909.68489468496705</v>
      </c>
      <c r="T15" s="12">
        <v>1044</v>
      </c>
      <c r="U15" s="12">
        <v>1275</v>
      </c>
    </row>
    <row r="16" spans="1:26" x14ac:dyDescent="0.25">
      <c r="A16" t="s">
        <v>58</v>
      </c>
      <c r="B16" t="s">
        <v>89</v>
      </c>
      <c r="C16" t="s">
        <v>97</v>
      </c>
      <c r="D16" t="s">
        <v>93</v>
      </c>
      <c r="E16" t="s">
        <v>95</v>
      </c>
      <c r="F16" s="9">
        <v>2</v>
      </c>
      <c r="G16">
        <v>1</v>
      </c>
      <c r="H16">
        <v>6</v>
      </c>
      <c r="I16">
        <v>2020</v>
      </c>
      <c r="J16">
        <v>16</v>
      </c>
      <c r="K16">
        <v>6</v>
      </c>
      <c r="L16">
        <v>2020</v>
      </c>
      <c r="M16" s="2" t="s">
        <v>26</v>
      </c>
      <c r="N16" t="s">
        <v>34</v>
      </c>
      <c r="O16" s="12">
        <v>890.11040054348996</v>
      </c>
      <c r="P16" s="12">
        <f t="shared" si="0"/>
        <v>558</v>
      </c>
      <c r="Q16" s="12">
        <f t="shared" si="1"/>
        <v>372</v>
      </c>
      <c r="R16" s="12">
        <v>744</v>
      </c>
      <c r="S16" s="12">
        <v>890.11040054348996</v>
      </c>
      <c r="T16" s="12">
        <v>1023</v>
      </c>
      <c r="U16" s="12">
        <v>1252</v>
      </c>
    </row>
    <row r="17" spans="1:21" x14ac:dyDescent="0.25">
      <c r="A17" t="s">
        <v>58</v>
      </c>
      <c r="B17" t="s">
        <v>89</v>
      </c>
      <c r="C17" t="s">
        <v>97</v>
      </c>
      <c r="D17" t="s">
        <v>93</v>
      </c>
      <c r="E17" t="s">
        <v>95</v>
      </c>
      <c r="F17" s="9">
        <v>2</v>
      </c>
      <c r="G17">
        <v>1</v>
      </c>
      <c r="H17">
        <v>6</v>
      </c>
      <c r="I17">
        <v>2020</v>
      </c>
      <c r="J17">
        <v>17</v>
      </c>
      <c r="K17">
        <v>6</v>
      </c>
      <c r="L17">
        <v>2020</v>
      </c>
      <c r="M17" s="2" t="s">
        <v>26</v>
      </c>
      <c r="N17" t="s">
        <v>34</v>
      </c>
      <c r="O17" s="12">
        <v>870.93664384231397</v>
      </c>
      <c r="P17" s="12">
        <f t="shared" si="0"/>
        <v>544.5</v>
      </c>
      <c r="Q17" s="12">
        <f t="shared" si="1"/>
        <v>363</v>
      </c>
      <c r="R17" s="12">
        <v>726</v>
      </c>
      <c r="S17" s="12">
        <v>870.93664384231397</v>
      </c>
      <c r="T17" s="12">
        <v>1003</v>
      </c>
      <c r="U17" s="12">
        <v>1230</v>
      </c>
    </row>
    <row r="18" spans="1:21" x14ac:dyDescent="0.25">
      <c r="A18" t="s">
        <v>58</v>
      </c>
      <c r="B18" t="s">
        <v>89</v>
      </c>
      <c r="C18" t="s">
        <v>97</v>
      </c>
      <c r="D18" t="s">
        <v>93</v>
      </c>
      <c r="E18" t="s">
        <v>95</v>
      </c>
      <c r="F18" s="9">
        <v>2</v>
      </c>
      <c r="G18">
        <v>1</v>
      </c>
      <c r="H18">
        <v>6</v>
      </c>
      <c r="I18">
        <v>2020</v>
      </c>
      <c r="J18">
        <v>18</v>
      </c>
      <c r="K18">
        <v>6</v>
      </c>
      <c r="L18">
        <v>2020</v>
      </c>
      <c r="M18" s="2" t="s">
        <v>26</v>
      </c>
      <c r="N18" t="s">
        <v>34</v>
      </c>
      <c r="O18" s="12">
        <v>852.15089764156698</v>
      </c>
      <c r="P18" s="12">
        <f t="shared" si="0"/>
        <v>531</v>
      </c>
      <c r="Q18" s="12">
        <f t="shared" si="1"/>
        <v>354</v>
      </c>
      <c r="R18" s="12">
        <v>708</v>
      </c>
      <c r="S18" s="12">
        <v>852.15089764156698</v>
      </c>
      <c r="T18" s="12">
        <v>983</v>
      </c>
      <c r="U18" s="12">
        <v>1208</v>
      </c>
    </row>
    <row r="19" spans="1:21" x14ac:dyDescent="0.25">
      <c r="A19" t="s">
        <v>58</v>
      </c>
      <c r="B19" t="s">
        <v>89</v>
      </c>
      <c r="C19" t="s">
        <v>97</v>
      </c>
      <c r="D19" t="s">
        <v>93</v>
      </c>
      <c r="E19" t="s">
        <v>95</v>
      </c>
      <c r="F19" s="9">
        <v>2</v>
      </c>
      <c r="G19">
        <v>1</v>
      </c>
      <c r="H19">
        <v>6</v>
      </c>
      <c r="I19">
        <v>2020</v>
      </c>
      <c r="J19">
        <v>19</v>
      </c>
      <c r="K19">
        <v>6</v>
      </c>
      <c r="L19">
        <v>2020</v>
      </c>
      <c r="M19" s="2" t="s">
        <v>26</v>
      </c>
      <c r="N19" t="s">
        <v>34</v>
      </c>
      <c r="O19" s="12">
        <v>833.76050070415295</v>
      </c>
      <c r="P19" s="12">
        <f t="shared" si="0"/>
        <v>518.25</v>
      </c>
      <c r="Q19" s="12">
        <f t="shared" si="1"/>
        <v>345.5</v>
      </c>
      <c r="R19" s="12">
        <v>691</v>
      </c>
      <c r="S19" s="12">
        <v>833.76050070415295</v>
      </c>
      <c r="T19" s="12">
        <v>963</v>
      </c>
      <c r="U19" s="12">
        <v>1187</v>
      </c>
    </row>
    <row r="20" spans="1:21" x14ac:dyDescent="0.25">
      <c r="A20" t="s">
        <v>58</v>
      </c>
      <c r="B20" t="s">
        <v>89</v>
      </c>
      <c r="C20" t="s">
        <v>97</v>
      </c>
      <c r="D20" t="s">
        <v>93</v>
      </c>
      <c r="E20" t="s">
        <v>95</v>
      </c>
      <c r="F20" s="9">
        <v>2</v>
      </c>
      <c r="G20">
        <v>1</v>
      </c>
      <c r="H20">
        <v>6</v>
      </c>
      <c r="I20">
        <v>2020</v>
      </c>
      <c r="J20">
        <v>20</v>
      </c>
      <c r="K20">
        <v>6</v>
      </c>
      <c r="L20">
        <v>2020</v>
      </c>
      <c r="M20" s="2" t="s">
        <v>26</v>
      </c>
      <c r="N20" t="s">
        <v>34</v>
      </c>
      <c r="O20" s="12">
        <v>815.74703584468898</v>
      </c>
      <c r="P20" s="12">
        <f t="shared" si="0"/>
        <v>506.25</v>
      </c>
      <c r="Q20" s="12">
        <f t="shared" si="1"/>
        <v>337.5</v>
      </c>
      <c r="R20" s="12">
        <v>675</v>
      </c>
      <c r="S20" s="12">
        <v>815.74703584468898</v>
      </c>
      <c r="T20" s="12">
        <v>944</v>
      </c>
      <c r="U20" s="12">
        <v>1166</v>
      </c>
    </row>
    <row r="21" spans="1:21" x14ac:dyDescent="0.25">
      <c r="A21" t="s">
        <v>58</v>
      </c>
      <c r="B21" t="s">
        <v>89</v>
      </c>
      <c r="C21" t="s">
        <v>97</v>
      </c>
      <c r="D21" t="s">
        <v>93</v>
      </c>
      <c r="E21" t="s">
        <v>95</v>
      </c>
      <c r="F21" s="9">
        <v>2</v>
      </c>
      <c r="G21">
        <v>1</v>
      </c>
      <c r="H21">
        <v>6</v>
      </c>
      <c r="I21">
        <v>2020</v>
      </c>
      <c r="J21">
        <v>21</v>
      </c>
      <c r="K21">
        <v>6</v>
      </c>
      <c r="L21">
        <v>2020</v>
      </c>
      <c r="M21" s="2" t="s">
        <v>26</v>
      </c>
      <c r="N21" t="s">
        <v>34</v>
      </c>
      <c r="O21" s="12">
        <v>798.10283896373699</v>
      </c>
      <c r="P21" s="12">
        <f t="shared" si="0"/>
        <v>493.5</v>
      </c>
      <c r="Q21" s="12">
        <f t="shared" si="1"/>
        <v>329</v>
      </c>
      <c r="R21" s="12">
        <v>658</v>
      </c>
      <c r="S21" s="12">
        <v>798.10283896373699</v>
      </c>
      <c r="T21" s="12">
        <v>925</v>
      </c>
      <c r="U21" s="12">
        <v>1145</v>
      </c>
    </row>
    <row r="22" spans="1:21" x14ac:dyDescent="0.25">
      <c r="A22" t="s">
        <v>58</v>
      </c>
      <c r="B22" t="s">
        <v>89</v>
      </c>
      <c r="C22" t="s">
        <v>97</v>
      </c>
      <c r="D22" t="s">
        <v>93</v>
      </c>
      <c r="E22" t="s">
        <v>95</v>
      </c>
      <c r="F22" s="9">
        <v>2</v>
      </c>
      <c r="G22">
        <v>1</v>
      </c>
      <c r="H22">
        <v>6</v>
      </c>
      <c r="I22">
        <v>2020</v>
      </c>
      <c r="J22">
        <v>22</v>
      </c>
      <c r="K22">
        <v>6</v>
      </c>
      <c r="L22">
        <v>2020</v>
      </c>
      <c r="M22" s="2" t="s">
        <v>26</v>
      </c>
      <c r="N22" t="s">
        <v>34</v>
      </c>
      <c r="O22" s="12">
        <v>780.82670697498804</v>
      </c>
      <c r="P22" s="12">
        <f t="shared" si="0"/>
        <v>481.5</v>
      </c>
      <c r="Q22" s="12">
        <f t="shared" si="1"/>
        <v>321</v>
      </c>
      <c r="R22" s="12">
        <v>642</v>
      </c>
      <c r="S22" s="12">
        <v>780.82670697498804</v>
      </c>
      <c r="T22" s="12">
        <v>906</v>
      </c>
      <c r="U22" s="12">
        <v>1125</v>
      </c>
    </row>
    <row r="23" spans="1:21" x14ac:dyDescent="0.25">
      <c r="A23" t="s">
        <v>58</v>
      </c>
      <c r="B23" t="s">
        <v>89</v>
      </c>
      <c r="C23" t="s">
        <v>97</v>
      </c>
      <c r="D23" t="s">
        <v>93</v>
      </c>
      <c r="E23" t="s">
        <v>95</v>
      </c>
      <c r="F23" s="9">
        <v>2</v>
      </c>
      <c r="G23">
        <v>1</v>
      </c>
      <c r="H23">
        <v>6</v>
      </c>
      <c r="I23">
        <v>2020</v>
      </c>
      <c r="J23">
        <v>2</v>
      </c>
      <c r="K23">
        <v>6</v>
      </c>
      <c r="L23">
        <v>2020</v>
      </c>
      <c r="M23" s="2" t="s">
        <v>26</v>
      </c>
      <c r="N23" s="13" t="s">
        <v>35</v>
      </c>
      <c r="O23" s="12">
        <v>6329.0761616067102</v>
      </c>
      <c r="P23" s="12"/>
      <c r="Q23" s="12">
        <f t="shared" si="1"/>
        <v>2951</v>
      </c>
      <c r="R23" s="12">
        <v>5902</v>
      </c>
      <c r="S23" s="12">
        <v>6329.0761616067102</v>
      </c>
      <c r="T23" s="12">
        <v>6738</v>
      </c>
      <c r="U23" s="12">
        <v>7345</v>
      </c>
    </row>
    <row r="24" spans="1:21" x14ac:dyDescent="0.25">
      <c r="A24" t="s">
        <v>58</v>
      </c>
      <c r="B24" t="s">
        <v>89</v>
      </c>
      <c r="C24" t="s">
        <v>97</v>
      </c>
      <c r="D24" t="s">
        <v>93</v>
      </c>
      <c r="E24" t="s">
        <v>95</v>
      </c>
      <c r="F24" s="9">
        <v>2</v>
      </c>
      <c r="G24">
        <v>1</v>
      </c>
      <c r="H24">
        <v>6</v>
      </c>
      <c r="I24">
        <v>2020</v>
      </c>
      <c r="J24">
        <v>3</v>
      </c>
      <c r="K24">
        <v>6</v>
      </c>
      <c r="L24">
        <v>2020</v>
      </c>
      <c r="M24" s="2" t="s">
        <v>26</v>
      </c>
      <c r="N24" s="14" t="s">
        <v>35</v>
      </c>
      <c r="O24" s="12">
        <v>6191.5040091392502</v>
      </c>
      <c r="P24" s="12"/>
      <c r="Q24" s="12">
        <f t="shared" si="1"/>
        <v>2883.5</v>
      </c>
      <c r="R24" s="12">
        <v>5767</v>
      </c>
      <c r="S24" s="12">
        <v>6191.5040091392502</v>
      </c>
      <c r="T24" s="12">
        <v>6598</v>
      </c>
      <c r="U24" s="12">
        <v>7201</v>
      </c>
    </row>
    <row r="25" spans="1:21" x14ac:dyDescent="0.25">
      <c r="A25" t="s">
        <v>58</v>
      </c>
      <c r="B25" t="s">
        <v>89</v>
      </c>
      <c r="C25" t="s">
        <v>97</v>
      </c>
      <c r="D25" t="s">
        <v>93</v>
      </c>
      <c r="E25" t="s">
        <v>95</v>
      </c>
      <c r="F25" s="9">
        <v>2</v>
      </c>
      <c r="G25">
        <v>1</v>
      </c>
      <c r="H25">
        <v>6</v>
      </c>
      <c r="I25">
        <v>2020</v>
      </c>
      <c r="J25">
        <v>4</v>
      </c>
      <c r="K25">
        <v>6</v>
      </c>
      <c r="L25">
        <v>2020</v>
      </c>
      <c r="M25" s="2" t="s">
        <v>26</v>
      </c>
      <c r="N25" s="14" t="s">
        <v>35</v>
      </c>
      <c r="O25" s="12">
        <v>6057.0124641232696</v>
      </c>
      <c r="P25" s="12"/>
      <c r="Q25" s="12">
        <f t="shared" si="1"/>
        <v>2817.5</v>
      </c>
      <c r="R25" s="12">
        <v>5635</v>
      </c>
      <c r="S25" s="12">
        <v>6057.0124641232696</v>
      </c>
      <c r="T25" s="12">
        <v>6461</v>
      </c>
      <c r="U25" s="12">
        <v>7060</v>
      </c>
    </row>
    <row r="26" spans="1:21" x14ac:dyDescent="0.25">
      <c r="A26" t="s">
        <v>58</v>
      </c>
      <c r="B26" t="s">
        <v>89</v>
      </c>
      <c r="C26" t="s">
        <v>97</v>
      </c>
      <c r="D26" t="s">
        <v>93</v>
      </c>
      <c r="E26" t="s">
        <v>95</v>
      </c>
      <c r="F26" s="9">
        <v>2</v>
      </c>
      <c r="G26">
        <v>1</v>
      </c>
      <c r="H26">
        <v>6</v>
      </c>
      <c r="I26">
        <v>2020</v>
      </c>
      <c r="J26">
        <v>5</v>
      </c>
      <c r="K26">
        <v>6</v>
      </c>
      <c r="L26">
        <v>2020</v>
      </c>
      <c r="M26" s="2" t="s">
        <v>26</v>
      </c>
      <c r="N26" s="14" t="s">
        <v>35</v>
      </c>
      <c r="O26" s="12">
        <v>5925.4111649681099</v>
      </c>
      <c r="P26" s="12"/>
      <c r="Q26" s="12">
        <f t="shared" si="1"/>
        <v>2753</v>
      </c>
      <c r="R26" s="12">
        <v>5506</v>
      </c>
      <c r="S26" s="12">
        <v>5925.4111649681099</v>
      </c>
      <c r="T26" s="12">
        <v>6327</v>
      </c>
      <c r="U26" s="12">
        <v>6922</v>
      </c>
    </row>
    <row r="27" spans="1:21" x14ac:dyDescent="0.25">
      <c r="A27" t="s">
        <v>58</v>
      </c>
      <c r="B27" t="s">
        <v>89</v>
      </c>
      <c r="C27" t="s">
        <v>97</v>
      </c>
      <c r="D27" t="s">
        <v>93</v>
      </c>
      <c r="E27" t="s">
        <v>95</v>
      </c>
      <c r="F27" s="9">
        <v>2</v>
      </c>
      <c r="G27">
        <v>1</v>
      </c>
      <c r="H27">
        <v>6</v>
      </c>
      <c r="I27">
        <v>2020</v>
      </c>
      <c r="J27">
        <v>6</v>
      </c>
      <c r="K27">
        <v>6</v>
      </c>
      <c r="L27">
        <v>2020</v>
      </c>
      <c r="M27" s="2" t="s">
        <v>26</v>
      </c>
      <c r="N27" s="14" t="s">
        <v>35</v>
      </c>
      <c r="O27" s="12">
        <v>5796.6667443605602</v>
      </c>
      <c r="P27" s="12"/>
      <c r="Q27" s="12">
        <f t="shared" si="1"/>
        <v>2690</v>
      </c>
      <c r="R27" s="12">
        <v>5380</v>
      </c>
      <c r="S27" s="12">
        <v>5796.6667443605602</v>
      </c>
      <c r="T27" s="12">
        <v>6196</v>
      </c>
      <c r="U27" s="12">
        <v>6787</v>
      </c>
    </row>
    <row r="28" spans="1:21" x14ac:dyDescent="0.25">
      <c r="A28" t="s">
        <v>58</v>
      </c>
      <c r="B28" t="s">
        <v>89</v>
      </c>
      <c r="C28" t="s">
        <v>97</v>
      </c>
      <c r="D28" t="s">
        <v>93</v>
      </c>
      <c r="E28" t="s">
        <v>95</v>
      </c>
      <c r="F28" s="9">
        <v>2</v>
      </c>
      <c r="G28">
        <v>1</v>
      </c>
      <c r="H28">
        <v>6</v>
      </c>
      <c r="I28">
        <v>2020</v>
      </c>
      <c r="J28">
        <v>7</v>
      </c>
      <c r="K28">
        <v>6</v>
      </c>
      <c r="L28">
        <v>2020</v>
      </c>
      <c r="M28" s="2" t="s">
        <v>26</v>
      </c>
      <c r="N28" s="14" t="s">
        <v>35</v>
      </c>
      <c r="O28" s="12">
        <v>5670.7944802950396</v>
      </c>
      <c r="P28" s="12"/>
      <c r="Q28" s="12">
        <f t="shared" si="1"/>
        <v>2628</v>
      </c>
      <c r="R28" s="12">
        <v>5256</v>
      </c>
      <c r="S28" s="12">
        <v>5670.7944802950396</v>
      </c>
      <c r="T28" s="12">
        <v>6067</v>
      </c>
      <c r="U28" s="12">
        <v>6654</v>
      </c>
    </row>
    <row r="29" spans="1:21" x14ac:dyDescent="0.25">
      <c r="A29" t="s">
        <v>58</v>
      </c>
      <c r="B29" t="s">
        <v>89</v>
      </c>
      <c r="C29" t="s">
        <v>97</v>
      </c>
      <c r="D29" t="s">
        <v>93</v>
      </c>
      <c r="E29" t="s">
        <v>95</v>
      </c>
      <c r="F29" s="9">
        <v>2</v>
      </c>
      <c r="G29">
        <v>1</v>
      </c>
      <c r="H29">
        <v>6</v>
      </c>
      <c r="I29">
        <v>2020</v>
      </c>
      <c r="J29">
        <v>8</v>
      </c>
      <c r="K29">
        <v>6</v>
      </c>
      <c r="L29">
        <v>2020</v>
      </c>
      <c r="M29" s="2" t="s">
        <v>26</v>
      </c>
      <c r="N29" s="14" t="s">
        <v>35</v>
      </c>
      <c r="O29" s="12">
        <v>5547.6589323157796</v>
      </c>
      <c r="P29" s="12"/>
      <c r="Q29" s="12">
        <f t="shared" si="1"/>
        <v>2568</v>
      </c>
      <c r="R29" s="12">
        <v>5136</v>
      </c>
      <c r="S29" s="12">
        <v>5547.6589323157796</v>
      </c>
      <c r="T29" s="12">
        <v>5942</v>
      </c>
      <c r="U29" s="12">
        <v>6525</v>
      </c>
    </row>
    <row r="30" spans="1:21" x14ac:dyDescent="0.25">
      <c r="A30" t="s">
        <v>58</v>
      </c>
      <c r="B30" t="s">
        <v>89</v>
      </c>
      <c r="C30" t="s">
        <v>97</v>
      </c>
      <c r="D30" t="s">
        <v>93</v>
      </c>
      <c r="E30" t="s">
        <v>95</v>
      </c>
      <c r="F30" s="9">
        <v>2</v>
      </c>
      <c r="G30">
        <v>1</v>
      </c>
      <c r="H30">
        <v>6</v>
      </c>
      <c r="I30">
        <v>2020</v>
      </c>
      <c r="J30">
        <v>9</v>
      </c>
      <c r="K30">
        <v>6</v>
      </c>
      <c r="L30">
        <v>2020</v>
      </c>
      <c r="M30" s="2" t="s">
        <v>26</v>
      </c>
      <c r="N30" s="14" t="s">
        <v>35</v>
      </c>
      <c r="O30" s="12">
        <v>5427.0269909133303</v>
      </c>
      <c r="P30" s="12"/>
      <c r="Q30" s="12">
        <f t="shared" si="1"/>
        <v>2509</v>
      </c>
      <c r="R30" s="12">
        <v>5018</v>
      </c>
      <c r="S30" s="12">
        <v>5427.0269909133303</v>
      </c>
      <c r="T30" s="12">
        <v>5818</v>
      </c>
      <c r="U30" s="12">
        <v>6397</v>
      </c>
    </row>
    <row r="31" spans="1:21" x14ac:dyDescent="0.25">
      <c r="A31" t="s">
        <v>58</v>
      </c>
      <c r="B31" t="s">
        <v>89</v>
      </c>
      <c r="C31" t="s">
        <v>97</v>
      </c>
      <c r="D31" t="s">
        <v>93</v>
      </c>
      <c r="E31" t="s">
        <v>95</v>
      </c>
      <c r="F31" s="9">
        <v>2</v>
      </c>
      <c r="G31">
        <v>1</v>
      </c>
      <c r="H31">
        <v>6</v>
      </c>
      <c r="I31">
        <v>2020</v>
      </c>
      <c r="J31">
        <v>10</v>
      </c>
      <c r="K31">
        <v>6</v>
      </c>
      <c r="L31">
        <v>2020</v>
      </c>
      <c r="M31" s="2" t="s">
        <v>26</v>
      </c>
      <c r="N31" s="14" t="s">
        <v>35</v>
      </c>
      <c r="O31" s="12">
        <v>5308.9985714428303</v>
      </c>
      <c r="P31" s="12"/>
      <c r="Q31" s="12">
        <f t="shared" si="1"/>
        <v>2451.5</v>
      </c>
      <c r="R31" s="12">
        <v>4903</v>
      </c>
      <c r="S31" s="12">
        <v>5308.9985714428303</v>
      </c>
      <c r="T31" s="12">
        <v>5698</v>
      </c>
      <c r="U31" s="12">
        <v>6273</v>
      </c>
    </row>
    <row r="32" spans="1:21" x14ac:dyDescent="0.25">
      <c r="A32" t="s">
        <v>58</v>
      </c>
      <c r="B32" t="s">
        <v>89</v>
      </c>
      <c r="C32" t="s">
        <v>97</v>
      </c>
      <c r="D32" t="s">
        <v>93</v>
      </c>
      <c r="E32" t="s">
        <v>95</v>
      </c>
      <c r="F32" s="9">
        <v>2</v>
      </c>
      <c r="G32">
        <v>1</v>
      </c>
      <c r="H32">
        <v>6</v>
      </c>
      <c r="I32">
        <v>2020</v>
      </c>
      <c r="J32">
        <v>11</v>
      </c>
      <c r="K32">
        <v>6</v>
      </c>
      <c r="L32">
        <v>2020</v>
      </c>
      <c r="M32" s="2" t="s">
        <v>26</v>
      </c>
      <c r="N32" s="14" t="s">
        <v>35</v>
      </c>
      <c r="O32" s="12">
        <v>5193.6573808042303</v>
      </c>
      <c r="P32" s="12"/>
      <c r="Q32" s="12">
        <f t="shared" si="1"/>
        <v>2395</v>
      </c>
      <c r="R32" s="12">
        <v>4790</v>
      </c>
      <c r="S32" s="12">
        <v>5193.6573808042303</v>
      </c>
      <c r="T32" s="12">
        <v>5580</v>
      </c>
      <c r="U32" s="12">
        <v>6151</v>
      </c>
    </row>
    <row r="33" spans="1:21" x14ac:dyDescent="0.25">
      <c r="A33" t="s">
        <v>58</v>
      </c>
      <c r="B33" t="s">
        <v>89</v>
      </c>
      <c r="C33" t="s">
        <v>97</v>
      </c>
      <c r="D33" t="s">
        <v>93</v>
      </c>
      <c r="E33" t="s">
        <v>95</v>
      </c>
      <c r="F33" s="9">
        <v>2</v>
      </c>
      <c r="G33">
        <v>1</v>
      </c>
      <c r="H33">
        <v>6</v>
      </c>
      <c r="I33">
        <v>2020</v>
      </c>
      <c r="J33">
        <v>12</v>
      </c>
      <c r="K33">
        <v>6</v>
      </c>
      <c r="L33">
        <v>2020</v>
      </c>
      <c r="M33" s="2" t="s">
        <v>26</v>
      </c>
      <c r="N33" s="14" t="s">
        <v>35</v>
      </c>
      <c r="O33" s="12">
        <v>5080.7635649282402</v>
      </c>
      <c r="P33" s="12"/>
      <c r="Q33" s="12">
        <f t="shared" si="1"/>
        <v>2340</v>
      </c>
      <c r="R33" s="12">
        <v>4680</v>
      </c>
      <c r="S33" s="12">
        <v>5080.7635649282402</v>
      </c>
      <c r="T33" s="12">
        <v>5464</v>
      </c>
      <c r="U33" s="12">
        <v>6031</v>
      </c>
    </row>
    <row r="34" spans="1:21" x14ac:dyDescent="0.25">
      <c r="A34" t="s">
        <v>58</v>
      </c>
      <c r="B34" t="s">
        <v>89</v>
      </c>
      <c r="C34" t="s">
        <v>97</v>
      </c>
      <c r="D34" t="s">
        <v>93</v>
      </c>
      <c r="E34" t="s">
        <v>95</v>
      </c>
      <c r="F34" s="9">
        <v>2</v>
      </c>
      <c r="G34">
        <v>1</v>
      </c>
      <c r="H34">
        <v>6</v>
      </c>
      <c r="I34">
        <v>2020</v>
      </c>
      <c r="J34">
        <v>13</v>
      </c>
      <c r="K34">
        <v>6</v>
      </c>
      <c r="L34">
        <v>2020</v>
      </c>
      <c r="M34" s="2" t="s">
        <v>26</v>
      </c>
      <c r="N34" s="14" t="s">
        <v>35</v>
      </c>
      <c r="O34" s="12">
        <v>4970.043246663</v>
      </c>
      <c r="P34" s="12"/>
      <c r="Q34" s="12">
        <f t="shared" si="1"/>
        <v>2286</v>
      </c>
      <c r="R34" s="12">
        <v>4572</v>
      </c>
      <c r="S34" s="12">
        <v>4970.043246663</v>
      </c>
      <c r="T34" s="12">
        <v>5350</v>
      </c>
      <c r="U34" s="12">
        <v>5913</v>
      </c>
    </row>
    <row r="35" spans="1:21" x14ac:dyDescent="0.25">
      <c r="A35" t="s">
        <v>58</v>
      </c>
      <c r="B35" t="s">
        <v>89</v>
      </c>
      <c r="C35" t="s">
        <v>97</v>
      </c>
      <c r="D35" t="s">
        <v>93</v>
      </c>
      <c r="E35" t="s">
        <v>95</v>
      </c>
      <c r="F35" s="9">
        <v>2</v>
      </c>
      <c r="G35">
        <v>1</v>
      </c>
      <c r="H35">
        <v>6</v>
      </c>
      <c r="I35">
        <v>2020</v>
      </c>
      <c r="J35">
        <v>14</v>
      </c>
      <c r="K35">
        <v>6</v>
      </c>
      <c r="L35">
        <v>2020</v>
      </c>
      <c r="M35" s="2" t="s">
        <v>26</v>
      </c>
      <c r="N35" s="14" t="s">
        <v>35</v>
      </c>
      <c r="O35" s="12">
        <v>4861.7826955611199</v>
      </c>
      <c r="P35" s="12"/>
      <c r="Q35" s="12">
        <f t="shared" si="1"/>
        <v>2233.5</v>
      </c>
      <c r="R35" s="12">
        <v>4467</v>
      </c>
      <c r="S35" s="12">
        <v>4861.7826955611199</v>
      </c>
      <c r="T35" s="12">
        <v>5239</v>
      </c>
      <c r="U35" s="12">
        <v>5798</v>
      </c>
    </row>
    <row r="36" spans="1:21" x14ac:dyDescent="0.25">
      <c r="A36" t="s">
        <v>58</v>
      </c>
      <c r="B36" t="s">
        <v>89</v>
      </c>
      <c r="C36" t="s">
        <v>97</v>
      </c>
      <c r="D36" t="s">
        <v>93</v>
      </c>
      <c r="E36" t="s">
        <v>95</v>
      </c>
      <c r="F36" s="9">
        <v>2</v>
      </c>
      <c r="G36">
        <v>1</v>
      </c>
      <c r="H36">
        <v>6</v>
      </c>
      <c r="I36">
        <v>2020</v>
      </c>
      <c r="J36">
        <v>15</v>
      </c>
      <c r="K36">
        <v>6</v>
      </c>
      <c r="L36">
        <v>2020</v>
      </c>
      <c r="M36" s="2" t="s">
        <v>26</v>
      </c>
      <c r="N36" s="14" t="s">
        <v>35</v>
      </c>
      <c r="O36" s="12">
        <v>4755.9413137968504</v>
      </c>
      <c r="P36" s="12"/>
      <c r="Q36" s="12">
        <f t="shared" si="1"/>
        <v>2182</v>
      </c>
      <c r="R36" s="12">
        <v>4364</v>
      </c>
      <c r="S36" s="12">
        <v>4755.9413137968504</v>
      </c>
      <c r="T36" s="12">
        <v>5131</v>
      </c>
      <c r="U36" s="12">
        <v>5686</v>
      </c>
    </row>
    <row r="37" spans="1:21" x14ac:dyDescent="0.25">
      <c r="A37" t="s">
        <v>58</v>
      </c>
      <c r="B37" t="s">
        <v>89</v>
      </c>
      <c r="C37" t="s">
        <v>97</v>
      </c>
      <c r="D37" t="s">
        <v>93</v>
      </c>
      <c r="E37" t="s">
        <v>95</v>
      </c>
      <c r="F37" s="9">
        <v>2</v>
      </c>
      <c r="G37">
        <v>1</v>
      </c>
      <c r="H37">
        <v>6</v>
      </c>
      <c r="I37">
        <v>2020</v>
      </c>
      <c r="J37">
        <v>16</v>
      </c>
      <c r="K37">
        <v>6</v>
      </c>
      <c r="L37">
        <v>2020</v>
      </c>
      <c r="M37" s="2" t="s">
        <v>26</v>
      </c>
      <c r="N37" s="14" t="s">
        <v>35</v>
      </c>
      <c r="O37" s="12">
        <v>4652.17379191091</v>
      </c>
      <c r="P37" s="12"/>
      <c r="Q37" s="12">
        <f t="shared" si="1"/>
        <v>2131.5</v>
      </c>
      <c r="R37" s="12">
        <v>4263</v>
      </c>
      <c r="S37" s="12">
        <v>4652.17379191091</v>
      </c>
      <c r="T37" s="12">
        <v>5024</v>
      </c>
      <c r="U37" s="12">
        <v>5575</v>
      </c>
    </row>
    <row r="38" spans="1:21" x14ac:dyDescent="0.25">
      <c r="A38" t="s">
        <v>58</v>
      </c>
      <c r="B38" t="s">
        <v>89</v>
      </c>
      <c r="C38" t="s">
        <v>97</v>
      </c>
      <c r="D38" t="s">
        <v>93</v>
      </c>
      <c r="E38" t="s">
        <v>95</v>
      </c>
      <c r="F38" s="9">
        <v>2</v>
      </c>
      <c r="G38">
        <v>1</v>
      </c>
      <c r="H38">
        <v>6</v>
      </c>
      <c r="I38">
        <v>2020</v>
      </c>
      <c r="J38">
        <v>17</v>
      </c>
      <c r="K38">
        <v>6</v>
      </c>
      <c r="L38">
        <v>2020</v>
      </c>
      <c r="M38" s="2" t="s">
        <v>26</v>
      </c>
      <c r="N38" s="14" t="s">
        <v>35</v>
      </c>
      <c r="O38" s="12">
        <v>4550.6205559111804</v>
      </c>
      <c r="P38" s="12"/>
      <c r="Q38" s="12">
        <f t="shared" si="1"/>
        <v>2082.5</v>
      </c>
      <c r="R38" s="12">
        <v>4165</v>
      </c>
      <c r="S38" s="12">
        <v>4550.6205559111804</v>
      </c>
      <c r="T38" s="12">
        <v>4920</v>
      </c>
      <c r="U38" s="12">
        <v>5466</v>
      </c>
    </row>
    <row r="39" spans="1:21" x14ac:dyDescent="0.25">
      <c r="A39" t="s">
        <v>58</v>
      </c>
      <c r="B39" t="s">
        <v>89</v>
      </c>
      <c r="C39" t="s">
        <v>97</v>
      </c>
      <c r="D39" t="s">
        <v>93</v>
      </c>
      <c r="E39" t="s">
        <v>95</v>
      </c>
      <c r="F39" s="9">
        <v>2</v>
      </c>
      <c r="G39">
        <v>1</v>
      </c>
      <c r="H39">
        <v>6</v>
      </c>
      <c r="I39">
        <v>2020</v>
      </c>
      <c r="J39">
        <v>18</v>
      </c>
      <c r="K39">
        <v>6</v>
      </c>
      <c r="L39">
        <v>2020</v>
      </c>
      <c r="M39" s="2" t="s">
        <v>26</v>
      </c>
      <c r="N39" s="14" t="s">
        <v>35</v>
      </c>
      <c r="O39" s="12">
        <v>4451.2688572442503</v>
      </c>
      <c r="P39" s="12"/>
      <c r="Q39" s="12">
        <f t="shared" si="1"/>
        <v>2034</v>
      </c>
      <c r="R39" s="12">
        <v>4068</v>
      </c>
      <c r="S39" s="12">
        <v>4451.2688572442503</v>
      </c>
      <c r="T39" s="12">
        <v>4817</v>
      </c>
      <c r="U39" s="12">
        <v>5360</v>
      </c>
    </row>
    <row r="40" spans="1:21" x14ac:dyDescent="0.25">
      <c r="A40" t="s">
        <v>58</v>
      </c>
      <c r="B40" t="s">
        <v>89</v>
      </c>
      <c r="C40" t="s">
        <v>97</v>
      </c>
      <c r="D40" t="s">
        <v>93</v>
      </c>
      <c r="E40" t="s">
        <v>95</v>
      </c>
      <c r="F40" s="9">
        <v>2</v>
      </c>
      <c r="G40">
        <v>1</v>
      </c>
      <c r="H40">
        <v>6</v>
      </c>
      <c r="I40">
        <v>2020</v>
      </c>
      <c r="J40">
        <v>19</v>
      </c>
      <c r="K40">
        <v>6</v>
      </c>
      <c r="L40">
        <v>2020</v>
      </c>
      <c r="M40" s="2" t="s">
        <v>26</v>
      </c>
      <c r="N40" s="14" t="s">
        <v>35</v>
      </c>
      <c r="O40" s="12">
        <v>4353.9527161453698</v>
      </c>
      <c r="P40" s="12"/>
      <c r="Q40" s="12">
        <f t="shared" si="1"/>
        <v>1987</v>
      </c>
      <c r="R40" s="12">
        <v>3974</v>
      </c>
      <c r="S40" s="12">
        <v>4353.9527161453698</v>
      </c>
      <c r="T40" s="12">
        <v>4717</v>
      </c>
      <c r="U40" s="12">
        <v>5256</v>
      </c>
    </row>
    <row r="41" spans="1:21" x14ac:dyDescent="0.25">
      <c r="A41" t="s">
        <v>58</v>
      </c>
      <c r="B41" t="s">
        <v>89</v>
      </c>
      <c r="C41" t="s">
        <v>97</v>
      </c>
      <c r="D41" t="s">
        <v>93</v>
      </c>
      <c r="E41" t="s">
        <v>95</v>
      </c>
      <c r="F41" s="9">
        <v>2</v>
      </c>
      <c r="G41">
        <v>1</v>
      </c>
      <c r="H41">
        <v>6</v>
      </c>
      <c r="I41">
        <v>2020</v>
      </c>
      <c r="J41">
        <v>20</v>
      </c>
      <c r="K41">
        <v>6</v>
      </c>
      <c r="L41">
        <v>2020</v>
      </c>
      <c r="M41" s="2" t="s">
        <v>26</v>
      </c>
      <c r="N41" s="14" t="s">
        <v>35</v>
      </c>
      <c r="O41" s="12">
        <v>4258.7101069638802</v>
      </c>
      <c r="P41" s="12"/>
      <c r="Q41" s="12">
        <f t="shared" si="1"/>
        <v>1941</v>
      </c>
      <c r="R41" s="12">
        <v>3882</v>
      </c>
      <c r="S41" s="12">
        <v>4258.7101069638802</v>
      </c>
      <c r="T41" s="12">
        <v>4619</v>
      </c>
      <c r="U41" s="12">
        <v>5153</v>
      </c>
    </row>
    <row r="42" spans="1:21" x14ac:dyDescent="0.25">
      <c r="A42" t="s">
        <v>58</v>
      </c>
      <c r="B42" t="s">
        <v>89</v>
      </c>
      <c r="C42" t="s">
        <v>97</v>
      </c>
      <c r="D42" t="s">
        <v>93</v>
      </c>
      <c r="E42" t="s">
        <v>95</v>
      </c>
      <c r="F42" s="9">
        <v>2</v>
      </c>
      <c r="G42">
        <v>1</v>
      </c>
      <c r="H42">
        <v>6</v>
      </c>
      <c r="I42">
        <v>2020</v>
      </c>
      <c r="J42">
        <v>21</v>
      </c>
      <c r="K42">
        <v>6</v>
      </c>
      <c r="L42">
        <v>2020</v>
      </c>
      <c r="M42" s="2" t="s">
        <v>26</v>
      </c>
      <c r="N42" s="14" t="s">
        <v>35</v>
      </c>
      <c r="O42" s="12">
        <v>4165.49800972707</v>
      </c>
      <c r="P42" s="12"/>
      <c r="Q42" s="12">
        <f t="shared" si="1"/>
        <v>1896</v>
      </c>
      <c r="R42" s="12">
        <v>3792</v>
      </c>
      <c r="S42" s="12">
        <v>4165.49800972707</v>
      </c>
      <c r="T42" s="12">
        <v>4523</v>
      </c>
      <c r="U42" s="12">
        <v>5053</v>
      </c>
    </row>
    <row r="43" spans="1:21" x14ac:dyDescent="0.25">
      <c r="A43" t="s">
        <v>58</v>
      </c>
      <c r="B43" t="s">
        <v>89</v>
      </c>
      <c r="C43" t="s">
        <v>97</v>
      </c>
      <c r="D43" t="s">
        <v>93</v>
      </c>
      <c r="E43" t="s">
        <v>95</v>
      </c>
      <c r="F43" s="9">
        <v>2</v>
      </c>
      <c r="G43">
        <v>1</v>
      </c>
      <c r="H43">
        <v>6</v>
      </c>
      <c r="I43">
        <v>2020</v>
      </c>
      <c r="J43">
        <v>22</v>
      </c>
      <c r="K43">
        <v>6</v>
      </c>
      <c r="L43">
        <v>2020</v>
      </c>
      <c r="M43" s="2" t="s">
        <v>26</v>
      </c>
      <c r="N43" s="14" t="s">
        <v>35</v>
      </c>
      <c r="O43" s="12">
        <v>4074.2256828607401</v>
      </c>
      <c r="P43" s="12"/>
      <c r="Q43" s="12">
        <f t="shared" si="1"/>
        <v>1852</v>
      </c>
      <c r="R43" s="12">
        <v>3704</v>
      </c>
      <c r="S43" s="12">
        <v>4074.2256828607401</v>
      </c>
      <c r="T43" s="12">
        <v>4428</v>
      </c>
      <c r="U43" s="12">
        <v>4954</v>
      </c>
    </row>
    <row r="44" spans="1:21" x14ac:dyDescent="0.25">
      <c r="A44" t="s">
        <v>58</v>
      </c>
      <c r="B44" t="s">
        <v>89</v>
      </c>
      <c r="C44" t="s">
        <v>97</v>
      </c>
      <c r="D44" t="s">
        <v>93</v>
      </c>
      <c r="E44" t="s">
        <v>95</v>
      </c>
      <c r="F44" s="9">
        <v>2</v>
      </c>
      <c r="G44">
        <v>1</v>
      </c>
      <c r="H44">
        <v>6</v>
      </c>
      <c r="I44">
        <v>2020</v>
      </c>
      <c r="J44">
        <v>2</v>
      </c>
      <c r="K44">
        <v>6</v>
      </c>
      <c r="L44">
        <v>2020</v>
      </c>
      <c r="M44" s="2" t="s">
        <v>26</v>
      </c>
      <c r="N44" s="13" t="s">
        <v>36</v>
      </c>
      <c r="O44" s="12">
        <v>211.72300097124699</v>
      </c>
      <c r="P44" s="12">
        <f>Q44*1.5</f>
        <v>106.5</v>
      </c>
      <c r="Q44" s="12">
        <f t="shared" si="1"/>
        <v>71</v>
      </c>
      <c r="R44" s="12">
        <v>142</v>
      </c>
      <c r="S44" s="12">
        <v>211.72300097124699</v>
      </c>
      <c r="T44" s="12">
        <v>268</v>
      </c>
      <c r="U44" s="12">
        <v>389</v>
      </c>
    </row>
    <row r="45" spans="1:21" x14ac:dyDescent="0.25">
      <c r="A45" t="s">
        <v>58</v>
      </c>
      <c r="B45" t="s">
        <v>89</v>
      </c>
      <c r="C45" t="s">
        <v>97</v>
      </c>
      <c r="D45" t="s">
        <v>93</v>
      </c>
      <c r="E45" t="s">
        <v>95</v>
      </c>
      <c r="F45" s="9">
        <v>2</v>
      </c>
      <c r="G45">
        <v>1</v>
      </c>
      <c r="H45">
        <v>6</v>
      </c>
      <c r="I45">
        <v>2020</v>
      </c>
      <c r="J45">
        <v>3</v>
      </c>
      <c r="K45">
        <v>6</v>
      </c>
      <c r="L45">
        <v>2020</v>
      </c>
      <c r="M45" s="2" t="s">
        <v>26</v>
      </c>
      <c r="N45" t="s">
        <v>36</v>
      </c>
      <c r="O45" s="12">
        <v>207.09601564046201</v>
      </c>
      <c r="P45" s="12">
        <f t="shared" ref="P45:P64" si="2">Q45*1.5</f>
        <v>103.5</v>
      </c>
      <c r="Q45" s="12">
        <f t="shared" si="1"/>
        <v>69</v>
      </c>
      <c r="R45" s="12">
        <v>138</v>
      </c>
      <c r="S45" s="12">
        <v>207.09601564046201</v>
      </c>
      <c r="T45" s="12">
        <v>262</v>
      </c>
      <c r="U45" s="12">
        <v>383</v>
      </c>
    </row>
    <row r="46" spans="1:21" x14ac:dyDescent="0.25">
      <c r="A46" t="s">
        <v>58</v>
      </c>
      <c r="B46" t="s">
        <v>89</v>
      </c>
      <c r="C46" t="s">
        <v>97</v>
      </c>
      <c r="D46" t="s">
        <v>93</v>
      </c>
      <c r="E46" t="s">
        <v>95</v>
      </c>
      <c r="F46" s="9">
        <v>2</v>
      </c>
      <c r="G46">
        <v>1</v>
      </c>
      <c r="H46">
        <v>6</v>
      </c>
      <c r="I46">
        <v>2020</v>
      </c>
      <c r="J46">
        <v>4</v>
      </c>
      <c r="K46">
        <v>6</v>
      </c>
      <c r="L46">
        <v>2020</v>
      </c>
      <c r="M46" s="2" t="s">
        <v>26</v>
      </c>
      <c r="N46" t="s">
        <v>36</v>
      </c>
      <c r="O46" s="12">
        <v>202.573751711255</v>
      </c>
      <c r="P46" s="12">
        <f t="shared" si="2"/>
        <v>101.25</v>
      </c>
      <c r="Q46" s="12">
        <f t="shared" si="1"/>
        <v>67.5</v>
      </c>
      <c r="R46" s="12">
        <v>135</v>
      </c>
      <c r="S46" s="12">
        <v>202.573751711255</v>
      </c>
      <c r="T46" s="12">
        <v>257</v>
      </c>
      <c r="U46" s="12">
        <v>377</v>
      </c>
    </row>
    <row r="47" spans="1:21" x14ac:dyDescent="0.25">
      <c r="A47" t="s">
        <v>58</v>
      </c>
      <c r="B47" t="s">
        <v>89</v>
      </c>
      <c r="C47" t="s">
        <v>97</v>
      </c>
      <c r="D47" t="s">
        <v>93</v>
      </c>
      <c r="E47" t="s">
        <v>95</v>
      </c>
      <c r="F47" s="9">
        <v>2</v>
      </c>
      <c r="G47">
        <v>1</v>
      </c>
      <c r="H47">
        <v>6</v>
      </c>
      <c r="I47">
        <v>2020</v>
      </c>
      <c r="J47">
        <v>5</v>
      </c>
      <c r="K47">
        <v>6</v>
      </c>
      <c r="L47">
        <v>2020</v>
      </c>
      <c r="M47" s="2" t="s">
        <v>26</v>
      </c>
      <c r="N47" t="s">
        <v>36</v>
      </c>
      <c r="O47" s="12">
        <v>198.14966039292401</v>
      </c>
      <c r="P47" s="12">
        <f t="shared" si="2"/>
        <v>98.25</v>
      </c>
      <c r="Q47" s="12">
        <f t="shared" si="1"/>
        <v>65.5</v>
      </c>
      <c r="R47" s="12">
        <v>131</v>
      </c>
      <c r="S47" s="12">
        <v>198.14966039292401</v>
      </c>
      <c r="T47" s="12">
        <v>252</v>
      </c>
      <c r="U47" s="12">
        <v>371</v>
      </c>
    </row>
    <row r="48" spans="1:21" x14ac:dyDescent="0.25">
      <c r="A48" t="s">
        <v>58</v>
      </c>
      <c r="B48" t="s">
        <v>89</v>
      </c>
      <c r="C48" t="s">
        <v>97</v>
      </c>
      <c r="D48" t="s">
        <v>93</v>
      </c>
      <c r="E48" t="s">
        <v>95</v>
      </c>
      <c r="F48" s="9">
        <v>2</v>
      </c>
      <c r="G48">
        <v>1</v>
      </c>
      <c r="H48">
        <v>6</v>
      </c>
      <c r="I48">
        <v>2020</v>
      </c>
      <c r="J48">
        <v>6</v>
      </c>
      <c r="K48">
        <v>6</v>
      </c>
      <c r="L48">
        <v>2020</v>
      </c>
      <c r="M48" s="2" t="s">
        <v>26</v>
      </c>
      <c r="N48" t="s">
        <v>36</v>
      </c>
      <c r="O48" s="12">
        <v>193.82247416780001</v>
      </c>
      <c r="P48" s="12">
        <f t="shared" si="2"/>
        <v>95.25</v>
      </c>
      <c r="Q48" s="12">
        <f t="shared" si="1"/>
        <v>63.5</v>
      </c>
      <c r="R48" s="12">
        <v>127</v>
      </c>
      <c r="S48" s="12">
        <v>193.82247416780001</v>
      </c>
      <c r="T48" s="12">
        <v>247</v>
      </c>
      <c r="U48" s="12">
        <v>365</v>
      </c>
    </row>
    <row r="49" spans="1:21" x14ac:dyDescent="0.25">
      <c r="A49" t="s">
        <v>58</v>
      </c>
      <c r="B49" t="s">
        <v>89</v>
      </c>
      <c r="C49" t="s">
        <v>97</v>
      </c>
      <c r="D49" t="s">
        <v>93</v>
      </c>
      <c r="E49" t="s">
        <v>95</v>
      </c>
      <c r="F49" s="9">
        <v>2</v>
      </c>
      <c r="G49">
        <v>1</v>
      </c>
      <c r="H49">
        <v>6</v>
      </c>
      <c r="I49">
        <v>2020</v>
      </c>
      <c r="J49">
        <v>7</v>
      </c>
      <c r="K49">
        <v>6</v>
      </c>
      <c r="L49">
        <v>2020</v>
      </c>
      <c r="M49" s="2" t="s">
        <v>26</v>
      </c>
      <c r="N49" t="s">
        <v>36</v>
      </c>
      <c r="O49" s="12">
        <v>189.59257760189899</v>
      </c>
      <c r="P49" s="12">
        <f t="shared" si="2"/>
        <v>93</v>
      </c>
      <c r="Q49" s="12">
        <f t="shared" si="1"/>
        <v>62</v>
      </c>
      <c r="R49" s="12">
        <v>124</v>
      </c>
      <c r="S49" s="12">
        <v>189.59257760189899</v>
      </c>
      <c r="T49" s="12">
        <v>242</v>
      </c>
      <c r="U49" s="12">
        <v>359</v>
      </c>
    </row>
    <row r="50" spans="1:21" x14ac:dyDescent="0.25">
      <c r="A50" t="s">
        <v>58</v>
      </c>
      <c r="B50" t="s">
        <v>89</v>
      </c>
      <c r="C50" t="s">
        <v>97</v>
      </c>
      <c r="D50" t="s">
        <v>93</v>
      </c>
      <c r="E50" t="s">
        <v>95</v>
      </c>
      <c r="F50" s="9">
        <v>2</v>
      </c>
      <c r="G50">
        <v>1</v>
      </c>
      <c r="H50">
        <v>6</v>
      </c>
      <c r="I50">
        <v>2020</v>
      </c>
      <c r="J50">
        <v>8</v>
      </c>
      <c r="K50">
        <v>6</v>
      </c>
      <c r="L50">
        <v>2020</v>
      </c>
      <c r="M50" s="2" t="s">
        <v>26</v>
      </c>
      <c r="N50" t="s">
        <v>36</v>
      </c>
      <c r="O50" s="12">
        <v>185.45533588535099</v>
      </c>
      <c r="P50" s="12">
        <f t="shared" si="2"/>
        <v>90</v>
      </c>
      <c r="Q50" s="12">
        <f t="shared" si="1"/>
        <v>60</v>
      </c>
      <c r="R50" s="12">
        <v>120</v>
      </c>
      <c r="S50" s="12">
        <v>185.45533588535099</v>
      </c>
      <c r="T50" s="12">
        <v>238</v>
      </c>
      <c r="U50" s="12">
        <v>354</v>
      </c>
    </row>
    <row r="51" spans="1:21" x14ac:dyDescent="0.25">
      <c r="A51" t="s">
        <v>58</v>
      </c>
      <c r="B51" t="s">
        <v>89</v>
      </c>
      <c r="C51" t="s">
        <v>97</v>
      </c>
      <c r="D51" t="s">
        <v>93</v>
      </c>
      <c r="E51" t="s">
        <v>95</v>
      </c>
      <c r="F51" s="9">
        <v>2</v>
      </c>
      <c r="G51">
        <v>1</v>
      </c>
      <c r="H51">
        <v>6</v>
      </c>
      <c r="I51">
        <v>2020</v>
      </c>
      <c r="J51">
        <v>9</v>
      </c>
      <c r="K51">
        <v>6</v>
      </c>
      <c r="L51">
        <v>2020</v>
      </c>
      <c r="M51" s="2" t="s">
        <v>26</v>
      </c>
      <c r="N51" t="s">
        <v>36</v>
      </c>
      <c r="O51" s="12">
        <v>181.40286795626301</v>
      </c>
      <c r="P51" s="12">
        <f t="shared" si="2"/>
        <v>87.75</v>
      </c>
      <c r="Q51" s="12">
        <f t="shared" si="1"/>
        <v>58.5</v>
      </c>
      <c r="R51" s="12">
        <v>117</v>
      </c>
      <c r="S51" s="12">
        <v>181.40286795626301</v>
      </c>
      <c r="T51" s="12">
        <v>233</v>
      </c>
      <c r="U51" s="12">
        <v>348</v>
      </c>
    </row>
    <row r="52" spans="1:21" x14ac:dyDescent="0.25">
      <c r="A52" t="s">
        <v>58</v>
      </c>
      <c r="B52" t="s">
        <v>89</v>
      </c>
      <c r="C52" t="s">
        <v>97</v>
      </c>
      <c r="D52" t="s">
        <v>93</v>
      </c>
      <c r="E52" t="s">
        <v>95</v>
      </c>
      <c r="F52" s="9">
        <v>2</v>
      </c>
      <c r="G52">
        <v>1</v>
      </c>
      <c r="H52">
        <v>6</v>
      </c>
      <c r="I52">
        <v>2020</v>
      </c>
      <c r="J52">
        <v>10</v>
      </c>
      <c r="K52">
        <v>6</v>
      </c>
      <c r="L52">
        <v>2020</v>
      </c>
      <c r="M52" s="2" t="s">
        <v>26</v>
      </c>
      <c r="N52" t="s">
        <v>36</v>
      </c>
      <c r="O52" s="12">
        <v>177.438435060838</v>
      </c>
      <c r="P52" s="12">
        <f t="shared" si="2"/>
        <v>84.75</v>
      </c>
      <c r="Q52" s="12">
        <f t="shared" si="1"/>
        <v>56.5</v>
      </c>
      <c r="R52" s="12">
        <v>113</v>
      </c>
      <c r="S52" s="12">
        <v>177.438435060838</v>
      </c>
      <c r="T52" s="12">
        <v>228</v>
      </c>
      <c r="U52" s="12">
        <v>343</v>
      </c>
    </row>
    <row r="53" spans="1:21" x14ac:dyDescent="0.25">
      <c r="A53" t="s">
        <v>58</v>
      </c>
      <c r="B53" t="s">
        <v>89</v>
      </c>
      <c r="C53" t="s">
        <v>97</v>
      </c>
      <c r="D53" t="s">
        <v>93</v>
      </c>
      <c r="E53" t="s">
        <v>95</v>
      </c>
      <c r="F53" s="9">
        <v>2</v>
      </c>
      <c r="G53">
        <v>1</v>
      </c>
      <c r="H53">
        <v>6</v>
      </c>
      <c r="I53">
        <v>2020</v>
      </c>
      <c r="J53">
        <v>11</v>
      </c>
      <c r="K53">
        <v>6</v>
      </c>
      <c r="L53">
        <v>2020</v>
      </c>
      <c r="M53" s="2" t="s">
        <v>26</v>
      </c>
      <c r="N53" t="s">
        <v>36</v>
      </c>
      <c r="O53" s="12">
        <v>173.56476745825501</v>
      </c>
      <c r="P53" s="12">
        <f t="shared" si="2"/>
        <v>82.5</v>
      </c>
      <c r="Q53" s="12">
        <f t="shared" si="1"/>
        <v>55</v>
      </c>
      <c r="R53" s="12">
        <v>110</v>
      </c>
      <c r="S53" s="12">
        <v>173.56476745825501</v>
      </c>
      <c r="T53" s="12">
        <v>224</v>
      </c>
      <c r="U53" s="12">
        <v>337</v>
      </c>
    </row>
    <row r="54" spans="1:21" x14ac:dyDescent="0.25">
      <c r="A54" t="s">
        <v>58</v>
      </c>
      <c r="B54" t="s">
        <v>89</v>
      </c>
      <c r="C54" t="s">
        <v>97</v>
      </c>
      <c r="D54" t="s">
        <v>93</v>
      </c>
      <c r="E54" t="s">
        <v>95</v>
      </c>
      <c r="F54" s="9">
        <v>2</v>
      </c>
      <c r="G54">
        <v>1</v>
      </c>
      <c r="H54">
        <v>6</v>
      </c>
      <c r="I54">
        <v>2020</v>
      </c>
      <c r="J54">
        <v>12</v>
      </c>
      <c r="K54">
        <v>6</v>
      </c>
      <c r="L54">
        <v>2020</v>
      </c>
      <c r="M54" s="2" t="s">
        <v>26</v>
      </c>
      <c r="N54" t="s">
        <v>36</v>
      </c>
      <c r="O54" s="12">
        <v>169.77379795307701</v>
      </c>
      <c r="P54" s="12">
        <f t="shared" si="2"/>
        <v>80.25</v>
      </c>
      <c r="Q54" s="12">
        <f t="shared" si="1"/>
        <v>53.5</v>
      </c>
      <c r="R54" s="12">
        <v>107</v>
      </c>
      <c r="S54" s="12">
        <v>169.77379795307701</v>
      </c>
      <c r="T54" s="12">
        <v>219</v>
      </c>
      <c r="U54" s="12">
        <v>332</v>
      </c>
    </row>
    <row r="55" spans="1:21" x14ac:dyDescent="0.25">
      <c r="A55" t="s">
        <v>58</v>
      </c>
      <c r="B55" t="s">
        <v>89</v>
      </c>
      <c r="C55" t="s">
        <v>97</v>
      </c>
      <c r="D55" t="s">
        <v>93</v>
      </c>
      <c r="E55" t="s">
        <v>95</v>
      </c>
      <c r="F55" s="9">
        <v>2</v>
      </c>
      <c r="G55">
        <v>1</v>
      </c>
      <c r="H55">
        <v>6</v>
      </c>
      <c r="I55">
        <v>2020</v>
      </c>
      <c r="J55">
        <v>13</v>
      </c>
      <c r="K55">
        <v>6</v>
      </c>
      <c r="L55">
        <v>2020</v>
      </c>
      <c r="M55" s="2" t="s">
        <v>26</v>
      </c>
      <c r="N55" t="s">
        <v>36</v>
      </c>
      <c r="O55" s="12">
        <v>166.05633093736901</v>
      </c>
      <c r="P55" s="12">
        <f t="shared" si="2"/>
        <v>78</v>
      </c>
      <c r="Q55" s="12">
        <f t="shared" si="1"/>
        <v>52</v>
      </c>
      <c r="R55" s="12">
        <v>104</v>
      </c>
      <c r="S55" s="12">
        <v>166.05633093736901</v>
      </c>
      <c r="T55" s="12">
        <v>215</v>
      </c>
      <c r="U55" s="12">
        <v>327</v>
      </c>
    </row>
    <row r="56" spans="1:21" x14ac:dyDescent="0.25">
      <c r="A56" t="s">
        <v>58</v>
      </c>
      <c r="B56" t="s">
        <v>89</v>
      </c>
      <c r="C56" t="s">
        <v>97</v>
      </c>
      <c r="D56" t="s">
        <v>93</v>
      </c>
      <c r="E56" t="s">
        <v>95</v>
      </c>
      <c r="F56" s="9">
        <v>2</v>
      </c>
      <c r="G56">
        <v>1</v>
      </c>
      <c r="H56">
        <v>6</v>
      </c>
      <c r="I56">
        <v>2020</v>
      </c>
      <c r="J56">
        <v>14</v>
      </c>
      <c r="K56">
        <v>6</v>
      </c>
      <c r="L56">
        <v>2020</v>
      </c>
      <c r="M56" s="2" t="s">
        <v>26</v>
      </c>
      <c r="N56" t="s">
        <v>36</v>
      </c>
      <c r="O56" s="12">
        <v>162.42188750021899</v>
      </c>
      <c r="P56" s="12">
        <f t="shared" si="2"/>
        <v>75.75</v>
      </c>
      <c r="Q56" s="12">
        <f t="shared" si="1"/>
        <v>50.5</v>
      </c>
      <c r="R56" s="12">
        <v>101</v>
      </c>
      <c r="S56" s="12">
        <v>162.42188750021899</v>
      </c>
      <c r="T56" s="12">
        <v>211</v>
      </c>
      <c r="U56" s="12">
        <v>322</v>
      </c>
    </row>
    <row r="57" spans="1:21" x14ac:dyDescent="0.25">
      <c r="A57" t="s">
        <v>58</v>
      </c>
      <c r="B57" t="s">
        <v>89</v>
      </c>
      <c r="C57" t="s">
        <v>97</v>
      </c>
      <c r="D57" t="s">
        <v>93</v>
      </c>
      <c r="E57" t="s">
        <v>95</v>
      </c>
      <c r="F57" s="9">
        <v>2</v>
      </c>
      <c r="G57">
        <v>1</v>
      </c>
      <c r="H57">
        <v>6</v>
      </c>
      <c r="I57">
        <v>2020</v>
      </c>
      <c r="J57">
        <v>15</v>
      </c>
      <c r="K57">
        <v>6</v>
      </c>
      <c r="L57">
        <v>2020</v>
      </c>
      <c r="M57" s="2" t="s">
        <v>26</v>
      </c>
      <c r="N57" t="s">
        <v>36</v>
      </c>
      <c r="O57" s="12">
        <v>158.86907578921699</v>
      </c>
      <c r="P57" s="12">
        <f t="shared" si="2"/>
        <v>73.5</v>
      </c>
      <c r="Q57" s="12">
        <f t="shared" si="1"/>
        <v>49</v>
      </c>
      <c r="R57" s="12">
        <v>98</v>
      </c>
      <c r="S57" s="12">
        <v>158.86907578921699</v>
      </c>
      <c r="T57" s="12">
        <v>207</v>
      </c>
      <c r="U57" s="12">
        <v>317</v>
      </c>
    </row>
    <row r="58" spans="1:21" x14ac:dyDescent="0.25">
      <c r="A58" t="s">
        <v>58</v>
      </c>
      <c r="B58" t="s">
        <v>89</v>
      </c>
      <c r="C58" t="s">
        <v>97</v>
      </c>
      <c r="D58" t="s">
        <v>93</v>
      </c>
      <c r="E58" t="s">
        <v>95</v>
      </c>
      <c r="F58" s="9">
        <v>2</v>
      </c>
      <c r="G58">
        <v>1</v>
      </c>
      <c r="H58">
        <v>6</v>
      </c>
      <c r="I58">
        <v>2020</v>
      </c>
      <c r="J58">
        <v>16</v>
      </c>
      <c r="K58">
        <v>6</v>
      </c>
      <c r="L58">
        <v>2020</v>
      </c>
      <c r="M58" s="2" t="s">
        <v>26</v>
      </c>
      <c r="N58" t="s">
        <v>36</v>
      </c>
      <c r="O58" s="12">
        <v>155.38632812347899</v>
      </c>
      <c r="P58" s="12">
        <f t="shared" si="2"/>
        <v>71.25</v>
      </c>
      <c r="Q58" s="12">
        <f t="shared" si="1"/>
        <v>47.5</v>
      </c>
      <c r="R58" s="12">
        <v>95</v>
      </c>
      <c r="S58" s="12">
        <v>155.38632812347899</v>
      </c>
      <c r="T58" s="12">
        <v>203</v>
      </c>
      <c r="U58" s="12">
        <v>312</v>
      </c>
    </row>
    <row r="59" spans="1:21" x14ac:dyDescent="0.25">
      <c r="A59" t="s">
        <v>58</v>
      </c>
      <c r="B59" t="s">
        <v>89</v>
      </c>
      <c r="C59" t="s">
        <v>97</v>
      </c>
      <c r="D59" t="s">
        <v>93</v>
      </c>
      <c r="E59" t="s">
        <v>95</v>
      </c>
      <c r="F59" s="9">
        <v>2</v>
      </c>
      <c r="G59">
        <v>1</v>
      </c>
      <c r="H59">
        <v>6</v>
      </c>
      <c r="I59">
        <v>2020</v>
      </c>
      <c r="J59">
        <v>17</v>
      </c>
      <c r="K59">
        <v>6</v>
      </c>
      <c r="L59">
        <v>2020</v>
      </c>
      <c r="M59" s="2" t="s">
        <v>26</v>
      </c>
      <c r="N59" t="s">
        <v>36</v>
      </c>
      <c r="O59" s="12">
        <v>151.97830848908399</v>
      </c>
      <c r="P59" s="12">
        <f t="shared" si="2"/>
        <v>69</v>
      </c>
      <c r="Q59" s="12">
        <f t="shared" si="1"/>
        <v>46</v>
      </c>
      <c r="R59" s="12">
        <v>92</v>
      </c>
      <c r="S59" s="12">
        <v>151.97830848908399</v>
      </c>
      <c r="T59" s="12">
        <v>199</v>
      </c>
      <c r="U59" s="12">
        <v>307</v>
      </c>
    </row>
    <row r="60" spans="1:21" x14ac:dyDescent="0.25">
      <c r="A60" t="s">
        <v>58</v>
      </c>
      <c r="B60" t="s">
        <v>89</v>
      </c>
      <c r="C60" t="s">
        <v>97</v>
      </c>
      <c r="D60" t="s">
        <v>93</v>
      </c>
      <c r="E60" t="s">
        <v>95</v>
      </c>
      <c r="F60" s="9">
        <v>2</v>
      </c>
      <c r="G60">
        <v>1</v>
      </c>
      <c r="H60">
        <v>6</v>
      </c>
      <c r="I60">
        <v>2020</v>
      </c>
      <c r="J60">
        <v>18</v>
      </c>
      <c r="K60">
        <v>6</v>
      </c>
      <c r="L60">
        <v>2020</v>
      </c>
      <c r="M60" s="2" t="s">
        <v>26</v>
      </c>
      <c r="N60" t="s">
        <v>36</v>
      </c>
      <c r="O60" s="12">
        <v>148.64456609510901</v>
      </c>
      <c r="P60" s="12">
        <f t="shared" si="2"/>
        <v>67.5</v>
      </c>
      <c r="Q60" s="12">
        <f t="shared" si="1"/>
        <v>45</v>
      </c>
      <c r="R60" s="12">
        <v>90</v>
      </c>
      <c r="S60" s="12">
        <v>148.64456609510901</v>
      </c>
      <c r="T60" s="12">
        <v>195</v>
      </c>
      <c r="U60" s="12">
        <v>302</v>
      </c>
    </row>
    <row r="61" spans="1:21" x14ac:dyDescent="0.25">
      <c r="A61" t="s">
        <v>58</v>
      </c>
      <c r="B61" t="s">
        <v>89</v>
      </c>
      <c r="C61" t="s">
        <v>97</v>
      </c>
      <c r="D61" t="s">
        <v>93</v>
      </c>
      <c r="E61" t="s">
        <v>95</v>
      </c>
      <c r="F61" s="9">
        <v>2</v>
      </c>
      <c r="G61">
        <v>1</v>
      </c>
      <c r="H61">
        <v>6</v>
      </c>
      <c r="I61">
        <v>2020</v>
      </c>
      <c r="J61">
        <v>19</v>
      </c>
      <c r="K61">
        <v>6</v>
      </c>
      <c r="L61">
        <v>2020</v>
      </c>
      <c r="M61" s="2" t="s">
        <v>26</v>
      </c>
      <c r="N61" t="s">
        <v>36</v>
      </c>
      <c r="O61" s="12">
        <v>145.37953225410001</v>
      </c>
      <c r="P61" s="12">
        <f t="shared" si="2"/>
        <v>65.25</v>
      </c>
      <c r="Q61" s="12">
        <f t="shared" si="1"/>
        <v>43.5</v>
      </c>
      <c r="R61" s="12">
        <v>87</v>
      </c>
      <c r="S61" s="12">
        <v>145.37953225410001</v>
      </c>
      <c r="T61" s="12">
        <v>191</v>
      </c>
      <c r="U61" s="12">
        <v>298</v>
      </c>
    </row>
    <row r="62" spans="1:21" x14ac:dyDescent="0.25">
      <c r="A62" t="s">
        <v>58</v>
      </c>
      <c r="B62" t="s">
        <v>89</v>
      </c>
      <c r="C62" t="s">
        <v>97</v>
      </c>
      <c r="D62" t="s">
        <v>93</v>
      </c>
      <c r="E62" t="s">
        <v>95</v>
      </c>
      <c r="F62" s="9">
        <v>2</v>
      </c>
      <c r="G62">
        <v>1</v>
      </c>
      <c r="H62">
        <v>6</v>
      </c>
      <c r="I62">
        <v>2020</v>
      </c>
      <c r="J62">
        <v>20</v>
      </c>
      <c r="K62">
        <v>6</v>
      </c>
      <c r="L62">
        <v>2020</v>
      </c>
      <c r="M62" s="2" t="s">
        <v>26</v>
      </c>
      <c r="N62" t="s">
        <v>36</v>
      </c>
      <c r="O62" s="12">
        <v>142.18445502937399</v>
      </c>
      <c r="P62" s="12">
        <f t="shared" si="2"/>
        <v>63</v>
      </c>
      <c r="Q62" s="12">
        <f t="shared" si="1"/>
        <v>42</v>
      </c>
      <c r="R62" s="12">
        <v>84</v>
      </c>
      <c r="S62" s="12">
        <v>142.18445502937399</v>
      </c>
      <c r="T62" s="12">
        <v>187</v>
      </c>
      <c r="U62" s="12">
        <v>293</v>
      </c>
    </row>
    <row r="63" spans="1:21" x14ac:dyDescent="0.25">
      <c r="A63" t="s">
        <v>58</v>
      </c>
      <c r="B63" t="s">
        <v>89</v>
      </c>
      <c r="C63" t="s">
        <v>97</v>
      </c>
      <c r="D63" t="s">
        <v>93</v>
      </c>
      <c r="E63" t="s">
        <v>95</v>
      </c>
      <c r="F63" s="9">
        <v>2</v>
      </c>
      <c r="G63">
        <v>1</v>
      </c>
      <c r="H63">
        <v>6</v>
      </c>
      <c r="I63">
        <v>2020</v>
      </c>
      <c r="J63">
        <v>21</v>
      </c>
      <c r="K63">
        <v>6</v>
      </c>
      <c r="L63">
        <v>2020</v>
      </c>
      <c r="M63" s="2" t="s">
        <v>26</v>
      </c>
      <c r="N63" t="s">
        <v>36</v>
      </c>
      <c r="O63" s="12">
        <v>139.05787748739201</v>
      </c>
      <c r="P63" s="12">
        <f t="shared" si="2"/>
        <v>61.5</v>
      </c>
      <c r="Q63" s="12">
        <f t="shared" si="1"/>
        <v>41</v>
      </c>
      <c r="R63" s="12">
        <v>82</v>
      </c>
      <c r="S63" s="12">
        <v>139.05787748739201</v>
      </c>
      <c r="T63" s="12">
        <v>183</v>
      </c>
      <c r="U63" s="12">
        <v>289</v>
      </c>
    </row>
    <row r="64" spans="1:21" x14ac:dyDescent="0.25">
      <c r="A64" t="s">
        <v>58</v>
      </c>
      <c r="B64" t="s">
        <v>89</v>
      </c>
      <c r="C64" t="s">
        <v>97</v>
      </c>
      <c r="D64" t="s">
        <v>93</v>
      </c>
      <c r="E64" t="s">
        <v>95</v>
      </c>
      <c r="F64" s="9">
        <v>2</v>
      </c>
      <c r="G64">
        <v>1</v>
      </c>
      <c r="H64">
        <v>6</v>
      </c>
      <c r="I64">
        <v>2020</v>
      </c>
      <c r="J64">
        <v>22</v>
      </c>
      <c r="K64">
        <v>6</v>
      </c>
      <c r="L64">
        <v>2020</v>
      </c>
      <c r="M64" s="2" t="s">
        <v>26</v>
      </c>
      <c r="N64" t="s">
        <v>36</v>
      </c>
      <c r="O64" s="12">
        <v>135.996749054492</v>
      </c>
      <c r="P64" s="12">
        <f t="shared" si="2"/>
        <v>59.25</v>
      </c>
      <c r="Q64" s="12">
        <f t="shared" si="1"/>
        <v>39.5</v>
      </c>
      <c r="R64" s="12">
        <v>79</v>
      </c>
      <c r="S64" s="12">
        <v>135.996749054492</v>
      </c>
      <c r="T64" s="12">
        <v>180</v>
      </c>
      <c r="U64" s="12">
        <v>284</v>
      </c>
    </row>
    <row r="65" spans="1:21" x14ac:dyDescent="0.25">
      <c r="A65" t="s">
        <v>58</v>
      </c>
      <c r="B65" t="s">
        <v>89</v>
      </c>
      <c r="C65" t="s">
        <v>97</v>
      </c>
      <c r="D65" t="s">
        <v>93</v>
      </c>
      <c r="E65" t="s">
        <v>95</v>
      </c>
      <c r="F65" s="9">
        <v>2</v>
      </c>
      <c r="G65">
        <v>1</v>
      </c>
      <c r="H65">
        <v>6</v>
      </c>
      <c r="I65">
        <v>2020</v>
      </c>
      <c r="J65">
        <v>2</v>
      </c>
      <c r="K65">
        <v>6</v>
      </c>
      <c r="L65">
        <v>2020</v>
      </c>
      <c r="M65" s="2" t="s">
        <v>26</v>
      </c>
      <c r="N65" s="13" t="s">
        <v>37</v>
      </c>
      <c r="O65" s="12">
        <v>477.570269092964</v>
      </c>
      <c r="P65" s="12"/>
      <c r="Q65" s="12">
        <f t="shared" si="1"/>
        <v>185</v>
      </c>
      <c r="R65" s="12">
        <v>370</v>
      </c>
      <c r="S65" s="12">
        <v>477.570269092964</v>
      </c>
      <c r="T65" s="12">
        <v>572</v>
      </c>
      <c r="U65" s="12">
        <v>747</v>
      </c>
    </row>
    <row r="66" spans="1:21" x14ac:dyDescent="0.25">
      <c r="A66" t="s">
        <v>58</v>
      </c>
      <c r="B66" t="s">
        <v>89</v>
      </c>
      <c r="C66" t="s">
        <v>97</v>
      </c>
      <c r="D66" t="s">
        <v>93</v>
      </c>
      <c r="E66" t="s">
        <v>95</v>
      </c>
      <c r="F66" s="9">
        <v>2</v>
      </c>
      <c r="G66">
        <v>1</v>
      </c>
      <c r="H66">
        <v>6</v>
      </c>
      <c r="I66">
        <v>2020</v>
      </c>
      <c r="J66">
        <v>3</v>
      </c>
      <c r="K66">
        <v>6</v>
      </c>
      <c r="L66">
        <v>2020</v>
      </c>
      <c r="M66" s="2" t="s">
        <v>26</v>
      </c>
      <c r="N66" s="14" t="s">
        <v>37</v>
      </c>
      <c r="O66" s="12">
        <v>467.20910223460498</v>
      </c>
      <c r="P66" s="12"/>
      <c r="Q66" s="12">
        <f t="shared" si="1"/>
        <v>180.5</v>
      </c>
      <c r="R66" s="12">
        <v>361</v>
      </c>
      <c r="S66" s="12">
        <v>467.20910223460498</v>
      </c>
      <c r="T66" s="12">
        <v>560</v>
      </c>
      <c r="U66" s="12">
        <v>734</v>
      </c>
    </row>
    <row r="67" spans="1:21" x14ac:dyDescent="0.25">
      <c r="A67" t="s">
        <v>58</v>
      </c>
      <c r="B67" t="s">
        <v>89</v>
      </c>
      <c r="C67" t="s">
        <v>97</v>
      </c>
      <c r="D67" t="s">
        <v>93</v>
      </c>
      <c r="E67" t="s">
        <v>95</v>
      </c>
      <c r="F67" s="9">
        <v>2</v>
      </c>
      <c r="G67">
        <v>1</v>
      </c>
      <c r="H67">
        <v>6</v>
      </c>
      <c r="I67">
        <v>2020</v>
      </c>
      <c r="J67">
        <v>4</v>
      </c>
      <c r="K67">
        <v>6</v>
      </c>
      <c r="L67">
        <v>2020</v>
      </c>
      <c r="M67" s="2" t="s">
        <v>26</v>
      </c>
      <c r="N67" s="14" t="s">
        <v>37</v>
      </c>
      <c r="O67" s="12">
        <v>457.02327421464298</v>
      </c>
      <c r="P67" s="12"/>
      <c r="Q67" s="12">
        <f t="shared" ref="Q67:Q130" si="3">R67/2</f>
        <v>176</v>
      </c>
      <c r="R67" s="12">
        <v>352</v>
      </c>
      <c r="S67" s="12">
        <v>457.02327421464298</v>
      </c>
      <c r="T67" s="12">
        <v>549</v>
      </c>
      <c r="U67" s="12">
        <v>722</v>
      </c>
    </row>
    <row r="68" spans="1:21" x14ac:dyDescent="0.25">
      <c r="A68" t="s">
        <v>58</v>
      </c>
      <c r="B68" t="s">
        <v>89</v>
      </c>
      <c r="C68" t="s">
        <v>97</v>
      </c>
      <c r="D68" t="s">
        <v>93</v>
      </c>
      <c r="E68" t="s">
        <v>95</v>
      </c>
      <c r="F68" s="9">
        <v>2</v>
      </c>
      <c r="G68">
        <v>1</v>
      </c>
      <c r="H68">
        <v>6</v>
      </c>
      <c r="I68">
        <v>2020</v>
      </c>
      <c r="J68">
        <v>5</v>
      </c>
      <c r="K68">
        <v>6</v>
      </c>
      <c r="L68">
        <v>2020</v>
      </c>
      <c r="M68" s="2" t="s">
        <v>26</v>
      </c>
      <c r="N68" s="14" t="s">
        <v>37</v>
      </c>
      <c r="O68" s="12">
        <v>447.09815520139398</v>
      </c>
      <c r="P68" s="12"/>
      <c r="Q68" s="12">
        <f t="shared" si="3"/>
        <v>171.5</v>
      </c>
      <c r="R68" s="12">
        <v>343</v>
      </c>
      <c r="S68" s="12">
        <v>447.09815520139398</v>
      </c>
      <c r="T68" s="12">
        <v>538</v>
      </c>
      <c r="U68" s="12">
        <v>709</v>
      </c>
    </row>
    <row r="69" spans="1:21" x14ac:dyDescent="0.25">
      <c r="A69" t="s">
        <v>58</v>
      </c>
      <c r="B69" t="s">
        <v>89</v>
      </c>
      <c r="C69" t="s">
        <v>97</v>
      </c>
      <c r="D69" t="s">
        <v>93</v>
      </c>
      <c r="E69" t="s">
        <v>95</v>
      </c>
      <c r="F69" s="9">
        <v>2</v>
      </c>
      <c r="G69">
        <v>1</v>
      </c>
      <c r="H69">
        <v>6</v>
      </c>
      <c r="I69">
        <v>2020</v>
      </c>
      <c r="J69">
        <v>6</v>
      </c>
      <c r="K69">
        <v>6</v>
      </c>
      <c r="L69">
        <v>2020</v>
      </c>
      <c r="M69" s="2" t="s">
        <v>26</v>
      </c>
      <c r="N69" s="14" t="s">
        <v>37</v>
      </c>
      <c r="O69" s="12">
        <v>437.38731719416802</v>
      </c>
      <c r="P69" s="12"/>
      <c r="Q69" s="12">
        <f t="shared" si="3"/>
        <v>167</v>
      </c>
      <c r="R69" s="12">
        <v>334</v>
      </c>
      <c r="S69" s="12">
        <v>437.38731719416802</v>
      </c>
      <c r="T69" s="12">
        <v>528</v>
      </c>
      <c r="U69" s="12">
        <v>697</v>
      </c>
    </row>
    <row r="70" spans="1:21" x14ac:dyDescent="0.25">
      <c r="A70" t="s">
        <v>58</v>
      </c>
      <c r="B70" t="s">
        <v>89</v>
      </c>
      <c r="C70" t="s">
        <v>97</v>
      </c>
      <c r="D70" t="s">
        <v>93</v>
      </c>
      <c r="E70" t="s">
        <v>95</v>
      </c>
      <c r="F70" s="9">
        <v>2</v>
      </c>
      <c r="G70">
        <v>1</v>
      </c>
      <c r="H70">
        <v>6</v>
      </c>
      <c r="I70">
        <v>2020</v>
      </c>
      <c r="J70">
        <v>7</v>
      </c>
      <c r="K70">
        <v>6</v>
      </c>
      <c r="L70">
        <v>2020</v>
      </c>
      <c r="M70" s="2" t="s">
        <v>26</v>
      </c>
      <c r="N70" s="14" t="s">
        <v>37</v>
      </c>
      <c r="O70" s="12">
        <v>427.80611721002202</v>
      </c>
      <c r="P70" s="12"/>
      <c r="Q70" s="12">
        <f t="shared" si="3"/>
        <v>162.5</v>
      </c>
      <c r="R70" s="12">
        <v>325</v>
      </c>
      <c r="S70" s="12">
        <v>427.80611721002202</v>
      </c>
      <c r="T70" s="12">
        <v>517</v>
      </c>
      <c r="U70" s="12">
        <v>685</v>
      </c>
    </row>
    <row r="71" spans="1:21" x14ac:dyDescent="0.25">
      <c r="A71" t="s">
        <v>58</v>
      </c>
      <c r="B71" t="s">
        <v>89</v>
      </c>
      <c r="C71" t="s">
        <v>97</v>
      </c>
      <c r="D71" t="s">
        <v>93</v>
      </c>
      <c r="E71" t="s">
        <v>95</v>
      </c>
      <c r="F71" s="9">
        <v>2</v>
      </c>
      <c r="G71">
        <v>1</v>
      </c>
      <c r="H71">
        <v>6</v>
      </c>
      <c r="I71">
        <v>2020</v>
      </c>
      <c r="J71">
        <v>8</v>
      </c>
      <c r="K71">
        <v>6</v>
      </c>
      <c r="L71">
        <v>2020</v>
      </c>
      <c r="M71" s="2" t="s">
        <v>26</v>
      </c>
      <c r="N71" s="14" t="s">
        <v>37</v>
      </c>
      <c r="O71" s="12">
        <v>418.40447006537897</v>
      </c>
      <c r="P71" s="12"/>
      <c r="Q71" s="12">
        <f t="shared" si="3"/>
        <v>158.5</v>
      </c>
      <c r="R71" s="12">
        <v>317</v>
      </c>
      <c r="S71" s="12">
        <v>418.40447006537897</v>
      </c>
      <c r="T71" s="12">
        <v>507</v>
      </c>
      <c r="U71" s="12">
        <v>674</v>
      </c>
    </row>
    <row r="72" spans="1:21" x14ac:dyDescent="0.25">
      <c r="A72" t="s">
        <v>58</v>
      </c>
      <c r="B72" t="s">
        <v>89</v>
      </c>
      <c r="C72" t="s">
        <v>97</v>
      </c>
      <c r="D72" t="s">
        <v>93</v>
      </c>
      <c r="E72" t="s">
        <v>95</v>
      </c>
      <c r="F72" s="9">
        <v>2</v>
      </c>
      <c r="G72">
        <v>1</v>
      </c>
      <c r="H72">
        <v>6</v>
      </c>
      <c r="I72">
        <v>2020</v>
      </c>
      <c r="J72">
        <v>9</v>
      </c>
      <c r="K72">
        <v>6</v>
      </c>
      <c r="L72">
        <v>2020</v>
      </c>
      <c r="M72" s="2" t="s">
        <v>26</v>
      </c>
      <c r="N72" s="14" t="s">
        <v>37</v>
      </c>
      <c r="O72" s="12">
        <v>409.32090797034499</v>
      </c>
      <c r="P72" s="12"/>
      <c r="Q72" s="12">
        <f t="shared" si="3"/>
        <v>154.5</v>
      </c>
      <c r="R72" s="12">
        <v>309</v>
      </c>
      <c r="S72" s="12">
        <v>409.32090797034499</v>
      </c>
      <c r="T72" s="12">
        <v>497</v>
      </c>
      <c r="U72" s="12">
        <v>662</v>
      </c>
    </row>
    <row r="73" spans="1:21" x14ac:dyDescent="0.25">
      <c r="A73" t="s">
        <v>58</v>
      </c>
      <c r="B73" t="s">
        <v>89</v>
      </c>
      <c r="C73" t="s">
        <v>97</v>
      </c>
      <c r="D73" t="s">
        <v>93</v>
      </c>
      <c r="E73" t="s">
        <v>95</v>
      </c>
      <c r="F73" s="9">
        <v>2</v>
      </c>
      <c r="G73">
        <v>1</v>
      </c>
      <c r="H73">
        <v>6</v>
      </c>
      <c r="I73">
        <v>2020</v>
      </c>
      <c r="J73">
        <v>10</v>
      </c>
      <c r="K73">
        <v>6</v>
      </c>
      <c r="L73">
        <v>2020</v>
      </c>
      <c r="M73" s="2" t="s">
        <v>26</v>
      </c>
      <c r="N73" s="14" t="s">
        <v>37</v>
      </c>
      <c r="O73" s="12">
        <v>400.40708729026602</v>
      </c>
      <c r="P73" s="12"/>
      <c r="Q73" s="12">
        <f t="shared" si="3"/>
        <v>150.5</v>
      </c>
      <c r="R73" s="12">
        <v>301</v>
      </c>
      <c r="S73" s="12">
        <v>400.40708729026602</v>
      </c>
      <c r="T73" s="12">
        <v>487</v>
      </c>
      <c r="U73" s="12">
        <v>651</v>
      </c>
    </row>
    <row r="74" spans="1:21" x14ac:dyDescent="0.25">
      <c r="A74" t="s">
        <v>58</v>
      </c>
      <c r="B74" t="s">
        <v>89</v>
      </c>
      <c r="C74" t="s">
        <v>97</v>
      </c>
      <c r="D74" t="s">
        <v>93</v>
      </c>
      <c r="E74" t="s">
        <v>95</v>
      </c>
      <c r="F74" s="9">
        <v>2</v>
      </c>
      <c r="G74">
        <v>1</v>
      </c>
      <c r="H74">
        <v>6</v>
      </c>
      <c r="I74">
        <v>2020</v>
      </c>
      <c r="J74">
        <v>11</v>
      </c>
      <c r="K74">
        <v>6</v>
      </c>
      <c r="L74">
        <v>2020</v>
      </c>
      <c r="M74" s="2" t="s">
        <v>26</v>
      </c>
      <c r="N74" s="14" t="s">
        <v>37</v>
      </c>
      <c r="O74" s="12">
        <v>391.53104503143499</v>
      </c>
      <c r="P74" s="12"/>
      <c r="Q74" s="12">
        <f t="shared" si="3"/>
        <v>146.5</v>
      </c>
      <c r="R74" s="12">
        <v>293</v>
      </c>
      <c r="S74" s="12">
        <v>391.53104503143499</v>
      </c>
      <c r="T74" s="12">
        <v>477</v>
      </c>
      <c r="U74" s="12">
        <v>640</v>
      </c>
    </row>
    <row r="75" spans="1:21" x14ac:dyDescent="0.25">
      <c r="A75" t="s">
        <v>58</v>
      </c>
      <c r="B75" t="s">
        <v>89</v>
      </c>
      <c r="C75" t="s">
        <v>97</v>
      </c>
      <c r="D75" t="s">
        <v>93</v>
      </c>
      <c r="E75" t="s">
        <v>95</v>
      </c>
      <c r="F75" s="9">
        <v>2</v>
      </c>
      <c r="G75">
        <v>1</v>
      </c>
      <c r="H75">
        <v>6</v>
      </c>
      <c r="I75">
        <v>2020</v>
      </c>
      <c r="J75">
        <v>12</v>
      </c>
      <c r="K75">
        <v>6</v>
      </c>
      <c r="L75">
        <v>2020</v>
      </c>
      <c r="M75" s="2" t="s">
        <v>26</v>
      </c>
      <c r="N75" s="14" t="s">
        <v>37</v>
      </c>
      <c r="O75" s="12">
        <v>382.84597112598198</v>
      </c>
      <c r="P75" s="12"/>
      <c r="Q75" s="12">
        <f t="shared" si="3"/>
        <v>142.5</v>
      </c>
      <c r="R75" s="12">
        <v>285</v>
      </c>
      <c r="S75" s="12">
        <v>382.84597112598198</v>
      </c>
      <c r="T75" s="12">
        <v>467</v>
      </c>
      <c r="U75" s="12">
        <v>629</v>
      </c>
    </row>
    <row r="76" spans="1:21" x14ac:dyDescent="0.25">
      <c r="A76" t="s">
        <v>58</v>
      </c>
      <c r="B76" t="s">
        <v>89</v>
      </c>
      <c r="C76" t="s">
        <v>97</v>
      </c>
      <c r="D76" t="s">
        <v>93</v>
      </c>
      <c r="E76" t="s">
        <v>95</v>
      </c>
      <c r="F76" s="9">
        <v>2</v>
      </c>
      <c r="G76">
        <v>1</v>
      </c>
      <c r="H76">
        <v>6</v>
      </c>
      <c r="I76">
        <v>2020</v>
      </c>
      <c r="J76">
        <v>13</v>
      </c>
      <c r="K76">
        <v>6</v>
      </c>
      <c r="L76">
        <v>2020</v>
      </c>
      <c r="M76" s="2" t="s">
        <v>26</v>
      </c>
      <c r="N76" s="14" t="s">
        <v>37</v>
      </c>
      <c r="O76" s="12">
        <v>374.53731617279698</v>
      </c>
      <c r="P76" s="12"/>
      <c r="Q76" s="12">
        <f t="shared" si="3"/>
        <v>139</v>
      </c>
      <c r="R76" s="12">
        <v>278</v>
      </c>
      <c r="S76" s="12">
        <v>374.53731617279698</v>
      </c>
      <c r="T76" s="12">
        <v>458</v>
      </c>
      <c r="U76" s="12">
        <v>619</v>
      </c>
    </row>
    <row r="77" spans="1:21" x14ac:dyDescent="0.25">
      <c r="A77" t="s">
        <v>58</v>
      </c>
      <c r="B77" t="s">
        <v>89</v>
      </c>
      <c r="C77" t="s">
        <v>97</v>
      </c>
      <c r="D77" t="s">
        <v>93</v>
      </c>
      <c r="E77" t="s">
        <v>95</v>
      </c>
      <c r="F77" s="9">
        <v>2</v>
      </c>
      <c r="G77">
        <v>1</v>
      </c>
      <c r="H77">
        <v>6</v>
      </c>
      <c r="I77">
        <v>2020</v>
      </c>
      <c r="J77">
        <v>14</v>
      </c>
      <c r="K77">
        <v>6</v>
      </c>
      <c r="L77">
        <v>2020</v>
      </c>
      <c r="M77" s="2" t="s">
        <v>26</v>
      </c>
      <c r="N77" s="14" t="s">
        <v>37</v>
      </c>
      <c r="O77" s="12">
        <v>366.30309292971702</v>
      </c>
      <c r="P77" s="12"/>
      <c r="Q77" s="12">
        <f t="shared" si="3"/>
        <v>135.5</v>
      </c>
      <c r="R77" s="12">
        <v>271</v>
      </c>
      <c r="S77" s="12">
        <v>366.30309292971702</v>
      </c>
      <c r="T77" s="12">
        <v>449</v>
      </c>
      <c r="U77" s="12">
        <v>608</v>
      </c>
    </row>
    <row r="78" spans="1:21" x14ac:dyDescent="0.25">
      <c r="A78" t="s">
        <v>58</v>
      </c>
      <c r="B78" t="s">
        <v>89</v>
      </c>
      <c r="C78" t="s">
        <v>97</v>
      </c>
      <c r="D78" t="s">
        <v>93</v>
      </c>
      <c r="E78" t="s">
        <v>95</v>
      </c>
      <c r="F78" s="9">
        <v>2</v>
      </c>
      <c r="G78">
        <v>1</v>
      </c>
      <c r="H78">
        <v>6</v>
      </c>
      <c r="I78">
        <v>2020</v>
      </c>
      <c r="J78">
        <v>15</v>
      </c>
      <c r="K78">
        <v>6</v>
      </c>
      <c r="L78">
        <v>2020</v>
      </c>
      <c r="M78" s="2" t="s">
        <v>26</v>
      </c>
      <c r="N78" s="14" t="s">
        <v>37</v>
      </c>
      <c r="O78" s="12">
        <v>358.12886466922203</v>
      </c>
      <c r="P78" s="12"/>
      <c r="Q78" s="12">
        <f t="shared" si="3"/>
        <v>132</v>
      </c>
      <c r="R78" s="12">
        <v>264</v>
      </c>
      <c r="S78" s="12">
        <v>358.12886466922203</v>
      </c>
      <c r="T78" s="12">
        <v>440</v>
      </c>
      <c r="U78" s="12">
        <v>598</v>
      </c>
    </row>
    <row r="79" spans="1:21" x14ac:dyDescent="0.25">
      <c r="A79" t="s">
        <v>58</v>
      </c>
      <c r="B79" t="s">
        <v>89</v>
      </c>
      <c r="C79" t="s">
        <v>97</v>
      </c>
      <c r="D79" t="s">
        <v>93</v>
      </c>
      <c r="E79" t="s">
        <v>95</v>
      </c>
      <c r="F79" s="9">
        <v>2</v>
      </c>
      <c r="G79">
        <v>1</v>
      </c>
      <c r="H79">
        <v>6</v>
      </c>
      <c r="I79">
        <v>2020</v>
      </c>
      <c r="J79">
        <v>16</v>
      </c>
      <c r="K79">
        <v>6</v>
      </c>
      <c r="L79">
        <v>2020</v>
      </c>
      <c r="M79" s="2" t="s">
        <v>26</v>
      </c>
      <c r="N79" s="14" t="s">
        <v>37</v>
      </c>
      <c r="O79" s="12">
        <v>350.26857235768199</v>
      </c>
      <c r="P79" s="12"/>
      <c r="Q79" s="12">
        <f t="shared" si="3"/>
        <v>128.5</v>
      </c>
      <c r="R79" s="12">
        <v>257</v>
      </c>
      <c r="S79" s="12">
        <v>350.26857235768199</v>
      </c>
      <c r="T79" s="12">
        <v>431</v>
      </c>
      <c r="U79" s="12">
        <v>588</v>
      </c>
    </row>
    <row r="80" spans="1:21" x14ac:dyDescent="0.25">
      <c r="A80" t="s">
        <v>58</v>
      </c>
      <c r="B80" t="s">
        <v>89</v>
      </c>
      <c r="C80" t="s">
        <v>97</v>
      </c>
      <c r="D80" t="s">
        <v>93</v>
      </c>
      <c r="E80" t="s">
        <v>95</v>
      </c>
      <c r="F80" s="9">
        <v>2</v>
      </c>
      <c r="G80">
        <v>1</v>
      </c>
      <c r="H80">
        <v>6</v>
      </c>
      <c r="I80">
        <v>2020</v>
      </c>
      <c r="J80">
        <v>17</v>
      </c>
      <c r="K80">
        <v>6</v>
      </c>
      <c r="L80">
        <v>2020</v>
      </c>
      <c r="M80" s="2" t="s">
        <v>26</v>
      </c>
      <c r="N80" s="14" t="s">
        <v>37</v>
      </c>
      <c r="O80" s="12">
        <v>342.55299001675098</v>
      </c>
      <c r="P80" s="12"/>
      <c r="Q80" s="12">
        <f t="shared" si="3"/>
        <v>125</v>
      </c>
      <c r="R80" s="12">
        <v>250</v>
      </c>
      <c r="S80" s="12">
        <v>342.55299001675098</v>
      </c>
      <c r="T80" s="12">
        <v>422</v>
      </c>
      <c r="U80" s="12">
        <v>578</v>
      </c>
    </row>
    <row r="81" spans="1:21" x14ac:dyDescent="0.25">
      <c r="A81" t="s">
        <v>58</v>
      </c>
      <c r="B81" t="s">
        <v>89</v>
      </c>
      <c r="C81" t="s">
        <v>97</v>
      </c>
      <c r="D81" t="s">
        <v>93</v>
      </c>
      <c r="E81" t="s">
        <v>95</v>
      </c>
      <c r="F81" s="9">
        <v>2</v>
      </c>
      <c r="G81">
        <v>1</v>
      </c>
      <c r="H81">
        <v>6</v>
      </c>
      <c r="I81">
        <v>2020</v>
      </c>
      <c r="J81">
        <v>18</v>
      </c>
      <c r="K81">
        <v>6</v>
      </c>
      <c r="L81">
        <v>2020</v>
      </c>
      <c r="M81" s="2" t="s">
        <v>26</v>
      </c>
      <c r="N81" s="14" t="s">
        <v>37</v>
      </c>
      <c r="O81" s="12">
        <v>334.94838359254902</v>
      </c>
      <c r="P81" s="12"/>
      <c r="Q81" s="12">
        <f t="shared" si="3"/>
        <v>121.5</v>
      </c>
      <c r="R81" s="12">
        <v>243</v>
      </c>
      <c r="S81" s="12">
        <v>334.94838359254902</v>
      </c>
      <c r="T81" s="12">
        <v>414</v>
      </c>
      <c r="U81" s="12">
        <v>568</v>
      </c>
    </row>
    <row r="82" spans="1:21" x14ac:dyDescent="0.25">
      <c r="A82" t="s">
        <v>58</v>
      </c>
      <c r="B82" t="s">
        <v>89</v>
      </c>
      <c r="C82" t="s">
        <v>97</v>
      </c>
      <c r="D82" t="s">
        <v>93</v>
      </c>
      <c r="E82" t="s">
        <v>95</v>
      </c>
      <c r="F82" s="9">
        <v>2</v>
      </c>
      <c r="G82">
        <v>1</v>
      </c>
      <c r="H82">
        <v>6</v>
      </c>
      <c r="I82">
        <v>2020</v>
      </c>
      <c r="J82">
        <v>19</v>
      </c>
      <c r="K82">
        <v>6</v>
      </c>
      <c r="L82">
        <v>2020</v>
      </c>
      <c r="M82" s="2" t="s">
        <v>26</v>
      </c>
      <c r="N82" s="14" t="s">
        <v>37</v>
      </c>
      <c r="O82" s="12">
        <v>327.55644343901997</v>
      </c>
      <c r="P82" s="12"/>
      <c r="Q82" s="12">
        <f t="shared" si="3"/>
        <v>118.5</v>
      </c>
      <c r="R82" s="12">
        <v>237</v>
      </c>
      <c r="S82" s="12">
        <v>327.55644343901997</v>
      </c>
      <c r="T82" s="12">
        <v>406</v>
      </c>
      <c r="U82" s="12">
        <v>558</v>
      </c>
    </row>
    <row r="83" spans="1:21" x14ac:dyDescent="0.25">
      <c r="A83" t="s">
        <v>58</v>
      </c>
      <c r="B83" t="s">
        <v>89</v>
      </c>
      <c r="C83" t="s">
        <v>97</v>
      </c>
      <c r="D83" t="s">
        <v>93</v>
      </c>
      <c r="E83" t="s">
        <v>95</v>
      </c>
      <c r="F83" s="9">
        <v>2</v>
      </c>
      <c r="G83">
        <v>1</v>
      </c>
      <c r="H83">
        <v>6</v>
      </c>
      <c r="I83">
        <v>2020</v>
      </c>
      <c r="J83">
        <v>20</v>
      </c>
      <c r="K83">
        <v>6</v>
      </c>
      <c r="L83">
        <v>2020</v>
      </c>
      <c r="M83" s="2" t="s">
        <v>26</v>
      </c>
      <c r="N83" s="14" t="s">
        <v>37</v>
      </c>
      <c r="O83" s="12">
        <v>320.30187691977898</v>
      </c>
      <c r="P83" s="12"/>
      <c r="Q83" s="12">
        <f t="shared" si="3"/>
        <v>115</v>
      </c>
      <c r="R83" s="12">
        <v>230</v>
      </c>
      <c r="S83" s="12">
        <v>320.30187691977898</v>
      </c>
      <c r="T83" s="12">
        <v>397</v>
      </c>
      <c r="U83" s="12">
        <v>549</v>
      </c>
    </row>
    <row r="84" spans="1:21" x14ac:dyDescent="0.25">
      <c r="A84" t="s">
        <v>58</v>
      </c>
      <c r="B84" t="s">
        <v>89</v>
      </c>
      <c r="C84" t="s">
        <v>97</v>
      </c>
      <c r="D84" t="s">
        <v>93</v>
      </c>
      <c r="E84" t="s">
        <v>95</v>
      </c>
      <c r="F84" s="9">
        <v>2</v>
      </c>
      <c r="G84">
        <v>1</v>
      </c>
      <c r="H84">
        <v>6</v>
      </c>
      <c r="I84">
        <v>2020</v>
      </c>
      <c r="J84">
        <v>21</v>
      </c>
      <c r="K84">
        <v>6</v>
      </c>
      <c r="L84">
        <v>2020</v>
      </c>
      <c r="M84" s="2" t="s">
        <v>26</v>
      </c>
      <c r="N84" s="14" t="s">
        <v>37</v>
      </c>
      <c r="O84" s="12">
        <v>313.18139894722702</v>
      </c>
      <c r="P84" s="12"/>
      <c r="Q84" s="12">
        <f t="shared" si="3"/>
        <v>112</v>
      </c>
      <c r="R84" s="12">
        <v>224</v>
      </c>
      <c r="S84" s="12">
        <v>313.18139894722702</v>
      </c>
      <c r="T84" s="12">
        <v>389</v>
      </c>
      <c r="U84" s="12">
        <v>540</v>
      </c>
    </row>
    <row r="85" spans="1:21" x14ac:dyDescent="0.25">
      <c r="A85" t="s">
        <v>58</v>
      </c>
      <c r="B85" t="s">
        <v>89</v>
      </c>
      <c r="C85" t="s">
        <v>97</v>
      </c>
      <c r="D85" t="s">
        <v>93</v>
      </c>
      <c r="E85" t="s">
        <v>95</v>
      </c>
      <c r="F85" s="9">
        <v>2</v>
      </c>
      <c r="G85">
        <v>1</v>
      </c>
      <c r="H85">
        <v>6</v>
      </c>
      <c r="I85">
        <v>2020</v>
      </c>
      <c r="J85">
        <v>22</v>
      </c>
      <c r="K85">
        <v>6</v>
      </c>
      <c r="L85">
        <v>2020</v>
      </c>
      <c r="M85" s="2" t="s">
        <v>26</v>
      </c>
      <c r="N85" s="14" t="s">
        <v>37</v>
      </c>
      <c r="O85" s="12">
        <v>306.234558031125</v>
      </c>
      <c r="P85" s="12"/>
      <c r="Q85" s="12">
        <f t="shared" si="3"/>
        <v>109</v>
      </c>
      <c r="R85" s="12">
        <v>218</v>
      </c>
      <c r="S85" s="12">
        <v>306.234558031125</v>
      </c>
      <c r="T85" s="12">
        <v>382</v>
      </c>
      <c r="U85" s="12">
        <v>531</v>
      </c>
    </row>
    <row r="86" spans="1:21" x14ac:dyDescent="0.25">
      <c r="A86" t="s">
        <v>58</v>
      </c>
      <c r="B86" t="s">
        <v>89</v>
      </c>
      <c r="C86" t="s">
        <v>97</v>
      </c>
      <c r="D86" t="s">
        <v>93</v>
      </c>
      <c r="E86" t="s">
        <v>95</v>
      </c>
      <c r="F86" s="9">
        <v>2</v>
      </c>
      <c r="G86">
        <v>1</v>
      </c>
      <c r="H86">
        <v>6</v>
      </c>
      <c r="I86">
        <v>2020</v>
      </c>
      <c r="J86">
        <v>2</v>
      </c>
      <c r="K86">
        <v>6</v>
      </c>
      <c r="L86">
        <v>2020</v>
      </c>
      <c r="M86" s="2" t="s">
        <v>26</v>
      </c>
      <c r="N86" s="11" t="s">
        <v>38</v>
      </c>
      <c r="O86" s="12">
        <v>57.6788421392557</v>
      </c>
      <c r="P86" s="12"/>
      <c r="Q86" s="12">
        <f t="shared" si="3"/>
        <v>11</v>
      </c>
      <c r="R86" s="12">
        <v>22</v>
      </c>
      <c r="S86" s="12">
        <v>57.6788421392557</v>
      </c>
      <c r="T86" s="12">
        <v>81</v>
      </c>
      <c r="U86" s="12">
        <v>155</v>
      </c>
    </row>
    <row r="87" spans="1:21" x14ac:dyDescent="0.25">
      <c r="A87" t="s">
        <v>58</v>
      </c>
      <c r="B87" t="s">
        <v>89</v>
      </c>
      <c r="C87" t="s">
        <v>97</v>
      </c>
      <c r="D87" t="s">
        <v>93</v>
      </c>
      <c r="E87" t="s">
        <v>95</v>
      </c>
      <c r="F87" s="9">
        <v>2</v>
      </c>
      <c r="G87">
        <v>1</v>
      </c>
      <c r="H87">
        <v>6</v>
      </c>
      <c r="I87">
        <v>2020</v>
      </c>
      <c r="J87">
        <v>3</v>
      </c>
      <c r="K87">
        <v>6</v>
      </c>
      <c r="L87">
        <v>2020</v>
      </c>
      <c r="M87" s="2" t="s">
        <v>26</v>
      </c>
      <c r="N87" t="s">
        <v>38</v>
      </c>
      <c r="O87" s="12">
        <v>56.430100315614702</v>
      </c>
      <c r="P87" s="12"/>
      <c r="Q87" s="12">
        <f t="shared" si="3"/>
        <v>10.5</v>
      </c>
      <c r="R87" s="12">
        <v>21</v>
      </c>
      <c r="S87" s="12">
        <v>56.430100315614702</v>
      </c>
      <c r="T87" s="12">
        <v>79</v>
      </c>
      <c r="U87" s="12">
        <v>153</v>
      </c>
    </row>
    <row r="88" spans="1:21" x14ac:dyDescent="0.25">
      <c r="A88" t="s">
        <v>58</v>
      </c>
      <c r="B88" t="s">
        <v>89</v>
      </c>
      <c r="C88" t="s">
        <v>97</v>
      </c>
      <c r="D88" t="s">
        <v>93</v>
      </c>
      <c r="E88" t="s">
        <v>95</v>
      </c>
      <c r="F88" s="9">
        <v>2</v>
      </c>
      <c r="G88">
        <v>1</v>
      </c>
      <c r="H88">
        <v>6</v>
      </c>
      <c r="I88">
        <v>2020</v>
      </c>
      <c r="J88">
        <v>4</v>
      </c>
      <c r="K88">
        <v>6</v>
      </c>
      <c r="L88">
        <v>2020</v>
      </c>
      <c r="M88" s="2" t="s">
        <v>26</v>
      </c>
      <c r="N88" t="s">
        <v>38</v>
      </c>
      <c r="O88" s="12">
        <v>55.2110974841464</v>
      </c>
      <c r="P88" s="12"/>
      <c r="Q88" s="12">
        <f t="shared" si="3"/>
        <v>10</v>
      </c>
      <c r="R88" s="12">
        <v>20</v>
      </c>
      <c r="S88" s="12">
        <v>55.2110974841464</v>
      </c>
      <c r="T88" s="12">
        <v>77</v>
      </c>
      <c r="U88" s="12">
        <v>151</v>
      </c>
    </row>
    <row r="89" spans="1:21" x14ac:dyDescent="0.25">
      <c r="A89" t="s">
        <v>58</v>
      </c>
      <c r="B89" t="s">
        <v>89</v>
      </c>
      <c r="C89" t="s">
        <v>97</v>
      </c>
      <c r="D89" t="s">
        <v>93</v>
      </c>
      <c r="E89" t="s">
        <v>95</v>
      </c>
      <c r="F89" s="9">
        <v>2</v>
      </c>
      <c r="G89">
        <v>1</v>
      </c>
      <c r="H89">
        <v>6</v>
      </c>
      <c r="I89">
        <v>2020</v>
      </c>
      <c r="J89">
        <v>5</v>
      </c>
      <c r="K89">
        <v>6</v>
      </c>
      <c r="L89">
        <v>2020</v>
      </c>
      <c r="M89" s="2" t="s">
        <v>26</v>
      </c>
      <c r="N89" t="s">
        <v>38</v>
      </c>
      <c r="O89" s="12">
        <v>54.0096227238149</v>
      </c>
      <c r="P89" s="12"/>
      <c r="Q89" s="12">
        <f t="shared" si="3"/>
        <v>10</v>
      </c>
      <c r="R89" s="12">
        <v>20</v>
      </c>
      <c r="S89" s="12">
        <v>54.0096227238149</v>
      </c>
      <c r="T89" s="12">
        <v>76</v>
      </c>
      <c r="U89" s="12">
        <v>149</v>
      </c>
    </row>
    <row r="90" spans="1:21" x14ac:dyDescent="0.25">
      <c r="A90" t="s">
        <v>58</v>
      </c>
      <c r="B90" t="s">
        <v>89</v>
      </c>
      <c r="C90" t="s">
        <v>97</v>
      </c>
      <c r="D90" t="s">
        <v>93</v>
      </c>
      <c r="E90" t="s">
        <v>95</v>
      </c>
      <c r="F90" s="9">
        <v>2</v>
      </c>
      <c r="G90">
        <v>1</v>
      </c>
      <c r="H90">
        <v>6</v>
      </c>
      <c r="I90">
        <v>2020</v>
      </c>
      <c r="J90">
        <v>6</v>
      </c>
      <c r="K90">
        <v>6</v>
      </c>
      <c r="L90">
        <v>2020</v>
      </c>
      <c r="M90" s="2" t="s">
        <v>26</v>
      </c>
      <c r="N90" t="s">
        <v>38</v>
      </c>
      <c r="O90" s="12">
        <v>52.830951691990499</v>
      </c>
      <c r="P90" s="12"/>
      <c r="Q90" s="12">
        <f t="shared" si="3"/>
        <v>9.5</v>
      </c>
      <c r="R90" s="12">
        <v>19</v>
      </c>
      <c r="S90" s="12">
        <v>52.830951691990499</v>
      </c>
      <c r="T90" s="12">
        <v>74</v>
      </c>
      <c r="U90" s="12">
        <v>147</v>
      </c>
    </row>
    <row r="91" spans="1:21" x14ac:dyDescent="0.25">
      <c r="A91" t="s">
        <v>58</v>
      </c>
      <c r="B91" t="s">
        <v>89</v>
      </c>
      <c r="C91" t="s">
        <v>97</v>
      </c>
      <c r="D91" t="s">
        <v>93</v>
      </c>
      <c r="E91" t="s">
        <v>95</v>
      </c>
      <c r="F91" s="9">
        <v>2</v>
      </c>
      <c r="G91">
        <v>1</v>
      </c>
      <c r="H91">
        <v>6</v>
      </c>
      <c r="I91">
        <v>2020</v>
      </c>
      <c r="J91">
        <v>7</v>
      </c>
      <c r="K91">
        <v>6</v>
      </c>
      <c r="L91">
        <v>2020</v>
      </c>
      <c r="M91" s="2" t="s">
        <v>26</v>
      </c>
      <c r="N91" t="s">
        <v>38</v>
      </c>
      <c r="O91" s="12">
        <v>51.685422925855903</v>
      </c>
      <c r="P91" s="12"/>
      <c r="Q91" s="12">
        <f t="shared" si="3"/>
        <v>9</v>
      </c>
      <c r="R91" s="12">
        <v>18</v>
      </c>
      <c r="S91" s="12">
        <v>51.685422925855903</v>
      </c>
      <c r="T91" s="12">
        <v>73</v>
      </c>
      <c r="U91" s="12">
        <v>145</v>
      </c>
    </row>
    <row r="92" spans="1:21" x14ac:dyDescent="0.25">
      <c r="A92" t="s">
        <v>58</v>
      </c>
      <c r="B92" t="s">
        <v>89</v>
      </c>
      <c r="C92" t="s">
        <v>97</v>
      </c>
      <c r="D92" t="s">
        <v>93</v>
      </c>
      <c r="E92" t="s">
        <v>95</v>
      </c>
      <c r="F92" s="9">
        <v>2</v>
      </c>
      <c r="G92">
        <v>1</v>
      </c>
      <c r="H92">
        <v>6</v>
      </c>
      <c r="I92">
        <v>2020</v>
      </c>
      <c r="J92">
        <v>8</v>
      </c>
      <c r="K92">
        <v>6</v>
      </c>
      <c r="L92">
        <v>2020</v>
      </c>
      <c r="M92" s="2" t="s">
        <v>26</v>
      </c>
      <c r="N92" t="s">
        <v>38</v>
      </c>
      <c r="O92" s="12">
        <v>50.565523901676102</v>
      </c>
      <c r="P92" s="12"/>
      <c r="Q92" s="12">
        <f t="shared" si="3"/>
        <v>8.5</v>
      </c>
      <c r="R92" s="12">
        <v>17</v>
      </c>
      <c r="S92" s="12">
        <v>50.565523901676102</v>
      </c>
      <c r="T92" s="12">
        <v>71</v>
      </c>
      <c r="U92" s="12">
        <v>143</v>
      </c>
    </row>
    <row r="93" spans="1:21" x14ac:dyDescent="0.25">
      <c r="A93" t="s">
        <v>58</v>
      </c>
      <c r="B93" t="s">
        <v>89</v>
      </c>
      <c r="C93" t="s">
        <v>97</v>
      </c>
      <c r="D93" t="s">
        <v>93</v>
      </c>
      <c r="E93" t="s">
        <v>95</v>
      </c>
      <c r="F93" s="9">
        <v>2</v>
      </c>
      <c r="G93">
        <v>1</v>
      </c>
      <c r="H93">
        <v>6</v>
      </c>
      <c r="I93">
        <v>2020</v>
      </c>
      <c r="J93">
        <v>9</v>
      </c>
      <c r="K93">
        <v>6</v>
      </c>
      <c r="L93">
        <v>2020</v>
      </c>
      <c r="M93" s="2" t="s">
        <v>26</v>
      </c>
      <c r="N93" t="s">
        <v>38</v>
      </c>
      <c r="O93" s="12">
        <v>49.452021139224698</v>
      </c>
      <c r="P93" s="12"/>
      <c r="Q93" s="12">
        <f t="shared" si="3"/>
        <v>8.5</v>
      </c>
      <c r="R93" s="12">
        <v>17</v>
      </c>
      <c r="S93" s="12">
        <v>49.452021139224698</v>
      </c>
      <c r="T93" s="12">
        <v>70</v>
      </c>
      <c r="U93" s="12">
        <v>141</v>
      </c>
    </row>
    <row r="94" spans="1:21" x14ac:dyDescent="0.25">
      <c r="A94" t="s">
        <v>58</v>
      </c>
      <c r="B94" t="s">
        <v>89</v>
      </c>
      <c r="C94" t="s">
        <v>97</v>
      </c>
      <c r="D94" t="s">
        <v>93</v>
      </c>
      <c r="E94" t="s">
        <v>95</v>
      </c>
      <c r="F94" s="9">
        <v>2</v>
      </c>
      <c r="G94">
        <v>1</v>
      </c>
      <c r="H94">
        <v>6</v>
      </c>
      <c r="I94">
        <v>2020</v>
      </c>
      <c r="J94">
        <v>10</v>
      </c>
      <c r="K94">
        <v>6</v>
      </c>
      <c r="L94">
        <v>2020</v>
      </c>
      <c r="M94" s="2" t="s">
        <v>26</v>
      </c>
      <c r="N94" t="s">
        <v>38</v>
      </c>
      <c r="O94" s="12">
        <v>48.363744734048602</v>
      </c>
      <c r="P94" s="12"/>
      <c r="Q94" s="12">
        <f t="shared" si="3"/>
        <v>8</v>
      </c>
      <c r="R94" s="12">
        <v>16</v>
      </c>
      <c r="S94" s="12">
        <v>48.363744734048602</v>
      </c>
      <c r="T94" s="12">
        <v>68</v>
      </c>
      <c r="U94" s="12">
        <v>139</v>
      </c>
    </row>
    <row r="95" spans="1:21" x14ac:dyDescent="0.25">
      <c r="A95" t="s">
        <v>58</v>
      </c>
      <c r="B95" t="s">
        <v>89</v>
      </c>
      <c r="C95" t="s">
        <v>97</v>
      </c>
      <c r="D95" t="s">
        <v>93</v>
      </c>
      <c r="E95" t="s">
        <v>95</v>
      </c>
      <c r="F95" s="9">
        <v>2</v>
      </c>
      <c r="G95">
        <v>1</v>
      </c>
      <c r="H95">
        <v>6</v>
      </c>
      <c r="I95">
        <v>2020</v>
      </c>
      <c r="J95">
        <v>11</v>
      </c>
      <c r="K95">
        <v>6</v>
      </c>
      <c r="L95">
        <v>2020</v>
      </c>
      <c r="M95" s="2" t="s">
        <v>26</v>
      </c>
      <c r="N95" t="s">
        <v>38</v>
      </c>
      <c r="O95" s="12">
        <v>47.317300664219303</v>
      </c>
      <c r="P95" s="12"/>
      <c r="Q95" s="12">
        <f t="shared" si="3"/>
        <v>7.5</v>
      </c>
      <c r="R95" s="12">
        <v>15</v>
      </c>
      <c r="S95" s="12">
        <v>47.317300664219303</v>
      </c>
      <c r="T95" s="12">
        <v>67</v>
      </c>
      <c r="U95" s="12">
        <v>137</v>
      </c>
    </row>
    <row r="96" spans="1:21" x14ac:dyDescent="0.25">
      <c r="A96" t="s">
        <v>58</v>
      </c>
      <c r="B96" t="s">
        <v>89</v>
      </c>
      <c r="C96" t="s">
        <v>97</v>
      </c>
      <c r="D96" t="s">
        <v>93</v>
      </c>
      <c r="E96" t="s">
        <v>95</v>
      </c>
      <c r="F96" s="9">
        <v>2</v>
      </c>
      <c r="G96">
        <v>1</v>
      </c>
      <c r="H96">
        <v>6</v>
      </c>
      <c r="I96">
        <v>2020</v>
      </c>
      <c r="J96">
        <v>12</v>
      </c>
      <c r="K96">
        <v>6</v>
      </c>
      <c r="L96">
        <v>2020</v>
      </c>
      <c r="M96" s="2" t="s">
        <v>26</v>
      </c>
      <c r="N96" t="s">
        <v>38</v>
      </c>
      <c r="O96" s="12">
        <v>46.291561747015599</v>
      </c>
      <c r="P96" s="12"/>
      <c r="Q96" s="12">
        <f t="shared" si="3"/>
        <v>7.5</v>
      </c>
      <c r="R96" s="12">
        <v>15</v>
      </c>
      <c r="S96" s="12">
        <v>46.291561747015599</v>
      </c>
      <c r="T96" s="12">
        <v>66</v>
      </c>
      <c r="U96" s="12">
        <v>135</v>
      </c>
    </row>
    <row r="97" spans="1:21" x14ac:dyDescent="0.25">
      <c r="A97" t="s">
        <v>58</v>
      </c>
      <c r="B97" t="s">
        <v>89</v>
      </c>
      <c r="C97" t="s">
        <v>97</v>
      </c>
      <c r="D97" t="s">
        <v>93</v>
      </c>
      <c r="E97" t="s">
        <v>95</v>
      </c>
      <c r="F97" s="9">
        <v>2</v>
      </c>
      <c r="G97">
        <v>1</v>
      </c>
      <c r="H97">
        <v>6</v>
      </c>
      <c r="I97">
        <v>2020</v>
      </c>
      <c r="J97">
        <v>13</v>
      </c>
      <c r="K97">
        <v>6</v>
      </c>
      <c r="L97">
        <v>2020</v>
      </c>
      <c r="M97" s="2" t="s">
        <v>26</v>
      </c>
      <c r="N97" t="s">
        <v>38</v>
      </c>
      <c r="O97" s="12">
        <v>45.261167990457302</v>
      </c>
      <c r="P97" s="12"/>
      <c r="Q97" s="12">
        <f t="shared" si="3"/>
        <v>7</v>
      </c>
      <c r="R97" s="12">
        <v>14</v>
      </c>
      <c r="S97" s="12">
        <v>45.261167990457302</v>
      </c>
      <c r="T97" s="12">
        <v>64</v>
      </c>
      <c r="U97" s="12">
        <v>133</v>
      </c>
    </row>
    <row r="98" spans="1:21" x14ac:dyDescent="0.25">
      <c r="A98" t="s">
        <v>58</v>
      </c>
      <c r="B98" t="s">
        <v>89</v>
      </c>
      <c r="C98" t="s">
        <v>97</v>
      </c>
      <c r="D98" t="s">
        <v>93</v>
      </c>
      <c r="E98" t="s">
        <v>95</v>
      </c>
      <c r="F98" s="9">
        <v>2</v>
      </c>
      <c r="G98">
        <v>1</v>
      </c>
      <c r="H98">
        <v>6</v>
      </c>
      <c r="I98">
        <v>2020</v>
      </c>
      <c r="J98">
        <v>14</v>
      </c>
      <c r="K98">
        <v>6</v>
      </c>
      <c r="L98">
        <v>2020</v>
      </c>
      <c r="M98" s="2" t="s">
        <v>26</v>
      </c>
      <c r="N98" t="s">
        <v>38</v>
      </c>
      <c r="O98" s="12">
        <v>44.265234552717097</v>
      </c>
      <c r="P98" s="12"/>
      <c r="Q98" s="12">
        <f t="shared" si="3"/>
        <v>6.5</v>
      </c>
      <c r="R98" s="12">
        <v>13</v>
      </c>
      <c r="S98" s="12">
        <v>44.265234552717097</v>
      </c>
      <c r="T98" s="12">
        <v>63</v>
      </c>
      <c r="U98" s="12">
        <v>132</v>
      </c>
    </row>
    <row r="99" spans="1:21" x14ac:dyDescent="0.25">
      <c r="A99" t="s">
        <v>58</v>
      </c>
      <c r="B99" t="s">
        <v>89</v>
      </c>
      <c r="C99" t="s">
        <v>97</v>
      </c>
      <c r="D99" t="s">
        <v>93</v>
      </c>
      <c r="E99" t="s">
        <v>95</v>
      </c>
      <c r="F99" s="9">
        <v>2</v>
      </c>
      <c r="G99">
        <v>1</v>
      </c>
      <c r="H99">
        <v>6</v>
      </c>
      <c r="I99">
        <v>2020</v>
      </c>
      <c r="J99">
        <v>15</v>
      </c>
      <c r="K99">
        <v>6</v>
      </c>
      <c r="L99">
        <v>2020</v>
      </c>
      <c r="M99" s="2" t="s">
        <v>26</v>
      </c>
      <c r="N99" t="s">
        <v>38</v>
      </c>
      <c r="O99" s="12">
        <v>43.304846856659402</v>
      </c>
      <c r="P99" s="12"/>
      <c r="Q99" s="12">
        <f t="shared" si="3"/>
        <v>6.5</v>
      </c>
      <c r="R99" s="12">
        <v>13</v>
      </c>
      <c r="S99" s="12">
        <v>43.304846856659402</v>
      </c>
      <c r="T99" s="12">
        <v>62</v>
      </c>
      <c r="U99" s="12">
        <v>130</v>
      </c>
    </row>
    <row r="100" spans="1:21" x14ac:dyDescent="0.25">
      <c r="A100" t="s">
        <v>58</v>
      </c>
      <c r="B100" t="s">
        <v>89</v>
      </c>
      <c r="C100" t="s">
        <v>97</v>
      </c>
      <c r="D100" t="s">
        <v>93</v>
      </c>
      <c r="E100" t="s">
        <v>95</v>
      </c>
      <c r="F100" s="9">
        <v>2</v>
      </c>
      <c r="G100">
        <v>1</v>
      </c>
      <c r="H100">
        <v>6</v>
      </c>
      <c r="I100">
        <v>2020</v>
      </c>
      <c r="J100">
        <v>16</v>
      </c>
      <c r="K100">
        <v>6</v>
      </c>
      <c r="L100">
        <v>2020</v>
      </c>
      <c r="M100" s="2" t="s">
        <v>26</v>
      </c>
      <c r="N100" t="s">
        <v>38</v>
      </c>
      <c r="O100" s="12">
        <v>42.345666883352301</v>
      </c>
      <c r="P100" s="12"/>
      <c r="Q100" s="12">
        <f t="shared" si="3"/>
        <v>6</v>
      </c>
      <c r="R100" s="12">
        <v>12</v>
      </c>
      <c r="S100" s="12">
        <v>42.345666883352301</v>
      </c>
      <c r="T100" s="12">
        <v>60</v>
      </c>
      <c r="U100" s="12">
        <v>128</v>
      </c>
    </row>
    <row r="101" spans="1:21" x14ac:dyDescent="0.25">
      <c r="A101" t="s">
        <v>58</v>
      </c>
      <c r="B101" t="s">
        <v>89</v>
      </c>
      <c r="C101" t="s">
        <v>97</v>
      </c>
      <c r="D101" t="s">
        <v>93</v>
      </c>
      <c r="E101" t="s">
        <v>95</v>
      </c>
      <c r="F101" s="9">
        <v>2</v>
      </c>
      <c r="G101">
        <v>1</v>
      </c>
      <c r="H101">
        <v>6</v>
      </c>
      <c r="I101">
        <v>2020</v>
      </c>
      <c r="J101">
        <v>17</v>
      </c>
      <c r="K101">
        <v>6</v>
      </c>
      <c r="L101">
        <v>2020</v>
      </c>
      <c r="M101" s="2" t="s">
        <v>26</v>
      </c>
      <c r="N101" t="s">
        <v>38</v>
      </c>
      <c r="O101" s="12">
        <v>41.409249197268103</v>
      </c>
      <c r="P101" s="12"/>
      <c r="Q101" s="12">
        <f t="shared" si="3"/>
        <v>6</v>
      </c>
      <c r="R101" s="12">
        <v>12</v>
      </c>
      <c r="S101" s="12">
        <v>41.409249197268103</v>
      </c>
      <c r="T101" s="12">
        <v>59</v>
      </c>
      <c r="U101" s="12">
        <v>126</v>
      </c>
    </row>
    <row r="102" spans="1:21" x14ac:dyDescent="0.25">
      <c r="A102" t="s">
        <v>58</v>
      </c>
      <c r="B102" t="s">
        <v>89</v>
      </c>
      <c r="C102" t="s">
        <v>97</v>
      </c>
      <c r="D102" t="s">
        <v>93</v>
      </c>
      <c r="E102" t="s">
        <v>95</v>
      </c>
      <c r="F102" s="9">
        <v>2</v>
      </c>
      <c r="G102">
        <v>1</v>
      </c>
      <c r="H102">
        <v>6</v>
      </c>
      <c r="I102">
        <v>2020</v>
      </c>
      <c r="J102">
        <v>18</v>
      </c>
      <c r="K102">
        <v>6</v>
      </c>
      <c r="L102">
        <v>2020</v>
      </c>
      <c r="M102" s="2" t="s">
        <v>26</v>
      </c>
      <c r="N102" t="s">
        <v>38</v>
      </c>
      <c r="O102" s="12">
        <v>40.499264320633401</v>
      </c>
      <c r="P102" s="12"/>
      <c r="Q102" s="12">
        <f t="shared" si="3"/>
        <v>5.5</v>
      </c>
      <c r="R102" s="12">
        <v>11</v>
      </c>
      <c r="S102" s="12">
        <v>40.499264320633401</v>
      </c>
      <c r="T102" s="12">
        <v>58</v>
      </c>
      <c r="U102" s="12">
        <v>124</v>
      </c>
    </row>
    <row r="103" spans="1:21" x14ac:dyDescent="0.25">
      <c r="A103" t="s">
        <v>58</v>
      </c>
      <c r="B103" t="s">
        <v>89</v>
      </c>
      <c r="C103" t="s">
        <v>97</v>
      </c>
      <c r="D103" t="s">
        <v>93</v>
      </c>
      <c r="E103" t="s">
        <v>95</v>
      </c>
      <c r="F103" s="9">
        <v>2</v>
      </c>
      <c r="G103">
        <v>1</v>
      </c>
      <c r="H103">
        <v>6</v>
      </c>
      <c r="I103">
        <v>2020</v>
      </c>
      <c r="J103">
        <v>19</v>
      </c>
      <c r="K103">
        <v>6</v>
      </c>
      <c r="L103">
        <v>2020</v>
      </c>
      <c r="M103" s="2" t="s">
        <v>26</v>
      </c>
      <c r="N103" t="s">
        <v>38</v>
      </c>
      <c r="O103" s="12">
        <v>39.601517183857197</v>
      </c>
      <c r="P103" s="12"/>
      <c r="Q103" s="12">
        <f t="shared" si="3"/>
        <v>5.5</v>
      </c>
      <c r="R103" s="12">
        <v>11</v>
      </c>
      <c r="S103" s="12">
        <v>39.601517183857197</v>
      </c>
      <c r="T103" s="12">
        <v>56</v>
      </c>
      <c r="U103" s="12">
        <v>123</v>
      </c>
    </row>
    <row r="104" spans="1:21" x14ac:dyDescent="0.25">
      <c r="A104" t="s">
        <v>58</v>
      </c>
      <c r="B104" t="s">
        <v>89</v>
      </c>
      <c r="C104" t="s">
        <v>97</v>
      </c>
      <c r="D104" t="s">
        <v>93</v>
      </c>
      <c r="E104" t="s">
        <v>95</v>
      </c>
      <c r="F104" s="9">
        <v>2</v>
      </c>
      <c r="G104">
        <v>1</v>
      </c>
      <c r="H104">
        <v>6</v>
      </c>
      <c r="I104">
        <v>2020</v>
      </c>
      <c r="J104">
        <v>20</v>
      </c>
      <c r="K104">
        <v>6</v>
      </c>
      <c r="L104">
        <v>2020</v>
      </c>
      <c r="M104" s="2" t="s">
        <v>26</v>
      </c>
      <c r="N104" t="s">
        <v>38</v>
      </c>
      <c r="O104" s="12">
        <v>38.725190445301898</v>
      </c>
      <c r="P104" s="12"/>
      <c r="Q104" s="12">
        <f t="shared" si="3"/>
        <v>5</v>
      </c>
      <c r="R104" s="12">
        <v>10</v>
      </c>
      <c r="S104" s="12">
        <v>38.725190445301898</v>
      </c>
      <c r="T104" s="12">
        <v>55</v>
      </c>
      <c r="U104" s="12">
        <v>121</v>
      </c>
    </row>
    <row r="105" spans="1:21" x14ac:dyDescent="0.25">
      <c r="A105" t="s">
        <v>58</v>
      </c>
      <c r="B105" t="s">
        <v>89</v>
      </c>
      <c r="C105" t="s">
        <v>97</v>
      </c>
      <c r="D105" t="s">
        <v>93</v>
      </c>
      <c r="E105" t="s">
        <v>95</v>
      </c>
      <c r="F105" s="9">
        <v>2</v>
      </c>
      <c r="G105">
        <v>1</v>
      </c>
      <c r="H105">
        <v>6</v>
      </c>
      <c r="I105">
        <v>2020</v>
      </c>
      <c r="J105">
        <v>21</v>
      </c>
      <c r="K105">
        <v>6</v>
      </c>
      <c r="L105">
        <v>2020</v>
      </c>
      <c r="M105" s="2" t="s">
        <v>26</v>
      </c>
      <c r="N105" t="s">
        <v>38</v>
      </c>
      <c r="O105" s="12">
        <v>37.869965285320397</v>
      </c>
      <c r="P105" s="12"/>
      <c r="Q105" s="12">
        <f t="shared" si="3"/>
        <v>5</v>
      </c>
      <c r="R105" s="12">
        <v>10</v>
      </c>
      <c r="S105" s="12">
        <v>37.869965285320397</v>
      </c>
      <c r="T105" s="12">
        <v>54</v>
      </c>
      <c r="U105" s="12">
        <v>119</v>
      </c>
    </row>
    <row r="106" spans="1:21" x14ac:dyDescent="0.25">
      <c r="A106" t="s">
        <v>58</v>
      </c>
      <c r="B106" t="s">
        <v>89</v>
      </c>
      <c r="C106" t="s">
        <v>97</v>
      </c>
      <c r="D106" t="s">
        <v>93</v>
      </c>
      <c r="E106" t="s">
        <v>95</v>
      </c>
      <c r="F106" s="9">
        <v>2</v>
      </c>
      <c r="G106">
        <v>1</v>
      </c>
      <c r="H106">
        <v>6</v>
      </c>
      <c r="I106">
        <v>2020</v>
      </c>
      <c r="J106">
        <v>22</v>
      </c>
      <c r="K106">
        <v>6</v>
      </c>
      <c r="L106">
        <v>2020</v>
      </c>
      <c r="M106" s="2" t="s">
        <v>26</v>
      </c>
      <c r="N106" t="s">
        <v>38</v>
      </c>
      <c r="O106" s="12">
        <v>37.029875335153697</v>
      </c>
      <c r="P106" s="12"/>
      <c r="Q106" s="12">
        <f t="shared" si="3"/>
        <v>4.5</v>
      </c>
      <c r="R106" s="12">
        <v>9</v>
      </c>
      <c r="S106" s="12">
        <v>37.029875335153697</v>
      </c>
      <c r="T106" s="12">
        <v>53</v>
      </c>
      <c r="U106" s="12">
        <v>118</v>
      </c>
    </row>
    <row r="107" spans="1:21" x14ac:dyDescent="0.25">
      <c r="A107" t="s">
        <v>58</v>
      </c>
      <c r="B107" t="s">
        <v>89</v>
      </c>
      <c r="C107" t="s">
        <v>98</v>
      </c>
      <c r="D107" t="s">
        <v>93</v>
      </c>
      <c r="E107" t="s">
        <v>95</v>
      </c>
      <c r="F107" s="9">
        <v>2</v>
      </c>
      <c r="G107">
        <v>1</v>
      </c>
      <c r="H107">
        <v>6</v>
      </c>
      <c r="I107">
        <v>2020</v>
      </c>
      <c r="J107">
        <v>2</v>
      </c>
      <c r="K107">
        <v>6</v>
      </c>
      <c r="L107">
        <v>2020</v>
      </c>
      <c r="M107" s="4" t="s">
        <v>26</v>
      </c>
      <c r="N107" s="8" t="s">
        <v>49</v>
      </c>
      <c r="O107">
        <v>0.90520512681796295</v>
      </c>
      <c r="P107"/>
      <c r="Q107" s="12">
        <f t="shared" si="3"/>
        <v>0.45124370455012303</v>
      </c>
      <c r="R107" s="6">
        <v>0.90248740910024605</v>
      </c>
      <c r="S107">
        <v>0.90520512681796295</v>
      </c>
      <c r="T107" s="6">
        <v>0.90792284453568095</v>
      </c>
      <c r="U107">
        <v>0.91517009178292796</v>
      </c>
    </row>
    <row r="108" spans="1:21" x14ac:dyDescent="0.25">
      <c r="A108" t="s">
        <v>58</v>
      </c>
      <c r="B108" t="s">
        <v>89</v>
      </c>
      <c r="C108" t="s">
        <v>98</v>
      </c>
      <c r="D108" t="s">
        <v>93</v>
      </c>
      <c r="E108" t="s">
        <v>95</v>
      </c>
      <c r="F108" s="9">
        <v>2</v>
      </c>
      <c r="G108">
        <v>1</v>
      </c>
      <c r="H108">
        <v>6</v>
      </c>
      <c r="I108">
        <v>2020</v>
      </c>
      <c r="J108">
        <v>2</v>
      </c>
      <c r="K108">
        <v>6</v>
      </c>
      <c r="L108">
        <v>2020</v>
      </c>
      <c r="M108" s="4" t="s">
        <v>26</v>
      </c>
      <c r="N108" s="8" t="s">
        <v>50</v>
      </c>
      <c r="O108">
        <v>-2.1758497028985399E-2</v>
      </c>
      <c r="P108"/>
      <c r="Q108" s="12">
        <f>R108-0.01</f>
        <v>-3.2307722821843202E-2</v>
      </c>
      <c r="R108">
        <v>-2.23077228218432E-2</v>
      </c>
      <c r="S108">
        <v>-2.1758497028985399E-2</v>
      </c>
      <c r="T108">
        <v>-2.1269391002281899E-2</v>
      </c>
      <c r="U108">
        <v>-2.0752174441567E-2</v>
      </c>
    </row>
    <row r="109" spans="1:21" x14ac:dyDescent="0.25">
      <c r="A109" t="s">
        <v>58</v>
      </c>
      <c r="B109" t="s">
        <v>89</v>
      </c>
      <c r="C109" t="s">
        <v>97</v>
      </c>
      <c r="D109" t="s">
        <v>93</v>
      </c>
      <c r="E109" t="s">
        <v>95</v>
      </c>
      <c r="F109" s="9">
        <v>2</v>
      </c>
      <c r="G109">
        <v>1</v>
      </c>
      <c r="H109">
        <v>6</v>
      </c>
      <c r="I109">
        <v>2020</v>
      </c>
      <c r="J109">
        <v>2</v>
      </c>
      <c r="K109">
        <v>6</v>
      </c>
      <c r="L109">
        <v>2020</v>
      </c>
      <c r="M109" s="10" t="s">
        <v>15</v>
      </c>
      <c r="N109" s="11" t="s">
        <v>34</v>
      </c>
      <c r="O109" s="12">
        <v>18.6989714074133</v>
      </c>
      <c r="P109" s="12"/>
      <c r="Q109" s="12">
        <f t="shared" si="3"/>
        <v>7</v>
      </c>
      <c r="R109" s="12">
        <v>14</v>
      </c>
      <c r="S109" s="12">
        <v>18.6989714074133</v>
      </c>
      <c r="T109" s="12">
        <v>23</v>
      </c>
      <c r="U109" s="12">
        <v>32</v>
      </c>
    </row>
    <row r="110" spans="1:21" x14ac:dyDescent="0.25">
      <c r="A110" t="s">
        <v>58</v>
      </c>
      <c r="B110" t="s">
        <v>89</v>
      </c>
      <c r="C110" t="s">
        <v>97</v>
      </c>
      <c r="D110" t="s">
        <v>93</v>
      </c>
      <c r="E110" t="s">
        <v>95</v>
      </c>
      <c r="F110" s="9">
        <v>2</v>
      </c>
      <c r="G110">
        <v>1</v>
      </c>
      <c r="H110">
        <v>6</v>
      </c>
      <c r="I110">
        <v>2020</v>
      </c>
      <c r="J110">
        <v>3</v>
      </c>
      <c r="K110">
        <v>6</v>
      </c>
      <c r="L110">
        <v>2020</v>
      </c>
      <c r="M110" s="2" t="s">
        <v>15</v>
      </c>
      <c r="N110" t="s">
        <v>34</v>
      </c>
      <c r="O110" s="12">
        <v>18.383648735134798</v>
      </c>
      <c r="P110" s="12"/>
      <c r="Q110" s="12">
        <f t="shared" si="3"/>
        <v>6.5</v>
      </c>
      <c r="R110" s="12">
        <v>13</v>
      </c>
      <c r="S110" s="12">
        <v>18.383648735134798</v>
      </c>
      <c r="T110" s="12">
        <v>23</v>
      </c>
      <c r="U110" s="12">
        <v>31</v>
      </c>
    </row>
    <row r="111" spans="1:21" x14ac:dyDescent="0.25">
      <c r="A111" t="s">
        <v>58</v>
      </c>
      <c r="B111" t="s">
        <v>89</v>
      </c>
      <c r="C111" t="s">
        <v>97</v>
      </c>
      <c r="D111" t="s">
        <v>93</v>
      </c>
      <c r="E111" t="s">
        <v>95</v>
      </c>
      <c r="F111" s="9">
        <v>2</v>
      </c>
      <c r="G111">
        <v>1</v>
      </c>
      <c r="H111">
        <v>6</v>
      </c>
      <c r="I111">
        <v>2020</v>
      </c>
      <c r="J111">
        <v>4</v>
      </c>
      <c r="K111">
        <v>6</v>
      </c>
      <c r="L111">
        <v>2020</v>
      </c>
      <c r="M111" s="2" t="s">
        <v>15</v>
      </c>
      <c r="N111" t="s">
        <v>34</v>
      </c>
      <c r="O111" s="12">
        <v>18.0744655764952</v>
      </c>
      <c r="P111" s="12"/>
      <c r="Q111" s="12">
        <f t="shared" si="3"/>
        <v>6.5</v>
      </c>
      <c r="R111" s="12">
        <v>13</v>
      </c>
      <c r="S111" s="12">
        <v>18.0744655764952</v>
      </c>
      <c r="T111" s="12">
        <v>23</v>
      </c>
      <c r="U111" s="12">
        <v>31</v>
      </c>
    </row>
    <row r="112" spans="1:21" x14ac:dyDescent="0.25">
      <c r="A112" t="s">
        <v>58</v>
      </c>
      <c r="B112" t="s">
        <v>89</v>
      </c>
      <c r="C112" t="s">
        <v>97</v>
      </c>
      <c r="D112" t="s">
        <v>93</v>
      </c>
      <c r="E112" t="s">
        <v>95</v>
      </c>
      <c r="F112" s="9">
        <v>2</v>
      </c>
      <c r="G112">
        <v>1</v>
      </c>
      <c r="H112">
        <v>6</v>
      </c>
      <c r="I112">
        <v>2020</v>
      </c>
      <c r="J112">
        <v>5</v>
      </c>
      <c r="K112">
        <v>6</v>
      </c>
      <c r="L112">
        <v>2020</v>
      </c>
      <c r="M112" s="2" t="s">
        <v>15</v>
      </c>
      <c r="N112" t="s">
        <v>34</v>
      </c>
      <c r="O112" s="12">
        <v>17.771404887631601</v>
      </c>
      <c r="P112" s="12"/>
      <c r="Q112" s="12">
        <f t="shared" si="3"/>
        <v>6.5</v>
      </c>
      <c r="R112" s="12">
        <v>13</v>
      </c>
      <c r="S112" s="12">
        <v>17.771404887631601</v>
      </c>
      <c r="T112" s="12">
        <v>22</v>
      </c>
      <c r="U112" s="12">
        <v>31</v>
      </c>
    </row>
    <row r="113" spans="1:21" x14ac:dyDescent="0.25">
      <c r="A113" t="s">
        <v>58</v>
      </c>
      <c r="B113" t="s">
        <v>89</v>
      </c>
      <c r="C113" t="s">
        <v>97</v>
      </c>
      <c r="D113" t="s">
        <v>93</v>
      </c>
      <c r="E113" t="s">
        <v>95</v>
      </c>
      <c r="F113" s="9">
        <v>2</v>
      </c>
      <c r="G113">
        <v>1</v>
      </c>
      <c r="H113">
        <v>6</v>
      </c>
      <c r="I113">
        <v>2020</v>
      </c>
      <c r="J113">
        <v>6</v>
      </c>
      <c r="K113">
        <v>6</v>
      </c>
      <c r="L113">
        <v>2020</v>
      </c>
      <c r="M113" s="2" t="s">
        <v>15</v>
      </c>
      <c r="N113" t="s">
        <v>34</v>
      </c>
      <c r="O113" s="12">
        <v>17.4739815091393</v>
      </c>
      <c r="P113" s="12"/>
      <c r="Q113" s="12">
        <f t="shared" si="3"/>
        <v>6.5</v>
      </c>
      <c r="R113" s="12">
        <v>13</v>
      </c>
      <c r="S113" s="12">
        <v>17.4739815091393</v>
      </c>
      <c r="T113" s="12">
        <v>22</v>
      </c>
      <c r="U113" s="12">
        <v>30</v>
      </c>
    </row>
    <row r="114" spans="1:21" x14ac:dyDescent="0.25">
      <c r="A114" t="s">
        <v>58</v>
      </c>
      <c r="B114" t="s">
        <v>89</v>
      </c>
      <c r="C114" t="s">
        <v>97</v>
      </c>
      <c r="D114" t="s">
        <v>93</v>
      </c>
      <c r="E114" t="s">
        <v>95</v>
      </c>
      <c r="F114" s="9">
        <v>2</v>
      </c>
      <c r="G114">
        <v>1</v>
      </c>
      <c r="H114">
        <v>6</v>
      </c>
      <c r="I114">
        <v>2020</v>
      </c>
      <c r="J114">
        <v>7</v>
      </c>
      <c r="K114">
        <v>6</v>
      </c>
      <c r="L114">
        <v>2020</v>
      </c>
      <c r="M114" s="2" t="s">
        <v>15</v>
      </c>
      <c r="N114" t="s">
        <v>34</v>
      </c>
      <c r="O114" s="12">
        <v>17.181976908137301</v>
      </c>
      <c r="P114" s="12"/>
      <c r="Q114" s="12">
        <f t="shared" si="3"/>
        <v>6</v>
      </c>
      <c r="R114" s="12">
        <v>12</v>
      </c>
      <c r="S114" s="12">
        <v>17.181976908137301</v>
      </c>
      <c r="T114" s="12">
        <v>22</v>
      </c>
      <c r="U114" s="12">
        <v>30</v>
      </c>
    </row>
    <row r="115" spans="1:21" x14ac:dyDescent="0.25">
      <c r="A115" t="s">
        <v>58</v>
      </c>
      <c r="B115" t="s">
        <v>89</v>
      </c>
      <c r="C115" t="s">
        <v>97</v>
      </c>
      <c r="D115" t="s">
        <v>93</v>
      </c>
      <c r="E115" t="s">
        <v>95</v>
      </c>
      <c r="F115" s="9">
        <v>2</v>
      </c>
      <c r="G115">
        <v>1</v>
      </c>
      <c r="H115">
        <v>6</v>
      </c>
      <c r="I115">
        <v>2020</v>
      </c>
      <c r="J115">
        <v>8</v>
      </c>
      <c r="K115">
        <v>6</v>
      </c>
      <c r="L115">
        <v>2020</v>
      </c>
      <c r="M115" s="2" t="s">
        <v>15</v>
      </c>
      <c r="N115" t="s">
        <v>34</v>
      </c>
      <c r="O115" s="12">
        <v>16.895575837284898</v>
      </c>
      <c r="P115" s="12"/>
      <c r="Q115" s="12">
        <f t="shared" si="3"/>
        <v>6</v>
      </c>
      <c r="R115" s="12">
        <v>12</v>
      </c>
      <c r="S115" s="12">
        <v>16.895575837284898</v>
      </c>
      <c r="T115" s="12">
        <v>21</v>
      </c>
      <c r="U115" s="12">
        <v>30</v>
      </c>
    </row>
    <row r="116" spans="1:21" x14ac:dyDescent="0.25">
      <c r="A116" t="s">
        <v>58</v>
      </c>
      <c r="B116" t="s">
        <v>89</v>
      </c>
      <c r="C116" t="s">
        <v>97</v>
      </c>
      <c r="D116" t="s">
        <v>93</v>
      </c>
      <c r="E116" t="s">
        <v>95</v>
      </c>
      <c r="F116" s="9">
        <v>2</v>
      </c>
      <c r="G116">
        <v>1</v>
      </c>
      <c r="H116">
        <v>6</v>
      </c>
      <c r="I116">
        <v>2020</v>
      </c>
      <c r="J116">
        <v>9</v>
      </c>
      <c r="K116">
        <v>6</v>
      </c>
      <c r="L116">
        <v>2020</v>
      </c>
      <c r="M116" s="2" t="s">
        <v>15</v>
      </c>
      <c r="N116" t="s">
        <v>34</v>
      </c>
      <c r="O116" s="12">
        <v>16.614658265610299</v>
      </c>
      <c r="P116" s="12"/>
      <c r="Q116" s="12">
        <f t="shared" si="3"/>
        <v>6</v>
      </c>
      <c r="R116" s="12">
        <v>12</v>
      </c>
      <c r="S116" s="12">
        <v>16.614658265610299</v>
      </c>
      <c r="T116" s="12">
        <v>21</v>
      </c>
      <c r="U116" s="12">
        <v>29</v>
      </c>
    </row>
    <row r="117" spans="1:21" x14ac:dyDescent="0.25">
      <c r="A117" t="s">
        <v>58</v>
      </c>
      <c r="B117" t="s">
        <v>89</v>
      </c>
      <c r="C117" t="s">
        <v>97</v>
      </c>
      <c r="D117" t="s">
        <v>93</v>
      </c>
      <c r="E117" t="s">
        <v>95</v>
      </c>
      <c r="F117" s="9">
        <v>2</v>
      </c>
      <c r="G117">
        <v>1</v>
      </c>
      <c r="H117">
        <v>6</v>
      </c>
      <c r="I117">
        <v>2020</v>
      </c>
      <c r="J117">
        <v>10</v>
      </c>
      <c r="K117">
        <v>6</v>
      </c>
      <c r="L117">
        <v>2020</v>
      </c>
      <c r="M117" s="2" t="s">
        <v>15</v>
      </c>
      <c r="N117" t="s">
        <v>34</v>
      </c>
      <c r="O117" s="12">
        <v>16.338551709888499</v>
      </c>
      <c r="P117" s="12"/>
      <c r="Q117" s="12">
        <f t="shared" si="3"/>
        <v>6</v>
      </c>
      <c r="R117" s="12">
        <v>12</v>
      </c>
      <c r="S117" s="12">
        <v>16.338551709888499</v>
      </c>
      <c r="T117" s="12">
        <v>21</v>
      </c>
      <c r="U117" s="12">
        <v>29</v>
      </c>
    </row>
    <row r="118" spans="1:21" x14ac:dyDescent="0.25">
      <c r="A118" t="s">
        <v>58</v>
      </c>
      <c r="B118" t="s">
        <v>89</v>
      </c>
      <c r="C118" t="s">
        <v>97</v>
      </c>
      <c r="D118" t="s">
        <v>93</v>
      </c>
      <c r="E118" t="s">
        <v>95</v>
      </c>
      <c r="F118" s="9">
        <v>2</v>
      </c>
      <c r="G118">
        <v>1</v>
      </c>
      <c r="H118">
        <v>6</v>
      </c>
      <c r="I118">
        <v>2020</v>
      </c>
      <c r="J118">
        <v>11</v>
      </c>
      <c r="K118">
        <v>6</v>
      </c>
      <c r="L118">
        <v>2020</v>
      </c>
      <c r="M118" s="2" t="s">
        <v>15</v>
      </c>
      <c r="N118" t="s">
        <v>34</v>
      </c>
      <c r="O118" s="12">
        <v>16.067227680790701</v>
      </c>
      <c r="P118" s="12"/>
      <c r="Q118" s="12">
        <f t="shared" si="3"/>
        <v>5.5</v>
      </c>
      <c r="R118" s="12">
        <v>11</v>
      </c>
      <c r="S118" s="12">
        <v>16.067227680790701</v>
      </c>
      <c r="T118" s="12">
        <v>20</v>
      </c>
      <c r="U118" s="12">
        <v>29</v>
      </c>
    </row>
    <row r="119" spans="1:21" x14ac:dyDescent="0.25">
      <c r="A119" t="s">
        <v>58</v>
      </c>
      <c r="B119" t="s">
        <v>89</v>
      </c>
      <c r="C119" t="s">
        <v>97</v>
      </c>
      <c r="D119" t="s">
        <v>93</v>
      </c>
      <c r="E119" t="s">
        <v>95</v>
      </c>
      <c r="F119" s="9">
        <v>2</v>
      </c>
      <c r="G119">
        <v>1</v>
      </c>
      <c r="H119">
        <v>6</v>
      </c>
      <c r="I119">
        <v>2020</v>
      </c>
      <c r="J119">
        <v>12</v>
      </c>
      <c r="K119">
        <v>6</v>
      </c>
      <c r="L119">
        <v>2020</v>
      </c>
      <c r="M119" s="2" t="s">
        <v>15</v>
      </c>
      <c r="N119" t="s">
        <v>34</v>
      </c>
      <c r="O119" s="12">
        <v>15.8012028513226</v>
      </c>
      <c r="P119" s="12"/>
      <c r="Q119" s="12">
        <f t="shared" si="3"/>
        <v>5.5</v>
      </c>
      <c r="R119" s="12">
        <v>11</v>
      </c>
      <c r="S119" s="12">
        <v>15.8012028513226</v>
      </c>
      <c r="T119" s="12">
        <v>20</v>
      </c>
      <c r="U119" s="12">
        <v>28</v>
      </c>
    </row>
    <row r="120" spans="1:21" x14ac:dyDescent="0.25">
      <c r="A120" t="s">
        <v>58</v>
      </c>
      <c r="B120" t="s">
        <v>89</v>
      </c>
      <c r="C120" t="s">
        <v>97</v>
      </c>
      <c r="D120" t="s">
        <v>93</v>
      </c>
      <c r="E120" t="s">
        <v>95</v>
      </c>
      <c r="F120" s="9">
        <v>2</v>
      </c>
      <c r="G120">
        <v>1</v>
      </c>
      <c r="H120">
        <v>6</v>
      </c>
      <c r="I120">
        <v>2020</v>
      </c>
      <c r="J120">
        <v>13</v>
      </c>
      <c r="K120">
        <v>6</v>
      </c>
      <c r="L120">
        <v>2020</v>
      </c>
      <c r="M120" s="2" t="s">
        <v>15</v>
      </c>
      <c r="N120" t="s">
        <v>34</v>
      </c>
      <c r="O120" s="12">
        <v>15.539899671370501</v>
      </c>
      <c r="P120" s="12"/>
      <c r="Q120" s="12">
        <f t="shared" si="3"/>
        <v>5.5</v>
      </c>
      <c r="R120" s="12">
        <v>11</v>
      </c>
      <c r="S120" s="12">
        <v>15.539899671370501</v>
      </c>
      <c r="T120" s="12">
        <v>20</v>
      </c>
      <c r="U120" s="12">
        <v>28</v>
      </c>
    </row>
    <row r="121" spans="1:21" x14ac:dyDescent="0.25">
      <c r="A121" t="s">
        <v>58</v>
      </c>
      <c r="B121" t="s">
        <v>89</v>
      </c>
      <c r="C121" t="s">
        <v>97</v>
      </c>
      <c r="D121" t="s">
        <v>93</v>
      </c>
      <c r="E121" t="s">
        <v>95</v>
      </c>
      <c r="F121" s="9">
        <v>2</v>
      </c>
      <c r="G121">
        <v>1</v>
      </c>
      <c r="H121">
        <v>6</v>
      </c>
      <c r="I121">
        <v>2020</v>
      </c>
      <c r="J121">
        <v>14</v>
      </c>
      <c r="K121">
        <v>6</v>
      </c>
      <c r="L121">
        <v>2020</v>
      </c>
      <c r="M121" s="2" t="s">
        <v>15</v>
      </c>
      <c r="N121" t="s">
        <v>34</v>
      </c>
      <c r="O121" s="12">
        <v>15.282856634625301</v>
      </c>
      <c r="P121" s="12"/>
      <c r="Q121" s="12">
        <f t="shared" si="3"/>
        <v>5.5</v>
      </c>
      <c r="R121" s="12">
        <v>11</v>
      </c>
      <c r="S121" s="12">
        <v>15.282856634625301</v>
      </c>
      <c r="T121" s="12">
        <v>20</v>
      </c>
      <c r="U121" s="12">
        <v>28</v>
      </c>
    </row>
    <row r="122" spans="1:21" x14ac:dyDescent="0.25">
      <c r="A122" t="s">
        <v>58</v>
      </c>
      <c r="B122" t="s">
        <v>89</v>
      </c>
      <c r="C122" t="s">
        <v>97</v>
      </c>
      <c r="D122" t="s">
        <v>93</v>
      </c>
      <c r="E122" t="s">
        <v>95</v>
      </c>
      <c r="F122" s="9">
        <v>2</v>
      </c>
      <c r="G122">
        <v>1</v>
      </c>
      <c r="H122">
        <v>6</v>
      </c>
      <c r="I122">
        <v>2020</v>
      </c>
      <c r="J122">
        <v>15</v>
      </c>
      <c r="K122">
        <v>6</v>
      </c>
      <c r="L122">
        <v>2020</v>
      </c>
      <c r="M122" s="2" t="s">
        <v>15</v>
      </c>
      <c r="N122" t="s">
        <v>34</v>
      </c>
      <c r="O122" s="12">
        <v>15.0305043528639</v>
      </c>
      <c r="P122" s="12"/>
      <c r="Q122" s="12">
        <f t="shared" si="3"/>
        <v>5.5</v>
      </c>
      <c r="R122" s="12">
        <v>11</v>
      </c>
      <c r="S122" s="12">
        <v>15.0305043528639</v>
      </c>
      <c r="T122" s="12">
        <v>19</v>
      </c>
      <c r="U122" s="12">
        <v>27</v>
      </c>
    </row>
    <row r="123" spans="1:21" x14ac:dyDescent="0.25">
      <c r="A123" t="s">
        <v>58</v>
      </c>
      <c r="B123" t="s">
        <v>89</v>
      </c>
      <c r="C123" t="s">
        <v>97</v>
      </c>
      <c r="D123" t="s">
        <v>93</v>
      </c>
      <c r="E123" t="s">
        <v>95</v>
      </c>
      <c r="F123" s="9">
        <v>2</v>
      </c>
      <c r="G123">
        <v>1</v>
      </c>
      <c r="H123">
        <v>6</v>
      </c>
      <c r="I123">
        <v>2020</v>
      </c>
      <c r="J123">
        <v>16</v>
      </c>
      <c r="K123">
        <v>6</v>
      </c>
      <c r="L123">
        <v>2020</v>
      </c>
      <c r="M123" s="2" t="s">
        <v>15</v>
      </c>
      <c r="N123" t="s">
        <v>34</v>
      </c>
      <c r="O123" s="12">
        <v>14.7826649802078</v>
      </c>
      <c r="P123" s="12"/>
      <c r="Q123" s="12">
        <f t="shared" si="3"/>
        <v>5</v>
      </c>
      <c r="R123" s="12">
        <v>10</v>
      </c>
      <c r="S123" s="12">
        <v>14.7826649802078</v>
      </c>
      <c r="T123" s="12">
        <v>19</v>
      </c>
      <c r="U123" s="12">
        <v>27</v>
      </c>
    </row>
    <row r="124" spans="1:21" x14ac:dyDescent="0.25">
      <c r="A124" t="s">
        <v>58</v>
      </c>
      <c r="B124" t="s">
        <v>89</v>
      </c>
      <c r="C124" t="s">
        <v>97</v>
      </c>
      <c r="D124" t="s">
        <v>93</v>
      </c>
      <c r="E124" t="s">
        <v>95</v>
      </c>
      <c r="F124" s="9">
        <v>2</v>
      </c>
      <c r="G124">
        <v>1</v>
      </c>
      <c r="H124">
        <v>6</v>
      </c>
      <c r="I124">
        <v>2020</v>
      </c>
      <c r="J124">
        <v>17</v>
      </c>
      <c r="K124">
        <v>6</v>
      </c>
      <c r="L124">
        <v>2020</v>
      </c>
      <c r="M124" s="2" t="s">
        <v>15</v>
      </c>
      <c r="N124" t="s">
        <v>34</v>
      </c>
      <c r="O124" s="12">
        <v>14.5389250004259</v>
      </c>
      <c r="P124" s="12"/>
      <c r="Q124" s="12">
        <f t="shared" si="3"/>
        <v>5</v>
      </c>
      <c r="R124" s="12">
        <v>10</v>
      </c>
      <c r="S124" s="12">
        <v>14.5389250004259</v>
      </c>
      <c r="T124" s="12">
        <v>19</v>
      </c>
      <c r="U124" s="12">
        <v>27</v>
      </c>
    </row>
    <row r="125" spans="1:21" x14ac:dyDescent="0.25">
      <c r="A125" t="s">
        <v>58</v>
      </c>
      <c r="B125" t="s">
        <v>89</v>
      </c>
      <c r="C125" t="s">
        <v>97</v>
      </c>
      <c r="D125" t="s">
        <v>93</v>
      </c>
      <c r="E125" t="s">
        <v>95</v>
      </c>
      <c r="F125" s="9">
        <v>2</v>
      </c>
      <c r="G125">
        <v>1</v>
      </c>
      <c r="H125">
        <v>6</v>
      </c>
      <c r="I125">
        <v>2020</v>
      </c>
      <c r="J125">
        <v>18</v>
      </c>
      <c r="K125">
        <v>6</v>
      </c>
      <c r="L125">
        <v>2020</v>
      </c>
      <c r="M125" s="2" t="s">
        <v>15</v>
      </c>
      <c r="N125" t="s">
        <v>34</v>
      </c>
      <c r="O125" s="12">
        <v>14.2994522157051</v>
      </c>
      <c r="P125" s="12"/>
      <c r="Q125" s="12">
        <f t="shared" si="3"/>
        <v>5</v>
      </c>
      <c r="R125" s="12">
        <v>10</v>
      </c>
      <c r="S125" s="12">
        <v>14.2994522157051</v>
      </c>
      <c r="T125" s="12">
        <v>18</v>
      </c>
      <c r="U125" s="12">
        <v>26</v>
      </c>
    </row>
    <row r="126" spans="1:21" x14ac:dyDescent="0.25">
      <c r="A126" t="s">
        <v>58</v>
      </c>
      <c r="B126" t="s">
        <v>89</v>
      </c>
      <c r="C126" t="s">
        <v>97</v>
      </c>
      <c r="D126" t="s">
        <v>93</v>
      </c>
      <c r="E126" t="s">
        <v>95</v>
      </c>
      <c r="F126" s="9">
        <v>2</v>
      </c>
      <c r="G126">
        <v>1</v>
      </c>
      <c r="H126">
        <v>6</v>
      </c>
      <c r="I126">
        <v>2020</v>
      </c>
      <c r="J126">
        <v>19</v>
      </c>
      <c r="K126">
        <v>6</v>
      </c>
      <c r="L126">
        <v>2020</v>
      </c>
      <c r="M126" s="2" t="s">
        <v>15</v>
      </c>
      <c r="N126" t="s">
        <v>34</v>
      </c>
      <c r="O126" s="12">
        <v>14.0641138170711</v>
      </c>
      <c r="P126" s="12"/>
      <c r="Q126" s="12">
        <f t="shared" si="3"/>
        <v>5</v>
      </c>
      <c r="R126" s="12">
        <v>10</v>
      </c>
      <c r="S126" s="12">
        <v>14.0641138170711</v>
      </c>
      <c r="T126" s="12">
        <v>18</v>
      </c>
      <c r="U126" s="12">
        <v>26</v>
      </c>
    </row>
    <row r="127" spans="1:21" x14ac:dyDescent="0.25">
      <c r="A127" t="s">
        <v>58</v>
      </c>
      <c r="B127" t="s">
        <v>89</v>
      </c>
      <c r="C127" t="s">
        <v>97</v>
      </c>
      <c r="D127" t="s">
        <v>93</v>
      </c>
      <c r="E127" t="s">
        <v>95</v>
      </c>
      <c r="F127" s="9">
        <v>2</v>
      </c>
      <c r="G127">
        <v>1</v>
      </c>
      <c r="H127">
        <v>6</v>
      </c>
      <c r="I127">
        <v>2020</v>
      </c>
      <c r="J127">
        <v>20</v>
      </c>
      <c r="K127">
        <v>6</v>
      </c>
      <c r="L127">
        <v>2020</v>
      </c>
      <c r="M127" s="2" t="s">
        <v>15</v>
      </c>
      <c r="N127" t="s">
        <v>34</v>
      </c>
      <c r="O127" s="12">
        <v>13.8326779162386</v>
      </c>
      <c r="P127" s="12"/>
      <c r="Q127" s="12">
        <f t="shared" si="3"/>
        <v>4.5</v>
      </c>
      <c r="R127" s="12">
        <v>9</v>
      </c>
      <c r="S127" s="12">
        <v>13.8326779162386</v>
      </c>
      <c r="T127" s="12">
        <v>18</v>
      </c>
      <c r="U127" s="12">
        <v>26</v>
      </c>
    </row>
    <row r="128" spans="1:21" x14ac:dyDescent="0.25">
      <c r="A128" t="s">
        <v>58</v>
      </c>
      <c r="B128" t="s">
        <v>89</v>
      </c>
      <c r="C128" t="s">
        <v>97</v>
      </c>
      <c r="D128" t="s">
        <v>93</v>
      </c>
      <c r="E128" t="s">
        <v>95</v>
      </c>
      <c r="F128" s="9">
        <v>2</v>
      </c>
      <c r="G128">
        <v>1</v>
      </c>
      <c r="H128">
        <v>6</v>
      </c>
      <c r="I128">
        <v>2020</v>
      </c>
      <c r="J128">
        <v>21</v>
      </c>
      <c r="K128">
        <v>6</v>
      </c>
      <c r="L128">
        <v>2020</v>
      </c>
      <c r="M128" s="2" t="s">
        <v>15</v>
      </c>
      <c r="N128" t="s">
        <v>34</v>
      </c>
      <c r="O128" s="12">
        <v>13.605193903091999</v>
      </c>
      <c r="P128" s="12"/>
      <c r="Q128" s="12">
        <f t="shared" si="3"/>
        <v>4.5</v>
      </c>
      <c r="R128" s="12">
        <v>9</v>
      </c>
      <c r="S128" s="12">
        <v>13.605193903091999</v>
      </c>
      <c r="T128" s="12">
        <v>18</v>
      </c>
      <c r="U128" s="12">
        <v>26</v>
      </c>
    </row>
    <row r="129" spans="1:21" x14ac:dyDescent="0.25">
      <c r="A129" t="s">
        <v>58</v>
      </c>
      <c r="B129" t="s">
        <v>89</v>
      </c>
      <c r="C129" t="s">
        <v>97</v>
      </c>
      <c r="D129" t="s">
        <v>93</v>
      </c>
      <c r="E129" t="s">
        <v>95</v>
      </c>
      <c r="F129" s="9">
        <v>2</v>
      </c>
      <c r="G129">
        <v>1</v>
      </c>
      <c r="H129">
        <v>6</v>
      </c>
      <c r="I129">
        <v>2020</v>
      </c>
      <c r="J129">
        <v>22</v>
      </c>
      <c r="K129">
        <v>6</v>
      </c>
      <c r="L129">
        <v>2020</v>
      </c>
      <c r="M129" s="2" t="s">
        <v>15</v>
      </c>
      <c r="N129" t="s">
        <v>34</v>
      </c>
      <c r="O129" s="12">
        <v>13.3815658117935</v>
      </c>
      <c r="P129" s="12"/>
      <c r="Q129" s="12">
        <f t="shared" si="3"/>
        <v>4.5</v>
      </c>
      <c r="R129" s="12">
        <v>9</v>
      </c>
      <c r="S129" s="12">
        <v>13.3815658117935</v>
      </c>
      <c r="T129" s="12">
        <v>17</v>
      </c>
      <c r="U129" s="12">
        <v>25</v>
      </c>
    </row>
    <row r="130" spans="1:21" x14ac:dyDescent="0.25">
      <c r="A130" t="s">
        <v>58</v>
      </c>
      <c r="B130" t="s">
        <v>89</v>
      </c>
      <c r="C130" t="s">
        <v>97</v>
      </c>
      <c r="D130" t="s">
        <v>93</v>
      </c>
      <c r="E130" t="s">
        <v>95</v>
      </c>
      <c r="F130" s="9">
        <v>2</v>
      </c>
      <c r="G130">
        <v>1</v>
      </c>
      <c r="H130">
        <v>6</v>
      </c>
      <c r="I130">
        <v>2020</v>
      </c>
      <c r="J130">
        <v>2</v>
      </c>
      <c r="K130">
        <v>6</v>
      </c>
      <c r="L130">
        <v>2020</v>
      </c>
      <c r="M130" s="2" t="s">
        <v>15</v>
      </c>
      <c r="N130" s="13" t="s">
        <v>35</v>
      </c>
      <c r="O130" s="12">
        <v>106.745799909488</v>
      </c>
      <c r="P130" s="12"/>
      <c r="Q130" s="12">
        <f t="shared" si="3"/>
        <v>47</v>
      </c>
      <c r="R130" s="12">
        <v>94</v>
      </c>
      <c r="S130" s="12">
        <v>106.745799909488</v>
      </c>
      <c r="T130" s="12">
        <v>120</v>
      </c>
      <c r="U130" s="12">
        <v>142</v>
      </c>
    </row>
    <row r="131" spans="1:21" x14ac:dyDescent="0.25">
      <c r="A131" t="s">
        <v>58</v>
      </c>
      <c r="B131" t="s">
        <v>89</v>
      </c>
      <c r="C131" t="s">
        <v>97</v>
      </c>
      <c r="D131" t="s">
        <v>93</v>
      </c>
      <c r="E131" t="s">
        <v>95</v>
      </c>
      <c r="F131" s="9">
        <v>2</v>
      </c>
      <c r="G131">
        <v>1</v>
      </c>
      <c r="H131">
        <v>6</v>
      </c>
      <c r="I131">
        <v>2020</v>
      </c>
      <c r="J131">
        <v>3</v>
      </c>
      <c r="K131">
        <v>6</v>
      </c>
      <c r="L131">
        <v>2020</v>
      </c>
      <c r="M131" s="2" t="s">
        <v>15</v>
      </c>
      <c r="N131" s="14" t="s">
        <v>35</v>
      </c>
      <c r="O131" s="12">
        <v>104.94758036570801</v>
      </c>
      <c r="P131" s="12"/>
      <c r="Q131" s="12">
        <f t="shared" ref="Q131:Q150" si="4">R131/2</f>
        <v>46</v>
      </c>
      <c r="R131" s="12">
        <v>92</v>
      </c>
      <c r="S131" s="12">
        <v>104.94758036570801</v>
      </c>
      <c r="T131" s="12">
        <v>119</v>
      </c>
      <c r="U131" s="12">
        <v>140</v>
      </c>
    </row>
    <row r="132" spans="1:21" x14ac:dyDescent="0.25">
      <c r="A132" t="s">
        <v>58</v>
      </c>
      <c r="B132" t="s">
        <v>89</v>
      </c>
      <c r="C132" t="s">
        <v>97</v>
      </c>
      <c r="D132" t="s">
        <v>93</v>
      </c>
      <c r="E132" t="s">
        <v>95</v>
      </c>
      <c r="F132" s="9">
        <v>2</v>
      </c>
      <c r="G132">
        <v>1</v>
      </c>
      <c r="H132">
        <v>6</v>
      </c>
      <c r="I132">
        <v>2020</v>
      </c>
      <c r="J132">
        <v>4</v>
      </c>
      <c r="K132">
        <v>6</v>
      </c>
      <c r="L132">
        <v>2020</v>
      </c>
      <c r="M132" s="2" t="s">
        <v>15</v>
      </c>
      <c r="N132" s="14" t="s">
        <v>35</v>
      </c>
      <c r="O132" s="12">
        <v>103.18509640774001</v>
      </c>
      <c r="P132" s="12"/>
      <c r="Q132" s="12">
        <f t="shared" si="4"/>
        <v>45</v>
      </c>
      <c r="R132" s="12">
        <v>90</v>
      </c>
      <c r="S132" s="12">
        <v>103.18509640774001</v>
      </c>
      <c r="T132" s="12">
        <v>117</v>
      </c>
      <c r="U132" s="12">
        <v>138</v>
      </c>
    </row>
    <row r="133" spans="1:21" x14ac:dyDescent="0.25">
      <c r="A133" t="s">
        <v>58</v>
      </c>
      <c r="B133" t="s">
        <v>89</v>
      </c>
      <c r="C133" t="s">
        <v>97</v>
      </c>
      <c r="D133" t="s">
        <v>93</v>
      </c>
      <c r="E133" t="s">
        <v>95</v>
      </c>
      <c r="F133" s="9">
        <v>2</v>
      </c>
      <c r="G133">
        <v>1</v>
      </c>
      <c r="H133">
        <v>6</v>
      </c>
      <c r="I133">
        <v>2020</v>
      </c>
      <c r="J133">
        <v>5</v>
      </c>
      <c r="K133">
        <v>6</v>
      </c>
      <c r="L133">
        <v>2020</v>
      </c>
      <c r="M133" s="2" t="s">
        <v>15</v>
      </c>
      <c r="N133" s="14" t="s">
        <v>35</v>
      </c>
      <c r="O133" s="12">
        <v>101.455861071996</v>
      </c>
      <c r="P133" s="12"/>
      <c r="Q133" s="12">
        <f t="shared" si="4"/>
        <v>44.5</v>
      </c>
      <c r="R133" s="12">
        <v>89</v>
      </c>
      <c r="S133" s="12">
        <v>101.455861071996</v>
      </c>
      <c r="T133" s="12">
        <v>115</v>
      </c>
      <c r="U133" s="12">
        <v>136</v>
      </c>
    </row>
    <row r="134" spans="1:21" x14ac:dyDescent="0.25">
      <c r="A134" t="s">
        <v>58</v>
      </c>
      <c r="B134" t="s">
        <v>89</v>
      </c>
      <c r="C134" t="s">
        <v>97</v>
      </c>
      <c r="D134" t="s">
        <v>93</v>
      </c>
      <c r="E134" t="s">
        <v>95</v>
      </c>
      <c r="F134" s="9">
        <v>2</v>
      </c>
      <c r="G134">
        <v>1</v>
      </c>
      <c r="H134">
        <v>6</v>
      </c>
      <c r="I134">
        <v>2020</v>
      </c>
      <c r="J134">
        <v>6</v>
      </c>
      <c r="K134">
        <v>6</v>
      </c>
      <c r="L134">
        <v>2020</v>
      </c>
      <c r="M134" s="2" t="s">
        <v>15</v>
      </c>
      <c r="N134" s="14" t="s">
        <v>35</v>
      </c>
      <c r="O134" s="12">
        <v>99.760771024397897</v>
      </c>
      <c r="P134" s="12"/>
      <c r="Q134" s="12">
        <f t="shared" si="4"/>
        <v>43.5</v>
      </c>
      <c r="R134" s="12">
        <v>87</v>
      </c>
      <c r="S134" s="12">
        <v>99.760771024397897</v>
      </c>
      <c r="T134" s="12">
        <v>113</v>
      </c>
      <c r="U134" s="12">
        <v>135</v>
      </c>
    </row>
    <row r="135" spans="1:21" x14ac:dyDescent="0.25">
      <c r="A135" t="s">
        <v>58</v>
      </c>
      <c r="B135" t="s">
        <v>89</v>
      </c>
      <c r="C135" t="s">
        <v>97</v>
      </c>
      <c r="D135" t="s">
        <v>93</v>
      </c>
      <c r="E135" t="s">
        <v>95</v>
      </c>
      <c r="F135" s="9">
        <v>2</v>
      </c>
      <c r="G135">
        <v>1</v>
      </c>
      <c r="H135">
        <v>6</v>
      </c>
      <c r="I135">
        <v>2020</v>
      </c>
      <c r="J135">
        <v>7</v>
      </c>
      <c r="K135">
        <v>6</v>
      </c>
      <c r="L135">
        <v>2020</v>
      </c>
      <c r="M135" s="2" t="s">
        <v>15</v>
      </c>
      <c r="N135" s="14" t="s">
        <v>35</v>
      </c>
      <c r="O135" s="12">
        <v>98.099036460205397</v>
      </c>
      <c r="P135" s="12"/>
      <c r="Q135" s="12">
        <f t="shared" si="4"/>
        <v>43</v>
      </c>
      <c r="R135" s="12">
        <v>86</v>
      </c>
      <c r="S135" s="12">
        <v>98.099036460205397</v>
      </c>
      <c r="T135" s="12">
        <v>112</v>
      </c>
      <c r="U135" s="12">
        <v>133</v>
      </c>
    </row>
    <row r="136" spans="1:21" x14ac:dyDescent="0.25">
      <c r="A136" t="s">
        <v>58</v>
      </c>
      <c r="B136" t="s">
        <v>89</v>
      </c>
      <c r="C136" t="s">
        <v>97</v>
      </c>
      <c r="D136" t="s">
        <v>93</v>
      </c>
      <c r="E136" t="s">
        <v>95</v>
      </c>
      <c r="F136" s="9">
        <v>2</v>
      </c>
      <c r="G136">
        <v>1</v>
      </c>
      <c r="H136">
        <v>6</v>
      </c>
      <c r="I136">
        <v>2020</v>
      </c>
      <c r="J136">
        <v>8</v>
      </c>
      <c r="K136">
        <v>6</v>
      </c>
      <c r="L136">
        <v>2020</v>
      </c>
      <c r="M136" s="2" t="s">
        <v>15</v>
      </c>
      <c r="N136" s="14" t="s">
        <v>35</v>
      </c>
      <c r="O136" s="12">
        <v>96.467234081859203</v>
      </c>
      <c r="P136" s="12"/>
      <c r="Q136" s="12">
        <f t="shared" si="4"/>
        <v>42</v>
      </c>
      <c r="R136" s="12">
        <v>84</v>
      </c>
      <c r="S136" s="12">
        <v>96.467234081859203</v>
      </c>
      <c r="T136" s="12">
        <v>110</v>
      </c>
      <c r="U136" s="12">
        <v>131</v>
      </c>
    </row>
    <row r="137" spans="1:21" x14ac:dyDescent="0.25">
      <c r="A137" t="s">
        <v>58</v>
      </c>
      <c r="B137" t="s">
        <v>89</v>
      </c>
      <c r="C137" t="s">
        <v>97</v>
      </c>
      <c r="D137" t="s">
        <v>93</v>
      </c>
      <c r="E137" t="s">
        <v>95</v>
      </c>
      <c r="F137" s="9">
        <v>2</v>
      </c>
      <c r="G137">
        <v>1</v>
      </c>
      <c r="H137">
        <v>6</v>
      </c>
      <c r="I137">
        <v>2020</v>
      </c>
      <c r="J137">
        <v>9</v>
      </c>
      <c r="K137">
        <v>6</v>
      </c>
      <c r="L137">
        <v>2020</v>
      </c>
      <c r="M137" s="2" t="s">
        <v>15</v>
      </c>
      <c r="N137" s="14" t="s">
        <v>35</v>
      </c>
      <c r="O137" s="12">
        <v>94.864158138610506</v>
      </c>
      <c r="P137" s="12"/>
      <c r="Q137" s="12">
        <f t="shared" si="4"/>
        <v>41</v>
      </c>
      <c r="R137" s="12">
        <v>82</v>
      </c>
      <c r="S137" s="12">
        <v>94.864158138610506</v>
      </c>
      <c r="T137" s="12">
        <v>108</v>
      </c>
      <c r="U137" s="12">
        <v>130</v>
      </c>
    </row>
    <row r="138" spans="1:21" x14ac:dyDescent="0.25">
      <c r="A138" t="s">
        <v>58</v>
      </c>
      <c r="B138" t="s">
        <v>89</v>
      </c>
      <c r="C138" t="s">
        <v>97</v>
      </c>
      <c r="D138" t="s">
        <v>93</v>
      </c>
      <c r="E138" t="s">
        <v>95</v>
      </c>
      <c r="F138" s="9">
        <v>2</v>
      </c>
      <c r="G138">
        <v>1</v>
      </c>
      <c r="H138">
        <v>6</v>
      </c>
      <c r="I138">
        <v>2020</v>
      </c>
      <c r="J138">
        <v>10</v>
      </c>
      <c r="K138">
        <v>6</v>
      </c>
      <c r="L138">
        <v>2020</v>
      </c>
      <c r="M138" s="2" t="s">
        <v>15</v>
      </c>
      <c r="N138" s="14" t="s">
        <v>35</v>
      </c>
      <c r="O138" s="12">
        <v>93.292507869773104</v>
      </c>
      <c r="P138" s="12"/>
      <c r="Q138" s="12">
        <f t="shared" si="4"/>
        <v>40.5</v>
      </c>
      <c r="R138" s="12">
        <v>81</v>
      </c>
      <c r="S138" s="12">
        <v>93.292507869773104</v>
      </c>
      <c r="T138" s="12">
        <v>107</v>
      </c>
      <c r="U138" s="12">
        <v>128</v>
      </c>
    </row>
    <row r="139" spans="1:21" x14ac:dyDescent="0.25">
      <c r="A139" t="s">
        <v>58</v>
      </c>
      <c r="B139" t="s">
        <v>89</v>
      </c>
      <c r="C139" t="s">
        <v>97</v>
      </c>
      <c r="D139" t="s">
        <v>93</v>
      </c>
      <c r="E139" t="s">
        <v>95</v>
      </c>
      <c r="F139" s="9">
        <v>2</v>
      </c>
      <c r="G139">
        <v>1</v>
      </c>
      <c r="H139">
        <v>6</v>
      </c>
      <c r="I139">
        <v>2020</v>
      </c>
      <c r="J139">
        <v>11</v>
      </c>
      <c r="K139">
        <v>6</v>
      </c>
      <c r="L139">
        <v>2020</v>
      </c>
      <c r="M139" s="2" t="s">
        <v>15</v>
      </c>
      <c r="N139" s="14" t="s">
        <v>35</v>
      </c>
      <c r="O139" s="12">
        <v>91.750674056355606</v>
      </c>
      <c r="P139" s="12"/>
      <c r="Q139" s="12">
        <f t="shared" si="4"/>
        <v>39.5</v>
      </c>
      <c r="R139" s="12">
        <v>79</v>
      </c>
      <c r="S139" s="12">
        <v>91.750674056355606</v>
      </c>
      <c r="T139" s="12">
        <v>105</v>
      </c>
      <c r="U139" s="12">
        <v>126</v>
      </c>
    </row>
    <row r="140" spans="1:21" x14ac:dyDescent="0.25">
      <c r="A140" t="s">
        <v>58</v>
      </c>
      <c r="B140" t="s">
        <v>89</v>
      </c>
      <c r="C140" t="s">
        <v>97</v>
      </c>
      <c r="D140" t="s">
        <v>93</v>
      </c>
      <c r="E140" t="s">
        <v>95</v>
      </c>
      <c r="F140" s="9">
        <v>2</v>
      </c>
      <c r="G140">
        <v>1</v>
      </c>
      <c r="H140">
        <v>6</v>
      </c>
      <c r="I140">
        <v>2020</v>
      </c>
      <c r="J140">
        <v>12</v>
      </c>
      <c r="K140">
        <v>6</v>
      </c>
      <c r="L140">
        <v>2020</v>
      </c>
      <c r="M140" s="2" t="s">
        <v>15</v>
      </c>
      <c r="N140" s="14" t="s">
        <v>35</v>
      </c>
      <c r="O140" s="12">
        <v>90.233412487789394</v>
      </c>
      <c r="P140" s="12"/>
      <c r="Q140" s="12">
        <f t="shared" si="4"/>
        <v>39</v>
      </c>
      <c r="R140" s="12">
        <v>78</v>
      </c>
      <c r="S140" s="12">
        <v>90.233412487789394</v>
      </c>
      <c r="T140" s="12">
        <v>104</v>
      </c>
      <c r="U140" s="12">
        <v>125</v>
      </c>
    </row>
    <row r="141" spans="1:21" x14ac:dyDescent="0.25">
      <c r="A141" t="s">
        <v>58</v>
      </c>
      <c r="B141" t="s">
        <v>89</v>
      </c>
      <c r="C141" t="s">
        <v>97</v>
      </c>
      <c r="D141" t="s">
        <v>93</v>
      </c>
      <c r="E141" t="s">
        <v>95</v>
      </c>
      <c r="F141" s="9">
        <v>2</v>
      </c>
      <c r="G141">
        <v>1</v>
      </c>
      <c r="H141">
        <v>6</v>
      </c>
      <c r="I141">
        <v>2020</v>
      </c>
      <c r="J141">
        <v>13</v>
      </c>
      <c r="K141">
        <v>6</v>
      </c>
      <c r="L141">
        <v>2020</v>
      </c>
      <c r="M141" s="2" t="s">
        <v>15</v>
      </c>
      <c r="N141" s="14" t="s">
        <v>35</v>
      </c>
      <c r="O141" s="12">
        <v>88.743064240734398</v>
      </c>
      <c r="P141" s="12"/>
      <c r="Q141" s="12">
        <f t="shared" si="4"/>
        <v>38</v>
      </c>
      <c r="R141" s="12">
        <v>76</v>
      </c>
      <c r="S141" s="12">
        <v>88.743064240734398</v>
      </c>
      <c r="T141" s="12">
        <v>102</v>
      </c>
      <c r="U141" s="12">
        <v>123</v>
      </c>
    </row>
    <row r="142" spans="1:21" x14ac:dyDescent="0.25">
      <c r="A142" t="s">
        <v>58</v>
      </c>
      <c r="B142" t="s">
        <v>89</v>
      </c>
      <c r="C142" t="s">
        <v>97</v>
      </c>
      <c r="D142" t="s">
        <v>93</v>
      </c>
      <c r="E142" t="s">
        <v>95</v>
      </c>
      <c r="F142" s="9">
        <v>2</v>
      </c>
      <c r="G142">
        <v>1</v>
      </c>
      <c r="H142">
        <v>6</v>
      </c>
      <c r="I142">
        <v>2020</v>
      </c>
      <c r="J142">
        <v>14</v>
      </c>
      <c r="K142">
        <v>6</v>
      </c>
      <c r="L142">
        <v>2020</v>
      </c>
      <c r="M142" s="2" t="s">
        <v>15</v>
      </c>
      <c r="N142" s="14" t="s">
        <v>35</v>
      </c>
      <c r="O142" s="12">
        <v>87.281261494801697</v>
      </c>
      <c r="P142" s="12"/>
      <c r="Q142" s="12">
        <f t="shared" si="4"/>
        <v>37.5</v>
      </c>
      <c r="R142" s="12">
        <v>75</v>
      </c>
      <c r="S142" s="12">
        <v>87.281261494801697</v>
      </c>
      <c r="T142" s="12">
        <v>101</v>
      </c>
      <c r="U142" s="12">
        <v>122</v>
      </c>
    </row>
    <row r="143" spans="1:21" x14ac:dyDescent="0.25">
      <c r="A143" t="s">
        <v>58</v>
      </c>
      <c r="B143" t="s">
        <v>89</v>
      </c>
      <c r="C143" t="s">
        <v>97</v>
      </c>
      <c r="D143" t="s">
        <v>93</v>
      </c>
      <c r="E143" t="s">
        <v>95</v>
      </c>
      <c r="F143" s="9">
        <v>2</v>
      </c>
      <c r="G143">
        <v>1</v>
      </c>
      <c r="H143">
        <v>6</v>
      </c>
      <c r="I143">
        <v>2020</v>
      </c>
      <c r="J143">
        <v>15</v>
      </c>
      <c r="K143">
        <v>6</v>
      </c>
      <c r="L143">
        <v>2020</v>
      </c>
      <c r="M143" s="2" t="s">
        <v>15</v>
      </c>
      <c r="N143" s="14" t="s">
        <v>35</v>
      </c>
      <c r="O143" s="12">
        <v>85.843602149831099</v>
      </c>
      <c r="P143" s="12"/>
      <c r="Q143" s="12">
        <f t="shared" si="4"/>
        <v>37</v>
      </c>
      <c r="R143" s="12">
        <v>74</v>
      </c>
      <c r="S143" s="12">
        <v>85.843602149831099</v>
      </c>
      <c r="T143" s="12">
        <v>99</v>
      </c>
      <c r="U143" s="12">
        <v>120</v>
      </c>
    </row>
    <row r="144" spans="1:21" x14ac:dyDescent="0.25">
      <c r="A144" t="s">
        <v>58</v>
      </c>
      <c r="B144" t="s">
        <v>89</v>
      </c>
      <c r="C144" t="s">
        <v>97</v>
      </c>
      <c r="D144" t="s">
        <v>93</v>
      </c>
      <c r="E144" t="s">
        <v>95</v>
      </c>
      <c r="F144" s="9">
        <v>2</v>
      </c>
      <c r="G144">
        <v>1</v>
      </c>
      <c r="H144">
        <v>6</v>
      </c>
      <c r="I144">
        <v>2020</v>
      </c>
      <c r="J144">
        <v>16</v>
      </c>
      <c r="K144">
        <v>6</v>
      </c>
      <c r="L144">
        <v>2020</v>
      </c>
      <c r="M144" s="2" t="s">
        <v>15</v>
      </c>
      <c r="N144" s="14" t="s">
        <v>35</v>
      </c>
      <c r="O144" s="12">
        <v>84.429924212107494</v>
      </c>
      <c r="P144" s="12"/>
      <c r="Q144" s="12">
        <f t="shared" si="4"/>
        <v>36</v>
      </c>
      <c r="R144" s="12">
        <v>72</v>
      </c>
      <c r="S144" s="12">
        <v>84.429924212107494</v>
      </c>
      <c r="T144" s="12">
        <v>98</v>
      </c>
      <c r="U144" s="12">
        <v>119</v>
      </c>
    </row>
    <row r="145" spans="1:21" x14ac:dyDescent="0.25">
      <c r="A145" t="s">
        <v>58</v>
      </c>
      <c r="B145" t="s">
        <v>89</v>
      </c>
      <c r="C145" t="s">
        <v>97</v>
      </c>
      <c r="D145" t="s">
        <v>93</v>
      </c>
      <c r="E145" t="s">
        <v>95</v>
      </c>
      <c r="F145" s="9">
        <v>2</v>
      </c>
      <c r="G145">
        <v>1</v>
      </c>
      <c r="H145">
        <v>6</v>
      </c>
      <c r="I145">
        <v>2020</v>
      </c>
      <c r="J145">
        <v>17</v>
      </c>
      <c r="K145">
        <v>6</v>
      </c>
      <c r="L145">
        <v>2020</v>
      </c>
      <c r="M145" s="2" t="s">
        <v>15</v>
      </c>
      <c r="N145" s="14" t="s">
        <v>35</v>
      </c>
      <c r="O145" s="12">
        <v>83.041748141879296</v>
      </c>
      <c r="P145" s="12"/>
      <c r="Q145" s="12">
        <f t="shared" si="4"/>
        <v>35.5</v>
      </c>
      <c r="R145" s="12">
        <v>71</v>
      </c>
      <c r="S145" s="12">
        <v>83.041748141879296</v>
      </c>
      <c r="T145" s="12">
        <v>96</v>
      </c>
      <c r="U145" s="12">
        <v>117</v>
      </c>
    </row>
    <row r="146" spans="1:21" x14ac:dyDescent="0.25">
      <c r="A146" t="s">
        <v>58</v>
      </c>
      <c r="B146" t="s">
        <v>89</v>
      </c>
      <c r="C146" t="s">
        <v>97</v>
      </c>
      <c r="D146" t="s">
        <v>93</v>
      </c>
      <c r="E146" t="s">
        <v>95</v>
      </c>
      <c r="F146" s="9">
        <v>2</v>
      </c>
      <c r="G146">
        <v>1</v>
      </c>
      <c r="H146">
        <v>6</v>
      </c>
      <c r="I146">
        <v>2020</v>
      </c>
      <c r="J146">
        <v>18</v>
      </c>
      <c r="K146">
        <v>6</v>
      </c>
      <c r="L146">
        <v>2020</v>
      </c>
      <c r="M146" s="2" t="s">
        <v>15</v>
      </c>
      <c r="N146" s="14" t="s">
        <v>35</v>
      </c>
      <c r="O146" s="12">
        <v>81.676672133320693</v>
      </c>
      <c r="P146" s="12"/>
      <c r="Q146" s="12">
        <f t="shared" si="4"/>
        <v>35</v>
      </c>
      <c r="R146" s="12">
        <v>70</v>
      </c>
      <c r="S146" s="12">
        <v>81.676672133320693</v>
      </c>
      <c r="T146" s="12">
        <v>95</v>
      </c>
      <c r="U146" s="12">
        <v>116</v>
      </c>
    </row>
    <row r="147" spans="1:21" x14ac:dyDescent="0.25">
      <c r="A147" t="s">
        <v>58</v>
      </c>
      <c r="B147" t="s">
        <v>89</v>
      </c>
      <c r="C147" t="s">
        <v>97</v>
      </c>
      <c r="D147" t="s">
        <v>93</v>
      </c>
      <c r="E147" t="s">
        <v>95</v>
      </c>
      <c r="F147" s="9">
        <v>2</v>
      </c>
      <c r="G147">
        <v>1</v>
      </c>
      <c r="H147">
        <v>6</v>
      </c>
      <c r="I147">
        <v>2020</v>
      </c>
      <c r="J147">
        <v>19</v>
      </c>
      <c r="K147">
        <v>6</v>
      </c>
      <c r="L147">
        <v>2020</v>
      </c>
      <c r="M147" s="2" t="s">
        <v>15</v>
      </c>
      <c r="N147" s="14" t="s">
        <v>35</v>
      </c>
      <c r="O147" s="12">
        <v>80.334411806993202</v>
      </c>
      <c r="P147" s="12"/>
      <c r="Q147" s="12">
        <f t="shared" si="4"/>
        <v>34</v>
      </c>
      <c r="R147" s="12">
        <v>68</v>
      </c>
      <c r="S147" s="12">
        <v>80.334411806993202</v>
      </c>
      <c r="T147" s="12">
        <v>94</v>
      </c>
      <c r="U147" s="12">
        <v>115</v>
      </c>
    </row>
    <row r="148" spans="1:21" x14ac:dyDescent="0.25">
      <c r="A148" t="s">
        <v>58</v>
      </c>
      <c r="B148" t="s">
        <v>89</v>
      </c>
      <c r="C148" t="s">
        <v>97</v>
      </c>
      <c r="D148" t="s">
        <v>93</v>
      </c>
      <c r="E148" t="s">
        <v>95</v>
      </c>
      <c r="F148" s="9">
        <v>2</v>
      </c>
      <c r="G148">
        <v>1</v>
      </c>
      <c r="H148">
        <v>6</v>
      </c>
      <c r="I148">
        <v>2020</v>
      </c>
      <c r="J148">
        <v>20</v>
      </c>
      <c r="K148">
        <v>6</v>
      </c>
      <c r="L148">
        <v>2020</v>
      </c>
      <c r="M148" s="2" t="s">
        <v>15</v>
      </c>
      <c r="N148" s="14" t="s">
        <v>35</v>
      </c>
      <c r="O148" s="12">
        <v>79.0154160642699</v>
      </c>
      <c r="P148" s="12"/>
      <c r="Q148" s="12">
        <f t="shared" si="4"/>
        <v>33.5</v>
      </c>
      <c r="R148" s="12">
        <v>67</v>
      </c>
      <c r="S148" s="12">
        <v>79.0154160642699</v>
      </c>
      <c r="T148" s="12">
        <v>92</v>
      </c>
      <c r="U148" s="12">
        <v>113</v>
      </c>
    </row>
    <row r="149" spans="1:21" x14ac:dyDescent="0.25">
      <c r="A149" t="s">
        <v>58</v>
      </c>
      <c r="B149" t="s">
        <v>89</v>
      </c>
      <c r="C149" t="s">
        <v>97</v>
      </c>
      <c r="D149" t="s">
        <v>93</v>
      </c>
      <c r="E149" t="s">
        <v>95</v>
      </c>
      <c r="F149" s="9">
        <v>2</v>
      </c>
      <c r="G149">
        <v>1</v>
      </c>
      <c r="H149">
        <v>6</v>
      </c>
      <c r="I149">
        <v>2020</v>
      </c>
      <c r="J149">
        <v>21</v>
      </c>
      <c r="K149">
        <v>6</v>
      </c>
      <c r="L149">
        <v>2020</v>
      </c>
      <c r="M149" s="2" t="s">
        <v>15</v>
      </c>
      <c r="N149" s="14" t="s">
        <v>35</v>
      </c>
      <c r="O149" s="12">
        <v>77.718254309895897</v>
      </c>
      <c r="P149" s="12"/>
      <c r="Q149" s="12">
        <f t="shared" si="4"/>
        <v>33</v>
      </c>
      <c r="R149" s="12">
        <v>66</v>
      </c>
      <c r="S149" s="12">
        <v>77.718254309895897</v>
      </c>
      <c r="T149" s="12">
        <v>91</v>
      </c>
      <c r="U149" s="12">
        <v>112</v>
      </c>
    </row>
    <row r="150" spans="1:21" x14ac:dyDescent="0.25">
      <c r="A150" t="s">
        <v>58</v>
      </c>
      <c r="B150" t="s">
        <v>89</v>
      </c>
      <c r="C150" t="s">
        <v>97</v>
      </c>
      <c r="D150" t="s">
        <v>93</v>
      </c>
      <c r="E150" t="s">
        <v>95</v>
      </c>
      <c r="F150" s="9">
        <v>2</v>
      </c>
      <c r="G150">
        <v>1</v>
      </c>
      <c r="H150">
        <v>6</v>
      </c>
      <c r="I150">
        <v>2020</v>
      </c>
      <c r="J150">
        <v>22</v>
      </c>
      <c r="K150">
        <v>6</v>
      </c>
      <c r="L150">
        <v>2020</v>
      </c>
      <c r="M150" s="2" t="s">
        <v>15</v>
      </c>
      <c r="N150" s="14" t="s">
        <v>35</v>
      </c>
      <c r="O150" s="12">
        <v>76.442538195753002</v>
      </c>
      <c r="P150" s="12"/>
      <c r="Q150" s="12">
        <f t="shared" si="4"/>
        <v>32.5</v>
      </c>
      <c r="R150" s="12">
        <v>65</v>
      </c>
      <c r="S150" s="12">
        <v>76.442538195753002</v>
      </c>
      <c r="T150" s="12">
        <v>90</v>
      </c>
      <c r="U150" s="12">
        <v>110</v>
      </c>
    </row>
    <row r="151" spans="1:21" x14ac:dyDescent="0.25">
      <c r="I151"/>
      <c r="J151"/>
      <c r="K151"/>
      <c r="L151"/>
      <c r="O151"/>
      <c r="P151"/>
    </row>
    <row r="152" spans="1:21" x14ac:dyDescent="0.25">
      <c r="I152"/>
      <c r="J152"/>
      <c r="K152"/>
      <c r="L152"/>
      <c r="O152"/>
      <c r="P152"/>
    </row>
    <row r="153" spans="1:21" x14ac:dyDescent="0.25">
      <c r="I153"/>
      <c r="J153"/>
      <c r="K153"/>
      <c r="L153"/>
      <c r="O153"/>
      <c r="P153"/>
    </row>
    <row r="154" spans="1:21" x14ac:dyDescent="0.25">
      <c r="I154"/>
      <c r="J154"/>
      <c r="K154"/>
      <c r="L154"/>
      <c r="O154"/>
      <c r="P154"/>
    </row>
    <row r="155" spans="1:21" x14ac:dyDescent="0.25">
      <c r="I155"/>
      <c r="J155"/>
      <c r="K155"/>
      <c r="L155"/>
      <c r="O155"/>
      <c r="P155"/>
    </row>
    <row r="156" spans="1:21" x14ac:dyDescent="0.25">
      <c r="I156"/>
      <c r="J156"/>
      <c r="K156"/>
      <c r="L156"/>
      <c r="O156"/>
      <c r="P156"/>
    </row>
    <row r="157" spans="1:21" x14ac:dyDescent="0.25">
      <c r="I157"/>
      <c r="J157"/>
      <c r="K157"/>
      <c r="L157"/>
      <c r="O157"/>
      <c r="P157"/>
    </row>
    <row r="158" spans="1:21" x14ac:dyDescent="0.25">
      <c r="I158"/>
      <c r="J158"/>
      <c r="K158"/>
      <c r="L158"/>
      <c r="O158"/>
      <c r="P158"/>
    </row>
    <row r="159" spans="1:21" x14ac:dyDescent="0.25">
      <c r="I159"/>
      <c r="J159"/>
      <c r="K159"/>
      <c r="L159"/>
      <c r="O159"/>
      <c r="P159"/>
    </row>
    <row r="160" spans="1:21" x14ac:dyDescent="0.25">
      <c r="I160"/>
      <c r="J160"/>
      <c r="K160"/>
      <c r="L160"/>
      <c r="O160"/>
      <c r="P160"/>
    </row>
    <row r="161" spans="9:16" x14ac:dyDescent="0.25">
      <c r="I161"/>
      <c r="J161"/>
      <c r="K161"/>
      <c r="L161"/>
      <c r="O161"/>
      <c r="P161"/>
    </row>
    <row r="162" spans="9:16" x14ac:dyDescent="0.25">
      <c r="I162"/>
      <c r="J162"/>
      <c r="K162"/>
      <c r="L162"/>
      <c r="O162"/>
      <c r="P162"/>
    </row>
    <row r="163" spans="9:16" x14ac:dyDescent="0.25">
      <c r="I163"/>
      <c r="J163"/>
      <c r="K163"/>
      <c r="L163"/>
      <c r="O163"/>
      <c r="P163"/>
    </row>
    <row r="164" spans="9:16" x14ac:dyDescent="0.25">
      <c r="I164"/>
      <c r="J164"/>
      <c r="K164"/>
      <c r="L164"/>
      <c r="O164"/>
      <c r="P164"/>
    </row>
    <row r="165" spans="9:16" x14ac:dyDescent="0.25">
      <c r="I165"/>
      <c r="J165"/>
      <c r="K165"/>
      <c r="L165"/>
      <c r="O165"/>
      <c r="P165"/>
    </row>
    <row r="166" spans="9:16" x14ac:dyDescent="0.25">
      <c r="I166"/>
      <c r="J166"/>
      <c r="K166"/>
      <c r="L166"/>
      <c r="O166"/>
      <c r="P166"/>
    </row>
    <row r="167" spans="9:16" x14ac:dyDescent="0.25">
      <c r="I167"/>
      <c r="J167"/>
      <c r="K167"/>
      <c r="L167"/>
      <c r="O167"/>
      <c r="P167"/>
    </row>
    <row r="168" spans="9:16" x14ac:dyDescent="0.25">
      <c r="I168"/>
      <c r="J168"/>
      <c r="K168"/>
      <c r="L168"/>
      <c r="O168"/>
      <c r="P168"/>
    </row>
    <row r="169" spans="9:16" x14ac:dyDescent="0.25">
      <c r="I169"/>
      <c r="J169"/>
      <c r="K169"/>
      <c r="L169"/>
      <c r="O169"/>
      <c r="P169"/>
    </row>
    <row r="170" spans="9:16" x14ac:dyDescent="0.25">
      <c r="I170"/>
      <c r="J170"/>
      <c r="K170"/>
      <c r="L170"/>
      <c r="O170"/>
      <c r="P170"/>
    </row>
    <row r="171" spans="9:16" x14ac:dyDescent="0.25">
      <c r="I171"/>
      <c r="J171"/>
      <c r="K171"/>
      <c r="L171"/>
      <c r="O171"/>
      <c r="P171"/>
    </row>
    <row r="172" spans="9:16" x14ac:dyDescent="0.25">
      <c r="I172"/>
      <c r="J172"/>
      <c r="K172"/>
      <c r="L172"/>
      <c r="O172"/>
      <c r="P172"/>
    </row>
    <row r="173" spans="9:16" x14ac:dyDescent="0.25">
      <c r="I173"/>
      <c r="J173"/>
      <c r="K173"/>
      <c r="L173"/>
      <c r="O173"/>
      <c r="P173"/>
    </row>
    <row r="174" spans="9:16" x14ac:dyDescent="0.25">
      <c r="I174"/>
      <c r="J174"/>
      <c r="K174"/>
      <c r="L174"/>
      <c r="O174"/>
      <c r="P174"/>
    </row>
    <row r="175" spans="9:16" x14ac:dyDescent="0.25">
      <c r="I175"/>
      <c r="J175"/>
      <c r="K175"/>
      <c r="L175"/>
      <c r="O175"/>
      <c r="P175"/>
    </row>
    <row r="176" spans="9:16" x14ac:dyDescent="0.25">
      <c r="I176"/>
      <c r="J176"/>
      <c r="K176"/>
      <c r="L176"/>
      <c r="O176"/>
      <c r="P176"/>
    </row>
    <row r="177" spans="9:16" x14ac:dyDescent="0.25">
      <c r="I177"/>
      <c r="J177"/>
      <c r="K177"/>
      <c r="L177"/>
      <c r="O177"/>
      <c r="P177"/>
    </row>
    <row r="178" spans="9:16" x14ac:dyDescent="0.25">
      <c r="I178"/>
      <c r="J178"/>
      <c r="K178"/>
      <c r="L178"/>
      <c r="O178"/>
      <c r="P178"/>
    </row>
    <row r="179" spans="9:16" x14ac:dyDescent="0.25">
      <c r="I179"/>
      <c r="J179"/>
      <c r="K179"/>
      <c r="L179"/>
      <c r="O179"/>
      <c r="P179"/>
    </row>
    <row r="180" spans="9:16" x14ac:dyDescent="0.25">
      <c r="I180"/>
      <c r="J180"/>
      <c r="K180"/>
      <c r="L180"/>
      <c r="O180"/>
      <c r="P180"/>
    </row>
    <row r="181" spans="9:16" x14ac:dyDescent="0.25">
      <c r="I181"/>
      <c r="J181"/>
      <c r="K181"/>
      <c r="L181"/>
      <c r="O181"/>
      <c r="P181"/>
    </row>
    <row r="182" spans="9:16" x14ac:dyDescent="0.25">
      <c r="I182"/>
      <c r="J182"/>
      <c r="K182"/>
      <c r="L182"/>
      <c r="O182"/>
      <c r="P182"/>
    </row>
    <row r="183" spans="9:16" x14ac:dyDescent="0.25">
      <c r="I183"/>
      <c r="J183"/>
      <c r="K183"/>
      <c r="L183"/>
      <c r="O183"/>
      <c r="P183"/>
    </row>
    <row r="184" spans="9:16" x14ac:dyDescent="0.25">
      <c r="I184"/>
      <c r="J184"/>
      <c r="K184"/>
      <c r="L184"/>
      <c r="O184"/>
      <c r="P184"/>
    </row>
    <row r="185" spans="9:16" x14ac:dyDescent="0.25">
      <c r="I185"/>
      <c r="J185"/>
      <c r="K185"/>
      <c r="L185"/>
      <c r="O185"/>
      <c r="P185"/>
    </row>
    <row r="186" spans="9:16" x14ac:dyDescent="0.25">
      <c r="I186"/>
      <c r="J186"/>
      <c r="K186"/>
      <c r="L186"/>
      <c r="O186"/>
      <c r="P186"/>
    </row>
    <row r="187" spans="9:16" x14ac:dyDescent="0.25">
      <c r="I187"/>
      <c r="J187"/>
      <c r="K187"/>
      <c r="L187"/>
      <c r="O187"/>
      <c r="P187"/>
    </row>
    <row r="188" spans="9:16" x14ac:dyDescent="0.25">
      <c r="I188"/>
      <c r="J188"/>
      <c r="K188"/>
      <c r="L188"/>
      <c r="O188"/>
      <c r="P188"/>
    </row>
    <row r="189" spans="9:16" x14ac:dyDescent="0.25">
      <c r="I189"/>
      <c r="J189"/>
      <c r="K189"/>
      <c r="L189"/>
      <c r="O189"/>
      <c r="P189"/>
    </row>
    <row r="190" spans="9:16" x14ac:dyDescent="0.25">
      <c r="I190"/>
      <c r="J190"/>
      <c r="K190"/>
      <c r="L190"/>
      <c r="O190"/>
      <c r="P190"/>
    </row>
    <row r="191" spans="9:16" x14ac:dyDescent="0.25">
      <c r="I191"/>
      <c r="J191"/>
      <c r="K191"/>
      <c r="L191"/>
      <c r="O191"/>
      <c r="P191"/>
    </row>
    <row r="192" spans="9:16" x14ac:dyDescent="0.25">
      <c r="I192"/>
      <c r="J192"/>
      <c r="K192"/>
      <c r="L192"/>
      <c r="O192"/>
      <c r="P192"/>
    </row>
    <row r="193" spans="9:16" x14ac:dyDescent="0.25">
      <c r="I193"/>
      <c r="J193"/>
      <c r="K193"/>
      <c r="L193"/>
      <c r="O193"/>
      <c r="P193"/>
    </row>
    <row r="194" spans="9:16" x14ac:dyDescent="0.25">
      <c r="I194"/>
      <c r="J194"/>
      <c r="K194"/>
      <c r="L194"/>
      <c r="O194"/>
      <c r="P194"/>
    </row>
    <row r="195" spans="9:16" x14ac:dyDescent="0.25">
      <c r="I195"/>
      <c r="J195"/>
      <c r="K195"/>
      <c r="L195"/>
      <c r="O195"/>
      <c r="P195"/>
    </row>
    <row r="196" spans="9:16" x14ac:dyDescent="0.25">
      <c r="I196"/>
      <c r="J196"/>
      <c r="K196"/>
      <c r="L196"/>
      <c r="O196"/>
      <c r="P196"/>
    </row>
    <row r="197" spans="9:16" x14ac:dyDescent="0.25">
      <c r="I197"/>
      <c r="J197"/>
      <c r="K197"/>
      <c r="L197"/>
      <c r="O197"/>
      <c r="P197"/>
    </row>
    <row r="198" spans="9:16" x14ac:dyDescent="0.25">
      <c r="I198"/>
      <c r="J198"/>
      <c r="K198"/>
      <c r="L198"/>
      <c r="O198"/>
      <c r="P198"/>
    </row>
    <row r="199" spans="9:16" x14ac:dyDescent="0.25">
      <c r="I199"/>
      <c r="J199"/>
      <c r="K199"/>
      <c r="L199"/>
      <c r="O199"/>
      <c r="P199"/>
    </row>
    <row r="200" spans="9:16" x14ac:dyDescent="0.25">
      <c r="I200"/>
      <c r="J200"/>
      <c r="K200"/>
      <c r="L200"/>
      <c r="O200"/>
      <c r="P200"/>
    </row>
    <row r="201" spans="9:16" x14ac:dyDescent="0.25">
      <c r="I201"/>
      <c r="J201"/>
      <c r="K201"/>
      <c r="L201"/>
      <c r="O201"/>
      <c r="P201"/>
    </row>
    <row r="202" spans="9:16" x14ac:dyDescent="0.25">
      <c r="I202"/>
      <c r="J202"/>
      <c r="K202"/>
      <c r="L202"/>
      <c r="O202"/>
      <c r="P202"/>
    </row>
    <row r="203" spans="9:16" x14ac:dyDescent="0.25">
      <c r="I203"/>
      <c r="J203"/>
      <c r="K203"/>
      <c r="L203"/>
      <c r="O203"/>
      <c r="P203"/>
    </row>
    <row r="204" spans="9:16" x14ac:dyDescent="0.25">
      <c r="I204"/>
      <c r="J204"/>
      <c r="K204"/>
      <c r="L204"/>
      <c r="O204"/>
      <c r="P204"/>
    </row>
    <row r="205" spans="9:16" x14ac:dyDescent="0.25">
      <c r="I205"/>
      <c r="J205"/>
      <c r="K205"/>
      <c r="L205"/>
      <c r="O205"/>
      <c r="P205"/>
    </row>
    <row r="206" spans="9:16" x14ac:dyDescent="0.25">
      <c r="I206"/>
      <c r="J206"/>
      <c r="K206"/>
      <c r="L206"/>
      <c r="O206"/>
      <c r="P206"/>
    </row>
    <row r="207" spans="9:16" x14ac:dyDescent="0.25">
      <c r="I207"/>
      <c r="J207"/>
      <c r="K207"/>
      <c r="L207"/>
      <c r="O207"/>
      <c r="P207"/>
    </row>
    <row r="208" spans="9:16" x14ac:dyDescent="0.25">
      <c r="I208"/>
      <c r="J208"/>
      <c r="K208"/>
      <c r="L208"/>
      <c r="O208"/>
      <c r="P208"/>
    </row>
    <row r="209" spans="9:16" x14ac:dyDescent="0.25">
      <c r="I209"/>
      <c r="J209"/>
      <c r="K209"/>
      <c r="L209"/>
      <c r="O209"/>
      <c r="P209"/>
    </row>
    <row r="210" spans="9:16" x14ac:dyDescent="0.25">
      <c r="I210"/>
      <c r="J210"/>
      <c r="K210"/>
      <c r="L210"/>
      <c r="O210"/>
      <c r="P210"/>
    </row>
    <row r="211" spans="9:16" x14ac:dyDescent="0.25">
      <c r="I211"/>
      <c r="J211"/>
      <c r="K211"/>
      <c r="L211"/>
      <c r="O211"/>
      <c r="P211"/>
    </row>
    <row r="212" spans="9:16" x14ac:dyDescent="0.25">
      <c r="I212"/>
      <c r="J212"/>
      <c r="K212"/>
      <c r="L212"/>
      <c r="O212"/>
      <c r="P212"/>
    </row>
    <row r="213" spans="9:16" x14ac:dyDescent="0.25">
      <c r="I213"/>
      <c r="J213"/>
      <c r="K213"/>
      <c r="L213"/>
      <c r="O213"/>
      <c r="P2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Sacha Darwin</cp:lastModifiedBy>
  <dcterms:created xsi:type="dcterms:W3CDTF">2020-03-24T10:53:13Z</dcterms:created>
  <dcterms:modified xsi:type="dcterms:W3CDTF">2020-11-11T10:53:46Z</dcterms:modified>
</cp:coreProperties>
</file>