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ABD982-95E7-4019-B48C-81C76138BA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試RUN" sheetId="1" r:id="rId1"/>
    <sheet name="工作表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3" i="1"/>
  <c r="F14" i="1" l="1"/>
  <c r="F2" i="1"/>
  <c r="F5" i="1"/>
  <c r="F4" i="1"/>
  <c r="I11" i="1"/>
  <c r="E11" i="1"/>
  <c r="I10" i="1"/>
  <c r="E10" i="1"/>
  <c r="I9" i="1"/>
  <c r="E9" i="1"/>
  <c r="I8" i="1"/>
  <c r="E8" i="1"/>
  <c r="I7" i="1"/>
  <c r="D4" i="1" s="1"/>
  <c r="E7" i="1"/>
  <c r="D5" i="1"/>
  <c r="D3" i="1"/>
  <c r="D2" i="1"/>
  <c r="H4" i="1" l="1"/>
  <c r="H5" i="1"/>
  <c r="H2" i="1"/>
  <c r="H3" i="1"/>
</calcChain>
</file>

<file path=xl/sharedStrings.xml><?xml version="1.0" encoding="utf-8"?>
<sst xmlns="http://schemas.openxmlformats.org/spreadsheetml/2006/main" count="88" uniqueCount="78">
  <si>
    <t>報工日期</t>
  </si>
  <si>
    <t>正職總和</t>
    <phoneticPr fontId="6" type="noConversion"/>
  </si>
  <si>
    <t>實報工時</t>
  </si>
  <si>
    <r>
      <t>小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細明體"/>
        <family val="1"/>
        <charset val="136"/>
      </rPr>
      <t>計</t>
    </r>
    <phoneticPr fontId="6" type="noConversion"/>
  </si>
  <si>
    <t>正職加班總和</t>
    <phoneticPr fontId="6" type="noConversion"/>
  </si>
  <si>
    <t>契約總和</t>
    <phoneticPr fontId="6" type="noConversion"/>
  </si>
  <si>
    <t>契約加班總和</t>
    <phoneticPr fontId="6" type="noConversion"/>
  </si>
  <si>
    <t>正職</t>
    <phoneticPr fontId="6" type="noConversion"/>
  </si>
  <si>
    <t>人數</t>
    <phoneticPr fontId="6" type="noConversion"/>
  </si>
  <si>
    <t>正</t>
    <phoneticPr fontId="6" type="noConversion"/>
  </si>
  <si>
    <t>加</t>
    <phoneticPr fontId="6" type="noConversion"/>
  </si>
  <si>
    <t>契約</t>
    <phoneticPr fontId="6" type="noConversion"/>
  </si>
  <si>
    <t xml:space="preserve"> </t>
    <phoneticPr fontId="6" type="noConversion"/>
  </si>
  <si>
    <t>移轉單號</t>
    <phoneticPr fontId="6" type="noConversion"/>
  </si>
  <si>
    <t>組裝</t>
    <phoneticPr fontId="2" type="noConversion"/>
  </si>
  <si>
    <t>RP8</t>
    <phoneticPr fontId="2" type="noConversion"/>
  </si>
  <si>
    <t>測試</t>
    <phoneticPr fontId="2" type="noConversion"/>
  </si>
  <si>
    <t>RP5</t>
    <phoneticPr fontId="2" type="noConversion"/>
  </si>
  <si>
    <t>包裝</t>
    <phoneticPr fontId="2" type="noConversion"/>
  </si>
  <si>
    <t>RP6</t>
    <phoneticPr fontId="2" type="noConversion"/>
  </si>
  <si>
    <t>DIP</t>
    <phoneticPr fontId="2" type="noConversion"/>
  </si>
  <si>
    <t>RP3</t>
    <phoneticPr fontId="2" type="noConversion"/>
  </si>
  <si>
    <t>RP4</t>
    <phoneticPr fontId="2" type="noConversion"/>
  </si>
  <si>
    <t>修護</t>
    <phoneticPr fontId="2" type="noConversion"/>
  </si>
  <si>
    <t>修護-目檢</t>
    <phoneticPr fontId="2" type="noConversion"/>
  </si>
  <si>
    <t>RP7</t>
    <phoneticPr fontId="2" type="noConversion"/>
  </si>
  <si>
    <r>
      <t>工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新細明體"/>
        <family val="1"/>
        <charset val="136"/>
      </rPr>
      <t>單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新細明體"/>
        <family val="1"/>
        <charset val="136"/>
      </rPr>
      <t>編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新細明體"/>
        <family val="1"/>
        <charset val="136"/>
      </rPr>
      <t>號</t>
    </r>
    <phoneticPr fontId="6" type="noConversion"/>
  </si>
  <si>
    <t>生　產　料　件</t>
    <phoneticPr fontId="2" type="noConversion"/>
  </si>
  <si>
    <t>作業編號</t>
    <phoneticPr fontId="6" type="noConversion"/>
  </si>
  <si>
    <t>線／班別</t>
    <phoneticPr fontId="6" type="noConversion"/>
  </si>
  <si>
    <t>報工日期</t>
    <phoneticPr fontId="6" type="noConversion"/>
  </si>
  <si>
    <t>投入工時</t>
    <phoneticPr fontId="6" type="noConversion"/>
  </si>
  <si>
    <t>加班工時</t>
    <phoneticPr fontId="6" type="noConversion"/>
  </si>
  <si>
    <t>假日加班工時</t>
    <phoneticPr fontId="6" type="noConversion"/>
  </si>
  <si>
    <t>良品轉出</t>
    <phoneticPr fontId="2" type="noConversion"/>
  </si>
  <si>
    <t>正常/臨時/外包</t>
    <phoneticPr fontId="2" type="noConversion"/>
  </si>
  <si>
    <t>身份</t>
    <phoneticPr fontId="2" type="noConversion"/>
  </si>
  <si>
    <t>異常說明</t>
    <phoneticPr fontId="2" type="noConversion"/>
  </si>
  <si>
    <t>2:臨時</t>
    <phoneticPr fontId="2" type="noConversion"/>
  </si>
  <si>
    <t>3:外包</t>
    <phoneticPr fontId="2" type="noConversion"/>
  </si>
  <si>
    <t>1:正常</t>
    <phoneticPr fontId="2" type="noConversion"/>
  </si>
  <si>
    <t>190715-V1</t>
    <phoneticPr fontId="6" type="noConversion"/>
  </si>
  <si>
    <t>1:正常</t>
  </si>
  <si>
    <t>55</t>
    <phoneticPr fontId="2" type="noConversion"/>
  </si>
  <si>
    <t>50</t>
    <phoneticPr fontId="2" type="noConversion"/>
  </si>
  <si>
    <t>40-01</t>
    <phoneticPr fontId="2" type="noConversion"/>
  </si>
  <si>
    <t>30-1</t>
    <phoneticPr fontId="2" type="noConversion"/>
  </si>
  <si>
    <t>29</t>
    <phoneticPr fontId="2" type="noConversion"/>
  </si>
  <si>
    <t>34</t>
    <phoneticPr fontId="2" type="noConversion"/>
  </si>
  <si>
    <t>10</t>
    <phoneticPr fontId="2" type="noConversion"/>
  </si>
  <si>
    <t>20</t>
    <phoneticPr fontId="2" type="noConversion"/>
  </si>
  <si>
    <t>23</t>
    <phoneticPr fontId="2" type="noConversion"/>
  </si>
  <si>
    <t>25</t>
    <phoneticPr fontId="2" type="noConversion"/>
  </si>
  <si>
    <t>30</t>
    <phoneticPr fontId="2" type="noConversion"/>
  </si>
  <si>
    <t>30-2</t>
    <phoneticPr fontId="2" type="noConversion"/>
  </si>
  <si>
    <t>31</t>
    <phoneticPr fontId="2" type="noConversion"/>
  </si>
  <si>
    <t>33</t>
    <phoneticPr fontId="2" type="noConversion"/>
  </si>
  <si>
    <t>35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</si>
  <si>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</si>
  <si>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</si>
  <si>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</si>
  <si>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40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</si>
  <si>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</si>
  <si>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</si>
  <si>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</si>
  <si>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</si>
  <si>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48</t>
    <phoneticPr fontId="2" type="noConversion"/>
  </si>
  <si>
    <t>60</t>
    <phoneticPr fontId="2" type="noConversion"/>
  </si>
  <si>
    <t>7</t>
    <phoneticPr fontId="2" type="noConversion"/>
  </si>
  <si>
    <t>61</t>
    <phoneticPr fontId="2" type="noConversion"/>
  </si>
  <si>
    <t>40-02</t>
    <phoneticPr fontId="2" type="noConversion"/>
  </si>
  <si>
    <t>40-03</t>
    <phoneticPr fontId="2" type="noConversion"/>
  </si>
  <si>
    <t>40-04</t>
    <phoneticPr fontId="2" type="noConversion"/>
  </si>
  <si>
    <t>40-05</t>
    <phoneticPr fontId="2" type="noConversion"/>
  </si>
  <si>
    <t>RP8</t>
    <phoneticPr fontId="2" type="noConversion"/>
  </si>
  <si>
    <t>N04</t>
    <phoneticPr fontId="2" type="noConversion"/>
  </si>
  <si>
    <t>S99</t>
    <phoneticPr fontId="2" type="noConversion"/>
  </si>
  <si>
    <t>A1400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</si>
</sst>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;[Red]\-0\ "/>
    <numFmt numFmtId="177" formatCode="yy/mm/d"/>
  </numFmts>
  <fonts count="12">
    <font>
      <sz val="12"/>
      <color theme="1"/>
      <name val="新細明體"/>
      <family val="1"/>
      <charset val="136"/>
      <scheme val="minor"/>
    </font>
    <font>
      <b/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細明體"/>
      <family val="3"/>
      <charset val="136"/>
    </font>
    <font>
      <b/>
      <sz val="14"/>
      <color indexed="8"/>
      <name val="Arial"/>
      <family val="2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18"/>
      <name val="Arial"/>
      <family val="2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6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0" fillId="0" borderId="4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center" wrapText="1"/>
      <protection locked="0"/>
    </xf>
    <xf numFmtId="49" fontId="10" fillId="0" borderId="5" xfId="0" applyNumberFormat="1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vertical="center" wrapText="1"/>
      <protection locked="0"/>
    </xf>
    <xf numFmtId="0" fontId="10" fillId="0" borderId="7" xfId="0" applyFont="1" applyBorder="1" applyAlignment="1" applyProtection="1">
      <alignment vertical="center" wrapText="1"/>
      <protection locked="0"/>
    </xf>
    <xf numFmtId="177" fontId="11" fillId="0" borderId="5" xfId="0" applyNumberFormat="1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49" fontId="10" fillId="0" borderId="5" xfId="0" applyNumberFormat="1" applyFont="1" applyBorder="1" applyAlignment="1" applyProtection="1">
      <alignment vertical="center" wrapText="1"/>
      <protection locked="0"/>
    </xf>
    <xf numFmtId="49" fontId="10" fillId="0" borderId="8" xfId="0" applyNumberFormat="1" applyFont="1" applyBorder="1" applyAlignment="1" applyProtection="1">
      <alignment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49" fontId="10" fillId="0" borderId="7" xfId="0" applyNumberFormat="1" applyFont="1" applyBorder="1" applyAlignment="1" applyProtection="1">
      <alignment vertical="center" wrapText="1"/>
      <protection locked="0"/>
    </xf>
    <xf numFmtId="49" fontId="10" fillId="0" borderId="9" xfId="0" applyNumberFormat="1" applyFont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left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2" borderId="15" xfId="0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left" vertical="center"/>
    </xf>
    <xf numFmtId="0" fontId="5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Protection="1">
      <alignment vertical="center"/>
    </xf>
    <xf numFmtId="0" fontId="5" fillId="0" borderId="0" xfId="0" applyFont="1" applyAlignment="1" applyProtection="1">
      <alignment horizontal="right" vertical="center"/>
    </xf>
    <xf numFmtId="176" fontId="7" fillId="0" borderId="0" xfId="0" applyNumberFormat="1" applyFont="1" applyProtection="1">
      <alignment vertical="center"/>
    </xf>
    <xf numFmtId="49" fontId="7" fillId="0" borderId="0" xfId="0" applyNumberFormat="1" applyFont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11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left" vertical="center"/>
    </xf>
    <xf numFmtId="0" fontId="5" fillId="0" borderId="3" xfId="0" applyFont="1" applyBorder="1" applyAlignment="1" applyProtection="1">
      <alignment horizontal="left" vertical="center"/>
    </xf>
    <xf numFmtId="0" fontId="1" fillId="0" borderId="0" xfId="0" applyFont="1" applyAlignment="1" applyProtection="1"/>
    <xf numFmtId="0" fontId="1" fillId="0" borderId="0" xfId="0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 applyProtection="1"/>
  </cellXfs>
  <cellStyles count="2">
    <cellStyle name="0,0_x000d__x000a_NA_x000d__x000a_ 3" xfId="1" xr:uid="{00000000-0005-0000-0000-000000000000}"/>
    <cellStyle name="一般" xfId="0" builtinId="0"/>
  </cellStyles>
  <dxfs count="38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auto="1"/>
      </font>
      <fill>
        <patternFill>
          <fgColor rgb="FF0000FF"/>
          <bgColor rgb="FF3399FF"/>
        </patternFill>
      </fill>
    </dxf>
    <dxf>
      <font>
        <b/>
        <i val="0"/>
        <color auto="1"/>
      </font>
      <fill>
        <patternFill>
          <fgColor rgb="FFFF0000"/>
          <bgColor rgb="FFE6001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47625</xdr:rowOff>
    </xdr:from>
    <xdr:to>
      <xdr:col>6</xdr:col>
      <xdr:colOff>219075</xdr:colOff>
      <xdr:row>4</xdr:row>
      <xdr:rowOff>247650</xdr:rowOff>
    </xdr:to>
    <xdr:grpSp>
      <xdr:nvGrpSpPr>
        <xdr:cNvPr id="1297" name="群組 71">
          <a:extLst>
            <a:ext uri="{FF2B5EF4-FFF2-40B4-BE49-F238E27FC236}">
              <a16:creationId xmlns:a16="http://schemas.microsoft.com/office/drawing/2014/main" id="{13031E2F-1B66-4519-A7DC-D65CE36DB138}"/>
            </a:ext>
          </a:extLst>
        </xdr:cNvPr>
        <xdr:cNvGrpSpPr>
          <a:grpSpLocks/>
        </xdr:cNvGrpSpPr>
      </xdr:nvGrpSpPr>
      <xdr:grpSpPr bwMode="auto">
        <a:xfrm>
          <a:off x="5505450" y="352425"/>
          <a:ext cx="2162175" cy="1114425"/>
          <a:chOff x="5505450" y="352425"/>
          <a:chExt cx="2162175" cy="1114424"/>
        </a:xfrm>
      </xdr:grpSpPr>
      <xdr:grpSp>
        <xdr:nvGrpSpPr>
          <xdr:cNvPr id="1298" name="群組 70">
            <a:extLst>
              <a:ext uri="{FF2B5EF4-FFF2-40B4-BE49-F238E27FC236}">
                <a16:creationId xmlns:a16="http://schemas.microsoft.com/office/drawing/2014/main" id="{10BEB914-0B0C-420A-B8AD-DF9A526B61B6}"/>
              </a:ext>
            </a:extLst>
          </xdr:cNvPr>
          <xdr:cNvGrpSpPr>
            <a:grpSpLocks/>
          </xdr:cNvGrpSpPr>
        </xdr:nvGrpSpPr>
        <xdr:grpSpPr bwMode="auto">
          <a:xfrm>
            <a:off x="5505450" y="392430"/>
            <a:ext cx="287021" cy="1055370"/>
            <a:chOff x="5505450" y="392430"/>
            <a:chExt cx="287021" cy="1055370"/>
          </a:xfrm>
        </xdr:grpSpPr>
        <xdr:sp macro="" textlink="">
          <xdr:nvSpPr>
            <xdr:cNvPr id="2" name="減號 1">
              <a:extLst>
                <a:ext uri="{FF2B5EF4-FFF2-40B4-BE49-F238E27FC236}">
                  <a16:creationId xmlns:a16="http://schemas.microsoft.com/office/drawing/2014/main" id="{1332273C-1E9D-4279-92EE-0D0CE0C62104}"/>
                </a:ext>
              </a:extLst>
            </xdr:cNvPr>
            <xdr:cNvSpPr/>
          </xdr:nvSpPr>
          <xdr:spPr>
            <a:xfrm>
              <a:off x="5514975" y="390525"/>
              <a:ext cx="276225" cy="13335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  <xdr:sp macro="" textlink="">
          <xdr:nvSpPr>
            <xdr:cNvPr id="11" name="減號 10">
              <a:extLst>
                <a:ext uri="{FF2B5EF4-FFF2-40B4-BE49-F238E27FC236}">
                  <a16:creationId xmlns:a16="http://schemas.microsoft.com/office/drawing/2014/main" id="{570C62DB-882C-40E2-9FAF-FD5150D23BC3}"/>
                </a:ext>
              </a:extLst>
            </xdr:cNvPr>
            <xdr:cNvSpPr/>
          </xdr:nvSpPr>
          <xdr:spPr>
            <a:xfrm>
              <a:off x="5505450" y="704850"/>
              <a:ext cx="276225" cy="13335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  <xdr:sp macro="" textlink="">
          <xdr:nvSpPr>
            <xdr:cNvPr id="12" name="減號 11">
              <a:extLst>
                <a:ext uri="{FF2B5EF4-FFF2-40B4-BE49-F238E27FC236}">
                  <a16:creationId xmlns:a16="http://schemas.microsoft.com/office/drawing/2014/main" id="{E5449EEB-D9BA-474E-BAC6-C6386EFAF895}"/>
                </a:ext>
              </a:extLst>
            </xdr:cNvPr>
            <xdr:cNvSpPr/>
          </xdr:nvSpPr>
          <xdr:spPr>
            <a:xfrm>
              <a:off x="5505450" y="1009649"/>
              <a:ext cx="276225" cy="13335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  <xdr:sp macro="" textlink="">
          <xdr:nvSpPr>
            <xdr:cNvPr id="13" name="減號 12">
              <a:extLst>
                <a:ext uri="{FF2B5EF4-FFF2-40B4-BE49-F238E27FC236}">
                  <a16:creationId xmlns:a16="http://schemas.microsoft.com/office/drawing/2014/main" id="{1EA79C5A-3D30-431F-ADAF-AE6C1E8ABC78}"/>
                </a:ext>
              </a:extLst>
            </xdr:cNvPr>
            <xdr:cNvSpPr/>
          </xdr:nvSpPr>
          <xdr:spPr>
            <a:xfrm>
              <a:off x="5505450" y="1314449"/>
              <a:ext cx="276225" cy="13335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</xdr:grpSp>
      <xdr:grpSp>
        <xdr:nvGrpSpPr>
          <xdr:cNvPr id="1299" name="群組 69">
            <a:extLst>
              <a:ext uri="{FF2B5EF4-FFF2-40B4-BE49-F238E27FC236}">
                <a16:creationId xmlns:a16="http://schemas.microsoft.com/office/drawing/2014/main" id="{CD57E6F7-DBEA-4638-8914-79443B1D182C}"/>
              </a:ext>
            </a:extLst>
          </xdr:cNvPr>
          <xdr:cNvGrpSpPr>
            <a:grpSpLocks/>
          </xdr:cNvGrpSpPr>
        </xdr:nvGrpSpPr>
        <xdr:grpSpPr bwMode="auto">
          <a:xfrm>
            <a:off x="7162800" y="352425"/>
            <a:ext cx="504825" cy="1114424"/>
            <a:chOff x="7162800" y="352425"/>
            <a:chExt cx="504825" cy="1114424"/>
          </a:xfrm>
        </xdr:grpSpPr>
        <xdr:sp macro="" textlink="">
          <xdr:nvSpPr>
            <xdr:cNvPr id="66" name="等於 65">
              <a:extLst>
                <a:ext uri="{FF2B5EF4-FFF2-40B4-BE49-F238E27FC236}">
                  <a16:creationId xmlns:a16="http://schemas.microsoft.com/office/drawing/2014/main" id="{5C4482A4-D9DA-41D9-9E2D-54158E73CFFB}"/>
                </a:ext>
              </a:extLst>
            </xdr:cNvPr>
            <xdr:cNvSpPr/>
          </xdr:nvSpPr>
          <xdr:spPr>
            <a:xfrm>
              <a:off x="7162800" y="352425"/>
              <a:ext cx="485775" cy="209550"/>
            </a:xfrm>
            <a:prstGeom prst="mathEqual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  <xdr:sp macro="" textlink="">
          <xdr:nvSpPr>
            <xdr:cNvPr id="67" name="等於 66">
              <a:extLst>
                <a:ext uri="{FF2B5EF4-FFF2-40B4-BE49-F238E27FC236}">
                  <a16:creationId xmlns:a16="http://schemas.microsoft.com/office/drawing/2014/main" id="{4E442BE8-1177-4637-A6D4-59E639205236}"/>
                </a:ext>
              </a:extLst>
            </xdr:cNvPr>
            <xdr:cNvSpPr/>
          </xdr:nvSpPr>
          <xdr:spPr>
            <a:xfrm>
              <a:off x="7172325" y="638175"/>
              <a:ext cx="485775" cy="209550"/>
            </a:xfrm>
            <a:prstGeom prst="mathEqual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  <xdr:sp macro="" textlink="">
          <xdr:nvSpPr>
            <xdr:cNvPr id="68" name="等於 67">
              <a:extLst>
                <a:ext uri="{FF2B5EF4-FFF2-40B4-BE49-F238E27FC236}">
                  <a16:creationId xmlns:a16="http://schemas.microsoft.com/office/drawing/2014/main" id="{D896B5B5-3A73-4855-83D7-3A6CB29EE394}"/>
                </a:ext>
              </a:extLst>
            </xdr:cNvPr>
            <xdr:cNvSpPr/>
          </xdr:nvSpPr>
          <xdr:spPr>
            <a:xfrm>
              <a:off x="7172325" y="923924"/>
              <a:ext cx="485775" cy="219075"/>
            </a:xfrm>
            <a:prstGeom prst="mathEqual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  <xdr:sp macro="" textlink="">
          <xdr:nvSpPr>
            <xdr:cNvPr id="69" name="等於 68">
              <a:extLst>
                <a:ext uri="{FF2B5EF4-FFF2-40B4-BE49-F238E27FC236}">
                  <a16:creationId xmlns:a16="http://schemas.microsoft.com/office/drawing/2014/main" id="{E8FB8CCE-B5ED-4F77-A4FB-CF8EE9D3BD16}"/>
                </a:ext>
              </a:extLst>
            </xdr:cNvPr>
            <xdr:cNvSpPr/>
          </xdr:nvSpPr>
          <xdr:spPr>
            <a:xfrm>
              <a:off x="7181850" y="1247774"/>
              <a:ext cx="485775" cy="219075"/>
            </a:xfrm>
            <a:prstGeom prst="mathEqual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TW" altLang="en-US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I15" sqref="I15"/>
    </sheetView>
  </sheetViews>
  <sheetFormatPr defaultRowHeight="15.75"/>
  <cols>
    <col min="1" max="2" width="17.125" style="1" bestFit="1" customWidth="1"/>
    <col min="3" max="3" width="31.625" style="1" customWidth="1"/>
    <col min="4" max="7" width="10.625" style="1" customWidth="1"/>
    <col min="8" max="8" width="10.25" style="1" bestFit="1" customWidth="1"/>
    <col min="9" max="9" width="15" style="1" bestFit="1" customWidth="1"/>
    <col min="10" max="10" width="22.125" style="2" customWidth="1"/>
    <col min="11" max="12" width="17.5" style="1" bestFit="1" customWidth="1"/>
    <col min="13" max="13" width="9.125" style="1" customWidth="1"/>
    <col min="14" max="14" width="9.125" style="58" bestFit="1" customWidth="1"/>
    <col min="15" max="15" width="4.875" style="1" customWidth="1"/>
    <col min="16" max="16" width="9" style="1"/>
    <col min="17" max="18" width="4.875" style="1" customWidth="1"/>
    <col min="19" max="19" width="9" style="1"/>
    <col min="20" max="21" width="4.875" style="1" customWidth="1"/>
    <col min="22" max="16384" width="9" style="1"/>
  </cols>
  <sheetData>
    <row r="1" spans="1:13" ht="24" customHeight="1">
      <c r="A1" s="56" t="s">
        <v>41</v>
      </c>
      <c r="B1" s="17"/>
      <c r="C1" s="47" t="s">
        <v>0</v>
      </c>
      <c r="D1" s="57">
        <v>190719</v>
      </c>
      <c r="E1" s="57"/>
      <c r="F1" s="17"/>
      <c r="G1" s="17"/>
      <c r="H1" s="17"/>
      <c r="I1" s="17"/>
      <c r="J1" s="16"/>
      <c r="L1" s="17"/>
    </row>
    <row r="2" spans="1:13" ht="24" customHeight="1">
      <c r="A2" s="18"/>
      <c r="B2" s="17"/>
      <c r="C2" s="41" t="s">
        <v>1</v>
      </c>
      <c r="D2" s="42">
        <f>SUM(E7:E11)</f>
        <v>0</v>
      </c>
      <c r="E2" s="43" t="s">
        <v>2</v>
      </c>
      <c r="F2" s="42">
        <f>SUMIF($K$14:$K$121,"1:正常",$G$14:$G$121)</f>
        <v>0</v>
      </c>
      <c r="G2" s="44" t="s">
        <v>3</v>
      </c>
      <c r="H2" s="45">
        <f>F2-D2</f>
        <v>0</v>
      </c>
      <c r="I2" s="55"/>
      <c r="J2" s="56"/>
      <c r="K2" s="17"/>
      <c r="L2" s="17"/>
    </row>
    <row r="3" spans="1:13" ht="24" customHeight="1">
      <c r="A3" s="19"/>
      <c r="B3" s="17"/>
      <c r="C3" s="41" t="s">
        <v>4</v>
      </c>
      <c r="D3" s="42">
        <f>SUM(F7:F11)</f>
        <v>0</v>
      </c>
      <c r="E3" s="43" t="s">
        <v>2</v>
      </c>
      <c r="F3" s="46">
        <f>SUMIF($K$14:$K$121,"1:正常",$H$14:$H$121)+SUMIF($K$14:$K$121,"1:正常",$I$14:$I$121)</f>
        <v>0</v>
      </c>
      <c r="G3" s="44" t="s">
        <v>3</v>
      </c>
      <c r="H3" s="45">
        <f>F3-D3</f>
        <v>0</v>
      </c>
      <c r="I3" s="55"/>
      <c r="J3" s="56"/>
      <c r="K3" s="17"/>
      <c r="L3" s="17"/>
    </row>
    <row r="4" spans="1:13" ht="24" customHeight="1">
      <c r="A4" s="19"/>
      <c r="B4" s="17"/>
      <c r="C4" s="41" t="s">
        <v>5</v>
      </c>
      <c r="D4" s="42">
        <f>SUM(I7:I11)</f>
        <v>0</v>
      </c>
      <c r="E4" s="43" t="s">
        <v>2</v>
      </c>
      <c r="F4" s="42">
        <f>SUMIF($K$14:$K$121,"2:臨時",$G$14:$G$121)</f>
        <v>0</v>
      </c>
      <c r="G4" s="44" t="s">
        <v>3</v>
      </c>
      <c r="H4" s="45">
        <f>F4-D4</f>
        <v>0</v>
      </c>
      <c r="I4" s="55"/>
      <c r="J4" s="56"/>
      <c r="K4" s="17"/>
      <c r="L4" s="17"/>
    </row>
    <row r="5" spans="1:13" ht="24" customHeight="1" thickBot="1">
      <c r="A5" s="19"/>
      <c r="B5" s="17"/>
      <c r="C5" s="41" t="s">
        <v>6</v>
      </c>
      <c r="D5" s="42">
        <f>SUM(J7:J11)</f>
        <v>0</v>
      </c>
      <c r="E5" s="43" t="s">
        <v>2</v>
      </c>
      <c r="F5" s="46">
        <f>SUMIF($K$14:$K$121,"2:臨時",$H$14:$H$121)+SUMIF($K$14:$K$121,"2:臨時",$I$14:$I$121)</f>
        <v>0</v>
      </c>
      <c r="G5" s="44" t="s">
        <v>3</v>
      </c>
      <c r="H5" s="45">
        <f>F5-D5</f>
        <v>0</v>
      </c>
      <c r="I5" s="55"/>
      <c r="J5" s="56"/>
      <c r="K5" s="17"/>
      <c r="L5" s="17"/>
    </row>
    <row r="6" spans="1:13" ht="17.25" thickBot="1">
      <c r="A6" s="59" t="s">
        <v>23</v>
      </c>
      <c r="B6" s="55" t="s">
        <v>21</v>
      </c>
      <c r="C6" s="37" t="s">
        <v>7</v>
      </c>
      <c r="D6" s="38" t="s">
        <v>8</v>
      </c>
      <c r="E6" s="38" t="s">
        <v>9</v>
      </c>
      <c r="F6" s="39" t="s">
        <v>10</v>
      </c>
      <c r="G6" s="37" t="s">
        <v>11</v>
      </c>
      <c r="H6" s="38" t="s">
        <v>8</v>
      </c>
      <c r="I6" s="38" t="s">
        <v>9</v>
      </c>
      <c r="J6" s="40" t="s">
        <v>10</v>
      </c>
      <c r="K6" s="17"/>
      <c r="L6" s="17"/>
    </row>
    <row r="7" spans="1:13" ht="16.5" customHeight="1">
      <c r="A7" s="55" t="s">
        <v>20</v>
      </c>
      <c r="B7" s="55" t="s">
        <v>22</v>
      </c>
      <c r="C7" s="20"/>
      <c r="D7" s="21"/>
      <c r="E7" s="21">
        <f>D7*470</f>
        <v>0</v>
      </c>
      <c r="F7" s="22" t="s">
        <v>12</v>
      </c>
      <c r="G7" s="23"/>
      <c r="H7" s="24"/>
      <c r="I7" s="21">
        <f>H7*470</f>
        <v>0</v>
      </c>
      <c r="J7" s="25"/>
      <c r="K7" s="17"/>
      <c r="L7" s="17"/>
    </row>
    <row r="8" spans="1:13" ht="16.5" customHeight="1">
      <c r="A8" s="59" t="s">
        <v>14</v>
      </c>
      <c r="B8" s="55" t="s">
        <v>15</v>
      </c>
      <c r="C8" s="26"/>
      <c r="D8" s="27"/>
      <c r="E8" s="27">
        <f>D8*470</f>
        <v>0</v>
      </c>
      <c r="F8" s="28"/>
      <c r="G8" s="29"/>
      <c r="H8" s="27"/>
      <c r="I8" s="27">
        <f>H8*470</f>
        <v>0</v>
      </c>
      <c r="J8" s="30"/>
      <c r="K8" s="17"/>
      <c r="L8" s="17"/>
    </row>
    <row r="9" spans="1:13" ht="16.5" customHeight="1">
      <c r="A9" s="59" t="s">
        <v>16</v>
      </c>
      <c r="B9" s="55" t="s">
        <v>17</v>
      </c>
      <c r="C9" s="29"/>
      <c r="D9" s="27"/>
      <c r="E9" s="27">
        <f>D9*470</f>
        <v>0</v>
      </c>
      <c r="F9" s="28"/>
      <c r="G9" s="29"/>
      <c r="H9" s="27"/>
      <c r="I9" s="24">
        <f>H9*470</f>
        <v>0</v>
      </c>
      <c r="J9" s="25"/>
      <c r="K9" s="17"/>
      <c r="L9" s="17"/>
    </row>
    <row r="10" spans="1:13" ht="16.5">
      <c r="A10" s="59" t="s">
        <v>18</v>
      </c>
      <c r="B10" s="55" t="s">
        <v>19</v>
      </c>
      <c r="C10" s="29"/>
      <c r="D10" s="27"/>
      <c r="E10" s="24">
        <f>D10*470</f>
        <v>0</v>
      </c>
      <c r="F10" s="28"/>
      <c r="G10" s="29"/>
      <c r="H10" s="27"/>
      <c r="I10" s="24">
        <f>H10*470</f>
        <v>0</v>
      </c>
      <c r="J10" s="25"/>
      <c r="K10" s="17"/>
      <c r="L10" s="17"/>
    </row>
    <row r="11" spans="1:13" ht="17.25" thickBot="1">
      <c r="A11" s="59" t="s">
        <v>24</v>
      </c>
      <c r="B11" s="55" t="s">
        <v>25</v>
      </c>
      <c r="C11" s="31"/>
      <c r="D11" s="32"/>
      <c r="E11" s="33">
        <f>D11*470</f>
        <v>0</v>
      </c>
      <c r="F11" s="34"/>
      <c r="G11" s="31"/>
      <c r="H11" s="32"/>
      <c r="I11" s="33">
        <f>H11*470</f>
        <v>0</v>
      </c>
      <c r="J11" s="35"/>
      <c r="K11" s="17"/>
      <c r="L11" s="17"/>
    </row>
    <row r="12" spans="1:13" ht="16.5" thickBot="1">
      <c r="A12" s="36"/>
      <c r="B12" s="36"/>
      <c r="C12" s="36"/>
      <c r="D12" s="17"/>
      <c r="E12" s="17"/>
      <c r="F12" s="17"/>
      <c r="G12" s="17"/>
      <c r="H12" s="17"/>
      <c r="I12" s="17"/>
      <c r="J12" s="16"/>
      <c r="K12" s="17"/>
      <c r="L12" s="17"/>
    </row>
    <row r="13" spans="1:13" s="3" customFormat="1" ht="30" customHeight="1">
      <c r="A13" s="50" t="s">
        <v>13</v>
      </c>
      <c r="B13" s="51" t="s">
        <v>26</v>
      </c>
      <c r="C13" s="51" t="s">
        <v>27</v>
      </c>
      <c r="D13" s="51" t="s">
        <v>28</v>
      </c>
      <c r="E13" s="52" t="s">
        <v>29</v>
      </c>
      <c r="F13" s="52" t="s">
        <v>30</v>
      </c>
      <c r="G13" s="52" t="s">
        <v>31</v>
      </c>
      <c r="H13" s="52" t="s">
        <v>32</v>
      </c>
      <c r="I13" s="51" t="s">
        <v>33</v>
      </c>
      <c r="J13" s="53" t="s">
        <v>34</v>
      </c>
      <c r="K13" s="53" t="s">
        <v>35</v>
      </c>
      <c r="L13" s="54" t="s">
        <v>37</v>
      </c>
      <c r="M13" s="1"/>
    </row>
    <row r="14" spans="1:13" s="3" customFormat="1" ht="23.1" customHeight="1">
      <c r="A14" s="4" t="s">
        <v>74</v>
      </c>
      <c r="B14" s="5"/>
      <c r="C14" s="5"/>
      <c r="D14" s="6"/>
      <c r="E14" s="10" t="s">
        <v>77</v>
      </c>
      <c r="F14" s="9">
        <f>DATE(MID($D$1,1,2),MID($D$1,3,2),MID($D$1,5,2))</f>
        <v>7140</v>
      </c>
      <c r="G14" s="10"/>
      <c r="H14" s="10"/>
      <c r="I14" s="10"/>
      <c r="J14" s="11"/>
      <c r="K14" s="11" t="s">
        <v>42</v>
      </c>
      <c r="L14" s="12"/>
      <c r="M14" s="1"/>
    </row>
    <row r="15" spans="1:13" s="3" customFormat="1" ht="23.1" customHeight="1">
      <c r="A15" s="4"/>
      <c r="B15" s="5"/>
      <c r="C15" s="5"/>
      <c r="D15" s="6"/>
      <c r="E15" s="10"/>
      <c r="F15" s="9">
        <f t="shared" ref="F15:F33" si="0">DATE(MID($D$1,1,2),MID($D$1,3,2),MID($D$1,5,2))</f>
        <v>7140</v>
      </c>
      <c r="G15" s="10"/>
      <c r="H15" s="10"/>
      <c r="I15" s="10"/>
      <c r="J15" s="11"/>
      <c r="K15" s="11"/>
      <c r="L15" s="12"/>
      <c r="M15" s="1"/>
    </row>
    <row r="16" spans="1:13" s="3" customFormat="1" ht="23.1" customHeight="1">
      <c r="A16" s="4"/>
      <c r="B16" s="5"/>
      <c r="C16" s="5"/>
      <c r="D16" s="6"/>
      <c r="E16" s="10"/>
      <c r="F16" s="9">
        <f t="shared" si="0"/>
        <v>7140</v>
      </c>
      <c r="G16" s="10"/>
      <c r="H16" s="10"/>
      <c r="I16" s="10"/>
      <c r="J16" s="11"/>
      <c r="K16" s="11"/>
      <c r="L16" s="12"/>
      <c r="M16" s="1"/>
    </row>
    <row r="17" spans="1:13" s="3" customFormat="1" ht="23.1" customHeight="1">
      <c r="A17" s="4"/>
      <c r="B17" s="5"/>
      <c r="C17" s="5"/>
      <c r="D17" s="6"/>
      <c r="E17" s="10"/>
      <c r="F17" s="9">
        <f t="shared" si="0"/>
        <v>7140</v>
      </c>
      <c r="G17" s="10"/>
      <c r="H17" s="10"/>
      <c r="I17" s="10"/>
      <c r="J17" s="11"/>
      <c r="K17" s="11"/>
      <c r="L17" s="12"/>
      <c r="M17" s="1"/>
    </row>
    <row r="18" spans="1:13" s="3" customFormat="1" ht="23.1" customHeight="1">
      <c r="A18" s="4"/>
      <c r="B18" s="5"/>
      <c r="C18" s="5"/>
      <c r="D18" s="6"/>
      <c r="E18" s="10"/>
      <c r="F18" s="9">
        <f t="shared" si="0"/>
        <v>7140</v>
      </c>
      <c r="G18" s="10"/>
      <c r="H18" s="10"/>
      <c r="I18" s="10"/>
      <c r="J18" s="11"/>
      <c r="K18" s="11"/>
      <c r="L18" s="12"/>
      <c r="M18" s="1"/>
    </row>
    <row r="19" spans="1:13" s="3" customFormat="1" ht="23.1" customHeight="1">
      <c r="A19" s="4"/>
      <c r="B19" s="5"/>
      <c r="C19" s="5"/>
      <c r="D19" s="6"/>
      <c r="E19" s="10"/>
      <c r="F19" s="9">
        <f t="shared" si="0"/>
        <v>7140</v>
      </c>
      <c r="G19" s="10"/>
      <c r="H19" s="10"/>
      <c r="I19" s="10"/>
      <c r="J19" s="11"/>
      <c r="K19" s="11"/>
      <c r="L19" s="12"/>
      <c r="M19" s="1"/>
    </row>
    <row r="20" spans="1:13" s="3" customFormat="1" ht="23.1" customHeight="1">
      <c r="A20" s="4"/>
      <c r="B20" s="5"/>
      <c r="C20" s="5"/>
      <c r="D20" s="6"/>
      <c r="E20" s="10"/>
      <c r="F20" s="9">
        <f t="shared" si="0"/>
        <v>7140</v>
      </c>
      <c r="G20" s="10"/>
      <c r="H20" s="10"/>
      <c r="I20" s="10"/>
      <c r="J20" s="11"/>
      <c r="K20" s="11"/>
      <c r="L20" s="12"/>
      <c r="M20" s="1"/>
    </row>
    <row r="21" spans="1:13" s="3" customFormat="1" ht="23.1" customHeight="1">
      <c r="A21" s="4"/>
      <c r="B21" s="5"/>
      <c r="C21" s="5"/>
      <c r="D21" s="6"/>
      <c r="E21" s="10"/>
      <c r="F21" s="9">
        <f t="shared" si="0"/>
        <v>7140</v>
      </c>
      <c r="G21" s="10"/>
      <c r="H21" s="10"/>
      <c r="I21" s="10"/>
      <c r="J21" s="11"/>
      <c r="K21" s="11"/>
      <c r="L21" s="12"/>
      <c r="M21" s="1"/>
    </row>
    <row r="22" spans="1:13" s="3" customFormat="1" ht="23.1" customHeight="1">
      <c r="A22" s="4"/>
      <c r="B22" s="5"/>
      <c r="C22" s="5"/>
      <c r="D22" s="6"/>
      <c r="E22" s="10"/>
      <c r="F22" s="9">
        <f t="shared" si="0"/>
        <v>7140</v>
      </c>
      <c r="G22" s="10"/>
      <c r="H22" s="10"/>
      <c r="I22" s="10"/>
      <c r="J22" s="11"/>
      <c r="K22" s="11"/>
      <c r="L22" s="12"/>
      <c r="M22" s="1"/>
    </row>
    <row r="23" spans="1:13" s="3" customFormat="1" ht="23.1" customHeight="1">
      <c r="A23" s="4"/>
      <c r="B23" s="5"/>
      <c r="C23" s="5"/>
      <c r="D23" s="6"/>
      <c r="E23" s="10"/>
      <c r="F23" s="9">
        <f t="shared" si="0"/>
        <v>7140</v>
      </c>
      <c r="G23" s="10"/>
      <c r="H23" s="10"/>
      <c r="I23" s="10"/>
      <c r="J23" s="11"/>
      <c r="K23" s="11"/>
      <c r="L23" s="12"/>
      <c r="M23" s="1"/>
    </row>
    <row r="24" spans="1:13" s="3" customFormat="1" ht="23.1" customHeight="1">
      <c r="A24" s="4"/>
      <c r="B24" s="5"/>
      <c r="C24" s="5"/>
      <c r="D24" s="6"/>
      <c r="E24" s="10"/>
      <c r="F24" s="9">
        <f t="shared" si="0"/>
        <v>7140</v>
      </c>
      <c r="G24" s="10"/>
      <c r="H24" s="10"/>
      <c r="I24" s="10"/>
      <c r="J24" s="11"/>
      <c r="K24" s="11"/>
      <c r="L24" s="12"/>
      <c r="M24" s="1"/>
    </row>
    <row r="25" spans="1:13" s="3" customFormat="1" ht="23.1" customHeight="1">
      <c r="A25" s="4"/>
      <c r="B25" s="5"/>
      <c r="C25" s="5"/>
      <c r="D25" s="6"/>
      <c r="E25" s="10"/>
      <c r="F25" s="9">
        <f t="shared" si="0"/>
        <v>7140</v>
      </c>
      <c r="G25" s="10"/>
      <c r="H25" s="10"/>
      <c r="I25" s="10"/>
      <c r="J25" s="11"/>
      <c r="K25" s="11"/>
      <c r="L25" s="12"/>
      <c r="M25" s="1"/>
    </row>
    <row r="26" spans="1:13" s="3" customFormat="1" ht="23.1" customHeight="1">
      <c r="A26" s="4"/>
      <c r="B26" s="5"/>
      <c r="C26" s="5"/>
      <c r="D26" s="6"/>
      <c r="E26" s="10"/>
      <c r="F26" s="9">
        <f t="shared" si="0"/>
        <v>7140</v>
      </c>
      <c r="G26" s="10"/>
      <c r="H26" s="10"/>
      <c r="I26" s="10"/>
      <c r="J26" s="11"/>
      <c r="K26" s="11"/>
      <c r="L26" s="12"/>
      <c r="M26" s="1"/>
    </row>
    <row r="27" spans="1:13" s="3" customFormat="1" ht="23.1" customHeight="1">
      <c r="A27" s="4"/>
      <c r="B27" s="5"/>
      <c r="C27" s="5"/>
      <c r="D27" s="6"/>
      <c r="E27" s="10"/>
      <c r="F27" s="9">
        <f t="shared" si="0"/>
        <v>7140</v>
      </c>
      <c r="G27" s="10"/>
      <c r="H27" s="10"/>
      <c r="I27" s="10"/>
      <c r="J27" s="11"/>
      <c r="K27" s="11"/>
      <c r="L27" s="12"/>
    </row>
    <row r="28" spans="1:13" s="3" customFormat="1" ht="23.1" customHeight="1">
      <c r="A28" s="4"/>
      <c r="B28" s="5"/>
      <c r="C28" s="5"/>
      <c r="D28" s="6"/>
      <c r="E28" s="10"/>
      <c r="F28" s="9">
        <f t="shared" si="0"/>
        <v>7140</v>
      </c>
      <c r="G28" s="10"/>
      <c r="H28" s="10"/>
      <c r="I28" s="10"/>
      <c r="J28" s="11"/>
      <c r="K28" s="11"/>
      <c r="L28" s="12"/>
    </row>
    <row r="29" spans="1:13" s="3" customFormat="1" ht="23.1" customHeight="1">
      <c r="A29" s="4"/>
      <c r="B29" s="5"/>
      <c r="C29" s="5"/>
      <c r="D29" s="6"/>
      <c r="E29" s="10"/>
      <c r="F29" s="9">
        <f t="shared" si="0"/>
        <v>7140</v>
      </c>
      <c r="G29" s="10"/>
      <c r="H29" s="10"/>
      <c r="I29" s="10"/>
      <c r="J29" s="11"/>
      <c r="K29" s="11"/>
      <c r="L29" s="12"/>
    </row>
    <row r="30" spans="1:13" s="3" customFormat="1" ht="23.1" customHeight="1">
      <c r="A30" s="4"/>
      <c r="B30" s="5"/>
      <c r="C30" s="5"/>
      <c r="D30" s="6"/>
      <c r="E30" s="10"/>
      <c r="F30" s="9">
        <f t="shared" si="0"/>
        <v>7140</v>
      </c>
      <c r="G30" s="10"/>
      <c r="H30" s="10"/>
      <c r="I30" s="10"/>
      <c r="J30" s="11"/>
      <c r="K30" s="11"/>
      <c r="L30" s="12"/>
    </row>
    <row r="31" spans="1:13" s="3" customFormat="1" ht="23.1" customHeight="1">
      <c r="A31" s="4"/>
      <c r="B31" s="5"/>
      <c r="C31" s="5"/>
      <c r="D31" s="6"/>
      <c r="E31" s="10"/>
      <c r="F31" s="9">
        <f t="shared" si="0"/>
        <v>7140</v>
      </c>
      <c r="G31" s="10"/>
      <c r="H31" s="10"/>
      <c r="I31" s="10"/>
      <c r="J31" s="11"/>
      <c r="K31" s="11"/>
      <c r="L31" s="12"/>
    </row>
    <row r="32" spans="1:13" s="3" customFormat="1" ht="23.1" customHeight="1">
      <c r="A32" s="4"/>
      <c r="B32" s="5"/>
      <c r="C32" s="5"/>
      <c r="D32" s="6"/>
      <c r="E32" s="10"/>
      <c r="F32" s="9">
        <f t="shared" si="0"/>
        <v>7140</v>
      </c>
      <c r="G32" s="10"/>
      <c r="H32" s="10"/>
      <c r="I32" s="10"/>
      <c r="J32" s="11"/>
      <c r="K32" s="11"/>
      <c r="L32" s="12"/>
    </row>
    <row r="33" spans="1:14" s="3" customFormat="1" ht="23.1" customHeight="1">
      <c r="A33" s="4"/>
      <c r="B33" s="5"/>
      <c r="C33" s="5"/>
      <c r="D33" s="6"/>
      <c r="E33" s="10"/>
      <c r="F33" s="9">
        <f t="shared" si="0"/>
        <v>7140</v>
      </c>
      <c r="G33" s="10"/>
      <c r="H33" s="10"/>
      <c r="I33" s="10"/>
      <c r="J33" s="11"/>
      <c r="K33" s="11"/>
      <c r="L33" s="12"/>
    </row>
    <row r="34" spans="1:14" s="3" customFormat="1" ht="23.1" customHeight="1">
      <c r="A34" s="4"/>
      <c r="B34" s="5"/>
      <c r="C34" s="5"/>
      <c r="D34" s="6"/>
      <c r="E34" s="10"/>
      <c r="F34" s="9"/>
      <c r="G34" s="10"/>
      <c r="H34" s="10"/>
      <c r="I34" s="10"/>
      <c r="J34" s="11"/>
      <c r="K34" s="11"/>
      <c r="L34" s="12"/>
    </row>
    <row r="35" spans="1:14" s="3" customFormat="1" ht="23.1" customHeight="1">
      <c r="A35" s="4"/>
      <c r="B35" s="5"/>
      <c r="C35" s="5"/>
      <c r="D35" s="6"/>
      <c r="E35" s="10"/>
      <c r="F35" s="9"/>
      <c r="G35" s="10"/>
      <c r="H35" s="10"/>
      <c r="I35" s="10"/>
      <c r="J35" s="11"/>
      <c r="K35" s="11"/>
      <c r="L35" s="12"/>
      <c r="N35" s="58"/>
    </row>
    <row r="36" spans="1:14" s="3" customFormat="1" ht="23.1" customHeight="1">
      <c r="A36" s="4"/>
      <c r="B36" s="5"/>
      <c r="C36" s="5"/>
      <c r="D36" s="6"/>
      <c r="E36" s="10"/>
      <c r="F36" s="9"/>
      <c r="G36" s="10"/>
      <c r="H36" s="10"/>
      <c r="I36" s="10"/>
      <c r="J36" s="11"/>
      <c r="K36" s="11"/>
      <c r="L36" s="12"/>
      <c r="N36" s="58"/>
    </row>
    <row r="37" spans="1:14" s="3" customFormat="1" ht="23.1" customHeight="1">
      <c r="A37" s="4"/>
      <c r="B37" s="5"/>
      <c r="C37" s="5"/>
      <c r="D37" s="6"/>
      <c r="E37" s="10"/>
      <c r="F37" s="9"/>
      <c r="G37" s="10"/>
      <c r="H37" s="10"/>
      <c r="I37" s="10"/>
      <c r="J37" s="11"/>
      <c r="K37" s="11"/>
      <c r="L37" s="12"/>
      <c r="N37" s="58"/>
    </row>
    <row r="38" spans="1:14" s="3" customFormat="1" ht="23.1" customHeight="1">
      <c r="A38" s="4"/>
      <c r="B38" s="5"/>
      <c r="C38" s="5"/>
      <c r="D38" s="6"/>
      <c r="E38" s="10"/>
      <c r="F38" s="9"/>
      <c r="G38" s="10"/>
      <c r="H38" s="10"/>
      <c r="I38" s="10"/>
      <c r="J38" s="11"/>
      <c r="K38" s="11"/>
      <c r="L38" s="12"/>
      <c r="N38" s="58"/>
    </row>
    <row r="39" spans="1:14" s="3" customFormat="1" ht="23.1" customHeight="1">
      <c r="A39" s="4"/>
      <c r="B39" s="5"/>
      <c r="C39" s="5"/>
      <c r="D39" s="6"/>
      <c r="E39" s="10"/>
      <c r="F39" s="9"/>
      <c r="G39" s="10"/>
      <c r="H39" s="10"/>
      <c r="I39" s="10"/>
      <c r="J39" s="11"/>
      <c r="K39" s="11"/>
      <c r="L39" s="12"/>
      <c r="N39" s="58"/>
    </row>
    <row r="40" spans="1:14" s="3" customFormat="1" ht="23.1" customHeight="1">
      <c r="A40" s="4"/>
      <c r="B40" s="5"/>
      <c r="C40" s="5"/>
      <c r="D40" s="6"/>
      <c r="E40" s="10"/>
      <c r="F40" s="9"/>
      <c r="G40" s="10"/>
      <c r="H40" s="10"/>
      <c r="I40" s="10"/>
      <c r="J40" s="11"/>
      <c r="K40" s="11"/>
      <c r="L40" s="12"/>
      <c r="N40" s="58"/>
    </row>
    <row r="41" spans="1:14" s="3" customFormat="1" ht="23.1" customHeight="1">
      <c r="A41" s="4"/>
      <c r="B41" s="5"/>
      <c r="C41" s="5"/>
      <c r="D41" s="6"/>
      <c r="E41" s="10"/>
      <c r="F41" s="9"/>
      <c r="G41" s="10"/>
      <c r="H41" s="10"/>
      <c r="I41" s="10"/>
      <c r="J41" s="11"/>
      <c r="K41" s="11"/>
      <c r="L41" s="12"/>
      <c r="N41" s="58"/>
    </row>
    <row r="42" spans="1:14" s="3" customFormat="1" ht="23.1" customHeight="1">
      <c r="A42" s="4"/>
      <c r="B42" s="5"/>
      <c r="C42" s="5"/>
      <c r="D42" s="6"/>
      <c r="E42" s="10"/>
      <c r="F42" s="9"/>
      <c r="G42" s="10"/>
      <c r="H42" s="10"/>
      <c r="I42" s="10"/>
      <c r="J42" s="11"/>
      <c r="K42" s="11"/>
      <c r="L42" s="12"/>
      <c r="N42" s="58"/>
    </row>
    <row r="43" spans="1:14" s="3" customFormat="1" ht="23.1" customHeight="1">
      <c r="A43" s="4"/>
      <c r="B43" s="5"/>
      <c r="C43" s="5"/>
      <c r="D43" s="6"/>
      <c r="E43" s="10"/>
      <c r="F43" s="9"/>
      <c r="G43" s="10"/>
      <c r="H43" s="10"/>
      <c r="I43" s="10"/>
      <c r="J43" s="11"/>
      <c r="K43" s="11"/>
      <c r="L43" s="12"/>
      <c r="N43" s="58"/>
    </row>
    <row r="44" spans="1:14" s="3" customFormat="1" ht="23.1" customHeight="1">
      <c r="A44" s="4"/>
      <c r="B44" s="5"/>
      <c r="C44" s="5"/>
      <c r="D44" s="6"/>
      <c r="E44" s="10"/>
      <c r="F44" s="9"/>
      <c r="G44" s="10"/>
      <c r="H44" s="10"/>
      <c r="I44" s="10"/>
      <c r="J44" s="11"/>
      <c r="K44" s="11"/>
      <c r="L44" s="12"/>
      <c r="N44" s="58"/>
    </row>
    <row r="45" spans="1:14" s="3" customFormat="1" ht="23.1" customHeight="1">
      <c r="A45" s="4"/>
      <c r="B45" s="5"/>
      <c r="C45" s="5"/>
      <c r="D45" s="6"/>
      <c r="E45" s="10"/>
      <c r="F45" s="9"/>
      <c r="G45" s="10"/>
      <c r="H45" s="10"/>
      <c r="I45" s="10"/>
      <c r="J45" s="11"/>
      <c r="K45" s="11"/>
      <c r="L45" s="12"/>
      <c r="N45" s="58"/>
    </row>
    <row r="46" spans="1:14" s="3" customFormat="1" ht="23.1" customHeight="1">
      <c r="A46" s="4"/>
      <c r="B46" s="5"/>
      <c r="C46" s="5"/>
      <c r="D46" s="6"/>
      <c r="E46" s="10"/>
      <c r="F46" s="9"/>
      <c r="G46" s="10"/>
      <c r="H46" s="10"/>
      <c r="I46" s="10"/>
      <c r="J46" s="11"/>
      <c r="K46" s="11"/>
      <c r="L46" s="12"/>
      <c r="N46" s="58"/>
    </row>
    <row r="47" spans="1:14" s="3" customFormat="1" ht="23.1" customHeight="1">
      <c r="A47" s="4"/>
      <c r="B47" s="5"/>
      <c r="C47" s="5"/>
      <c r="D47" s="6"/>
      <c r="E47" s="10"/>
      <c r="F47" s="9"/>
      <c r="G47" s="10"/>
      <c r="H47" s="10"/>
      <c r="I47" s="10"/>
      <c r="J47" s="11"/>
      <c r="K47" s="11"/>
      <c r="L47" s="12"/>
      <c r="N47" s="58"/>
    </row>
    <row r="48" spans="1:14" s="3" customFormat="1" ht="23.1" customHeight="1">
      <c r="A48" s="4"/>
      <c r="B48" s="5"/>
      <c r="C48" s="5"/>
      <c r="D48" s="6"/>
      <c r="E48" s="10"/>
      <c r="F48" s="9"/>
      <c r="G48" s="10"/>
      <c r="H48" s="10"/>
      <c r="I48" s="10"/>
      <c r="J48" s="11"/>
      <c r="K48" s="11"/>
      <c r="L48" s="12"/>
      <c r="N48" s="58"/>
    </row>
    <row r="49" spans="1:14" s="3" customFormat="1" ht="23.1" customHeight="1">
      <c r="A49" s="4"/>
      <c r="B49" s="5"/>
      <c r="C49" s="5"/>
      <c r="D49" s="6"/>
      <c r="E49" s="10"/>
      <c r="F49" s="9"/>
      <c r="G49" s="10"/>
      <c r="H49" s="10"/>
      <c r="I49" s="10"/>
      <c r="J49" s="11"/>
      <c r="K49" s="11"/>
      <c r="L49" s="12"/>
      <c r="N49" s="58"/>
    </row>
    <row r="50" spans="1:14" s="3" customFormat="1" ht="23.1" customHeight="1">
      <c r="A50" s="4"/>
      <c r="B50" s="5"/>
      <c r="C50" s="5"/>
      <c r="D50" s="6"/>
      <c r="E50" s="10"/>
      <c r="F50" s="9"/>
      <c r="G50" s="10"/>
      <c r="H50" s="10"/>
      <c r="I50" s="10"/>
      <c r="J50" s="11"/>
      <c r="K50" s="11"/>
      <c r="L50" s="12"/>
      <c r="N50" s="58"/>
    </row>
    <row r="51" spans="1:14" s="3" customFormat="1" ht="23.1" customHeight="1">
      <c r="A51" s="4"/>
      <c r="B51" s="5"/>
      <c r="C51" s="5"/>
      <c r="D51" s="6"/>
      <c r="E51" s="10"/>
      <c r="F51" s="9"/>
      <c r="G51" s="10"/>
      <c r="H51" s="10"/>
      <c r="I51" s="10"/>
      <c r="J51" s="11"/>
      <c r="K51" s="11"/>
      <c r="L51" s="12"/>
      <c r="N51" s="58"/>
    </row>
    <row r="52" spans="1:14" s="3" customFormat="1" ht="23.1" customHeight="1">
      <c r="A52" s="4"/>
      <c r="B52" s="5"/>
      <c r="C52" s="5"/>
      <c r="D52" s="6"/>
      <c r="E52" s="10"/>
      <c r="F52" s="9"/>
      <c r="G52" s="10"/>
      <c r="H52" s="10"/>
      <c r="I52" s="10"/>
      <c r="J52" s="11"/>
      <c r="K52" s="11"/>
      <c r="L52" s="12"/>
      <c r="N52" s="58"/>
    </row>
    <row r="53" spans="1:14" s="3" customFormat="1" ht="23.1" customHeight="1">
      <c r="A53" s="4"/>
      <c r="B53" s="5"/>
      <c r="C53" s="5"/>
      <c r="D53" s="6"/>
      <c r="E53" s="10"/>
      <c r="F53" s="9"/>
      <c r="G53" s="10"/>
      <c r="H53" s="10"/>
      <c r="I53" s="10"/>
      <c r="J53" s="11"/>
      <c r="K53" s="11"/>
      <c r="L53" s="12"/>
      <c r="N53" s="58"/>
    </row>
    <row r="54" spans="1:14" s="3" customFormat="1" ht="23.1" customHeight="1">
      <c r="A54" s="4"/>
      <c r="B54" s="5"/>
      <c r="C54" s="5"/>
      <c r="D54" s="6"/>
      <c r="E54" s="10"/>
      <c r="F54" s="9"/>
      <c r="G54" s="10"/>
      <c r="H54" s="10"/>
      <c r="I54" s="10"/>
      <c r="J54" s="11"/>
      <c r="K54" s="11"/>
      <c r="L54" s="12"/>
      <c r="N54" s="58"/>
    </row>
    <row r="55" spans="1:14" s="3" customFormat="1" ht="23.1" customHeight="1">
      <c r="A55" s="4"/>
      <c r="B55" s="5"/>
      <c r="C55" s="5"/>
      <c r="D55" s="6"/>
      <c r="E55" s="10"/>
      <c r="F55" s="9"/>
      <c r="G55" s="10"/>
      <c r="H55" s="10"/>
      <c r="I55" s="10"/>
      <c r="J55" s="11"/>
      <c r="K55" s="11"/>
      <c r="L55" s="12"/>
      <c r="N55" s="58"/>
    </row>
    <row r="56" spans="1:14" s="3" customFormat="1" ht="23.1" customHeight="1">
      <c r="A56" s="4"/>
      <c r="B56" s="5"/>
      <c r="C56" s="5"/>
      <c r="D56" s="6"/>
      <c r="E56" s="10"/>
      <c r="F56" s="9"/>
      <c r="G56" s="10"/>
      <c r="H56" s="10"/>
      <c r="I56" s="10"/>
      <c r="J56" s="11"/>
      <c r="K56" s="11"/>
      <c r="L56" s="12"/>
      <c r="N56" s="58"/>
    </row>
    <row r="57" spans="1:14" s="3" customFormat="1" ht="23.1" customHeight="1">
      <c r="A57" s="4"/>
      <c r="B57" s="5"/>
      <c r="C57" s="5"/>
      <c r="D57" s="6"/>
      <c r="E57" s="10"/>
      <c r="F57" s="9"/>
      <c r="G57" s="10"/>
      <c r="H57" s="10"/>
      <c r="I57" s="10"/>
      <c r="J57" s="11"/>
      <c r="K57" s="11"/>
      <c r="L57" s="12"/>
      <c r="N57" s="58"/>
    </row>
    <row r="58" spans="1:14" s="3" customFormat="1" ht="23.1" customHeight="1">
      <c r="A58" s="4"/>
      <c r="B58" s="5"/>
      <c r="C58" s="5"/>
      <c r="D58" s="6"/>
      <c r="E58" s="10"/>
      <c r="F58" s="9"/>
      <c r="G58" s="10"/>
      <c r="H58" s="10"/>
      <c r="I58" s="10"/>
      <c r="J58" s="11"/>
      <c r="K58" s="11"/>
      <c r="L58" s="12"/>
      <c r="N58" s="58"/>
    </row>
    <row r="59" spans="1:14" s="3" customFormat="1" ht="23.1" customHeight="1">
      <c r="A59" s="4"/>
      <c r="B59" s="5"/>
      <c r="C59" s="5"/>
      <c r="D59" s="6"/>
      <c r="E59" s="10"/>
      <c r="F59" s="9"/>
      <c r="G59" s="10"/>
      <c r="H59" s="10"/>
      <c r="I59" s="10"/>
      <c r="J59" s="11"/>
      <c r="K59" s="11"/>
      <c r="L59" s="12"/>
      <c r="N59" s="58"/>
    </row>
    <row r="60" spans="1:14" s="3" customFormat="1" ht="23.1" customHeight="1">
      <c r="A60" s="4"/>
      <c r="B60" s="5"/>
      <c r="C60" s="5"/>
      <c r="D60" s="6"/>
      <c r="E60" s="10"/>
      <c r="F60" s="9"/>
      <c r="G60" s="10"/>
      <c r="H60" s="10"/>
      <c r="I60" s="10"/>
      <c r="J60" s="11"/>
      <c r="K60" s="11"/>
      <c r="L60" s="12"/>
      <c r="N60" s="58"/>
    </row>
    <row r="61" spans="1:14" s="3" customFormat="1" ht="23.1" customHeight="1">
      <c r="A61" s="4"/>
      <c r="B61" s="5"/>
      <c r="C61" s="5"/>
      <c r="D61" s="6"/>
      <c r="E61" s="10"/>
      <c r="F61" s="9"/>
      <c r="G61" s="10"/>
      <c r="H61" s="10"/>
      <c r="I61" s="10"/>
      <c r="J61" s="11"/>
      <c r="K61" s="11"/>
      <c r="L61" s="12"/>
      <c r="N61" s="58"/>
    </row>
    <row r="62" spans="1:14" s="3" customFormat="1" ht="23.1" customHeight="1">
      <c r="A62" s="4"/>
      <c r="B62" s="5"/>
      <c r="C62" s="5"/>
      <c r="D62" s="6"/>
      <c r="E62" s="10"/>
      <c r="F62" s="9"/>
      <c r="G62" s="10"/>
      <c r="H62" s="10"/>
      <c r="I62" s="10"/>
      <c r="J62" s="11"/>
      <c r="K62" s="11"/>
      <c r="L62" s="12"/>
      <c r="N62" s="58"/>
    </row>
    <row r="63" spans="1:14" s="3" customFormat="1" ht="23.1" customHeight="1">
      <c r="A63" s="4"/>
      <c r="B63" s="5"/>
      <c r="C63" s="5"/>
      <c r="D63" s="6"/>
      <c r="E63" s="10"/>
      <c r="F63" s="9"/>
      <c r="G63" s="10"/>
      <c r="H63" s="10"/>
      <c r="I63" s="10"/>
      <c r="J63" s="11"/>
      <c r="K63" s="11"/>
      <c r="L63" s="12"/>
      <c r="N63" s="58"/>
    </row>
    <row r="64" spans="1:14" s="3" customFormat="1" ht="23.1" customHeight="1">
      <c r="A64" s="4"/>
      <c r="B64" s="5"/>
      <c r="C64" s="5"/>
      <c r="D64" s="6"/>
      <c r="E64" s="10"/>
      <c r="F64" s="9"/>
      <c r="G64" s="10"/>
      <c r="H64" s="10"/>
      <c r="I64" s="10"/>
      <c r="J64" s="11"/>
      <c r="K64" s="11"/>
      <c r="L64" s="12"/>
      <c r="N64" s="58"/>
    </row>
    <row r="65" spans="1:14" s="3" customFormat="1" ht="23.1" customHeight="1">
      <c r="A65" s="4"/>
      <c r="B65" s="5"/>
      <c r="C65" s="5"/>
      <c r="D65" s="6"/>
      <c r="E65" s="10"/>
      <c r="F65" s="9"/>
      <c r="G65" s="10"/>
      <c r="H65" s="10"/>
      <c r="I65" s="10"/>
      <c r="J65" s="11"/>
      <c r="K65" s="11"/>
      <c r="L65" s="12"/>
      <c r="N65" s="58"/>
    </row>
    <row r="66" spans="1:14" s="3" customFormat="1" ht="23.1" customHeight="1">
      <c r="A66" s="4"/>
      <c r="B66" s="5"/>
      <c r="C66" s="5"/>
      <c r="D66" s="6"/>
      <c r="E66" s="10"/>
      <c r="F66" s="9"/>
      <c r="G66" s="10"/>
      <c r="H66" s="10"/>
      <c r="I66" s="10"/>
      <c r="J66" s="11"/>
      <c r="K66" s="11"/>
      <c r="L66" s="12"/>
      <c r="N66" s="58"/>
    </row>
    <row r="67" spans="1:14" s="3" customFormat="1" ht="23.1" customHeight="1">
      <c r="A67" s="4"/>
      <c r="B67" s="5"/>
      <c r="C67" s="5"/>
      <c r="D67" s="6"/>
      <c r="E67" s="10"/>
      <c r="F67" s="9"/>
      <c r="G67" s="10"/>
      <c r="H67" s="10"/>
      <c r="I67" s="10"/>
      <c r="J67" s="11"/>
      <c r="K67" s="11"/>
      <c r="L67" s="12"/>
      <c r="N67" s="58"/>
    </row>
    <row r="68" spans="1:14" s="3" customFormat="1" ht="23.1" customHeight="1">
      <c r="A68" s="4"/>
      <c r="B68" s="5"/>
      <c r="C68" s="5"/>
      <c r="D68" s="6"/>
      <c r="E68" s="10"/>
      <c r="F68" s="9"/>
      <c r="G68" s="10"/>
      <c r="H68" s="10"/>
      <c r="I68" s="10"/>
      <c r="J68" s="11"/>
      <c r="K68" s="11"/>
      <c r="L68" s="12"/>
      <c r="N68" s="58"/>
    </row>
    <row r="69" spans="1:14" s="3" customFormat="1" ht="23.1" customHeight="1">
      <c r="A69" s="4"/>
      <c r="B69" s="5"/>
      <c r="C69" s="5"/>
      <c r="D69" s="6"/>
      <c r="E69" s="10"/>
      <c r="F69" s="9"/>
      <c r="G69" s="10"/>
      <c r="H69" s="10"/>
      <c r="I69" s="10"/>
      <c r="J69" s="11"/>
      <c r="K69" s="11"/>
      <c r="L69" s="12"/>
      <c r="N69" s="58"/>
    </row>
    <row r="70" spans="1:14" s="3" customFormat="1" ht="23.1" customHeight="1">
      <c r="A70" s="4"/>
      <c r="B70" s="5"/>
      <c r="C70" s="5"/>
      <c r="D70" s="6"/>
      <c r="E70" s="10"/>
      <c r="F70" s="9"/>
      <c r="G70" s="10"/>
      <c r="H70" s="10"/>
      <c r="I70" s="10"/>
      <c r="J70" s="11"/>
      <c r="K70" s="11"/>
      <c r="L70" s="12"/>
      <c r="N70" s="58"/>
    </row>
    <row r="71" spans="1:14" s="3" customFormat="1" ht="23.1" customHeight="1">
      <c r="A71" s="4"/>
      <c r="B71" s="5"/>
      <c r="C71" s="5"/>
      <c r="D71" s="6"/>
      <c r="E71" s="10"/>
      <c r="F71" s="9"/>
      <c r="G71" s="10"/>
      <c r="H71" s="10"/>
      <c r="I71" s="10"/>
      <c r="J71" s="11"/>
      <c r="K71" s="11"/>
      <c r="L71" s="12"/>
      <c r="N71" s="58"/>
    </row>
    <row r="72" spans="1:14" s="3" customFormat="1" ht="23.1" customHeight="1">
      <c r="A72" s="4"/>
      <c r="B72" s="5"/>
      <c r="C72" s="5"/>
      <c r="D72" s="6"/>
      <c r="E72" s="10"/>
      <c r="F72" s="9"/>
      <c r="G72" s="10"/>
      <c r="H72" s="10"/>
      <c r="I72" s="10"/>
      <c r="J72" s="11"/>
      <c r="K72" s="11"/>
      <c r="L72" s="12"/>
      <c r="N72" s="58"/>
    </row>
    <row r="73" spans="1:14" s="3" customFormat="1" ht="23.1" customHeight="1">
      <c r="A73" s="4"/>
      <c r="B73" s="5"/>
      <c r="C73" s="5"/>
      <c r="D73" s="6"/>
      <c r="E73" s="10"/>
      <c r="F73" s="9"/>
      <c r="G73" s="10"/>
      <c r="H73" s="10"/>
      <c r="I73" s="10"/>
      <c r="J73" s="11"/>
      <c r="K73" s="11"/>
      <c r="L73" s="12"/>
      <c r="N73" s="58"/>
    </row>
    <row r="74" spans="1:14" s="3" customFormat="1" ht="23.1" customHeight="1">
      <c r="A74" s="4"/>
      <c r="B74" s="5"/>
      <c r="C74" s="5"/>
      <c r="D74" s="6"/>
      <c r="E74" s="10"/>
      <c r="F74" s="9"/>
      <c r="G74" s="10"/>
      <c r="H74" s="10"/>
      <c r="I74" s="10"/>
      <c r="J74" s="11"/>
      <c r="K74" s="11"/>
      <c r="L74" s="12"/>
      <c r="N74" s="58"/>
    </row>
    <row r="75" spans="1:14" s="3" customFormat="1" ht="23.1" customHeight="1">
      <c r="A75" s="4"/>
      <c r="B75" s="5"/>
      <c r="C75" s="5"/>
      <c r="D75" s="6"/>
      <c r="E75" s="10"/>
      <c r="F75" s="9"/>
      <c r="G75" s="10"/>
      <c r="H75" s="10"/>
      <c r="I75" s="10"/>
      <c r="J75" s="11"/>
      <c r="K75" s="11"/>
      <c r="L75" s="12"/>
      <c r="N75" s="58"/>
    </row>
    <row r="76" spans="1:14" s="3" customFormat="1" ht="23.1" customHeight="1">
      <c r="A76" s="4"/>
      <c r="B76" s="5"/>
      <c r="C76" s="5"/>
      <c r="D76" s="6"/>
      <c r="E76" s="10"/>
      <c r="F76" s="9"/>
      <c r="G76" s="10"/>
      <c r="H76" s="10"/>
      <c r="I76" s="10"/>
      <c r="J76" s="11"/>
      <c r="K76" s="11"/>
      <c r="L76" s="12"/>
      <c r="N76" s="58"/>
    </row>
    <row r="77" spans="1:14" s="3" customFormat="1" ht="23.1" customHeight="1">
      <c r="A77" s="4"/>
      <c r="B77" s="5"/>
      <c r="C77" s="5"/>
      <c r="D77" s="6"/>
      <c r="E77" s="10"/>
      <c r="F77" s="9"/>
      <c r="G77" s="10"/>
      <c r="H77" s="10"/>
      <c r="I77" s="10"/>
      <c r="J77" s="11"/>
      <c r="K77" s="11"/>
      <c r="L77" s="12"/>
      <c r="N77" s="58"/>
    </row>
    <row r="78" spans="1:14" s="3" customFormat="1" ht="23.1" customHeight="1">
      <c r="A78" s="4"/>
      <c r="B78" s="5"/>
      <c r="C78" s="5"/>
      <c r="D78" s="6"/>
      <c r="E78" s="10"/>
      <c r="F78" s="9"/>
      <c r="G78" s="10"/>
      <c r="H78" s="10"/>
      <c r="I78" s="10"/>
      <c r="J78" s="11"/>
      <c r="K78" s="11"/>
      <c r="L78" s="12"/>
      <c r="N78" s="58"/>
    </row>
    <row r="79" spans="1:14" s="3" customFormat="1" ht="23.1" customHeight="1">
      <c r="A79" s="4"/>
      <c r="B79" s="5"/>
      <c r="C79" s="5"/>
      <c r="D79" s="6"/>
      <c r="E79" s="10"/>
      <c r="F79" s="9"/>
      <c r="G79" s="10"/>
      <c r="H79" s="10"/>
      <c r="I79" s="10"/>
      <c r="J79" s="11"/>
      <c r="K79" s="11"/>
      <c r="L79" s="12"/>
      <c r="N79" s="58"/>
    </row>
    <row r="80" spans="1:14" s="3" customFormat="1" ht="23.1" customHeight="1">
      <c r="A80" s="4"/>
      <c r="B80" s="5"/>
      <c r="C80" s="5"/>
      <c r="D80" s="6"/>
      <c r="E80" s="10"/>
      <c r="F80" s="9"/>
      <c r="G80" s="10"/>
      <c r="H80" s="10"/>
      <c r="I80" s="10"/>
      <c r="J80" s="11"/>
      <c r="K80" s="11"/>
      <c r="L80" s="12"/>
      <c r="N80" s="58"/>
    </row>
    <row r="81" spans="1:14" s="3" customFormat="1" ht="23.1" customHeight="1">
      <c r="A81" s="4"/>
      <c r="B81" s="5"/>
      <c r="C81" s="5"/>
      <c r="D81" s="6"/>
      <c r="E81" s="10"/>
      <c r="F81" s="9"/>
      <c r="G81" s="10"/>
      <c r="H81" s="10"/>
      <c r="I81" s="10"/>
      <c r="J81" s="11"/>
      <c r="K81" s="11"/>
      <c r="L81" s="12"/>
      <c r="N81" s="58"/>
    </row>
    <row r="82" spans="1:14" s="3" customFormat="1" ht="23.1" customHeight="1">
      <c r="A82" s="4"/>
      <c r="B82" s="5"/>
      <c r="C82" s="5"/>
      <c r="D82" s="6"/>
      <c r="E82" s="10"/>
      <c r="F82" s="9"/>
      <c r="G82" s="10"/>
      <c r="H82" s="10"/>
      <c r="I82" s="10"/>
      <c r="J82" s="11"/>
      <c r="K82" s="11"/>
      <c r="L82" s="12"/>
      <c r="N82" s="58"/>
    </row>
    <row r="83" spans="1:14" s="3" customFormat="1" ht="23.1" customHeight="1">
      <c r="A83" s="4"/>
      <c r="B83" s="5"/>
      <c r="C83" s="5"/>
      <c r="D83" s="6"/>
      <c r="E83" s="10"/>
      <c r="F83" s="9"/>
      <c r="G83" s="10"/>
      <c r="H83" s="10"/>
      <c r="I83" s="10"/>
      <c r="J83" s="11"/>
      <c r="K83" s="11"/>
      <c r="L83" s="12"/>
      <c r="N83" s="58"/>
    </row>
    <row r="84" spans="1:14" s="3" customFormat="1" ht="23.1" customHeight="1">
      <c r="A84" s="4"/>
      <c r="B84" s="5"/>
      <c r="C84" s="5"/>
      <c r="D84" s="6"/>
      <c r="E84" s="10"/>
      <c r="F84" s="9"/>
      <c r="G84" s="10"/>
      <c r="H84" s="10"/>
      <c r="I84" s="10"/>
      <c r="J84" s="11"/>
      <c r="K84" s="11"/>
      <c r="L84" s="12"/>
      <c r="N84" s="58"/>
    </row>
    <row r="85" spans="1:14" s="3" customFormat="1" ht="23.1" customHeight="1">
      <c r="A85" s="4"/>
      <c r="B85" s="5"/>
      <c r="C85" s="5"/>
      <c r="D85" s="6"/>
      <c r="E85" s="10"/>
      <c r="F85" s="9"/>
      <c r="G85" s="10"/>
      <c r="H85" s="10"/>
      <c r="I85" s="10"/>
      <c r="J85" s="11"/>
      <c r="K85" s="11"/>
      <c r="L85" s="12"/>
      <c r="N85" s="58"/>
    </row>
    <row r="86" spans="1:14" s="3" customFormat="1" ht="23.1" customHeight="1">
      <c r="A86" s="4"/>
      <c r="B86" s="5"/>
      <c r="C86" s="5"/>
      <c r="D86" s="6"/>
      <c r="E86" s="10"/>
      <c r="F86" s="9"/>
      <c r="G86" s="10"/>
      <c r="H86" s="10"/>
      <c r="I86" s="10"/>
      <c r="J86" s="11"/>
      <c r="K86" s="11"/>
      <c r="L86" s="12"/>
      <c r="N86" s="58"/>
    </row>
    <row r="87" spans="1:14" s="3" customFormat="1" ht="23.1" customHeight="1">
      <c r="A87" s="4"/>
      <c r="B87" s="5"/>
      <c r="C87" s="5"/>
      <c r="D87" s="6"/>
      <c r="E87" s="10"/>
      <c r="F87" s="9"/>
      <c r="G87" s="10"/>
      <c r="H87" s="10"/>
      <c r="I87" s="10"/>
      <c r="J87" s="11"/>
      <c r="K87" s="11"/>
      <c r="L87" s="12"/>
      <c r="N87" s="58"/>
    </row>
    <row r="88" spans="1:14" s="3" customFormat="1" ht="23.1" customHeight="1">
      <c r="A88" s="4"/>
      <c r="B88" s="5"/>
      <c r="C88" s="5"/>
      <c r="D88" s="6"/>
      <c r="E88" s="10"/>
      <c r="F88" s="9"/>
      <c r="G88" s="10"/>
      <c r="H88" s="10"/>
      <c r="I88" s="10"/>
      <c r="J88" s="11"/>
      <c r="K88" s="11"/>
      <c r="L88" s="12"/>
      <c r="N88" s="58"/>
    </row>
    <row r="89" spans="1:14" s="3" customFormat="1" ht="23.1" customHeight="1">
      <c r="A89" s="4"/>
      <c r="B89" s="5"/>
      <c r="C89" s="5"/>
      <c r="D89" s="6"/>
      <c r="E89" s="10"/>
      <c r="F89" s="9"/>
      <c r="G89" s="10"/>
      <c r="H89" s="10"/>
      <c r="I89" s="10"/>
      <c r="J89" s="11"/>
      <c r="K89" s="11"/>
      <c r="L89" s="12"/>
      <c r="N89" s="58"/>
    </row>
    <row r="90" spans="1:14" s="3" customFormat="1" ht="23.1" customHeight="1">
      <c r="A90" s="4"/>
      <c r="B90" s="5"/>
      <c r="C90" s="5"/>
      <c r="D90" s="6"/>
      <c r="E90" s="10"/>
      <c r="F90" s="9"/>
      <c r="G90" s="10"/>
      <c r="H90" s="10"/>
      <c r="I90" s="10"/>
      <c r="J90" s="11"/>
      <c r="K90" s="11"/>
      <c r="L90" s="12"/>
      <c r="N90" s="58"/>
    </row>
    <row r="91" spans="1:14" s="3" customFormat="1" ht="23.1" customHeight="1">
      <c r="A91" s="4"/>
      <c r="B91" s="5"/>
      <c r="C91" s="5"/>
      <c r="D91" s="6"/>
      <c r="E91" s="10"/>
      <c r="F91" s="9"/>
      <c r="G91" s="10"/>
      <c r="H91" s="10"/>
      <c r="I91" s="10"/>
      <c r="J91" s="11"/>
      <c r="K91" s="11"/>
      <c r="L91" s="12"/>
      <c r="N91" s="58"/>
    </row>
    <row r="92" spans="1:14" s="3" customFormat="1" ht="23.1" customHeight="1">
      <c r="A92" s="4"/>
      <c r="B92" s="5"/>
      <c r="C92" s="5"/>
      <c r="D92" s="6"/>
      <c r="E92" s="10"/>
      <c r="F92" s="9"/>
      <c r="G92" s="10"/>
      <c r="H92" s="10"/>
      <c r="I92" s="10"/>
      <c r="J92" s="11"/>
      <c r="K92" s="11"/>
      <c r="L92" s="12"/>
      <c r="N92" s="58"/>
    </row>
    <row r="93" spans="1:14" s="3" customFormat="1" ht="23.1" customHeight="1">
      <c r="A93" s="4"/>
      <c r="B93" s="5"/>
      <c r="C93" s="5"/>
      <c r="D93" s="6"/>
      <c r="E93" s="10"/>
      <c r="F93" s="9"/>
      <c r="G93" s="10"/>
      <c r="H93" s="10"/>
      <c r="I93" s="10"/>
      <c r="J93" s="11"/>
      <c r="K93" s="11"/>
      <c r="L93" s="12"/>
      <c r="N93" s="58"/>
    </row>
    <row r="94" spans="1:14" s="3" customFormat="1" ht="23.1" customHeight="1">
      <c r="A94" s="4"/>
      <c r="B94" s="5"/>
      <c r="C94" s="5"/>
      <c r="D94" s="6"/>
      <c r="E94" s="10"/>
      <c r="F94" s="9"/>
      <c r="G94" s="10"/>
      <c r="H94" s="10"/>
      <c r="I94" s="10"/>
      <c r="J94" s="11"/>
      <c r="K94" s="11"/>
      <c r="L94" s="12"/>
      <c r="N94" s="58"/>
    </row>
    <row r="95" spans="1:14" s="3" customFormat="1" ht="23.1" customHeight="1">
      <c r="A95" s="4"/>
      <c r="B95" s="5"/>
      <c r="C95" s="5"/>
      <c r="D95" s="6"/>
      <c r="E95" s="10"/>
      <c r="F95" s="9"/>
      <c r="G95" s="10"/>
      <c r="H95" s="10"/>
      <c r="I95" s="10"/>
      <c r="J95" s="11"/>
      <c r="K95" s="11"/>
      <c r="L95" s="12"/>
      <c r="N95" s="58"/>
    </row>
    <row r="96" spans="1:14" s="3" customFormat="1" ht="23.1" customHeight="1">
      <c r="A96" s="4"/>
      <c r="B96" s="5"/>
      <c r="C96" s="5"/>
      <c r="D96" s="6"/>
      <c r="E96" s="10"/>
      <c r="F96" s="9"/>
      <c r="G96" s="10"/>
      <c r="H96" s="10"/>
      <c r="I96" s="10"/>
      <c r="J96" s="11"/>
      <c r="K96" s="11"/>
      <c r="L96" s="12"/>
      <c r="N96" s="58"/>
    </row>
    <row r="97" spans="1:14" s="3" customFormat="1" ht="23.1" customHeight="1">
      <c r="A97" s="4"/>
      <c r="B97" s="5"/>
      <c r="C97" s="5"/>
      <c r="D97" s="6"/>
      <c r="E97" s="10"/>
      <c r="F97" s="9"/>
      <c r="G97" s="10"/>
      <c r="H97" s="10"/>
      <c r="I97" s="10"/>
      <c r="J97" s="11"/>
      <c r="K97" s="11"/>
      <c r="L97" s="12"/>
      <c r="N97" s="58"/>
    </row>
    <row r="98" spans="1:14" s="3" customFormat="1" ht="23.1" customHeight="1">
      <c r="A98" s="4"/>
      <c r="B98" s="5"/>
      <c r="C98" s="5"/>
      <c r="D98" s="6"/>
      <c r="E98" s="10"/>
      <c r="F98" s="9"/>
      <c r="G98" s="10"/>
      <c r="H98" s="10"/>
      <c r="I98" s="10"/>
      <c r="J98" s="11"/>
      <c r="K98" s="11"/>
      <c r="L98" s="12"/>
      <c r="N98" s="58"/>
    </row>
    <row r="99" spans="1:14" s="3" customFormat="1" ht="23.1" customHeight="1">
      <c r="A99" s="4"/>
      <c r="B99" s="5"/>
      <c r="C99" s="5"/>
      <c r="D99" s="6"/>
      <c r="E99" s="10"/>
      <c r="F99" s="9"/>
      <c r="G99" s="10"/>
      <c r="H99" s="10"/>
      <c r="I99" s="10"/>
      <c r="J99" s="11"/>
      <c r="K99" s="11"/>
      <c r="L99" s="12"/>
      <c r="N99" s="58"/>
    </row>
    <row r="100" spans="1:14" s="3" customFormat="1" ht="23.1" customHeight="1">
      <c r="A100" s="4"/>
      <c r="B100" s="5"/>
      <c r="C100" s="5"/>
      <c r="D100" s="6"/>
      <c r="E100" s="10"/>
      <c r="F100" s="9"/>
      <c r="G100" s="10"/>
      <c r="H100" s="10"/>
      <c r="I100" s="10"/>
      <c r="J100" s="11"/>
      <c r="K100" s="11"/>
      <c r="L100" s="12"/>
      <c r="N100" s="58"/>
    </row>
    <row r="101" spans="1:14" s="3" customFormat="1" ht="23.1" customHeight="1">
      <c r="A101" s="4"/>
      <c r="B101" s="5"/>
      <c r="C101" s="5"/>
      <c r="D101" s="6"/>
      <c r="E101" s="10"/>
      <c r="F101" s="9"/>
      <c r="G101" s="10"/>
      <c r="H101" s="10"/>
      <c r="I101" s="10"/>
      <c r="J101" s="11"/>
      <c r="K101" s="11"/>
      <c r="L101" s="12"/>
      <c r="N101" s="58"/>
    </row>
    <row r="102" spans="1:14" s="3" customFormat="1" ht="23.1" customHeight="1">
      <c r="A102" s="4"/>
      <c r="B102" s="5"/>
      <c r="C102" s="5"/>
      <c r="D102" s="6"/>
      <c r="E102" s="10"/>
      <c r="F102" s="9"/>
      <c r="G102" s="10"/>
      <c r="H102" s="10"/>
      <c r="I102" s="10"/>
      <c r="J102" s="11"/>
      <c r="K102" s="11"/>
      <c r="L102" s="12"/>
      <c r="N102" s="58"/>
    </row>
    <row r="103" spans="1:14" s="3" customFormat="1" ht="23.1" customHeight="1">
      <c r="A103" s="4"/>
      <c r="B103" s="5"/>
      <c r="C103" s="5"/>
      <c r="D103" s="6"/>
      <c r="E103" s="10"/>
      <c r="F103" s="9"/>
      <c r="G103" s="10"/>
      <c r="H103" s="10"/>
      <c r="I103" s="10"/>
      <c r="J103" s="11"/>
      <c r="K103" s="11"/>
      <c r="L103" s="12"/>
      <c r="N103" s="58"/>
    </row>
    <row r="104" spans="1:14" s="3" customFormat="1" ht="23.1" customHeight="1">
      <c r="A104" s="4"/>
      <c r="B104" s="5"/>
      <c r="C104" s="5"/>
      <c r="D104" s="6"/>
      <c r="E104" s="10"/>
      <c r="F104" s="9"/>
      <c r="G104" s="10"/>
      <c r="H104" s="10"/>
      <c r="I104" s="10"/>
      <c r="J104" s="11"/>
      <c r="K104" s="11"/>
      <c r="L104" s="12"/>
      <c r="N104" s="58"/>
    </row>
    <row r="105" spans="1:14" s="3" customFormat="1" ht="23.1" customHeight="1">
      <c r="A105" s="4"/>
      <c r="B105" s="5"/>
      <c r="C105" s="5"/>
      <c r="D105" s="6"/>
      <c r="E105" s="10"/>
      <c r="F105" s="9"/>
      <c r="G105" s="10"/>
      <c r="H105" s="10"/>
      <c r="I105" s="10"/>
      <c r="J105" s="11"/>
      <c r="K105" s="11"/>
      <c r="L105" s="12"/>
      <c r="N105" s="58"/>
    </row>
    <row r="106" spans="1:14" s="3" customFormat="1" ht="23.1" customHeight="1">
      <c r="A106" s="4"/>
      <c r="B106" s="5"/>
      <c r="C106" s="5"/>
      <c r="D106" s="6"/>
      <c r="E106" s="10"/>
      <c r="F106" s="9"/>
      <c r="G106" s="10"/>
      <c r="H106" s="10"/>
      <c r="I106" s="10"/>
      <c r="J106" s="11"/>
      <c r="K106" s="11"/>
      <c r="L106" s="12"/>
      <c r="N106" s="58"/>
    </row>
    <row r="107" spans="1:14" s="3" customFormat="1" ht="23.1" customHeight="1">
      <c r="A107" s="4"/>
      <c r="B107" s="5"/>
      <c r="C107" s="5"/>
      <c r="D107" s="6"/>
      <c r="E107" s="10"/>
      <c r="F107" s="9"/>
      <c r="G107" s="10"/>
      <c r="H107" s="10"/>
      <c r="I107" s="10"/>
      <c r="J107" s="11"/>
      <c r="K107" s="11"/>
      <c r="L107" s="12"/>
      <c r="N107" s="58"/>
    </row>
    <row r="108" spans="1:14" s="3" customFormat="1" ht="23.1" customHeight="1">
      <c r="A108" s="4"/>
      <c r="B108" s="5"/>
      <c r="C108" s="5"/>
      <c r="D108" s="6"/>
      <c r="E108" s="10"/>
      <c r="F108" s="9"/>
      <c r="G108" s="10"/>
      <c r="H108" s="10"/>
      <c r="I108" s="10"/>
      <c r="J108" s="11"/>
      <c r="K108" s="11"/>
      <c r="L108" s="12"/>
      <c r="N108" s="58"/>
    </row>
    <row r="109" spans="1:14" s="3" customFormat="1" ht="23.1" customHeight="1">
      <c r="A109" s="4"/>
      <c r="B109" s="5"/>
      <c r="C109" s="5"/>
      <c r="D109" s="6"/>
      <c r="E109" s="10"/>
      <c r="F109" s="9"/>
      <c r="G109" s="10"/>
      <c r="H109" s="10"/>
      <c r="I109" s="10"/>
      <c r="J109" s="11"/>
      <c r="K109" s="11"/>
      <c r="L109" s="12"/>
      <c r="N109" s="58"/>
    </row>
    <row r="110" spans="1:14" s="3" customFormat="1" ht="23.1" customHeight="1">
      <c r="A110" s="4"/>
      <c r="B110" s="5"/>
      <c r="C110" s="5"/>
      <c r="D110" s="6"/>
      <c r="E110" s="10"/>
      <c r="F110" s="9"/>
      <c r="G110" s="10"/>
      <c r="H110" s="10"/>
      <c r="I110" s="10"/>
      <c r="J110" s="11"/>
      <c r="K110" s="11"/>
      <c r="L110" s="12"/>
      <c r="N110" s="58"/>
    </row>
    <row r="111" spans="1:14" s="3" customFormat="1" ht="23.1" customHeight="1">
      <c r="A111" s="4"/>
      <c r="B111" s="5"/>
      <c r="C111" s="5"/>
      <c r="D111" s="6"/>
      <c r="E111" s="10"/>
      <c r="F111" s="9"/>
      <c r="G111" s="10"/>
      <c r="H111" s="10"/>
      <c r="I111" s="10"/>
      <c r="J111" s="11"/>
      <c r="K111" s="11"/>
      <c r="L111" s="12"/>
      <c r="N111" s="58"/>
    </row>
    <row r="112" spans="1:14" s="3" customFormat="1" ht="23.1" customHeight="1">
      <c r="A112" s="4"/>
      <c r="B112" s="5"/>
      <c r="C112" s="5"/>
      <c r="D112" s="6"/>
      <c r="E112" s="10"/>
      <c r="F112" s="9"/>
      <c r="G112" s="10"/>
      <c r="H112" s="10"/>
      <c r="I112" s="10"/>
      <c r="J112" s="11"/>
      <c r="K112" s="11"/>
      <c r="L112" s="12"/>
      <c r="N112" s="58"/>
    </row>
    <row r="113" spans="1:14" s="3" customFormat="1" ht="23.1" customHeight="1">
      <c r="A113" s="4"/>
      <c r="B113" s="5"/>
      <c r="C113" s="5"/>
      <c r="D113" s="6"/>
      <c r="E113" s="10"/>
      <c r="F113" s="9"/>
      <c r="G113" s="10"/>
      <c r="H113" s="10"/>
      <c r="I113" s="10"/>
      <c r="J113" s="11"/>
      <c r="K113" s="11"/>
      <c r="L113" s="12"/>
      <c r="N113" s="58"/>
    </row>
    <row r="114" spans="1:14" s="3" customFormat="1" ht="23.1" customHeight="1">
      <c r="A114" s="4"/>
      <c r="B114" s="5"/>
      <c r="C114" s="5"/>
      <c r="D114" s="6"/>
      <c r="E114" s="10"/>
      <c r="F114" s="9"/>
      <c r="G114" s="10"/>
      <c r="H114" s="10"/>
      <c r="I114" s="10"/>
      <c r="J114" s="11"/>
      <c r="K114" s="11"/>
      <c r="L114" s="12"/>
      <c r="N114" s="58"/>
    </row>
    <row r="115" spans="1:14" s="3" customFormat="1" ht="23.1" customHeight="1">
      <c r="A115" s="4"/>
      <c r="B115" s="5"/>
      <c r="C115" s="5"/>
      <c r="D115" s="6"/>
      <c r="E115" s="10"/>
      <c r="F115" s="9"/>
      <c r="G115" s="10"/>
      <c r="H115" s="10"/>
      <c r="I115" s="10"/>
      <c r="J115" s="11"/>
      <c r="K115" s="11"/>
      <c r="L115" s="12"/>
      <c r="N115" s="58"/>
    </row>
    <row r="116" spans="1:14" s="3" customFormat="1" ht="23.1" customHeight="1">
      <c r="A116" s="4"/>
      <c r="B116" s="5"/>
      <c r="C116" s="5"/>
      <c r="D116" s="6"/>
      <c r="E116" s="10"/>
      <c r="F116" s="9"/>
      <c r="G116" s="10"/>
      <c r="H116" s="10"/>
      <c r="I116" s="10"/>
      <c r="J116" s="11"/>
      <c r="K116" s="11"/>
      <c r="L116" s="12"/>
      <c r="N116" s="58"/>
    </row>
    <row r="117" spans="1:14" s="3" customFormat="1" ht="23.1" customHeight="1">
      <c r="A117" s="4"/>
      <c r="B117" s="5"/>
      <c r="C117" s="5"/>
      <c r="D117" s="6"/>
      <c r="E117" s="10"/>
      <c r="F117" s="9"/>
      <c r="G117" s="10"/>
      <c r="H117" s="10"/>
      <c r="I117" s="10"/>
      <c r="J117" s="11"/>
      <c r="K117" s="11"/>
      <c r="L117" s="12"/>
      <c r="N117" s="58"/>
    </row>
    <row r="118" spans="1:14" s="3" customFormat="1" ht="23.1" customHeight="1">
      <c r="A118" s="4"/>
      <c r="B118" s="5"/>
      <c r="C118" s="5"/>
      <c r="D118" s="6"/>
      <c r="E118" s="10"/>
      <c r="F118" s="9"/>
      <c r="G118" s="10"/>
      <c r="H118" s="10"/>
      <c r="I118" s="10"/>
      <c r="J118" s="11"/>
      <c r="K118" s="11"/>
      <c r="L118" s="12"/>
      <c r="N118" s="58"/>
    </row>
    <row r="119" spans="1:14" s="3" customFormat="1" ht="23.1" customHeight="1">
      <c r="A119" s="4"/>
      <c r="B119" s="5"/>
      <c r="C119" s="5"/>
      <c r="D119" s="6"/>
      <c r="E119" s="10"/>
      <c r="F119" s="9"/>
      <c r="G119" s="10"/>
      <c r="H119" s="10"/>
      <c r="I119" s="10"/>
      <c r="J119" s="11"/>
      <c r="K119" s="11"/>
      <c r="L119" s="12"/>
      <c r="N119" s="58"/>
    </row>
    <row r="120" spans="1:14" s="3" customFormat="1" ht="23.1" customHeight="1">
      <c r="A120" s="4"/>
      <c r="B120" s="5"/>
      <c r="C120" s="5"/>
      <c r="D120" s="6"/>
      <c r="E120" s="10"/>
      <c r="F120" s="9"/>
      <c r="G120" s="10"/>
      <c r="H120" s="10"/>
      <c r="I120" s="10"/>
      <c r="J120" s="11"/>
      <c r="K120" s="11"/>
      <c r="L120" s="12"/>
      <c r="N120" s="58"/>
    </row>
    <row r="121" spans="1:14" s="3" customFormat="1" ht="23.1" customHeight="1" thickBot="1">
      <c r="A121" s="7"/>
      <c r="B121" s="8"/>
      <c r="C121" s="8"/>
      <c r="D121" s="6"/>
      <c r="E121" s="13"/>
      <c r="F121" s="49"/>
      <c r="G121" s="13"/>
      <c r="H121" s="13"/>
      <c r="I121" s="13"/>
      <c r="J121" s="14"/>
      <c r="K121" s="14"/>
      <c r="L121" s="15"/>
      <c r="N121" s="58"/>
    </row>
  </sheetData>
  <sheetProtection algorithmName="SHA-512" hashValue="gwZxDGcJfh+yAV24LBdzPr4TWyjzJnsJwBGWrJ/wE8TEjVWSUZrLJ8Fgi+lE3avEytJW7VmCTaX0jEWDD2GMdg==" saltValue="Bh5It6fMcuGSljZZk9P1oQ==" spinCount="100000" sheet="1" selectLockedCells="1"/>
  <mergeCells count="1">
    <mergeCell ref="D1:E1"/>
  </mergeCells>
  <phoneticPr fontId="2" type="noConversion"/>
  <conditionalFormatting sqref="H2:H5">
    <cfRule type="cellIs" dxfId="37" priority="48" stopIfTrue="1" operator="lessThan">
      <formula>-1</formula>
    </cfRule>
    <cfRule type="cellIs" dxfId="36" priority="49" stopIfTrue="1" operator="greaterThan">
      <formula>1</formula>
    </cfRule>
  </conditionalFormatting>
  <conditionalFormatting sqref="I14:I62 I75:I77 I109:I115 I118:I121">
    <cfRule type="expression" dxfId="35" priority="38" stopIfTrue="1">
      <formula>AND((G14+H14)&gt;0,I14&gt;0)</formula>
    </cfRule>
  </conditionalFormatting>
  <conditionalFormatting sqref="G14:G62 G75:G77 G109:G115 G118:G121">
    <cfRule type="expression" dxfId="34" priority="36" stopIfTrue="1">
      <formula>AND(G14&gt;0,I14&gt;0)</formula>
    </cfRule>
  </conditionalFormatting>
  <conditionalFormatting sqref="H14:H62 H75:H77 H109:H115 H118:H121">
    <cfRule type="expression" dxfId="33" priority="35" stopIfTrue="1">
      <formula>AND(H14&gt;0,I14&gt;0)</formula>
    </cfRule>
  </conditionalFormatting>
  <conditionalFormatting sqref="E75:E77 E109:E115 E118:E121 E14:E62">
    <cfRule type="cellIs" dxfId="32" priority="33" stopIfTrue="1" operator="notEqual">
      <formula>"A1400"</formula>
    </cfRule>
  </conditionalFormatting>
  <conditionalFormatting sqref="I63:I74">
    <cfRule type="expression" dxfId="31" priority="32" stopIfTrue="1">
      <formula>AND((G63+H63)&gt;0,I63&gt;0)</formula>
    </cfRule>
  </conditionalFormatting>
  <conditionalFormatting sqref="G63:G74">
    <cfRule type="expression" dxfId="30" priority="31" stopIfTrue="1">
      <formula>AND(G63&gt;0,I63&gt;0)</formula>
    </cfRule>
  </conditionalFormatting>
  <conditionalFormatting sqref="H63:H74">
    <cfRule type="expression" dxfId="29" priority="30" stopIfTrue="1">
      <formula>AND(H63&gt;0,I63&gt;0)</formula>
    </cfRule>
  </conditionalFormatting>
  <conditionalFormatting sqref="E63:E74">
    <cfRule type="cellIs" dxfId="28" priority="29" stopIfTrue="1" operator="notEqual">
      <formula>"A1400"</formula>
    </cfRule>
  </conditionalFormatting>
  <conditionalFormatting sqref="I78:I79 I102:I108">
    <cfRule type="expression" dxfId="27" priority="28" stopIfTrue="1">
      <formula>AND((G78+H78)&gt;0,I78&gt;0)</formula>
    </cfRule>
  </conditionalFormatting>
  <conditionalFormatting sqref="G78:G79 G102:G108">
    <cfRule type="expression" dxfId="26" priority="27" stopIfTrue="1">
      <formula>AND(G78&gt;0,I78&gt;0)</formula>
    </cfRule>
  </conditionalFormatting>
  <conditionalFormatting sqref="H78:H79 H102:H108">
    <cfRule type="expression" dxfId="25" priority="26" stopIfTrue="1">
      <formula>AND(H78&gt;0,I78&gt;0)</formula>
    </cfRule>
  </conditionalFormatting>
  <conditionalFormatting sqref="E78:E79 E102:E108">
    <cfRule type="cellIs" dxfId="24" priority="25" stopIfTrue="1" operator="notEqual">
      <formula>"A1400"</formula>
    </cfRule>
  </conditionalFormatting>
  <conditionalFormatting sqref="I116:I117">
    <cfRule type="expression" dxfId="23" priority="24" stopIfTrue="1">
      <formula>AND((G116+H116)&gt;0,I116&gt;0)</formula>
    </cfRule>
  </conditionalFormatting>
  <conditionalFormatting sqref="G116:G117">
    <cfRule type="expression" dxfId="22" priority="23" stopIfTrue="1">
      <formula>AND(G116&gt;0,I116&gt;0)</formula>
    </cfRule>
  </conditionalFormatting>
  <conditionalFormatting sqref="H116:H117">
    <cfRule type="expression" dxfId="21" priority="22" stopIfTrue="1">
      <formula>AND(H116&gt;0,I116&gt;0)</formula>
    </cfRule>
  </conditionalFormatting>
  <conditionalFormatting sqref="E116:E117">
    <cfRule type="cellIs" dxfId="20" priority="21" stopIfTrue="1" operator="notEqual">
      <formula>"A1400"</formula>
    </cfRule>
  </conditionalFormatting>
  <conditionalFormatting sqref="I88:I94 I97:I99">
    <cfRule type="expression" dxfId="19" priority="20" stopIfTrue="1">
      <formula>AND((G88+H88)&gt;0,I88&gt;0)</formula>
    </cfRule>
  </conditionalFormatting>
  <conditionalFormatting sqref="G88:G94 G97:G99">
    <cfRule type="expression" dxfId="18" priority="19" stopIfTrue="1">
      <formula>AND(G88&gt;0,I88&gt;0)</formula>
    </cfRule>
  </conditionalFormatting>
  <conditionalFormatting sqref="H88:H94 H97:H99">
    <cfRule type="expression" dxfId="17" priority="18" stopIfTrue="1">
      <formula>AND(H88&gt;0,I88&gt;0)</formula>
    </cfRule>
  </conditionalFormatting>
  <conditionalFormatting sqref="E88:E94 E97:E99">
    <cfRule type="cellIs" dxfId="16" priority="17" stopIfTrue="1" operator="notEqual">
      <formula>"A1400"</formula>
    </cfRule>
  </conditionalFormatting>
  <conditionalFormatting sqref="I80:I87">
    <cfRule type="expression" dxfId="15" priority="16" stopIfTrue="1">
      <formula>AND((G80+H80)&gt;0,I80&gt;0)</formula>
    </cfRule>
  </conditionalFormatting>
  <conditionalFormatting sqref="G80:G87">
    <cfRule type="expression" dxfId="14" priority="15" stopIfTrue="1">
      <formula>AND(G80&gt;0,I80&gt;0)</formula>
    </cfRule>
  </conditionalFormatting>
  <conditionalFormatting sqref="H80:H87">
    <cfRule type="expression" dxfId="13" priority="14" stopIfTrue="1">
      <formula>AND(H80&gt;0,I80&gt;0)</formula>
    </cfRule>
  </conditionalFormatting>
  <conditionalFormatting sqref="E80:E87">
    <cfRule type="cellIs" dxfId="12" priority="13" stopIfTrue="1" operator="notEqual">
      <formula>"A1400"</formula>
    </cfRule>
  </conditionalFormatting>
  <conditionalFormatting sqref="I95:I96">
    <cfRule type="expression" dxfId="11" priority="12" stopIfTrue="1">
      <formula>AND((G95+H95)&gt;0,I95&gt;0)</formula>
    </cfRule>
  </conditionalFormatting>
  <conditionalFormatting sqref="G95:G96">
    <cfRule type="expression" dxfId="10" priority="11" stopIfTrue="1">
      <formula>AND(G95&gt;0,I95&gt;0)</formula>
    </cfRule>
  </conditionalFormatting>
  <conditionalFormatting sqref="H95:H96">
    <cfRule type="expression" dxfId="9" priority="10" stopIfTrue="1">
      <formula>AND(H95&gt;0,I95&gt;0)</formula>
    </cfRule>
  </conditionalFormatting>
  <conditionalFormatting sqref="E95:E96">
    <cfRule type="cellIs" dxfId="8" priority="9" stopIfTrue="1" operator="notEqual">
      <formula>"A1400"</formula>
    </cfRule>
  </conditionalFormatting>
  <conditionalFormatting sqref="I100:I101">
    <cfRule type="expression" dxfId="7" priority="4" stopIfTrue="1">
      <formula>AND((G100+H100)&gt;0,I100&gt;0)</formula>
    </cfRule>
  </conditionalFormatting>
  <conditionalFormatting sqref="G100:G101">
    <cfRule type="expression" dxfId="6" priority="3" stopIfTrue="1">
      <formula>AND(G100&gt;0,I100&gt;0)</formula>
    </cfRule>
  </conditionalFormatting>
  <conditionalFormatting sqref="H100:H101">
    <cfRule type="expression" dxfId="5" priority="2" stopIfTrue="1">
      <formula>AND(H100&gt;0,I100&gt;0)</formula>
    </cfRule>
  </conditionalFormatting>
  <conditionalFormatting sqref="E100:E101">
    <cfRule type="cellIs" dxfId="4" priority="1" stopIfTrue="1" operator="notEqual">
      <formula>"A1400"</formula>
    </cfRule>
  </conditionalFormatting>
  <dataValidations count="1">
    <dataValidation type="custom" allowBlank="1" showInputMessage="1" showErrorMessage="1" sqref="E14" xr:uid="{B2B6630E-20C6-4E65-A301-DA60E57C5426}">
      <formula1>A1400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工作表2!$B$2:$B$4</xm:f>
          </x14:formula1>
          <xm:sqref>K14:K121</xm:sqref>
        </x14:dataValidation>
        <x14:dataValidation type="list" allowBlank="1" showInputMessage="1" showErrorMessage="1" xr:uid="{19D6C9B1-09FF-4BAC-8062-886D42BEB887}">
          <x14:formula1>
            <xm:f>工作表2!$D$2:$D$32</xm:f>
          </x14:formula1>
          <xm:sqref>D15:D121</xm:sqref>
        </x14:dataValidation>
        <x14:dataValidation type="list" allowBlank="1" showInputMessage="1" showErrorMessage="1" xr:uid="{F3D2C34F-7C94-4E4A-AC8B-95E057D5D88A}">
          <x14:formula1>
            <xm:f>工作表2!$D$2:$D$34</xm:f>
          </x14:formula1>
          <xm:sqref>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E42" sqref="E42"/>
    </sheetView>
  </sheetViews>
  <sheetFormatPr defaultRowHeight="16.5"/>
  <cols>
    <col min="4" max="4" width="9.625" bestFit="1" customWidth="1"/>
  </cols>
  <sheetData>
    <row r="1" spans="1:4">
      <c r="B1" t="s">
        <v>36</v>
      </c>
      <c r="D1" s="48" t="s">
        <v>28</v>
      </c>
    </row>
    <row r="2" spans="1:4">
      <c r="A2">
        <v>1</v>
      </c>
      <c r="B2" t="s">
        <v>40</v>
      </c>
      <c r="D2" s="58" t="s">
        <v>68</v>
      </c>
    </row>
    <row r="3" spans="1:4">
      <c r="A3">
        <v>2</v>
      </c>
      <c r="B3" t="s">
        <v>38</v>
      </c>
      <c r="D3" s="58" t="s">
        <v>49</v>
      </c>
    </row>
    <row r="4" spans="1:4">
      <c r="A4">
        <v>3</v>
      </c>
      <c r="B4" t="s">
        <v>39</v>
      </c>
      <c r="D4" s="58" t="s">
        <v>50</v>
      </c>
    </row>
    <row r="5" spans="1:4">
      <c r="D5" s="58" t="s">
        <v>51</v>
      </c>
    </row>
    <row r="6" spans="1:4">
      <c r="D6" s="58" t="s">
        <v>52</v>
      </c>
    </row>
    <row r="7" spans="1:4">
      <c r="D7" s="58" t="s">
        <v>47</v>
      </c>
    </row>
    <row r="8" spans="1:4">
      <c r="D8" s="58" t="s">
        <v>53</v>
      </c>
    </row>
    <row r="9" spans="1:4">
      <c r="D9" s="58" t="s">
        <v>46</v>
      </c>
    </row>
    <row r="10" spans="1:4">
      <c r="D10" s="58" t="s">
        <v>54</v>
      </c>
    </row>
    <row r="11" spans="1:4">
      <c r="D11" s="58" t="s">
        <v>55</v>
      </c>
    </row>
    <row r="12" spans="1:4">
      <c r="D12" s="58" t="s">
        <v>56</v>
      </c>
    </row>
    <row r="13" spans="1:4">
      <c r="D13" s="58" t="s">
        <v>48</v>
      </c>
    </row>
    <row r="14" spans="1:4">
      <c r="D14" s="58" t="s">
        <v>57</v>
      </c>
    </row>
    <row r="15" spans="1:4">
      <c r="D15" s="58" t="s">
        <v>58</v>
      </c>
    </row>
    <row r="16" spans="1:4">
      <c r="D16" s="58" t="s">
        <v>59</v>
      </c>
    </row>
    <row r="17" spans="4:7">
      <c r="D17" s="58" t="s">
        <v>60</v>
      </c>
    </row>
    <row r="18" spans="4:7">
      <c r="D18" s="58" t="s">
        <v>61</v>
      </c>
      <c r="G18" s="58"/>
    </row>
    <row r="19" spans="4:7">
      <c r="D19" s="58" t="s">
        <v>45</v>
      </c>
    </row>
    <row r="20" spans="4:7">
      <c r="D20" s="58" t="s">
        <v>70</v>
      </c>
    </row>
    <row r="21" spans="4:7">
      <c r="D21" s="58" t="s">
        <v>71</v>
      </c>
    </row>
    <row r="22" spans="4:7">
      <c r="D22" s="58" t="s">
        <v>72</v>
      </c>
    </row>
    <row r="23" spans="4:7">
      <c r="D23" s="58" t="s">
        <v>73</v>
      </c>
    </row>
    <row r="24" spans="4:7">
      <c r="D24" s="58" t="s">
        <v>62</v>
      </c>
    </row>
    <row r="25" spans="4:7">
      <c r="D25" s="58" t="s">
        <v>63</v>
      </c>
    </row>
    <row r="26" spans="4:7">
      <c r="D26" s="58" t="s">
        <v>64</v>
      </c>
    </row>
    <row r="27" spans="4:7">
      <c r="D27" s="58" t="s">
        <v>65</v>
      </c>
    </row>
    <row r="28" spans="4:7">
      <c r="D28" s="58" t="s">
        <v>66</v>
      </c>
    </row>
    <row r="29" spans="4:7">
      <c r="D29" s="58" t="s">
        <v>44</v>
      </c>
    </row>
    <row r="30" spans="4:7">
      <c r="D30" s="58" t="s">
        <v>43</v>
      </c>
    </row>
    <row r="31" spans="4:7">
      <c r="D31" s="58" t="s">
        <v>67</v>
      </c>
    </row>
    <row r="32" spans="4:7">
      <c r="D32" s="58" t="s">
        <v>69</v>
      </c>
    </row>
    <row r="33" spans="4:4">
      <c r="D33" s="58" t="s">
        <v>75</v>
      </c>
    </row>
    <row r="34" spans="4:4">
      <c r="D34" s="58" t="s">
        <v>76</v>
      </c>
    </row>
  </sheetData>
  <sheetProtection select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試RUN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2019-07-15T04:08:06Z</dcterms:created>
  <dcterms:modified xsi:type="dcterms:W3CDTF">2019-07-19T06:52:46Z</dcterms:modified>
</cp:coreProperties>
</file>