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4" yWindow="456" windowWidth="23160" windowHeight="13080" tabRatio="500"/>
  </bookViews>
  <sheets>
    <sheet name="Feuil1" sheetId="1" r:id="rId1"/>
    <sheet name="Feuil2" sheetId="2" r:id="rId2"/>
    <sheet name="Feuil3" sheetId="3" r:id="rId3"/>
  </sheet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6" i="1"/>
  <c r="C75"/>
  <c r="J68"/>
  <c r="G68"/>
  <c r="J69"/>
  <c r="G69"/>
  <c r="J66" l="1"/>
  <c r="J65" l="1"/>
  <c r="J64"/>
  <c r="I73"/>
  <c r="G63" l="1"/>
  <c r="J63"/>
  <c r="J49" l="1"/>
  <c r="J50"/>
  <c r="J51"/>
  <c r="J52"/>
  <c r="J54"/>
  <c r="J55"/>
  <c r="J56"/>
  <c r="J57"/>
  <c r="J58"/>
  <c r="J59"/>
  <c r="J60"/>
  <c r="J61"/>
  <c r="J62"/>
  <c r="G58"/>
  <c r="G59"/>
  <c r="G60"/>
  <c r="G61"/>
  <c r="G62"/>
  <c r="G56" l="1"/>
  <c r="G57"/>
  <c r="F70" l="1"/>
  <c r="F71" s="1"/>
  <c r="G55"/>
  <c r="J72"/>
  <c r="E70"/>
  <c r="E71" s="1"/>
  <c r="D70"/>
  <c r="D71" s="1"/>
  <c r="C70"/>
  <c r="C71" s="1"/>
  <c r="G54"/>
  <c r="J53"/>
  <c r="G53"/>
  <c r="G52"/>
  <c r="G51"/>
  <c r="AA50"/>
  <c r="G50"/>
  <c r="AA49"/>
  <c r="G49"/>
  <c r="J47"/>
  <c r="G47"/>
  <c r="J46"/>
  <c r="G46"/>
  <c r="J45"/>
  <c r="AA45" s="1"/>
  <c r="G45"/>
  <c r="J44"/>
  <c r="AA44" s="1"/>
  <c r="G44"/>
  <c r="J43"/>
  <c r="AA43" s="1"/>
  <c r="G43"/>
  <c r="J42"/>
  <c r="AA42" s="1"/>
  <c r="G42"/>
  <c r="J41"/>
  <c r="AA41" s="1"/>
  <c r="G41"/>
  <c r="J40"/>
  <c r="AA40" s="1"/>
  <c r="G40"/>
  <c r="J39"/>
  <c r="AA39" s="1"/>
  <c r="G39"/>
  <c r="J38"/>
  <c r="AA38" s="1"/>
  <c r="G38"/>
  <c r="J37"/>
  <c r="AA37" s="1"/>
  <c r="G37"/>
  <c r="J36"/>
  <c r="AA36" s="1"/>
  <c r="G36"/>
  <c r="J35"/>
  <c r="AA35" s="1"/>
  <c r="G35"/>
  <c r="J34"/>
  <c r="AA34" s="1"/>
  <c r="G34"/>
  <c r="J33"/>
  <c r="AA33" s="1"/>
  <c r="G33"/>
  <c r="J32"/>
  <c r="AA32" s="1"/>
  <c r="G32"/>
  <c r="J31"/>
  <c r="AA31" s="1"/>
  <c r="G31"/>
  <c r="J30"/>
  <c r="AA30" s="1"/>
  <c r="G30"/>
  <c r="J29"/>
  <c r="AA29" s="1"/>
  <c r="G29"/>
  <c r="J28"/>
  <c r="AA28" s="1"/>
  <c r="G28"/>
  <c r="J27"/>
  <c r="AA27" s="1"/>
  <c r="G27"/>
  <c r="J26"/>
  <c r="AA26" s="1"/>
  <c r="G26"/>
  <c r="J25"/>
  <c r="AA25" s="1"/>
  <c r="G25"/>
  <c r="J24"/>
  <c r="AA24" s="1"/>
  <c r="G24"/>
  <c r="J23"/>
  <c r="AA23" s="1"/>
  <c r="G23"/>
  <c r="J22"/>
  <c r="AA22" s="1"/>
  <c r="G22"/>
  <c r="J21"/>
  <c r="AA21" s="1"/>
  <c r="G21"/>
  <c r="J20"/>
  <c r="AA20" s="1"/>
  <c r="G20"/>
  <c r="J19"/>
  <c r="AA19" s="1"/>
  <c r="G19"/>
  <c r="J18"/>
  <c r="AA18" s="1"/>
  <c r="G18"/>
  <c r="J17"/>
  <c r="AA17" s="1"/>
  <c r="G17"/>
  <c r="J16"/>
  <c r="AA16" s="1"/>
  <c r="G16"/>
  <c r="J15"/>
  <c r="AA15" s="1"/>
  <c r="G15"/>
  <c r="J14"/>
  <c r="AA14" s="1"/>
  <c r="G14"/>
  <c r="J13"/>
  <c r="AA13" s="1"/>
  <c r="G13"/>
  <c r="J12"/>
  <c r="AA12" s="1"/>
  <c r="G12"/>
  <c r="J11"/>
  <c r="AA11" s="1"/>
  <c r="G11"/>
  <c r="J10"/>
  <c r="G10"/>
  <c r="L8"/>
  <c r="M8" s="1"/>
  <c r="N8" s="1"/>
  <c r="O8" s="1"/>
  <c r="P8" s="1"/>
  <c r="Q8" s="1"/>
  <c r="R8" s="1"/>
  <c r="S8" s="1"/>
  <c r="T8" s="1"/>
  <c r="U8" s="1"/>
  <c r="V8" s="1"/>
  <c r="W8" s="1"/>
  <c r="X8" s="1"/>
  <c r="Y8" l="1"/>
  <c r="Z8" s="1"/>
  <c r="J71"/>
  <c r="J70"/>
  <c r="AA10"/>
  <c r="AA70" s="1"/>
  <c r="J73"/>
</calcChain>
</file>

<file path=xl/sharedStrings.xml><?xml version="1.0" encoding="utf-8"?>
<sst xmlns="http://schemas.openxmlformats.org/spreadsheetml/2006/main" count="154" uniqueCount="92">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</sst>
</file>

<file path=xl/styles.xml><?xml version="1.0" encoding="utf-8"?>
<styleSheet xmlns="http://schemas.openxmlformats.org/spreadsheetml/2006/main">
  <numFmts count="5">
    <numFmt numFmtId="164" formatCode="_ * #,##0.00_)_ ;_ * \(#,##0.00\)_ ;_ * \-??_)_ ;_ @_ "/>
    <numFmt numFmtId="165" formatCode="0\ %"/>
    <numFmt numFmtId="166" formatCode="[$-C0C]dd/mmm"/>
    <numFmt numFmtId="167" formatCode="\\;;;"/>
    <numFmt numFmtId="168" formatCode="#,##0.00_);\(#,##0.00\)"/>
  </numFmts>
  <fonts count="22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54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168" fontId="2" fillId="11" borderId="34" xfId="1" applyNumberFormat="1" applyFont="1" applyFill="1" applyBorder="1" applyAlignment="1" applyProtection="1">
      <alignment wrapText="1"/>
    </xf>
  </cellXfs>
  <cellStyles count="11">
    <cellStyle name="Bad" xfId="10" builtinId="27"/>
    <cellStyle name="Comma" xfId="1" builtinId="3"/>
    <cellStyle name="Excel Built-in 60% - Accent4" xfId="7"/>
    <cellStyle name="Excel Built-in Bad" xfId="6"/>
    <cellStyle name="Excel Built-in Good" xfId="4"/>
    <cellStyle name="Excel Built-in Neutral" xfId="5"/>
    <cellStyle name="Excel Built-in Normal" xfId="3"/>
    <cellStyle name="Good" xfId="8" builtinId="26"/>
    <cellStyle name="Neutral" xfId="9" builtinId="28"/>
    <cellStyle name="Normal" xfId="0" builtinId="0"/>
    <cellStyle name="Normal 2" xfId="2"/>
  </cellStyles>
  <dxfs count="56"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81"/>
  <sheetViews>
    <sheetView showGridLines="0" tabSelected="1" topLeftCell="A52" workbookViewId="0">
      <selection activeCell="H78" sqref="H78"/>
    </sheetView>
  </sheetViews>
  <sheetFormatPr defaultColWidth="10.6640625" defaultRowHeight="14.4"/>
  <cols>
    <col min="1" max="1" width="10.44140625" style="1" customWidth="1"/>
    <col min="2" max="2" width="74.109375" style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>
      <c r="A1" s="151" t="s">
        <v>0</v>
      </c>
      <c r="B1" s="151"/>
      <c r="C1" s="7"/>
      <c r="D1" s="152" t="s">
        <v>1</v>
      </c>
      <c r="E1" s="152"/>
      <c r="F1" s="152"/>
      <c r="G1" s="152"/>
      <c r="H1" s="152"/>
      <c r="I1" s="152"/>
      <c r="J1" s="152"/>
      <c r="K1" s="152"/>
      <c r="L1" s="152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>
      <c r="A2" s="151" t="s">
        <v>3</v>
      </c>
      <c r="B2" s="151"/>
      <c r="C2" s="7"/>
      <c r="D2" s="11"/>
      <c r="E2" s="11"/>
      <c r="F2" s="151" t="s">
        <v>4</v>
      </c>
      <c r="G2" s="151"/>
      <c r="H2" s="151"/>
      <c r="I2" s="151"/>
      <c r="J2" s="151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>
      <c r="C6" s="14"/>
      <c r="D6" s="14"/>
      <c r="E6" s="14"/>
      <c r="F6" s="14"/>
      <c r="H6" s="3"/>
      <c r="I6" s="4"/>
      <c r="J6" s="4"/>
      <c r="K6" s="143" t="s">
        <v>9</v>
      </c>
      <c r="L6" s="143"/>
      <c r="M6" s="143"/>
      <c r="N6" s="143"/>
      <c r="O6" s="143"/>
      <c r="P6" s="143"/>
      <c r="Q6" s="143"/>
      <c r="R6" s="143"/>
      <c r="S6" s="143" t="s">
        <v>10</v>
      </c>
      <c r="T6" s="143"/>
      <c r="U6" s="143"/>
      <c r="V6" s="143"/>
      <c r="Z6" s="17"/>
      <c r="AA6" s="10"/>
    </row>
    <row r="7" spans="1:28" ht="19.5" customHeight="1" thickBot="1">
      <c r="A7" s="144" t="s">
        <v>11</v>
      </c>
      <c r="B7" s="145" t="s">
        <v>12</v>
      </c>
      <c r="C7" s="146" t="s">
        <v>13</v>
      </c>
      <c r="D7" s="146"/>
      <c r="E7" s="146"/>
      <c r="F7" s="146"/>
      <c r="G7" s="147" t="s">
        <v>14</v>
      </c>
      <c r="H7" s="148" t="s">
        <v>15</v>
      </c>
      <c r="I7" s="149" t="s">
        <v>16</v>
      </c>
      <c r="J7" s="149" t="s">
        <v>17</v>
      </c>
      <c r="K7" s="150" t="s">
        <v>18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39" t="s">
        <v>19</v>
      </c>
      <c r="AB7" s="140" t="s">
        <v>20</v>
      </c>
    </row>
    <row r="8" spans="1:28" ht="18.75" customHeight="1" thickBot="1">
      <c r="A8" s="144"/>
      <c r="B8" s="145"/>
      <c r="C8" s="20" t="s">
        <v>21</v>
      </c>
      <c r="D8" s="20" t="s">
        <v>22</v>
      </c>
      <c r="E8" s="20" t="s">
        <v>23</v>
      </c>
      <c r="F8" s="20" t="s">
        <v>24</v>
      </c>
      <c r="G8" s="147"/>
      <c r="H8" s="148"/>
      <c r="I8" s="149"/>
      <c r="J8" s="149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39"/>
      <c r="AB8" s="140"/>
    </row>
    <row r="9" spans="1:28" ht="18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>
      <c r="A53" s="131">
        <v>5</v>
      </c>
      <c r="B53" s="132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5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>
      <c r="A68" s="35">
        <v>39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ht="15" thickBot="1">
      <c r="A69" s="35">
        <v>39</v>
      </c>
      <c r="B69" s="64" t="s">
        <v>91</v>
      </c>
      <c r="C69" s="37">
        <v>0</v>
      </c>
      <c r="D69" s="37">
        <v>3</v>
      </c>
      <c r="E69" s="37">
        <v>0</v>
      </c>
      <c r="F69" s="37">
        <v>0</v>
      </c>
      <c r="G69" s="71">
        <f>VLOOKUP(H69,Feuil2!$A$1:$B$3,2,0)</f>
        <v>100</v>
      </c>
      <c r="H69" s="39" t="s">
        <v>5</v>
      </c>
      <c r="I69" s="40">
        <v>5</v>
      </c>
      <c r="J69" s="40">
        <f t="shared" ref="J69" si="8">SUM(C69:F69)</f>
        <v>3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42"/>
      <c r="Z69" s="43"/>
      <c r="AA69" s="44"/>
      <c r="AB69" s="48"/>
    </row>
    <row r="70" spans="1:28" ht="16.5" customHeight="1" thickBot="1">
      <c r="A70" s="141" t="s">
        <v>68</v>
      </c>
      <c r="B70" s="141"/>
      <c r="C70" s="95">
        <f>SUM(C10:C69)</f>
        <v>114</v>
      </c>
      <c r="D70" s="95">
        <f>SUM(D10:D69)</f>
        <v>96.5</v>
      </c>
      <c r="E70" s="95">
        <f>SUM(E10:E69)</f>
        <v>95.5</v>
      </c>
      <c r="F70" s="95">
        <f>SUM(F10:F69)</f>
        <v>111</v>
      </c>
      <c r="G70" s="96"/>
      <c r="H70" s="95"/>
      <c r="I70" s="97"/>
      <c r="J70" s="95">
        <f>SUM(C70:F70)</f>
        <v>417</v>
      </c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128">
        <f>SUM(AA10:AA69)</f>
        <v>-0.75</v>
      </c>
      <c r="AB70" s="129"/>
    </row>
    <row r="71" spans="1:28" ht="16.95" customHeight="1" thickBot="1">
      <c r="A71" s="136" t="s">
        <v>69</v>
      </c>
      <c r="B71" s="136"/>
      <c r="C71" s="95">
        <f>117-C70</f>
        <v>3</v>
      </c>
      <c r="D71" s="95">
        <f>117-D70</f>
        <v>20.5</v>
      </c>
      <c r="E71" s="95">
        <f>117-E70</f>
        <v>21.5</v>
      </c>
      <c r="F71" s="95">
        <f>117-F70</f>
        <v>6</v>
      </c>
      <c r="G71" s="96"/>
      <c r="H71" s="95"/>
      <c r="I71" s="95"/>
      <c r="J71" s="95">
        <f>SUM(C71:F71)</f>
        <v>51</v>
      </c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</row>
    <row r="72" spans="1:28" ht="16.95" customHeight="1" thickBot="1">
      <c r="A72" s="137" t="s">
        <v>70</v>
      </c>
      <c r="B72" s="137"/>
      <c r="C72" s="95"/>
      <c r="D72" s="95"/>
      <c r="E72" s="95"/>
      <c r="F72" s="95"/>
      <c r="G72" s="95"/>
      <c r="H72" s="95"/>
      <c r="I72" s="95"/>
      <c r="J72" s="95">
        <f>C72+D72+F72+E72</f>
        <v>0</v>
      </c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</row>
    <row r="73" spans="1:28" ht="16.95" customHeight="1" thickBot="1">
      <c r="A73" s="136" t="s">
        <v>71</v>
      </c>
      <c r="B73" s="136"/>
      <c r="C73" s="95"/>
      <c r="D73" s="95"/>
      <c r="E73" s="99"/>
      <c r="F73" s="95"/>
      <c r="G73" s="95"/>
      <c r="H73" s="95"/>
      <c r="I73" s="100">
        <f>SUM(I10:I69)</f>
        <v>421.25</v>
      </c>
      <c r="J73" s="95">
        <f>SUM(J10:J69)</f>
        <v>417</v>
      </c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</row>
    <row r="74" spans="1:28" ht="13.95" customHeight="1" thickBot="1">
      <c r="A74" s="101"/>
      <c r="B74" s="101"/>
      <c r="C74" s="102"/>
      <c r="D74" s="142" t="s">
        <v>88</v>
      </c>
      <c r="E74" s="142"/>
      <c r="F74" s="142"/>
      <c r="G74" s="142"/>
      <c r="H74" s="102"/>
      <c r="I74" s="102"/>
      <c r="J74" s="102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</row>
    <row r="75" spans="1:28" ht="16.2" customHeight="1" thickBot="1">
      <c r="A75" s="137" t="s">
        <v>72</v>
      </c>
      <c r="B75" s="137"/>
      <c r="C75" s="134">
        <f>135*4</f>
        <v>540</v>
      </c>
      <c r="D75" s="153">
        <v>468</v>
      </c>
      <c r="E75" s="102"/>
      <c r="F75" s="102"/>
      <c r="G75" s="102"/>
      <c r="H75" s="102"/>
      <c r="I75" s="102"/>
      <c r="J75" s="102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</row>
    <row r="76" spans="1:28" ht="16.2" thickBot="1">
      <c r="A76" s="138" t="s">
        <v>73</v>
      </c>
      <c r="B76" s="138"/>
      <c r="C76" s="134">
        <f>C75-J73</f>
        <v>123</v>
      </c>
      <c r="D76" s="135">
        <v>66</v>
      </c>
      <c r="E76" s="102"/>
      <c r="F76" s="102"/>
      <c r="G76" s="102"/>
      <c r="H76" s="102"/>
      <c r="I76" s="102"/>
      <c r="J76" s="102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</row>
    <row r="77" spans="1:28" ht="15.6">
      <c r="A77" s="103"/>
      <c r="B77" s="101"/>
      <c r="C77" s="104"/>
      <c r="D77" s="104"/>
      <c r="E77" s="104"/>
      <c r="F77" s="104"/>
      <c r="G77" s="101"/>
      <c r="H77" s="105"/>
      <c r="I77" s="106"/>
      <c r="J77" s="106"/>
      <c r="AA77" s="98"/>
    </row>
    <row r="78" spans="1:28">
      <c r="D78" s="107"/>
      <c r="E78" s="107"/>
      <c r="F78" s="107"/>
    </row>
    <row r="79" spans="1:28" s="109" customFormat="1" ht="13.8">
      <c r="A79" s="108"/>
      <c r="C79" s="110"/>
      <c r="D79" s="110"/>
      <c r="E79" s="110"/>
      <c r="F79" s="110"/>
      <c r="H79" s="111"/>
      <c r="I79" s="112"/>
      <c r="J79" s="112"/>
      <c r="N79" s="113"/>
      <c r="R79" s="113"/>
      <c r="V79" s="113"/>
      <c r="Z79" s="113"/>
      <c r="AA79" s="114"/>
    </row>
    <row r="80" spans="1:28" s="109" customFormat="1" ht="13.8">
      <c r="C80" s="110"/>
      <c r="D80" s="110"/>
      <c r="E80" s="110"/>
      <c r="F80" s="110"/>
      <c r="H80" s="111"/>
      <c r="I80" s="112"/>
      <c r="J80" s="112"/>
      <c r="N80" s="113"/>
      <c r="R80" s="113"/>
      <c r="V80" s="113"/>
      <c r="Z80" s="113"/>
      <c r="AA80" s="114"/>
    </row>
    <row r="81" spans="3:27" s="109" customFormat="1" ht="13.8">
      <c r="C81" s="110"/>
      <c r="D81" s="110"/>
      <c r="E81" s="110"/>
      <c r="F81" s="110"/>
      <c r="H81" s="111"/>
      <c r="I81" s="112"/>
      <c r="J81" s="112"/>
      <c r="N81" s="113"/>
      <c r="R81" s="113"/>
      <c r="V81" s="113"/>
      <c r="Z81" s="113"/>
      <c r="AA81" s="114"/>
    </row>
  </sheetData>
  <mergeCells count="23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3:B73"/>
    <mergeCell ref="A75:B75"/>
    <mergeCell ref="A76:B76"/>
    <mergeCell ref="AA7:AA8"/>
    <mergeCell ref="AB7:AB8"/>
    <mergeCell ref="A70:B70"/>
    <mergeCell ref="A71:B71"/>
    <mergeCell ref="A72:B72"/>
    <mergeCell ref="D74:G74"/>
  </mergeCells>
  <conditionalFormatting sqref="H19">
    <cfRule type="containsText" dxfId="34" priority="47" operator="containsText" text="En cours">
      <formula>NOT(ISERROR(SEARCH("En cours",H19)))</formula>
    </cfRule>
  </conditionalFormatting>
  <conditionalFormatting sqref="H9:H69">
    <cfRule type="containsText" dxfId="33" priority="48" operator="containsText" text="En attente">
      <formula>NOT(ISERROR(SEARCH("En attente",H9)))</formula>
    </cfRule>
    <cfRule type="containsText" dxfId="32" priority="49" operator="containsText" text="En cours">
      <formula>NOT(ISERROR(SEARCH("En cours",H9)))</formula>
    </cfRule>
    <cfRule type="containsText" dxfId="31" priority="50" operator="containsText" text="Terminé">
      <formula>NOT(ISERROR(SEARCH("Terminé",H9)))</formula>
    </cfRule>
  </conditionalFormatting>
  <conditionalFormatting sqref="C9:F45 C47:F47 C56:F64 C49:F54 C66:F69">
    <cfRule type="cellIs" dxfId="30" priority="51" operator="equal">
      <formula>0</formula>
    </cfRule>
    <cfRule type="expression" dxfId="29" priority="52">
      <formula>$H9="Terminé"</formula>
    </cfRule>
  </conditionalFormatting>
  <conditionalFormatting sqref="C9:F45 C47:F47 C56:F64 C49:F54 C66:F69">
    <cfRule type="expression" dxfId="28" priority="53">
      <formula>$H9="En cours"</formula>
    </cfRule>
    <cfRule type="expression" dxfId="27" priority="54">
      <formula>$H9="En attente"</formula>
    </cfRule>
  </conditionalFormatting>
  <conditionalFormatting sqref="C48:F48">
    <cfRule type="cellIs" dxfId="26" priority="58" operator="equal">
      <formula>0</formula>
    </cfRule>
    <cfRule type="expression" dxfId="25" priority="59">
      <formula>$H48="Terminé"</formula>
    </cfRule>
  </conditionalFormatting>
  <conditionalFormatting sqref="C48:F48">
    <cfRule type="expression" dxfId="24" priority="60">
      <formula>$H48="En cours"</formula>
    </cfRule>
    <cfRule type="expression" dxfId="23" priority="61">
      <formula>$H48="En attente"</formula>
    </cfRule>
  </conditionalFormatting>
  <conditionalFormatting sqref="C46:F46">
    <cfRule type="cellIs" dxfId="22" priority="72" operator="equal">
      <formula>0</formula>
    </cfRule>
    <cfRule type="expression" dxfId="21" priority="73">
      <formula>$H46="Terminé"</formula>
    </cfRule>
  </conditionalFormatting>
  <conditionalFormatting sqref="C46:F46">
    <cfRule type="expression" dxfId="20" priority="74">
      <formula>$H46="En cours"</formula>
    </cfRule>
    <cfRule type="expression" dxfId="19" priority="75">
      <formula>$H46="En attente"</formula>
    </cfRule>
  </conditionalFormatting>
  <conditionalFormatting sqref="C55:F55">
    <cfRule type="cellIs" dxfId="18" priority="42" operator="equal">
      <formula>0</formula>
    </cfRule>
    <cfRule type="expression" dxfId="17" priority="43">
      <formula>$H55="Terminé"</formula>
    </cfRule>
  </conditionalFormatting>
  <conditionalFormatting sqref="C55:F55">
    <cfRule type="expression" dxfId="16" priority="44">
      <formula>$H55="En cours"</formula>
    </cfRule>
    <cfRule type="expression" dxfId="15" priority="45">
      <formula>$H55="En attente"</formula>
    </cfRule>
  </conditionalFormatting>
  <conditionalFormatting sqref="C65:F65">
    <cfRule type="cellIs" dxfId="14" priority="25" operator="equal">
      <formula>0</formula>
    </cfRule>
    <cfRule type="expression" dxfId="13" priority="26">
      <formula>$H65="Terminé"</formula>
    </cfRule>
  </conditionalFormatting>
  <conditionalFormatting sqref="C65:F65">
    <cfRule type="expression" dxfId="12" priority="27">
      <formula>$H65="En cours"</formula>
    </cfRule>
    <cfRule type="expression" dxfId="11" priority="28">
      <formula>$H65="En attente"</formula>
    </cfRule>
  </conditionalFormatting>
  <conditionalFormatting sqref="C66:F66">
    <cfRule type="cellIs" dxfId="10" priority="20" operator="equal">
      <formula>0</formula>
    </cfRule>
    <cfRule type="expression" dxfId="9" priority="21">
      <formula>$H66="Terminé"</formula>
    </cfRule>
  </conditionalFormatting>
  <conditionalFormatting sqref="C66:F66">
    <cfRule type="expression" dxfId="8" priority="18">
      <formula>$H66="En cours"</formula>
    </cfRule>
    <cfRule type="expression" dxfId="7" priority="19">
      <formula>$H66="En attente"</formula>
    </cfRule>
  </conditionalFormatting>
  <conditionalFormatting sqref="C69:F69">
    <cfRule type="expression" dxfId="6" priority="8">
      <formula>$H69="En cours"</formula>
    </cfRule>
    <cfRule type="expression" dxfId="5" priority="9">
      <formula>$H69="En attente"</formula>
    </cfRule>
  </conditionalFormatting>
  <conditionalFormatting sqref="H69">
    <cfRule type="containsText" dxfId="4" priority="12" operator="containsText" text="En attente">
      <formula>NOT(ISERROR(SEARCH("En attente",H69)))</formula>
    </cfRule>
    <cfRule type="containsText" dxfId="3" priority="13" operator="containsText" text="En cours">
      <formula>NOT(ISERROR(SEARCH("En cours",H69)))</formula>
    </cfRule>
    <cfRule type="containsText" dxfId="2" priority="14" operator="containsText" text="Terminé">
      <formula>NOT(ISERROR(SEARCH("Terminé",H69)))</formula>
    </cfRule>
  </conditionalFormatting>
  <conditionalFormatting sqref="C69:F69">
    <cfRule type="cellIs" dxfId="1" priority="10" operator="equal">
      <formula>0</formula>
    </cfRule>
    <cfRule type="expression" dxfId="0" priority="11">
      <formula>$H69="Terminé"</formula>
    </cfRule>
  </conditionalFormatting>
  <dataValidations count="1">
    <dataValidation type="list" allowBlank="1" showErrorMessage="1" sqref="H9:H69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"/>
  <sheetViews>
    <sheetView zoomScale="110" zoomScaleNormal="110" workbookViewId="0">
      <selection activeCell="A3" sqref="A3"/>
    </sheetView>
  </sheetViews>
  <sheetFormatPr defaultColWidth="10.6640625" defaultRowHeight="14.4"/>
  <cols>
    <col min="1" max="1025" width="10.6640625" style="1"/>
  </cols>
  <sheetData>
    <row r="1" spans="1:2">
      <c r="A1" s="115" t="s">
        <v>6</v>
      </c>
      <c r="B1" s="115">
        <v>75</v>
      </c>
    </row>
    <row r="2" spans="1:2">
      <c r="A2" s="1" t="s">
        <v>5</v>
      </c>
      <c r="B2" s="1">
        <v>100</v>
      </c>
    </row>
    <row r="3" spans="1: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"/>
  <sheetViews>
    <sheetView zoomScale="110" zoomScaleNormal="110" workbookViewId="0"/>
  </sheetViews>
  <sheetFormatPr defaultColWidth="10.6640625" defaultRowHeight="14.4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2020-04-09T00:11:04Z</cp:lastPrinted>
  <dcterms:created xsi:type="dcterms:W3CDTF">2014-10-15T22:31:15Z</dcterms:created>
  <dcterms:modified xsi:type="dcterms:W3CDTF">2020-04-14T02:41:21Z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