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\Documents\inm5001\marque-sans-nom\Semainiers\"/>
    </mc:Choice>
  </mc:AlternateContent>
  <xr:revisionPtr revIDLastSave="0" documentId="13_ncr:1_{0EEBBD63-E805-44B9-9199-4975C251EF94}" xr6:coauthVersionLast="45" xr6:coauthVersionMax="45" xr10:uidLastSave="{00000000-0000-0000-0000-000000000000}"/>
  <bookViews>
    <workbookView xWindow="-60" yWindow="-60" windowWidth="23160" windowHeight="12432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0" i="1" l="1"/>
  <c r="J88" i="1" l="1"/>
  <c r="J89" i="1"/>
  <c r="J87" i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2" i="1"/>
  <c r="J93" i="1"/>
  <c r="G83" i="1"/>
  <c r="G84" i="1"/>
  <c r="G85" i="1"/>
  <c r="G86" i="1"/>
  <c r="G92" i="1"/>
  <c r="G93" i="1"/>
  <c r="E95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100" i="1"/>
  <c r="J68" i="1"/>
  <c r="G68" i="1"/>
  <c r="J66" i="1" l="1"/>
  <c r="J65" i="1" l="1"/>
  <c r="J64" i="1"/>
  <c r="I98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5" i="1" l="1"/>
  <c r="F96" i="1" s="1"/>
  <c r="G55" i="1"/>
  <c r="J97" i="1"/>
  <c r="E96" i="1"/>
  <c r="D95" i="1"/>
  <c r="D96" i="1" s="1"/>
  <c r="C95" i="1"/>
  <c r="C96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6" i="1"/>
  <c r="J95" i="1"/>
  <c r="AA10" i="1"/>
  <c r="AA95" i="1" s="1"/>
  <c r="J98" i="1"/>
  <c r="C101" i="1" s="1"/>
</calcChain>
</file>

<file path=xl/sharedStrings.xml><?xml version="1.0" encoding="utf-8"?>
<sst xmlns="http://schemas.openxmlformats.org/spreadsheetml/2006/main" count="201" uniqueCount="117">
  <si>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</si>
  <si>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</si>
  <si>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</si>
  <si>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</si>
  <si>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</si>
  <si>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</si>
  <si>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</si>
  <si>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</si>
  <si>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</si>
  <si>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</si>
  <si>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</si>
  <si>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</si>
  <si>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</si>
  <si>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</si>
  <si>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</si>
  <si>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</si>
  <si>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</si>
  <si>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</si>
  <si>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</si>
  <si>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</si>
  <si>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</si>
  <si>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</si>
  <si>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</si>
  <si>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</si>
  <si>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</si>
  <si>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</si>
  <si>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</si>
  <si>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</si>
  <si>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</si>
  <si>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</si>
  <si>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</si>
  <si>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</si>
  <si>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</si>
  <si>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</si>
  <si>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</si>
  <si>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</si>
  <si>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</si>
  <si>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</si>
  <si>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</si>
  <si>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</si>
  <si>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</si>
  <si>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</si>
  <si>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</si>
  <si>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</si>
  <si>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</si>
  <si>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</si>
  <si>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</si>
  <si>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</si>
  <si>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</si>
  <si>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</si>
  <si>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</si>
  <si>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</si>
  <si>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</si>
  <si>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</si>
  <si>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</si>
  <si>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</si>
  <si>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</si>
  <si>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</si>
  <si>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</si>
  <si>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</si>
  <si>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</si>
  <si>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</si>
  <si>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</si>
  <si>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</si>
  <si>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</si>
  <si>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</si>
  <si>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</si>
  <si>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</si>
  <si>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</si>
  <si>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</si>
  <si>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</si>
  <si>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</si>
  <si>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</si>
  <si>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</si>
  <si>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</si>
  <si>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</si>
  <si>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</si>
  <si>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</si>
  <si>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</si>
  <si>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</si>
  <si>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</si>
  <si>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</si>
  <si>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</si>
  <si>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</si>
  <si>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</si>
  <si>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</si>
  <si>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</si>
  <si>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</si>
  <si>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</si>
  <si>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</si>
  <si>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</si>
  <si>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</si>
  <si>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</si>
  <si>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</si>
  <si>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</si>
  <si>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</si>
  <si>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</si>
  <si>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</si>
  <si>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</si>
  <si>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</si>
  <si>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</si>
  <si>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</si>
  <si>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</si>
  <si>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</si>
  <si>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</si>
  <si>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</si>
  <si>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</si>
  <si>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</si>
  <si>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</si>
  <si>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</si>
  <si>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</si>
  <si>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</si>
  <si>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</si>
  <si>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</si>
  <si>
    <t>Televersement back-end</t>
  </si>
  <si>
    <t>Redaction de rapport</t>
  </si>
  <si>
    <t>Rencontre du 22 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</si>
</sst>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3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7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6"/>
  <sheetViews>
    <sheetView showGridLines="0" tabSelected="1" topLeftCell="A73" workbookViewId="0">
      <selection activeCell="D63" sqref="D63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33" t="s">
        <v>0</v>
      </c>
      <c r="B1" s="133"/>
      <c r="C1" s="123"/>
      <c r="D1" s="134" t="s">
        <v>1</v>
      </c>
      <c r="E1" s="134"/>
      <c r="F1" s="134"/>
      <c r="G1" s="134"/>
      <c r="H1" s="134"/>
      <c r="I1" s="134"/>
      <c r="J1" s="134"/>
      <c r="K1" s="134"/>
      <c r="L1" s="134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33" t="s">
        <v>3</v>
      </c>
      <c r="B2" s="133"/>
      <c r="C2" s="123"/>
      <c r="D2" s="123"/>
      <c r="E2" s="123"/>
      <c r="F2" s="133" t="s">
        <v>4</v>
      </c>
      <c r="G2" s="133"/>
      <c r="H2" s="133"/>
      <c r="I2" s="133"/>
      <c r="J2" s="133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5" t="s">
        <v>9</v>
      </c>
      <c r="L6" s="135"/>
      <c r="M6" s="135"/>
      <c r="N6" s="135"/>
      <c r="O6" s="135"/>
      <c r="P6" s="135"/>
      <c r="Q6" s="135"/>
      <c r="R6" s="135"/>
      <c r="S6" s="135" t="s">
        <v>10</v>
      </c>
      <c r="T6" s="135"/>
      <c r="U6" s="135"/>
      <c r="V6" s="135"/>
      <c r="W6" s="143" t="s">
        <v>93</v>
      </c>
      <c r="X6" s="144"/>
      <c r="Y6" s="144"/>
      <c r="Z6" s="145"/>
      <c r="AA6" s="8"/>
    </row>
    <row r="7" spans="1:28" ht="19.5" customHeight="1" thickBot="1" x14ac:dyDescent="0.35">
      <c r="A7" s="136" t="s">
        <v>11</v>
      </c>
      <c r="B7" s="137" t="s">
        <v>12</v>
      </c>
      <c r="C7" s="138" t="s">
        <v>13</v>
      </c>
      <c r="D7" s="138"/>
      <c r="E7" s="138"/>
      <c r="F7" s="138"/>
      <c r="G7" s="139" t="s">
        <v>14</v>
      </c>
      <c r="H7" s="140" t="s">
        <v>15</v>
      </c>
      <c r="I7" s="141" t="s">
        <v>16</v>
      </c>
      <c r="J7" s="141" t="s">
        <v>17</v>
      </c>
      <c r="K7" s="142" t="s">
        <v>18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9" t="s">
        <v>19</v>
      </c>
      <c r="AB7" s="150" t="s">
        <v>20</v>
      </c>
    </row>
    <row r="8" spans="1:28" ht="18.75" customHeight="1" thickBot="1" x14ac:dyDescent="0.35">
      <c r="A8" s="136"/>
      <c r="B8" s="137"/>
      <c r="C8" s="124" t="s">
        <v>21</v>
      </c>
      <c r="D8" s="124" t="s">
        <v>22</v>
      </c>
      <c r="E8" s="124" t="s">
        <v>23</v>
      </c>
      <c r="F8" s="124" t="s">
        <v>24</v>
      </c>
      <c r="G8" s="139"/>
      <c r="H8" s="140"/>
      <c r="I8" s="141"/>
      <c r="J8" s="141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49"/>
      <c r="AB8" s="150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20</v>
      </c>
      <c r="E25" s="126">
        <v>3.5</v>
      </c>
      <c r="F25" s="126">
        <v>15</v>
      </c>
      <c r="G25" s="31">
        <f>VLOOKUP(H25,Feuil2!$A$1:$B$3,2,0)</f>
        <v>0</v>
      </c>
      <c r="H25" s="32" t="s">
        <v>2</v>
      </c>
      <c r="I25" s="33">
        <v>30</v>
      </c>
      <c r="J25" s="33">
        <f t="shared" si="1"/>
        <v>48.5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4"/>
      <c r="AA25" s="37">
        <f t="shared" si="2"/>
        <v>-18.5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3</v>
      </c>
      <c r="E66" s="126">
        <v>0</v>
      </c>
      <c r="F66" s="126">
        <v>0</v>
      </c>
      <c r="G66" s="63"/>
      <c r="H66" s="32" t="s">
        <v>2</v>
      </c>
      <c r="I66" s="33">
        <v>5</v>
      </c>
      <c r="J66" s="33">
        <f t="shared" ref="J66" si="6">SUM(C66:F66)</f>
        <v>3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119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3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5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119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6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6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110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>
        <v>22</v>
      </c>
      <c r="B88" s="57" t="s">
        <v>114</v>
      </c>
      <c r="C88" s="126">
        <v>0</v>
      </c>
      <c r="D88" s="126">
        <v>0</v>
      </c>
      <c r="E88" s="126">
        <v>0</v>
      </c>
      <c r="F88" s="126">
        <v>6</v>
      </c>
      <c r="G88" s="63"/>
      <c r="H88" s="32" t="s">
        <v>2</v>
      </c>
      <c r="I88" s="33"/>
      <c r="J88" s="33">
        <f t="shared" ref="J88:J89" si="8">SUM(C88:F88)</f>
        <v>6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 x14ac:dyDescent="0.3">
      <c r="A89" s="29">
        <v>23</v>
      </c>
      <c r="B89" s="57" t="s">
        <v>115</v>
      </c>
      <c r="C89" s="126">
        <v>2</v>
      </c>
      <c r="D89" s="126">
        <v>0</v>
      </c>
      <c r="E89" s="126">
        <v>0</v>
      </c>
      <c r="F89" s="126">
        <v>0</v>
      </c>
      <c r="G89" s="63"/>
      <c r="H89" s="32" t="s">
        <v>5</v>
      </c>
      <c r="I89" s="33"/>
      <c r="J89" s="33">
        <f t="shared" si="8"/>
        <v>2</v>
      </c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32"/>
      <c r="Z89" s="36"/>
      <c r="AA89" s="37"/>
      <c r="AB89" s="41"/>
    </row>
    <row r="90" spans="1:28" s="77" customFormat="1" x14ac:dyDescent="0.3">
      <c r="A90" s="29">
        <v>24</v>
      </c>
      <c r="B90" s="57" t="s">
        <v>116</v>
      </c>
      <c r="C90" s="126">
        <v>0.5</v>
      </c>
      <c r="D90" s="126">
        <v>0.5</v>
      </c>
      <c r="E90" s="126">
        <v>0.5</v>
      </c>
      <c r="F90" s="126">
        <v>0.5</v>
      </c>
      <c r="G90" s="63"/>
      <c r="H90" s="32" t="s">
        <v>5</v>
      </c>
      <c r="I90" s="33"/>
      <c r="J90" s="33">
        <f t="shared" ref="J90" si="9">SUM(C90:F90)</f>
        <v>2</v>
      </c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 x14ac:dyDescent="0.3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32"/>
      <c r="Z91" s="36"/>
      <c r="AA91" s="37"/>
      <c r="AB91" s="41"/>
    </row>
    <row r="92" spans="1:28" s="77" customFormat="1" x14ac:dyDescent="0.3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 x14ac:dyDescent="0.3">
      <c r="A93" s="29" t="s">
        <v>108</v>
      </c>
      <c r="B93" s="57" t="s">
        <v>109</v>
      </c>
      <c r="C93" s="126">
        <v>0</v>
      </c>
      <c r="D93" s="126">
        <v>3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3.75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5" thickBot="1" x14ac:dyDescent="0.35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 x14ac:dyDescent="0.35">
      <c r="A95" s="151" t="s">
        <v>68</v>
      </c>
      <c r="B95" s="151"/>
      <c r="C95" s="124">
        <f>SUM(C10:C94)</f>
        <v>133</v>
      </c>
      <c r="D95" s="124">
        <f>SUM(D10:D94)</f>
        <v>117</v>
      </c>
      <c r="E95" s="124">
        <f>SUM(E10:E94)</f>
        <v>109.25</v>
      </c>
      <c r="F95" s="124">
        <f>SUM(F10:F94)</f>
        <v>120.5</v>
      </c>
      <c r="G95" s="87"/>
      <c r="H95" s="86"/>
      <c r="I95" s="88"/>
      <c r="J95" s="86">
        <f>SUM(C95:F95)</f>
        <v>479.75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-2.75</v>
      </c>
      <c r="AB95" s="115"/>
    </row>
    <row r="96" spans="1:28" ht="16.95" customHeight="1" thickBot="1" x14ac:dyDescent="0.35">
      <c r="A96" s="146" t="s">
        <v>69</v>
      </c>
      <c r="B96" s="146"/>
      <c r="C96" s="124">
        <f>117-C95</f>
        <v>-16</v>
      </c>
      <c r="D96" s="124">
        <f>117-D95</f>
        <v>0</v>
      </c>
      <c r="E96" s="124">
        <f>117-E95</f>
        <v>7.75</v>
      </c>
      <c r="F96" s="124">
        <f>117-F95</f>
        <v>-3.5</v>
      </c>
      <c r="G96" s="87"/>
      <c r="H96" s="86"/>
      <c r="I96" s="86"/>
      <c r="J96" s="86">
        <f>SUM(C96:F96)</f>
        <v>-11.75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 x14ac:dyDescent="0.35">
      <c r="A97" s="147" t="s">
        <v>70</v>
      </c>
      <c r="B97" s="147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95" customHeight="1" thickBot="1" x14ac:dyDescent="0.35">
      <c r="A98" s="146" t="s">
        <v>71</v>
      </c>
      <c r="B98" s="146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479.75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3.95" customHeight="1" thickBot="1" x14ac:dyDescent="0.35">
      <c r="A99" s="91"/>
      <c r="B99" s="91"/>
      <c r="D99" s="152" t="s">
        <v>88</v>
      </c>
      <c r="E99" s="152"/>
      <c r="F99" s="152"/>
      <c r="G99" s="152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customHeight="1" thickBot="1" x14ac:dyDescent="0.35">
      <c r="A100" s="147" t="s">
        <v>72</v>
      </c>
      <c r="B100" s="147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6.2" thickBot="1" x14ac:dyDescent="0.35">
      <c r="A101" s="148" t="s">
        <v>73</v>
      </c>
      <c r="B101" s="148"/>
      <c r="C101" s="129">
        <f>C100-J98</f>
        <v>60.25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5.6" x14ac:dyDescent="0.3">
      <c r="A102" s="93"/>
      <c r="B102" s="91"/>
      <c r="G102" s="91"/>
      <c r="H102" s="94"/>
      <c r="I102" s="95"/>
      <c r="J102" s="95"/>
      <c r="AA102" s="89"/>
    </row>
    <row r="104" spans="1:28" s="97" customFormat="1" ht="13.8" x14ac:dyDescent="0.3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 x14ac:dyDescent="0.3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3.8" x14ac:dyDescent="0.3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9" priority="82" operator="containsText" text="En cours">
      <formula>NOT(ISERROR(SEARCH("En cours",H19)))</formula>
    </cfRule>
  </conditionalFormatting>
  <conditionalFormatting sqref="H9:H68 H70:H80 H82:H89 H91:H94">
    <cfRule type="containsText" dxfId="68" priority="83" operator="containsText" text="En attente">
      <formula>NOT(ISERROR(SEARCH("En attente",H9)))</formula>
    </cfRule>
    <cfRule type="containsText" dxfId="67" priority="84" operator="containsText" text="En cours">
      <formula>NOT(ISERROR(SEARCH("En cours",H9)))</formula>
    </cfRule>
    <cfRule type="containsText" dxfId="66" priority="85" operator="containsText" text="Terminé">
      <formula>NOT(ISERROR(SEARCH("Terminé",H9)))</formula>
    </cfRule>
  </conditionalFormatting>
  <conditionalFormatting sqref="C9:F45 C47:F47 C56:F64 C49:F54 C66:F68 C70:F80 C82:F89 C91:F94">
    <cfRule type="cellIs" dxfId="65" priority="86" operator="equal">
      <formula>0</formula>
    </cfRule>
    <cfRule type="expression" dxfId="64" priority="87">
      <formula>$H9="Terminé"</formula>
    </cfRule>
  </conditionalFormatting>
  <conditionalFormatting sqref="C9:F45 C47:F47 C56:F64 C49:F54 C66:F68 C70:F80 C82:F89 C91:F94">
    <cfRule type="expression" dxfId="63" priority="88">
      <formula>$H9="En cours"</formula>
    </cfRule>
    <cfRule type="expression" dxfId="62" priority="89">
      <formula>$H9="En attente"</formula>
    </cfRule>
  </conditionalFormatting>
  <conditionalFormatting sqref="C48:F48">
    <cfRule type="cellIs" dxfId="61" priority="93" operator="equal">
      <formula>0</formula>
    </cfRule>
    <cfRule type="expression" dxfId="60" priority="94">
      <formula>$H48="Terminé"</formula>
    </cfRule>
  </conditionalFormatting>
  <conditionalFormatting sqref="C48:F48">
    <cfRule type="expression" dxfId="59" priority="95">
      <formula>$H48="En cours"</formula>
    </cfRule>
    <cfRule type="expression" dxfId="58" priority="96">
      <formula>$H48="En attente"</formula>
    </cfRule>
  </conditionalFormatting>
  <conditionalFormatting sqref="C46:F46">
    <cfRule type="cellIs" dxfId="57" priority="107" operator="equal">
      <formula>0</formula>
    </cfRule>
    <cfRule type="expression" dxfId="56" priority="108">
      <formula>$H46="Terminé"</formula>
    </cfRule>
  </conditionalFormatting>
  <conditionalFormatting sqref="C46:F46">
    <cfRule type="expression" dxfId="55" priority="109">
      <formula>$H46="En cours"</formula>
    </cfRule>
    <cfRule type="expression" dxfId="54" priority="110">
      <formula>$H46="En attente"</formula>
    </cfRule>
  </conditionalFormatting>
  <conditionalFormatting sqref="C55:F55">
    <cfRule type="cellIs" dxfId="53" priority="77" operator="equal">
      <formula>0</formula>
    </cfRule>
    <cfRule type="expression" dxfId="52" priority="78">
      <formula>$H55="Terminé"</formula>
    </cfRule>
  </conditionalFormatting>
  <conditionalFormatting sqref="C55:F55">
    <cfRule type="expression" dxfId="51" priority="79">
      <formula>$H55="En cours"</formula>
    </cfRule>
    <cfRule type="expression" dxfId="50" priority="80">
      <formula>$H55="En attente"</formula>
    </cfRule>
  </conditionalFormatting>
  <conditionalFormatting sqref="C65:F65">
    <cfRule type="cellIs" dxfId="49" priority="60" operator="equal">
      <formula>0</formula>
    </cfRule>
    <cfRule type="expression" dxfId="48" priority="61">
      <formula>$H65="Terminé"</formula>
    </cfRule>
  </conditionalFormatting>
  <conditionalFormatting sqref="C65:F65">
    <cfRule type="expression" dxfId="47" priority="62">
      <formula>$H65="En cours"</formula>
    </cfRule>
    <cfRule type="expression" dxfId="46" priority="63">
      <formula>$H65="En attente"</formula>
    </cfRule>
  </conditionalFormatting>
  <conditionalFormatting sqref="C66:F66">
    <cfRule type="cellIs" dxfId="45" priority="55" operator="equal">
      <formula>0</formula>
    </cfRule>
    <cfRule type="expression" dxfId="44" priority="56">
      <formula>$H66="Terminé"</formula>
    </cfRule>
  </conditionalFormatting>
  <conditionalFormatting sqref="C66:F66">
    <cfRule type="expression" dxfId="43" priority="53">
      <formula>$H66="En cours"</formula>
    </cfRule>
    <cfRule type="expression" dxfId="42" priority="54">
      <formula>$H66="En attente"</formula>
    </cfRule>
  </conditionalFormatting>
  <conditionalFormatting sqref="C94:F94">
    <cfRule type="expression" dxfId="41" priority="43">
      <formula>$H94="En cours"</formula>
    </cfRule>
    <cfRule type="expression" dxfId="40" priority="44">
      <formula>$H94="En attente"</formula>
    </cfRule>
  </conditionalFormatting>
  <conditionalFormatting sqref="H94">
    <cfRule type="containsText" dxfId="39" priority="47" operator="containsText" text="En attente">
      <formula>NOT(ISERROR(SEARCH("En attente",H94)))</formula>
    </cfRule>
    <cfRule type="containsText" dxfId="38" priority="48" operator="containsText" text="En cours">
      <formula>NOT(ISERROR(SEARCH("En cours",H94)))</formula>
    </cfRule>
    <cfRule type="containsText" dxfId="37" priority="49" operator="containsText" text="Terminé">
      <formula>NOT(ISERROR(SEARCH("Terminé",H94)))</formula>
    </cfRule>
  </conditionalFormatting>
  <conditionalFormatting sqref="C94:F94">
    <cfRule type="cellIs" dxfId="36" priority="45" operator="equal">
      <formula>0</formula>
    </cfRule>
    <cfRule type="expression" dxfId="35" priority="46">
      <formula>$H94="Terminé"</formula>
    </cfRule>
  </conditionalFormatting>
  <conditionalFormatting sqref="H69">
    <cfRule type="containsText" dxfId="34" priority="29" operator="containsText" text="En attente">
      <formula>NOT(ISERROR(SEARCH("En attente",H69)))</formula>
    </cfRule>
    <cfRule type="containsText" dxfId="33" priority="30" operator="containsText" text="En cours">
      <formula>NOT(ISERROR(SEARCH("En cours",H69)))</formula>
    </cfRule>
    <cfRule type="containsText" dxfId="32" priority="31" operator="containsText" text="Terminé">
      <formula>NOT(ISERROR(SEARCH("Terminé",H69)))</formula>
    </cfRule>
  </conditionalFormatting>
  <conditionalFormatting sqref="C69:F69">
    <cfRule type="cellIs" dxfId="31" priority="32" operator="equal">
      <formula>0</formula>
    </cfRule>
    <cfRule type="expression" dxfId="30" priority="33">
      <formula>$H69="Terminé"</formula>
    </cfRule>
  </conditionalFormatting>
  <conditionalFormatting sqref="C69:F69">
    <cfRule type="expression" dxfId="29" priority="34">
      <formula>$H69="En cours"</formula>
    </cfRule>
    <cfRule type="expression" dxfId="28" priority="35">
      <formula>$H69="En attente"</formula>
    </cfRule>
  </conditionalFormatting>
  <conditionalFormatting sqref="C69:F69">
    <cfRule type="expression" dxfId="27" priority="22">
      <formula>$H69="En cours"</formula>
    </cfRule>
    <cfRule type="expression" dxfId="26" priority="23">
      <formula>$H69="En attente"</formula>
    </cfRule>
  </conditionalFormatting>
  <conditionalFormatting sqref="H69">
    <cfRule type="containsText" dxfId="25" priority="26" operator="containsText" text="En attente">
      <formula>NOT(ISERROR(SEARCH("En attente",H69)))</formula>
    </cfRule>
    <cfRule type="containsText" dxfId="24" priority="27" operator="containsText" text="En cours">
      <formula>NOT(ISERROR(SEARCH("En cours",H69)))</formula>
    </cfRule>
    <cfRule type="containsText" dxfId="23" priority="28" operator="containsText" text="Terminé">
      <formula>NOT(ISERROR(SEARCH("Terminé",H69)))</formula>
    </cfRule>
  </conditionalFormatting>
  <conditionalFormatting sqref="C69:F69">
    <cfRule type="cellIs" dxfId="22" priority="24" operator="equal">
      <formula>0</formula>
    </cfRule>
    <cfRule type="expression" dxfId="21" priority="25">
      <formula>$H69="Terminé"</formula>
    </cfRule>
  </conditionalFormatting>
  <conditionalFormatting sqref="H81">
    <cfRule type="containsText" dxfId="20" priority="15" operator="containsText" text="En attente">
      <formula>NOT(ISERROR(SEARCH("En attente",H81)))</formula>
    </cfRule>
    <cfRule type="containsText" dxfId="19" priority="16" operator="containsText" text="En cours">
      <formula>NOT(ISERROR(SEARCH("En cours",H81)))</formula>
    </cfRule>
    <cfRule type="containsText" dxfId="18" priority="17" operator="containsText" text="Terminé">
      <formula>NOT(ISERROR(SEARCH("Terminé",H81)))</formula>
    </cfRule>
  </conditionalFormatting>
  <conditionalFormatting sqref="C81:F81">
    <cfRule type="cellIs" dxfId="17" priority="18" operator="equal">
      <formula>0</formula>
    </cfRule>
    <cfRule type="expression" dxfId="16" priority="19">
      <formula>$H81="Terminé"</formula>
    </cfRule>
  </conditionalFormatting>
  <conditionalFormatting sqref="C81:F81">
    <cfRule type="expression" dxfId="15" priority="20">
      <formula>$H81="En cours"</formula>
    </cfRule>
    <cfRule type="expression" dxfId="14" priority="21">
      <formula>$H81="En attente"</formula>
    </cfRule>
  </conditionalFormatting>
  <conditionalFormatting sqref="H83">
    <cfRule type="containsText" dxfId="13" priority="12" operator="containsText" text="En attente">
      <formula>NOT(ISERROR(SEARCH("En attente",H83)))</formula>
    </cfRule>
    <cfRule type="containsText" dxfId="12" priority="13" operator="containsText" text="En cours">
      <formula>NOT(ISERROR(SEARCH("En cours",H83)))</formula>
    </cfRule>
    <cfRule type="containsText" dxfId="11" priority="14" operator="containsText" text="Terminé">
      <formula>NOT(ISERROR(SEARCH("Terminé",H83)))</formula>
    </cfRule>
  </conditionalFormatting>
  <conditionalFormatting sqref="C83:F83">
    <cfRule type="cellIs" dxfId="10" priority="10" operator="equal">
      <formula>0</formula>
    </cfRule>
    <cfRule type="expression" dxfId="9" priority="11">
      <formula>$H83="Terminé"</formula>
    </cfRule>
  </conditionalFormatting>
  <conditionalFormatting sqref="C83:F83">
    <cfRule type="expression" dxfId="8" priority="8">
      <formula>$H83="En cours"</formula>
    </cfRule>
    <cfRule type="expression" dxfId="7" priority="9">
      <formula>$H83="En attente"</formula>
    </cfRule>
  </conditionalFormatting>
  <conditionalFormatting sqref="H90">
    <cfRule type="containsText" dxfId="6" priority="1" operator="containsText" text="En attente">
      <formula>NOT(ISERROR(SEARCH("En attente",H90)))</formula>
    </cfRule>
    <cfRule type="containsText" dxfId="5" priority="2" operator="containsText" text="En cours">
      <formula>NOT(ISERROR(SEARCH("En cours",H90)))</formula>
    </cfRule>
    <cfRule type="containsText" dxfId="4" priority="3" operator="containsText" text="Terminé">
      <formula>NOT(ISERROR(SEARCH("Terminé",H90)))</formula>
    </cfRule>
  </conditionalFormatting>
  <conditionalFormatting sqref="C90:F90">
    <cfRule type="cellIs" dxfId="3" priority="4" operator="equal">
      <formula>0</formula>
    </cfRule>
    <cfRule type="expression" dxfId="2" priority="5">
      <formula>$H90="Terminé"</formula>
    </cfRule>
  </conditionalFormatting>
  <conditionalFormatting sqref="C90:F90">
    <cfRule type="expression" dxfId="1" priority="6">
      <formula>$H90="En cours"</formula>
    </cfRule>
    <cfRule type="expression" dxfId="0" priority="7">
      <formula>$H90="En attente"</formula>
    </cfRule>
  </conditionalFormatting>
  <dataValidations count="1">
    <dataValidation type="list" allowBlank="1" showErrorMessage="1" sqref="H9:H9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2020-04-09T00:11:04Z</cp:lastPrinted>
  <dcterms:created xsi:type="dcterms:W3CDTF">2014-10-15T22:31:15Z</dcterms:created>
  <dcterms:modified xsi:type="dcterms:W3CDTF">2020-04-23T21:23:36Z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