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és" sheetId="1" r:id="rId4"/>
    <sheet state="visible" name="Obstacle" sheetId="2" r:id="rId5"/>
    <sheet state="visible" name="Risqu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Utiliser les mêmes nombres que sur les cartes https://en.wikipedia.org/wiki/Planning_poker
	-Benoît Dubreuil</t>
      </text>
    </comment>
  </commentList>
</comments>
</file>

<file path=xl/sharedStrings.xml><?xml version="1.0" encoding="utf-8"?>
<sst xmlns="http://schemas.openxmlformats.org/spreadsheetml/2006/main" count="215" uniqueCount="123">
  <si>
    <t>Liste des activités</t>
  </si>
  <si>
    <t>Estimation</t>
  </si>
  <si>
    <t>Donnée réelle</t>
  </si>
  <si>
    <t>Durée</t>
  </si>
  <si>
    <t>Taille</t>
  </si>
  <si>
    <t>Effort</t>
  </si>
  <si>
    <t>Budget</t>
  </si>
  <si>
    <t>Tâches / Activités pour chaque phase;</t>
  </si>
  <si>
    <t>Date de début</t>
  </si>
  <si>
    <t>Date de fin</t>
  </si>
  <si>
    <t>USP</t>
  </si>
  <si>
    <t>Benoît</t>
  </si>
  <si>
    <t>Alex</t>
  </si>
  <si>
    <t>Rebi</t>
  </si>
  <si>
    <t>Philippe</t>
  </si>
  <si>
    <t xml:space="preserve">Nb d'heure </t>
  </si>
  <si>
    <t>Montant</t>
  </si>
  <si>
    <t>Écart date</t>
  </si>
  <si>
    <t>Nb d'heure à date</t>
  </si>
  <si>
    <t>R.A.F</t>
  </si>
  <si>
    <t>Total d'heure</t>
  </si>
  <si>
    <t>Statut</t>
  </si>
  <si>
    <t>Écart d'effort</t>
  </si>
  <si>
    <t>Écart de coût</t>
  </si>
  <si>
    <t>Phase de réalisation</t>
  </si>
  <si>
    <t>Issues</t>
  </si>
  <si>
    <t>fonctionnalités</t>
  </si>
  <si>
    <t>Dépendances</t>
  </si>
  <si>
    <t xml:space="preserve">Sprint 1 </t>
  </si>
  <si>
    <t>- Rencontre planification du Sprint 1</t>
  </si>
  <si>
    <t>n/a</t>
  </si>
  <si>
    <t>Pas commencé</t>
  </si>
  <si>
    <t>#1</t>
  </si>
  <si>
    <t xml:space="preserve">- Créer la base de données de vols </t>
  </si>
  <si>
    <t>#2</t>
  </si>
  <si>
    <t xml:space="preserve">- Afficher la carte du monde </t>
  </si>
  <si>
    <t>#3</t>
  </si>
  <si>
    <t>0 et 1</t>
  </si>
  <si>
    <t>- Afficher un trajet de vol</t>
  </si>
  <si>
    <t>#4</t>
  </si>
  <si>
    <t>- Set up intégration continue</t>
  </si>
  <si>
    <t>#10</t>
  </si>
  <si>
    <t>- Set up déploiement continue</t>
  </si>
  <si>
    <t xml:space="preserve">- Revue avec le client </t>
  </si>
  <si>
    <t>- Sprint review 1</t>
  </si>
  <si>
    <t xml:space="preserve">Sprint 2 </t>
  </si>
  <si>
    <t>- Rencontre planification du Sprint 2</t>
  </si>
  <si>
    <t>#5</t>
  </si>
  <si>
    <t>0 et 2</t>
  </si>
  <si>
    <t>- Afficher des vols séquenciellement</t>
  </si>
  <si>
    <t>#6</t>
  </si>
  <si>
    <t>- Changer la date de début d'affichage</t>
  </si>
  <si>
    <t>#7</t>
  </si>
  <si>
    <t>- Afficher les informations d'un vol</t>
  </si>
  <si>
    <t>- Sprint review 2</t>
  </si>
  <si>
    <t>Sprint 3</t>
  </si>
  <si>
    <t xml:space="preserve"> </t>
  </si>
  <si>
    <t>- Rencontre planification du Sprint 3</t>
  </si>
  <si>
    <t>#8</t>
  </si>
  <si>
    <t>3 et 4</t>
  </si>
  <si>
    <t>- Contrôle de la vitesse de défilement des avions</t>
  </si>
  <si>
    <t>#9</t>
  </si>
  <si>
    <t>- QA</t>
  </si>
  <si>
    <t>- Sprint review 3</t>
  </si>
  <si>
    <t>Phase de clotûre</t>
  </si>
  <si>
    <t>- Rétrospective globale</t>
  </si>
  <si>
    <t>- Écriture du rapport final (initial)</t>
  </si>
  <si>
    <t>- Rencontre avec le client</t>
  </si>
  <si>
    <t>- Écriture du rapport final (final)</t>
  </si>
  <si>
    <t>Total</t>
  </si>
  <si>
    <t>** Les efforts estimé sont transformés en nombre d'heures. On estime que le rapport est de 1 pour 1 et donc ils sont additionnés pour donner le nombre d'heures total estimé.</t>
  </si>
  <si>
    <t>Carnet d'obstacles</t>
  </si>
  <si>
    <t>WorldTrace Team</t>
  </si>
  <si>
    <t>No.</t>
  </si>
  <si>
    <t>Titre</t>
  </si>
  <si>
    <t>Description</t>
  </si>
  <si>
    <t>Date de céation</t>
  </si>
  <si>
    <t>Affecté</t>
  </si>
  <si>
    <t>Solution possible ou appliquée</t>
  </si>
  <si>
    <t>Abandon</t>
  </si>
  <si>
    <t>un membre de l'équipe qui abandon le cours</t>
  </si>
  <si>
    <t>tous</t>
  </si>
  <si>
    <t>Résolu</t>
  </si>
  <si>
    <t xml:space="preserve">Répartire ces tâches aux autres membres </t>
  </si>
  <si>
    <t>Technique</t>
  </si>
  <si>
    <t xml:space="preserve">un membre de l'équipe qui a un problème technique </t>
  </si>
  <si>
    <t>PLB</t>
  </si>
  <si>
    <t>Trouver une solution simple et rapide au problème</t>
  </si>
  <si>
    <t>Carnet de risques</t>
  </si>
  <si>
    <t>Probabilité</t>
  </si>
  <si>
    <t>Impact</t>
  </si>
  <si>
    <t>Date de création</t>
  </si>
  <si>
    <t xml:space="preserve">Plan de mitigation </t>
  </si>
  <si>
    <t>Plan de contingence</t>
  </si>
  <si>
    <t>COVID</t>
  </si>
  <si>
    <t>Le risque qu'un membre de l'équipe attrappe la COVID</t>
  </si>
  <si>
    <t>Faible</t>
  </si>
  <si>
    <t>Élevé</t>
  </si>
  <si>
    <t>Tous</t>
  </si>
  <si>
    <t>Actif</t>
  </si>
  <si>
    <t>Distribution des tâches aux autres membres</t>
  </si>
  <si>
    <t>Organiser une réunion d'urgence de priorisation avec le client</t>
  </si>
  <si>
    <t>Le risque qu'un membre de l'équipe abandon le cours</t>
  </si>
  <si>
    <t>Moyenne</t>
  </si>
  <si>
    <t>Moyen</t>
  </si>
  <si>
    <t>Repriosiation des fonctionnalités avec le client lors de la prochaine réunion de Sprint</t>
  </si>
  <si>
    <t>Bris de PC</t>
  </si>
  <si>
    <t>Un bris électronique X qui bloque une tâche</t>
  </si>
  <si>
    <t>Trouver un remplacement électronique pour finir la tâche</t>
  </si>
  <si>
    <t xml:space="preserve">Absence </t>
  </si>
  <si>
    <t>Le risque qu'un membre de l'équippe s'absente pour un certain nombres de jours</t>
  </si>
  <si>
    <t xml:space="preserve">Le membre qui s'absente doit finir ces tâches </t>
  </si>
  <si>
    <t>Conflits</t>
  </si>
  <si>
    <t>Lorsque deux parties ne s'entendent pas sur un point</t>
  </si>
  <si>
    <t>Trouver un compromis oû les parties s'entendent</t>
  </si>
  <si>
    <t>Toute l'équipe vote sur les propositions et la majorité l'emporte</t>
  </si>
  <si>
    <t>Problème technique</t>
  </si>
  <si>
    <t>Un membre de l'équipe a un problème technique avec un outil utilisé</t>
  </si>
  <si>
    <t>L'équipe assiste ce coéquipe dans sa tâche</t>
  </si>
  <si>
    <t>Interchanger l'auteur de la tâche</t>
  </si>
  <si>
    <t>Changement</t>
  </si>
  <si>
    <t>Le client change d'idée sur les exisgences</t>
  </si>
  <si>
    <t>Élevée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</si>
</sst>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[$$]#,##0.00"/>
  </numFmts>
  <fonts count="7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1E1FF"/>
        <bgColor rgb="FFC1E1FF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ill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6" fillId="4" fontId="1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6" fillId="3" fontId="4" numFmtId="0" xfId="0" applyAlignment="1" applyBorder="1" applyFont="1">
      <alignment horizontal="center" readingOrder="0" vertical="center"/>
    </xf>
    <xf borderId="12" fillId="3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right" readingOrder="0"/>
    </xf>
    <xf borderId="0" fillId="5" fontId="3" numFmtId="0" xfId="0" applyFill="1" applyFont="1"/>
    <xf borderId="4" fillId="5" fontId="4" numFmtId="0" xfId="0" applyAlignment="1" applyBorder="1" applyFont="1">
      <alignment readingOrder="0"/>
    </xf>
    <xf borderId="14" fillId="5" fontId="3" numFmtId="164" xfId="0" applyAlignment="1" applyBorder="1" applyFont="1" applyNumberFormat="1">
      <alignment horizontal="center" readingOrder="0"/>
    </xf>
    <xf borderId="14" fillId="5" fontId="5" numFmtId="0" xfId="0" applyAlignment="1" applyBorder="1" applyFont="1">
      <alignment horizontal="center"/>
    </xf>
    <xf borderId="14" fillId="5" fontId="5" numFmtId="2" xfId="0" applyAlignment="1" applyBorder="1" applyFont="1" applyNumberFormat="1">
      <alignment horizontal="right"/>
    </xf>
    <xf borderId="14" fillId="5" fontId="5" numFmtId="165" xfId="0" applyAlignment="1" applyBorder="1" applyFont="1" applyNumberFormat="1">
      <alignment horizontal="right"/>
    </xf>
    <xf borderId="14" fillId="5" fontId="3" numFmtId="0" xfId="0" applyAlignment="1" applyBorder="1" applyFont="1">
      <alignment horizontal="center" readingOrder="0"/>
    </xf>
    <xf borderId="14" fillId="5" fontId="3" numFmtId="164" xfId="0" applyAlignment="1" applyBorder="1" applyFont="1" applyNumberFormat="1">
      <alignment horizontal="center"/>
    </xf>
    <xf borderId="14" fillId="5" fontId="5" numFmtId="0" xfId="0" applyAlignment="1" applyBorder="1" applyFont="1">
      <alignment horizontal="right"/>
    </xf>
    <xf borderId="14" fillId="5" fontId="3" numFmtId="2" xfId="0" applyAlignment="1" applyBorder="1" applyFont="1" applyNumberFormat="1">
      <alignment horizontal="right" readingOrder="0"/>
    </xf>
    <xf borderId="14" fillId="5" fontId="3" numFmtId="0" xfId="0" applyAlignment="1" applyBorder="1" applyFont="1">
      <alignment horizontal="right" readingOrder="0"/>
    </xf>
    <xf borderId="14" fillId="5" fontId="3" numFmtId="2" xfId="0" applyAlignment="1" applyBorder="1" applyFont="1" applyNumberFormat="1">
      <alignment horizontal="right" readingOrder="0"/>
    </xf>
    <xf borderId="14" fillId="5" fontId="3" numFmtId="165" xfId="0" applyAlignment="1" applyBorder="1" applyFont="1" applyNumberFormat="1">
      <alignment horizontal="right" readingOrder="0"/>
    </xf>
    <xf borderId="0" fillId="6" fontId="4" numFmtId="0" xfId="0" applyAlignment="1" applyFill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0" fillId="6" fontId="4" numFmtId="0" xfId="0" applyAlignment="1" applyFont="1">
      <alignment readingOrder="0"/>
    </xf>
    <xf borderId="14" fillId="6" fontId="3" numFmtId="164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/>
    </xf>
    <xf borderId="14" fillId="6" fontId="3" numFmtId="2" xfId="0" applyAlignment="1" applyBorder="1" applyFont="1" applyNumberFormat="1">
      <alignment horizontal="right"/>
    </xf>
    <xf borderId="14" fillId="6" fontId="3" numFmtId="165" xfId="0" applyAlignment="1" applyBorder="1" applyFont="1" applyNumberFormat="1">
      <alignment horizontal="right"/>
    </xf>
    <xf borderId="14" fillId="6" fontId="3" numFmtId="0" xfId="0" applyAlignment="1" applyBorder="1" applyFont="1">
      <alignment horizontal="center"/>
    </xf>
    <xf borderId="14" fillId="6" fontId="3" numFmtId="164" xfId="0" applyAlignment="1" applyBorder="1" applyFont="1" applyNumberFormat="1">
      <alignment horizontal="center"/>
    </xf>
    <xf borderId="14" fillId="6" fontId="3" numFmtId="0" xfId="0" applyAlignment="1" applyBorder="1" applyFont="1">
      <alignment horizontal="right"/>
    </xf>
    <xf borderId="14" fillId="6" fontId="3" numFmtId="2" xfId="0" applyAlignment="1" applyBorder="1" applyFont="1" applyNumberFormat="1">
      <alignment horizontal="right"/>
    </xf>
    <xf borderId="0" fillId="7" fontId="3" numFmtId="0" xfId="0" applyAlignment="1" applyFill="1" applyFont="1">
      <alignment horizontal="center"/>
    </xf>
    <xf borderId="0" fillId="7" fontId="3" numFmtId="0" xfId="0" applyAlignment="1" applyFont="1">
      <alignment horizontal="center" readingOrder="0"/>
    </xf>
    <xf borderId="5" fillId="7" fontId="3" numFmtId="0" xfId="0" applyAlignment="1" applyBorder="1" applyFont="1">
      <alignment horizontal="center" readingOrder="0"/>
    </xf>
    <xf borderId="0" fillId="7" fontId="3" numFmtId="0" xfId="0" applyAlignment="1" applyFont="1">
      <alignment readingOrder="0"/>
    </xf>
    <xf borderId="14" fillId="0" fontId="3" numFmtId="164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readingOrder="0"/>
    </xf>
    <xf borderId="14" fillId="8" fontId="3" numFmtId="2" xfId="0" applyAlignment="1" applyBorder="1" applyFill="1" applyFont="1" applyNumberFormat="1">
      <alignment horizontal="right" readingOrder="0"/>
    </xf>
    <xf borderId="14" fillId="8" fontId="3" numFmtId="165" xfId="0" applyAlignment="1" applyBorder="1" applyFont="1" applyNumberFormat="1">
      <alignment horizontal="right"/>
    </xf>
    <xf borderId="14" fillId="0" fontId="3" numFmtId="0" xfId="0" applyAlignment="1" applyBorder="1" applyFont="1">
      <alignment horizontal="center"/>
    </xf>
    <xf borderId="14" fillId="8" fontId="3" numFmtId="16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right" readingOrder="0"/>
    </xf>
    <xf borderId="14" fillId="2" fontId="3" numFmtId="0" xfId="0" applyAlignment="1" applyBorder="1" applyFont="1">
      <alignment horizontal="right"/>
    </xf>
    <xf borderId="14" fillId="8" fontId="3" numFmtId="2" xfId="0" applyAlignment="1" applyBorder="1" applyFont="1" applyNumberFormat="1">
      <alignment horizontal="right"/>
    </xf>
    <xf borderId="14" fillId="2" fontId="3" numFmtId="0" xfId="0" applyAlignment="1" applyBorder="1" applyFont="1">
      <alignment horizontal="center"/>
    </xf>
    <xf borderId="14" fillId="9" fontId="3" numFmtId="0" xfId="0" applyAlignment="1" applyBorder="1" applyFill="1" applyFont="1">
      <alignment horizontal="center" readingOrder="0"/>
    </xf>
    <xf borderId="14" fillId="8" fontId="3" numFmtId="2" xfId="0" applyAlignment="1" applyBorder="1" applyFont="1" applyNumberFormat="1">
      <alignment horizontal="right"/>
    </xf>
    <xf borderId="0" fillId="9" fontId="3" numFmtId="0" xfId="0" applyAlignment="1" applyFont="1">
      <alignment horizontal="center" readingOrder="0"/>
    </xf>
    <xf borderId="5" fillId="9" fontId="3" numFmtId="0" xfId="0" applyAlignment="1" applyBorder="1" applyFont="1">
      <alignment horizontal="center" readingOrder="0"/>
    </xf>
    <xf borderId="0" fillId="9" fontId="3" numFmtId="0" xfId="0" applyAlignment="1" applyFont="1">
      <alignment readingOrder="0"/>
    </xf>
    <xf borderId="14" fillId="8" fontId="2" numFmtId="2" xfId="0" applyAlignment="1" applyBorder="1" applyFont="1" applyNumberFormat="1">
      <alignment horizontal="right" readingOrder="0"/>
    </xf>
    <xf borderId="5" fillId="7" fontId="3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5" fillId="6" fontId="3" numFmtId="0" xfId="0" applyAlignment="1" applyBorder="1" applyFont="1">
      <alignment horizontal="center"/>
    </xf>
    <xf borderId="0" fillId="10" fontId="3" numFmtId="0" xfId="0" applyAlignment="1" applyFill="1" applyFont="1">
      <alignment horizontal="center"/>
    </xf>
    <xf borderId="5" fillId="10" fontId="3" numFmtId="0" xfId="0" applyAlignment="1" applyBorder="1" applyFont="1">
      <alignment horizontal="center"/>
    </xf>
    <xf borderId="0" fillId="10" fontId="4" numFmtId="0" xfId="0" applyAlignment="1" applyFont="1">
      <alignment readingOrder="0"/>
    </xf>
    <xf borderId="14" fillId="10" fontId="3" numFmtId="164" xfId="0" applyAlignment="1" applyBorder="1" applyFont="1" applyNumberFormat="1">
      <alignment horizontal="center" readingOrder="0"/>
    </xf>
    <xf borderId="14" fillId="10" fontId="3" numFmtId="0" xfId="0" applyAlignment="1" applyBorder="1" applyFont="1">
      <alignment horizontal="center"/>
    </xf>
    <xf borderId="14" fillId="10" fontId="3" numFmtId="2" xfId="0" applyAlignment="1" applyBorder="1" applyFont="1" applyNumberFormat="1">
      <alignment horizontal="right"/>
    </xf>
    <xf borderId="14" fillId="10" fontId="3" numFmtId="165" xfId="0" applyAlignment="1" applyBorder="1" applyFont="1" applyNumberFormat="1">
      <alignment horizontal="right"/>
    </xf>
    <xf borderId="14" fillId="10" fontId="3" numFmtId="0" xfId="0" applyAlignment="1" applyBorder="1" applyFont="1">
      <alignment horizontal="center"/>
    </xf>
    <xf borderId="14" fillId="10" fontId="3" numFmtId="164" xfId="0" applyAlignment="1" applyBorder="1" applyFont="1" applyNumberFormat="1">
      <alignment horizontal="center"/>
    </xf>
    <xf borderId="14" fillId="10" fontId="3" numFmtId="0" xfId="0" applyAlignment="1" applyBorder="1" applyFont="1">
      <alignment horizontal="right"/>
    </xf>
    <xf borderId="14" fillId="10" fontId="3" numFmtId="2" xfId="0" applyAlignment="1" applyBorder="1" applyFont="1" applyNumberFormat="1">
      <alignment horizontal="right"/>
    </xf>
    <xf borderId="0" fillId="11" fontId="3" numFmtId="0" xfId="0" applyAlignment="1" applyFill="1" applyFont="1">
      <alignment horizontal="center"/>
    </xf>
    <xf borderId="5" fillId="11" fontId="3" numFmtId="0" xfId="0" applyAlignment="1" applyBorder="1" applyFont="1">
      <alignment horizontal="center"/>
    </xf>
    <xf borderId="0" fillId="11" fontId="3" numFmtId="0" xfId="0" applyAlignment="1" applyFont="1">
      <alignment readingOrder="0"/>
    </xf>
    <xf borderId="0" fillId="12" fontId="3" numFmtId="0" xfId="0" applyAlignment="1" applyFill="1" applyFont="1">
      <alignment horizontal="center"/>
    </xf>
    <xf borderId="5" fillId="12" fontId="3" numFmtId="0" xfId="0" applyAlignment="1" applyBorder="1" applyFont="1">
      <alignment horizontal="center"/>
    </xf>
    <xf borderId="0" fillId="12" fontId="6" numFmtId="0" xfId="0" applyAlignment="1" applyFont="1">
      <alignment readingOrder="0"/>
    </xf>
    <xf borderId="14" fillId="12" fontId="6" numFmtId="164" xfId="0" applyAlignment="1" applyBorder="1" applyFont="1" applyNumberFormat="1">
      <alignment horizontal="center" readingOrder="0"/>
    </xf>
    <xf borderId="14" fillId="12" fontId="6" numFmtId="0" xfId="0" applyAlignment="1" applyBorder="1" applyFont="1">
      <alignment horizontal="center"/>
    </xf>
    <xf borderId="14" fillId="12" fontId="6" numFmtId="2" xfId="0" applyAlignment="1" applyBorder="1" applyFont="1" applyNumberFormat="1">
      <alignment horizontal="right"/>
    </xf>
    <xf borderId="14" fillId="12" fontId="6" numFmtId="165" xfId="0" applyAlignment="1" applyBorder="1" applyFont="1" applyNumberFormat="1">
      <alignment horizontal="right"/>
    </xf>
    <xf borderId="0" fillId="12" fontId="6" numFmtId="0" xfId="0" applyFont="1"/>
    <xf borderId="14" fillId="12" fontId="6" numFmtId="0" xfId="0" applyAlignment="1" applyBorder="1" applyFont="1">
      <alignment horizontal="right"/>
    </xf>
    <xf borderId="14" fillId="12" fontId="6" numFmtId="2" xfId="0" applyAlignment="1" applyBorder="1" applyFont="1" applyNumberForma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3" fontId="3" numFmtId="0" xfId="0" applyFont="1"/>
    <xf borderId="0" fillId="14" fontId="3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15" fontId="3" numFmtId="0" xfId="0" applyAlignment="1" applyFill="1" applyFont="1">
      <alignment readingOrder="0"/>
    </xf>
    <xf borderId="0" fillId="15" fontId="2" numFmtId="0" xfId="0" applyAlignment="1" applyFont="1">
      <alignment readingOrder="0"/>
    </xf>
    <xf borderId="0" fillId="15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1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14.57"/>
    <col customWidth="1" min="3" max="3" width="13.29"/>
    <col customWidth="1" min="7" max="7" width="13.71"/>
    <col customWidth="1" min="8" max="8" width="11.43"/>
    <col customWidth="1" min="9" max="10" width="7.43"/>
    <col customWidth="1" min="11" max="11" width="6.14"/>
    <col customWidth="1" min="12" max="12" width="6.43"/>
    <col customWidth="1" min="13" max="13" width="8.57"/>
    <col customWidth="1" min="14" max="14" width="10.43"/>
    <col customWidth="1" min="16" max="16" width="4.71"/>
    <col customWidth="1" min="19" max="19" width="6.71"/>
    <col customWidth="1" min="20" max="20" width="6.43"/>
    <col customWidth="1" min="21" max="22" width="4.86"/>
    <col customWidth="1" min="23" max="23" width="7.71"/>
    <col customWidth="1" min="24" max="24" width="17.71"/>
    <col customWidth="1" min="25" max="25" width="8.29"/>
    <col customWidth="1" min="26" max="26" width="11.86"/>
    <col customWidth="1" min="27" max="27" width="16.0"/>
    <col customWidth="1" min="28" max="28" width="12.71"/>
    <col customWidth="1" min="29" max="29" width="11.43"/>
    <col customWidth="1" min="30" max="30" width="13.0"/>
  </cols>
  <sheetData>
    <row r="1">
      <c r="D1" s="1" t="s">
        <v>0</v>
      </c>
      <c r="E1" s="2"/>
      <c r="F1" s="3"/>
      <c r="G1" s="4"/>
    </row>
    <row r="2">
      <c r="D2" s="5"/>
      <c r="F2" s="6"/>
      <c r="G2" s="7" t="s">
        <v>1</v>
      </c>
      <c r="H2" s="8"/>
      <c r="I2" s="8"/>
      <c r="J2" s="8"/>
      <c r="K2" s="8"/>
      <c r="L2" s="8"/>
      <c r="M2" s="8"/>
      <c r="N2" s="8"/>
      <c r="O2" s="9"/>
      <c r="Q2" s="10" t="s">
        <v>2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</row>
    <row r="3">
      <c r="D3" s="11"/>
      <c r="E3" s="12"/>
      <c r="F3" s="13"/>
      <c r="G3" s="14" t="s">
        <v>3</v>
      </c>
      <c r="H3" s="9"/>
      <c r="I3" s="15" t="s">
        <v>4</v>
      </c>
      <c r="J3" s="14" t="s">
        <v>5</v>
      </c>
      <c r="K3" s="8"/>
      <c r="L3" s="8"/>
      <c r="M3" s="8"/>
      <c r="N3" s="9"/>
      <c r="O3" s="15" t="s">
        <v>6</v>
      </c>
      <c r="Q3" s="16" t="s">
        <v>3</v>
      </c>
      <c r="R3" s="9"/>
      <c r="S3" s="17" t="s">
        <v>4</v>
      </c>
      <c r="T3" s="18" t="s">
        <v>5</v>
      </c>
      <c r="U3" s="8"/>
      <c r="V3" s="8"/>
      <c r="W3" s="8"/>
      <c r="X3" s="8"/>
      <c r="Y3" s="8"/>
      <c r="Z3" s="8"/>
      <c r="AA3" s="8"/>
      <c r="AB3" s="9"/>
      <c r="AC3" s="18" t="s">
        <v>6</v>
      </c>
      <c r="AD3" s="9"/>
    </row>
    <row r="4">
      <c r="D4" s="19" t="s">
        <v>7</v>
      </c>
      <c r="E4" s="8"/>
      <c r="F4" s="9"/>
      <c r="G4" s="20" t="s">
        <v>8</v>
      </c>
      <c r="H4" s="20" t="s">
        <v>9</v>
      </c>
      <c r="I4" s="20" t="s">
        <v>10</v>
      </c>
      <c r="J4" s="21" t="s">
        <v>11</v>
      </c>
      <c r="K4" s="21" t="s">
        <v>12</v>
      </c>
      <c r="L4" s="21" t="s">
        <v>13</v>
      </c>
      <c r="M4" s="21" t="s">
        <v>14</v>
      </c>
      <c r="N4" s="21" t="s">
        <v>15</v>
      </c>
      <c r="O4" s="20" t="s">
        <v>16</v>
      </c>
      <c r="Q4" s="22" t="s">
        <v>9</v>
      </c>
      <c r="R4" s="22" t="s">
        <v>17</v>
      </c>
      <c r="S4" s="22" t="s">
        <v>10</v>
      </c>
      <c r="T4" s="22" t="s">
        <v>11</v>
      </c>
      <c r="U4" s="22" t="s">
        <v>12</v>
      </c>
      <c r="V4" s="22" t="s">
        <v>13</v>
      </c>
      <c r="W4" s="22" t="s">
        <v>14</v>
      </c>
      <c r="X4" s="22" t="s">
        <v>18</v>
      </c>
      <c r="Y4" s="22" t="s">
        <v>19</v>
      </c>
      <c r="Z4" s="23" t="s">
        <v>20</v>
      </c>
      <c r="AA4" s="22" t="s">
        <v>21</v>
      </c>
      <c r="AB4" s="22" t="s">
        <v>22</v>
      </c>
      <c r="AC4" s="22" t="s">
        <v>16</v>
      </c>
      <c r="AD4" s="22" t="s">
        <v>23</v>
      </c>
    </row>
    <row r="5">
      <c r="A5" s="24"/>
      <c r="B5" s="24"/>
      <c r="C5" s="24"/>
      <c r="D5" s="25" t="s">
        <v>24</v>
      </c>
      <c r="F5" s="6"/>
      <c r="G5" s="26">
        <v>44377.0</v>
      </c>
      <c r="H5" s="26">
        <v>44398.0</v>
      </c>
      <c r="I5" s="27">
        <f t="shared" ref="I5:O5" si="1">SUM(I6,I15,I22)</f>
        <v>52</v>
      </c>
      <c r="J5" s="28">
        <f t="shared" si="1"/>
        <v>61</v>
      </c>
      <c r="K5" s="28">
        <f t="shared" si="1"/>
        <v>36</v>
      </c>
      <c r="L5" s="28">
        <f t="shared" si="1"/>
        <v>54</v>
      </c>
      <c r="M5" s="28">
        <f t="shared" si="1"/>
        <v>57</v>
      </c>
      <c r="N5" s="28">
        <f t="shared" si="1"/>
        <v>159</v>
      </c>
      <c r="O5" s="29">
        <f t="shared" si="1"/>
        <v>14310</v>
      </c>
      <c r="Q5" s="30">
        <f>max(Q6,Q15,Q22)</f>
        <v>0</v>
      </c>
      <c r="R5" s="31">
        <f t="shared" ref="R5:R6" si="5">Q5-H5</f>
        <v>-44398</v>
      </c>
      <c r="S5" s="27">
        <f t="shared" ref="S5:Z5" si="2">SUM(S6,S15,S22)</f>
        <v>0</v>
      </c>
      <c r="T5" s="32">
        <f t="shared" si="2"/>
        <v>0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3">
        <f t="shared" si="2"/>
        <v>0</v>
      </c>
      <c r="Y5" s="34">
        <f t="shared" si="2"/>
        <v>0</v>
      </c>
      <c r="Z5" s="33">
        <f t="shared" si="2"/>
        <v>0</v>
      </c>
      <c r="AA5" s="30"/>
      <c r="AB5" s="35">
        <f t="shared" ref="AB5:AC5" si="3">SUM(AB6,AB15,AB22)</f>
        <v>-159</v>
      </c>
      <c r="AC5" s="36">
        <f t="shared" si="3"/>
        <v>0</v>
      </c>
      <c r="AD5" s="36">
        <f>AC5-O5</f>
        <v>-14310</v>
      </c>
    </row>
    <row r="6">
      <c r="A6" s="37" t="s">
        <v>25</v>
      </c>
      <c r="B6" s="37" t="s">
        <v>26</v>
      </c>
      <c r="C6" s="38" t="s">
        <v>27</v>
      </c>
      <c r="D6" s="39" t="s">
        <v>28</v>
      </c>
      <c r="F6" s="6"/>
      <c r="G6" s="40">
        <v>44377.0</v>
      </c>
      <c r="H6" s="40">
        <v>44384.0</v>
      </c>
      <c r="I6" s="41">
        <f t="shared" ref="I6:N6" si="4"> SUM(I7:I14)</f>
        <v>26</v>
      </c>
      <c r="J6" s="42">
        <f t="shared" si="4"/>
        <v>27</v>
      </c>
      <c r="K6" s="42">
        <f t="shared" si="4"/>
        <v>16</v>
      </c>
      <c r="L6" s="42">
        <f t="shared" si="4"/>
        <v>24</v>
      </c>
      <c r="M6" s="42">
        <f t="shared" si="4"/>
        <v>25</v>
      </c>
      <c r="N6" s="42">
        <f t="shared" si="4"/>
        <v>62</v>
      </c>
      <c r="O6" s="43">
        <f>SUM(O7:O14)</f>
        <v>5580</v>
      </c>
      <c r="Q6" s="44">
        <f>max(Q7:Q14)</f>
        <v>0</v>
      </c>
      <c r="R6" s="45">
        <f t="shared" si="5"/>
        <v>-44384</v>
      </c>
      <c r="S6" s="41">
        <f t="shared" ref="S6:W6" si="6"> SUM(S7:S14)</f>
        <v>0</v>
      </c>
      <c r="T6" s="46">
        <f t="shared" si="6"/>
        <v>0</v>
      </c>
      <c r="U6" s="46">
        <f t="shared" si="6"/>
        <v>0</v>
      </c>
      <c r="V6" s="46">
        <f t="shared" si="6"/>
        <v>0</v>
      </c>
      <c r="W6" s="46">
        <f t="shared" si="6"/>
        <v>0</v>
      </c>
      <c r="X6" s="42">
        <f t="shared" ref="X6:Z6" si="7">SUM(X7:X14)</f>
        <v>0</v>
      </c>
      <c r="Y6" s="46">
        <f t="shared" si="7"/>
        <v>0</v>
      </c>
      <c r="Z6" s="42">
        <f t="shared" si="7"/>
        <v>0</v>
      </c>
      <c r="AA6" s="41"/>
      <c r="AB6" s="47">
        <f t="shared" ref="AB6:AD6" si="8">SUM(AB7:AB14)</f>
        <v>-62</v>
      </c>
      <c r="AC6" s="43">
        <f t="shared" si="8"/>
        <v>0</v>
      </c>
      <c r="AD6" s="43">
        <f t="shared" si="8"/>
        <v>-5580</v>
      </c>
    </row>
    <row r="7">
      <c r="A7" s="48"/>
      <c r="B7" s="49"/>
      <c r="C7" s="50"/>
      <c r="D7" s="51" t="s">
        <v>29</v>
      </c>
      <c r="F7" s="6"/>
      <c r="G7" s="52">
        <v>44377.0</v>
      </c>
      <c r="H7" s="52">
        <v>44377.0</v>
      </c>
      <c r="I7" s="53" t="s">
        <v>30</v>
      </c>
      <c r="J7" s="54">
        <v>1.0</v>
      </c>
      <c r="K7" s="54">
        <v>1.0</v>
      </c>
      <c r="L7" s="54">
        <v>1.0</v>
      </c>
      <c r="M7" s="54">
        <v>1.0</v>
      </c>
      <c r="N7" s="54">
        <f>SUM(J7:M7)</f>
        <v>4</v>
      </c>
      <c r="O7" s="55">
        <f t="shared" ref="O7:O14" si="9"> N7 * 90</f>
        <v>360</v>
      </c>
      <c r="Q7" s="56"/>
      <c r="R7" s="57">
        <f t="shared" ref="R7:R14" si="10"> H7 - Q7 </f>
        <v>44377</v>
      </c>
      <c r="S7" s="58" t="s">
        <v>30</v>
      </c>
      <c r="T7" s="59"/>
      <c r="U7" s="60"/>
      <c r="V7" s="60"/>
      <c r="W7" s="60"/>
      <c r="X7" s="61">
        <f t="shared" ref="X7:X14" si="11"> SUM(T7:W7)</f>
        <v>0</v>
      </c>
      <c r="Y7" s="62"/>
      <c r="Z7" s="61">
        <f t="shared" ref="Z7:Z14" si="12">X7+Y7</f>
        <v>0</v>
      </c>
      <c r="AA7" s="63" t="s">
        <v>31</v>
      </c>
      <c r="AB7" s="64">
        <f t="shared" ref="AB7:AB14" si="13">Z7 - N7</f>
        <v>-4</v>
      </c>
      <c r="AC7" s="55">
        <f>Z7*90*4</f>
        <v>0</v>
      </c>
      <c r="AD7" s="55">
        <f t="shared" ref="AD7:AD14" si="14">AC7-O7</f>
        <v>-360</v>
      </c>
    </row>
    <row r="8">
      <c r="A8" s="65" t="s">
        <v>32</v>
      </c>
      <c r="B8" s="65">
        <v>0.0</v>
      </c>
      <c r="C8" s="66"/>
      <c r="D8" s="67" t="s">
        <v>33</v>
      </c>
      <c r="F8" s="6"/>
      <c r="G8" s="52">
        <v>44377.0</v>
      </c>
      <c r="H8" s="52">
        <v>44379.0</v>
      </c>
      <c r="I8" s="53">
        <v>5.0</v>
      </c>
      <c r="J8" s="54">
        <v>5.0</v>
      </c>
      <c r="K8" s="54">
        <v>2.0</v>
      </c>
      <c r="L8" s="54">
        <v>6.0</v>
      </c>
      <c r="M8" s="54">
        <v>5.0</v>
      </c>
      <c r="N8" s="68">
        <v>12.0</v>
      </c>
      <c r="O8" s="55">
        <f t="shared" si="9"/>
        <v>1080</v>
      </c>
      <c r="Q8" s="56"/>
      <c r="R8" s="57">
        <f t="shared" si="10"/>
        <v>44379</v>
      </c>
      <c r="S8" s="58"/>
      <c r="T8" s="60"/>
      <c r="U8" s="60"/>
      <c r="V8" s="60"/>
      <c r="W8" s="59"/>
      <c r="X8" s="61">
        <f t="shared" si="11"/>
        <v>0</v>
      </c>
      <c r="Y8" s="62"/>
      <c r="Z8" s="61">
        <f t="shared" si="12"/>
        <v>0</v>
      </c>
      <c r="AA8" s="63" t="s">
        <v>31</v>
      </c>
      <c r="AB8" s="64">
        <f t="shared" si="13"/>
        <v>-12</v>
      </c>
      <c r="AC8" s="55">
        <f t="shared" ref="AC8:AC12" si="15">Z8*90</f>
        <v>0</v>
      </c>
      <c r="AD8" s="55">
        <f t="shared" si="14"/>
        <v>-1080</v>
      </c>
    </row>
    <row r="9">
      <c r="A9" s="65" t="s">
        <v>34</v>
      </c>
      <c r="B9" s="65">
        <v>1.0</v>
      </c>
      <c r="C9" s="66"/>
      <c r="D9" s="67" t="s">
        <v>35</v>
      </c>
      <c r="F9" s="6"/>
      <c r="G9" s="52">
        <v>44377.0</v>
      </c>
      <c r="H9" s="52">
        <v>44378.0</v>
      </c>
      <c r="I9" s="53">
        <v>2.0</v>
      </c>
      <c r="J9" s="54">
        <v>2.0</v>
      </c>
      <c r="K9" s="54">
        <v>3.0</v>
      </c>
      <c r="L9" s="54">
        <v>2.0</v>
      </c>
      <c r="M9" s="54">
        <v>3.0</v>
      </c>
      <c r="N9" s="54">
        <v>9.0</v>
      </c>
      <c r="O9" s="55">
        <f t="shared" si="9"/>
        <v>810</v>
      </c>
      <c r="Q9" s="56"/>
      <c r="R9" s="57">
        <f t="shared" si="10"/>
        <v>44378</v>
      </c>
      <c r="S9" s="58"/>
      <c r="T9" s="60"/>
      <c r="U9" s="60"/>
      <c r="V9" s="60"/>
      <c r="W9" s="60"/>
      <c r="X9" s="61">
        <f t="shared" si="11"/>
        <v>0</v>
      </c>
      <c r="Y9" s="62"/>
      <c r="Z9" s="61">
        <f t="shared" si="12"/>
        <v>0</v>
      </c>
      <c r="AA9" s="63" t="s">
        <v>31</v>
      </c>
      <c r="AB9" s="64">
        <f t="shared" si="13"/>
        <v>-9</v>
      </c>
      <c r="AC9" s="55">
        <f t="shared" si="15"/>
        <v>0</v>
      </c>
      <c r="AD9" s="55">
        <f t="shared" si="14"/>
        <v>-810</v>
      </c>
    </row>
    <row r="10">
      <c r="A10" s="65" t="s">
        <v>36</v>
      </c>
      <c r="B10" s="65">
        <v>2.0</v>
      </c>
      <c r="C10" s="66" t="s">
        <v>37</v>
      </c>
      <c r="D10" s="67" t="s">
        <v>38</v>
      </c>
      <c r="F10" s="6"/>
      <c r="G10" s="52">
        <v>44379.0</v>
      </c>
      <c r="H10" s="52">
        <v>44380.0</v>
      </c>
      <c r="I10" s="53">
        <v>3.0</v>
      </c>
      <c r="J10" s="54">
        <v>3.0</v>
      </c>
      <c r="K10" s="54">
        <v>3.0</v>
      </c>
      <c r="L10" s="54">
        <v>5.0</v>
      </c>
      <c r="M10" s="54">
        <v>3.0</v>
      </c>
      <c r="N10" s="54">
        <v>9.0</v>
      </c>
      <c r="O10" s="55">
        <f t="shared" si="9"/>
        <v>810</v>
      </c>
      <c r="Q10" s="56"/>
      <c r="R10" s="57">
        <f t="shared" si="10"/>
        <v>44380</v>
      </c>
      <c r="S10" s="58"/>
      <c r="T10" s="60"/>
      <c r="U10" s="60"/>
      <c r="V10" s="60"/>
      <c r="W10" s="60"/>
      <c r="X10" s="61">
        <f t="shared" si="11"/>
        <v>0</v>
      </c>
      <c r="Y10" s="62"/>
      <c r="Z10" s="61">
        <f t="shared" si="12"/>
        <v>0</v>
      </c>
      <c r="AA10" s="63" t="s">
        <v>31</v>
      </c>
      <c r="AB10" s="64">
        <f t="shared" si="13"/>
        <v>-9</v>
      </c>
      <c r="AC10" s="55">
        <f t="shared" si="15"/>
        <v>0</v>
      </c>
      <c r="AD10" s="55">
        <f t="shared" si="14"/>
        <v>-810</v>
      </c>
    </row>
    <row r="11">
      <c r="A11" s="65" t="s">
        <v>39</v>
      </c>
      <c r="B11" s="65"/>
      <c r="C11" s="66"/>
      <c r="D11" s="67" t="s">
        <v>40</v>
      </c>
      <c r="F11" s="6"/>
      <c r="G11" s="52">
        <v>44377.0</v>
      </c>
      <c r="H11" s="52">
        <v>44381.0</v>
      </c>
      <c r="I11" s="53">
        <v>8.0</v>
      </c>
      <c r="J11" s="54">
        <v>8.0</v>
      </c>
      <c r="K11" s="54">
        <v>2.0</v>
      </c>
      <c r="L11" s="54">
        <v>2.0</v>
      </c>
      <c r="M11" s="54">
        <v>5.0</v>
      </c>
      <c r="N11" s="54">
        <v>8.0</v>
      </c>
      <c r="O11" s="55">
        <f t="shared" si="9"/>
        <v>720</v>
      </c>
      <c r="Q11" s="56"/>
      <c r="R11" s="57">
        <f t="shared" si="10"/>
        <v>44381</v>
      </c>
      <c r="S11" s="58"/>
      <c r="T11" s="60"/>
      <c r="U11" s="60"/>
      <c r="V11" s="60"/>
      <c r="W11" s="60"/>
      <c r="X11" s="61">
        <f t="shared" si="11"/>
        <v>0</v>
      </c>
      <c r="Y11" s="62"/>
      <c r="Z11" s="61">
        <f t="shared" si="12"/>
        <v>0</v>
      </c>
      <c r="AA11" s="63" t="s">
        <v>31</v>
      </c>
      <c r="AB11" s="64">
        <f t="shared" si="13"/>
        <v>-8</v>
      </c>
      <c r="AC11" s="55">
        <f t="shared" si="15"/>
        <v>0</v>
      </c>
      <c r="AD11" s="55">
        <f t="shared" si="14"/>
        <v>-720</v>
      </c>
    </row>
    <row r="12">
      <c r="A12" s="65" t="s">
        <v>41</v>
      </c>
      <c r="B12" s="65"/>
      <c r="C12" s="66"/>
      <c r="D12" s="67" t="s">
        <v>42</v>
      </c>
      <c r="F12" s="6"/>
      <c r="G12" s="52">
        <v>44377.0</v>
      </c>
      <c r="H12" s="52">
        <v>44381.0</v>
      </c>
      <c r="I12" s="53">
        <v>8.0</v>
      </c>
      <c r="J12" s="54">
        <v>5.0</v>
      </c>
      <c r="K12" s="54">
        <v>2.0</v>
      </c>
      <c r="L12" s="54">
        <v>5.0</v>
      </c>
      <c r="M12" s="54">
        <v>5.0</v>
      </c>
      <c r="N12" s="68">
        <v>8.0</v>
      </c>
      <c r="O12" s="55">
        <f t="shared" si="9"/>
        <v>720</v>
      </c>
      <c r="Q12" s="56"/>
      <c r="R12" s="57">
        <f t="shared" si="10"/>
        <v>44381</v>
      </c>
      <c r="S12" s="58"/>
      <c r="T12" s="60"/>
      <c r="U12" s="60"/>
      <c r="V12" s="60"/>
      <c r="W12" s="60"/>
      <c r="X12" s="61">
        <f t="shared" si="11"/>
        <v>0</v>
      </c>
      <c r="Y12" s="62"/>
      <c r="Z12" s="61">
        <f t="shared" si="12"/>
        <v>0</v>
      </c>
      <c r="AA12" s="63" t="s">
        <v>31</v>
      </c>
      <c r="AB12" s="64">
        <f t="shared" si="13"/>
        <v>-8</v>
      </c>
      <c r="AC12" s="55">
        <f t="shared" si="15"/>
        <v>0</v>
      </c>
      <c r="AD12" s="55">
        <f t="shared" si="14"/>
        <v>-720</v>
      </c>
    </row>
    <row r="13">
      <c r="A13" s="48"/>
      <c r="B13" s="48"/>
      <c r="C13" s="69"/>
      <c r="D13" s="51" t="s">
        <v>43</v>
      </c>
      <c r="F13" s="6"/>
      <c r="G13" s="52">
        <v>44380.0</v>
      </c>
      <c r="H13" s="52">
        <v>44380.0</v>
      </c>
      <c r="I13" s="53" t="s">
        <v>30</v>
      </c>
      <c r="J13" s="54">
        <v>1.0</v>
      </c>
      <c r="K13" s="54">
        <v>1.0</v>
      </c>
      <c r="L13" s="54">
        <v>1.0</v>
      </c>
      <c r="M13" s="54">
        <v>1.0</v>
      </c>
      <c r="N13" s="54">
        <f t="shared" ref="N13:N14" si="16">SUM(J13:M13)</f>
        <v>4</v>
      </c>
      <c r="O13" s="55">
        <f t="shared" si="9"/>
        <v>360</v>
      </c>
      <c r="Q13" s="56"/>
      <c r="R13" s="57">
        <f t="shared" si="10"/>
        <v>44380</v>
      </c>
      <c r="S13" s="58" t="s">
        <v>30</v>
      </c>
      <c r="T13" s="60"/>
      <c r="U13" s="60"/>
      <c r="V13" s="60"/>
      <c r="W13" s="60"/>
      <c r="X13" s="61">
        <f t="shared" si="11"/>
        <v>0</v>
      </c>
      <c r="Y13" s="62"/>
      <c r="Z13" s="61">
        <f t="shared" si="12"/>
        <v>0</v>
      </c>
      <c r="AA13" s="63" t="s">
        <v>31</v>
      </c>
      <c r="AB13" s="64">
        <f t="shared" si="13"/>
        <v>-4</v>
      </c>
      <c r="AC13" s="55">
        <f t="shared" ref="AC13:AC14" si="17">Z13*90*4</f>
        <v>0</v>
      </c>
      <c r="AD13" s="55">
        <f t="shared" si="14"/>
        <v>-360</v>
      </c>
    </row>
    <row r="14">
      <c r="A14" s="48"/>
      <c r="B14" s="48"/>
      <c r="C14" s="69"/>
      <c r="D14" s="51" t="s">
        <v>44</v>
      </c>
      <c r="F14" s="6"/>
      <c r="G14" s="52">
        <v>44384.0</v>
      </c>
      <c r="H14" s="52">
        <v>44384.0</v>
      </c>
      <c r="I14" s="53" t="s">
        <v>30</v>
      </c>
      <c r="J14" s="54">
        <v>2.0</v>
      </c>
      <c r="K14" s="54">
        <v>2.0</v>
      </c>
      <c r="L14" s="54">
        <v>2.0</v>
      </c>
      <c r="M14" s="54">
        <v>2.0</v>
      </c>
      <c r="N14" s="54">
        <f t="shared" si="16"/>
        <v>8</v>
      </c>
      <c r="O14" s="55">
        <f t="shared" si="9"/>
        <v>720</v>
      </c>
      <c r="Q14" s="56"/>
      <c r="R14" s="57">
        <f t="shared" si="10"/>
        <v>44384</v>
      </c>
      <c r="S14" s="58" t="s">
        <v>30</v>
      </c>
      <c r="T14" s="60"/>
      <c r="U14" s="60"/>
      <c r="V14" s="60"/>
      <c r="W14" s="60"/>
      <c r="X14" s="61">
        <f t="shared" si="11"/>
        <v>0</v>
      </c>
      <c r="Y14" s="62"/>
      <c r="Z14" s="61">
        <f t="shared" si="12"/>
        <v>0</v>
      </c>
      <c r="AA14" s="63" t="s">
        <v>31</v>
      </c>
      <c r="AB14" s="64">
        <f t="shared" si="13"/>
        <v>-8</v>
      </c>
      <c r="AC14" s="55">
        <f t="shared" si="17"/>
        <v>0</v>
      </c>
      <c r="AD14" s="55">
        <f t="shared" si="14"/>
        <v>-720</v>
      </c>
    </row>
    <row r="15">
      <c r="A15" s="70"/>
      <c r="B15" s="70"/>
      <c r="C15" s="71"/>
      <c r="D15" s="39" t="s">
        <v>45</v>
      </c>
      <c r="F15" s="6"/>
      <c r="G15" s="40">
        <v>44384.0</v>
      </c>
      <c r="H15" s="40">
        <v>44391.0</v>
      </c>
      <c r="I15" s="41">
        <f t="shared" ref="I15:N15" si="18">SUM(I16:I21)</f>
        <v>13</v>
      </c>
      <c r="J15" s="42">
        <f t="shared" si="18"/>
        <v>17</v>
      </c>
      <c r="K15" s="42">
        <f t="shared" si="18"/>
        <v>10</v>
      </c>
      <c r="L15" s="42">
        <f t="shared" si="18"/>
        <v>17</v>
      </c>
      <c r="M15" s="42">
        <f t="shared" si="18"/>
        <v>15</v>
      </c>
      <c r="N15" s="42">
        <f t="shared" si="18"/>
        <v>49</v>
      </c>
      <c r="O15" s="43">
        <f> SUM(O16:O21)</f>
        <v>4410</v>
      </c>
      <c r="Q15" s="44">
        <f>max(Q16:Q21)</f>
        <v>0</v>
      </c>
      <c r="R15" s="45">
        <f>Q15-H15</f>
        <v>-44391</v>
      </c>
      <c r="S15" s="41">
        <f t="shared" ref="S15:Z15" si="19">SUM(S16:S21)</f>
        <v>0</v>
      </c>
      <c r="T15" s="46">
        <f t="shared" si="19"/>
        <v>0</v>
      </c>
      <c r="U15" s="46">
        <f t="shared" si="19"/>
        <v>0</v>
      </c>
      <c r="V15" s="46">
        <f t="shared" si="19"/>
        <v>0</v>
      </c>
      <c r="W15" s="46">
        <f t="shared" si="19"/>
        <v>0</v>
      </c>
      <c r="X15" s="42">
        <f t="shared" si="19"/>
        <v>0</v>
      </c>
      <c r="Y15" s="46">
        <f t="shared" si="19"/>
        <v>0</v>
      </c>
      <c r="Z15" s="42">
        <f t="shared" si="19"/>
        <v>0</v>
      </c>
      <c r="AA15" s="41"/>
      <c r="AB15" s="47">
        <f t="shared" ref="AB15:AD15" si="20">SUM(AB16:AB21)</f>
        <v>-49</v>
      </c>
      <c r="AC15" s="43">
        <f t="shared" si="20"/>
        <v>0</v>
      </c>
      <c r="AD15" s="43">
        <f t="shared" si="20"/>
        <v>-4410</v>
      </c>
    </row>
    <row r="16">
      <c r="A16" s="48"/>
      <c r="B16" s="49"/>
      <c r="C16" s="50"/>
      <c r="D16" s="51" t="s">
        <v>46</v>
      </c>
      <c r="F16" s="6"/>
      <c r="G16" s="52">
        <v>44384.0</v>
      </c>
      <c r="H16" s="52">
        <v>44384.0</v>
      </c>
      <c r="I16" s="53" t="s">
        <v>30</v>
      </c>
      <c r="J16" s="54">
        <v>1.0</v>
      </c>
      <c r="K16" s="54">
        <v>1.0</v>
      </c>
      <c r="L16" s="54">
        <v>1.0</v>
      </c>
      <c r="M16" s="54">
        <v>1.0</v>
      </c>
      <c r="N16" s="54">
        <f>SUM(J16:M16)</f>
        <v>4</v>
      </c>
      <c r="O16" s="55">
        <f t="shared" ref="O16:O21" si="21"> N16 * 90</f>
        <v>360</v>
      </c>
      <c r="Q16" s="56"/>
      <c r="R16" s="57">
        <f t="shared" ref="R16:R21" si="22"> H16 - Q16 </f>
        <v>44384</v>
      </c>
      <c r="S16" s="58" t="s">
        <v>30</v>
      </c>
      <c r="T16" s="60"/>
      <c r="U16" s="60"/>
      <c r="V16" s="60"/>
      <c r="W16" s="60"/>
      <c r="X16" s="61">
        <f t="shared" ref="X16:X21" si="23"> SUM(T16:W16)</f>
        <v>0</v>
      </c>
      <c r="Y16" s="62"/>
      <c r="Z16" s="61">
        <f t="shared" ref="Z16:Z21" si="24">X16+Y16</f>
        <v>0</v>
      </c>
      <c r="AA16" s="63" t="s">
        <v>31</v>
      </c>
      <c r="AB16" s="64">
        <f t="shared" ref="AB16:AB21" si="25">Z16 - N16</f>
        <v>-4</v>
      </c>
      <c r="AC16" s="55">
        <f>Z16*90*4</f>
        <v>0</v>
      </c>
      <c r="AD16" s="55">
        <f t="shared" ref="AD16:AD21" si="26">AC16-O16</f>
        <v>-360</v>
      </c>
    </row>
    <row r="17">
      <c r="A17" s="65" t="s">
        <v>47</v>
      </c>
      <c r="B17" s="65">
        <v>3.0</v>
      </c>
      <c r="C17" s="66" t="s">
        <v>48</v>
      </c>
      <c r="D17" s="67" t="s">
        <v>49</v>
      </c>
      <c r="F17" s="6"/>
      <c r="G17" s="52">
        <v>44384.0</v>
      </c>
      <c r="H17" s="52">
        <v>44388.0</v>
      </c>
      <c r="I17" s="53">
        <v>2.0</v>
      </c>
      <c r="J17" s="54">
        <v>2.0</v>
      </c>
      <c r="K17" s="54">
        <v>2.0</v>
      </c>
      <c r="L17" s="54">
        <v>3.0</v>
      </c>
      <c r="M17" s="54">
        <v>3.0</v>
      </c>
      <c r="N17" s="54">
        <v>9.0</v>
      </c>
      <c r="O17" s="55">
        <f t="shared" si="21"/>
        <v>810</v>
      </c>
      <c r="Q17" s="56"/>
      <c r="R17" s="57">
        <f t="shared" si="22"/>
        <v>44388</v>
      </c>
      <c r="S17" s="58"/>
      <c r="T17" s="60"/>
      <c r="U17" s="60"/>
      <c r="V17" s="60"/>
      <c r="W17" s="60"/>
      <c r="X17" s="61">
        <f t="shared" si="23"/>
        <v>0</v>
      </c>
      <c r="Y17" s="62"/>
      <c r="Z17" s="61">
        <f t="shared" si="24"/>
        <v>0</v>
      </c>
      <c r="AA17" s="63" t="s">
        <v>31</v>
      </c>
      <c r="AB17" s="64">
        <f t="shared" si="25"/>
        <v>-9</v>
      </c>
      <c r="AC17" s="55">
        <f t="shared" ref="AC17:AC19" si="27">Z17*90</f>
        <v>0</v>
      </c>
      <c r="AD17" s="55">
        <f t="shared" si="26"/>
        <v>-810</v>
      </c>
    </row>
    <row r="18">
      <c r="A18" s="65" t="s">
        <v>50</v>
      </c>
      <c r="B18" s="65">
        <v>4.0</v>
      </c>
      <c r="C18" s="66">
        <v>3.0</v>
      </c>
      <c r="D18" s="67" t="s">
        <v>51</v>
      </c>
      <c r="F18" s="6"/>
      <c r="G18" s="52">
        <v>44384.0</v>
      </c>
      <c r="H18" s="52">
        <v>44388.0</v>
      </c>
      <c r="I18" s="53">
        <v>3.0</v>
      </c>
      <c r="J18" s="54">
        <v>3.0</v>
      </c>
      <c r="K18" s="54">
        <v>2.0</v>
      </c>
      <c r="L18" s="54">
        <v>4.0</v>
      </c>
      <c r="M18" s="54">
        <v>3.0</v>
      </c>
      <c r="N18" s="54">
        <v>9.0</v>
      </c>
      <c r="O18" s="55">
        <f t="shared" si="21"/>
        <v>810</v>
      </c>
      <c r="Q18" s="56"/>
      <c r="R18" s="57">
        <f t="shared" si="22"/>
        <v>44388</v>
      </c>
      <c r="S18" s="58"/>
      <c r="T18" s="60"/>
      <c r="U18" s="60"/>
      <c r="V18" s="60"/>
      <c r="W18" s="60"/>
      <c r="X18" s="61">
        <f t="shared" si="23"/>
        <v>0</v>
      </c>
      <c r="Y18" s="62"/>
      <c r="Z18" s="61">
        <f t="shared" si="24"/>
        <v>0</v>
      </c>
      <c r="AA18" s="63" t="s">
        <v>31</v>
      </c>
      <c r="AB18" s="64">
        <f t="shared" si="25"/>
        <v>-9</v>
      </c>
      <c r="AC18" s="55">
        <f t="shared" si="27"/>
        <v>0</v>
      </c>
      <c r="AD18" s="55">
        <f t="shared" si="26"/>
        <v>-810</v>
      </c>
    </row>
    <row r="19">
      <c r="A19" s="65" t="s">
        <v>52</v>
      </c>
      <c r="B19" s="65">
        <v>5.0</v>
      </c>
      <c r="C19" s="66" t="s">
        <v>48</v>
      </c>
      <c r="D19" s="67" t="s">
        <v>53</v>
      </c>
      <c r="F19" s="6"/>
      <c r="G19" s="52">
        <v>44384.0</v>
      </c>
      <c r="H19" s="52">
        <v>44387.0</v>
      </c>
      <c r="I19" s="53">
        <v>8.0</v>
      </c>
      <c r="J19" s="54">
        <v>8.0</v>
      </c>
      <c r="K19" s="54">
        <v>2.0</v>
      </c>
      <c r="L19" s="54">
        <v>6.0</v>
      </c>
      <c r="M19" s="54">
        <v>5.0</v>
      </c>
      <c r="N19" s="54">
        <v>15.0</v>
      </c>
      <c r="O19" s="55">
        <f t="shared" si="21"/>
        <v>1350</v>
      </c>
      <c r="Q19" s="56"/>
      <c r="R19" s="57">
        <f t="shared" si="22"/>
        <v>44387</v>
      </c>
      <c r="S19" s="58"/>
      <c r="T19" s="60"/>
      <c r="U19" s="60"/>
      <c r="V19" s="60"/>
      <c r="W19" s="60"/>
      <c r="X19" s="61">
        <f t="shared" si="23"/>
        <v>0</v>
      </c>
      <c r="Y19" s="62"/>
      <c r="Z19" s="61">
        <f t="shared" si="24"/>
        <v>0</v>
      </c>
      <c r="AA19" s="63" t="s">
        <v>31</v>
      </c>
      <c r="AB19" s="64">
        <f t="shared" si="25"/>
        <v>-15</v>
      </c>
      <c r="AC19" s="55">
        <f t="shared" si="27"/>
        <v>0</v>
      </c>
      <c r="AD19" s="55">
        <f t="shared" si="26"/>
        <v>-1350</v>
      </c>
    </row>
    <row r="20">
      <c r="A20" s="48"/>
      <c r="B20" s="48"/>
      <c r="C20" s="69"/>
      <c r="D20" s="51" t="s">
        <v>43</v>
      </c>
      <c r="F20" s="6"/>
      <c r="G20" s="52">
        <v>44387.0</v>
      </c>
      <c r="H20" s="52">
        <v>44387.0</v>
      </c>
      <c r="I20" s="53" t="s">
        <v>30</v>
      </c>
      <c r="J20" s="54">
        <v>1.0</v>
      </c>
      <c r="K20" s="54">
        <v>1.0</v>
      </c>
      <c r="L20" s="54">
        <v>1.0</v>
      </c>
      <c r="M20" s="54">
        <v>1.0</v>
      </c>
      <c r="N20" s="54">
        <f t="shared" ref="N20:N21" si="28">SUM(J20:M20)</f>
        <v>4</v>
      </c>
      <c r="O20" s="55">
        <f t="shared" si="21"/>
        <v>360</v>
      </c>
      <c r="Q20" s="56"/>
      <c r="R20" s="57">
        <f t="shared" si="22"/>
        <v>44387</v>
      </c>
      <c r="S20" s="58" t="s">
        <v>30</v>
      </c>
      <c r="T20" s="60"/>
      <c r="U20" s="60"/>
      <c r="V20" s="60"/>
      <c r="W20" s="60"/>
      <c r="X20" s="61">
        <f t="shared" si="23"/>
        <v>0</v>
      </c>
      <c r="Y20" s="62"/>
      <c r="Z20" s="61">
        <f t="shared" si="24"/>
        <v>0</v>
      </c>
      <c r="AA20" s="63" t="s">
        <v>31</v>
      </c>
      <c r="AB20" s="64">
        <f t="shared" si="25"/>
        <v>-4</v>
      </c>
      <c r="AC20" s="55">
        <f t="shared" ref="AC20:AC21" si="29">Z20*90*4</f>
        <v>0</v>
      </c>
      <c r="AD20" s="55">
        <f t="shared" si="26"/>
        <v>-360</v>
      </c>
    </row>
    <row r="21">
      <c r="A21" s="48"/>
      <c r="B21" s="48"/>
      <c r="C21" s="69"/>
      <c r="D21" s="51" t="s">
        <v>54</v>
      </c>
      <c r="F21" s="6"/>
      <c r="G21" s="52">
        <v>44391.0</v>
      </c>
      <c r="H21" s="52">
        <v>44391.0</v>
      </c>
      <c r="I21" s="53" t="s">
        <v>30</v>
      </c>
      <c r="J21" s="54">
        <v>2.0</v>
      </c>
      <c r="K21" s="54">
        <v>2.0</v>
      </c>
      <c r="L21" s="54">
        <v>2.0</v>
      </c>
      <c r="M21" s="54">
        <v>2.0</v>
      </c>
      <c r="N21" s="54">
        <f t="shared" si="28"/>
        <v>8</v>
      </c>
      <c r="O21" s="55">
        <f t="shared" si="21"/>
        <v>720</v>
      </c>
      <c r="Q21" s="56"/>
      <c r="R21" s="57">
        <f t="shared" si="22"/>
        <v>44391</v>
      </c>
      <c r="S21" s="58" t="s">
        <v>30</v>
      </c>
      <c r="T21" s="60"/>
      <c r="U21" s="60"/>
      <c r="V21" s="60"/>
      <c r="W21" s="60"/>
      <c r="X21" s="61">
        <f t="shared" si="23"/>
        <v>0</v>
      </c>
      <c r="Y21" s="62"/>
      <c r="Z21" s="61">
        <f t="shared" si="24"/>
        <v>0</v>
      </c>
      <c r="AA21" s="63" t="s">
        <v>31</v>
      </c>
      <c r="AB21" s="64">
        <f t="shared" si="25"/>
        <v>-8</v>
      </c>
      <c r="AC21" s="55">
        <f t="shared" si="29"/>
        <v>0</v>
      </c>
      <c r="AD21" s="55">
        <f t="shared" si="26"/>
        <v>-720</v>
      </c>
    </row>
    <row r="22">
      <c r="A22" s="70"/>
      <c r="B22" s="70"/>
      <c r="C22" s="71"/>
      <c r="D22" s="39" t="s">
        <v>55</v>
      </c>
      <c r="F22" s="6"/>
      <c r="G22" s="40">
        <v>44391.0</v>
      </c>
      <c r="H22" s="40">
        <v>44398.0</v>
      </c>
      <c r="I22" s="41">
        <f> SUM(I23:I27)</f>
        <v>13</v>
      </c>
      <c r="J22" s="42">
        <f t="shared" ref="J22:M22" si="30">SUM(J23:J27)</f>
        <v>17</v>
      </c>
      <c r="K22" s="42">
        <f t="shared" si="30"/>
        <v>10</v>
      </c>
      <c r="L22" s="42">
        <f t="shared" si="30"/>
        <v>13</v>
      </c>
      <c r="M22" s="42">
        <f t="shared" si="30"/>
        <v>17</v>
      </c>
      <c r="N22" s="42">
        <f> SUM(N23:N27)</f>
        <v>48</v>
      </c>
      <c r="O22" s="43">
        <f>SUM(O23:O27)</f>
        <v>4320</v>
      </c>
      <c r="Q22" s="44">
        <f>max(Q23:Q27)</f>
        <v>0</v>
      </c>
      <c r="R22" s="45">
        <f>Q22-H22</f>
        <v>-44398</v>
      </c>
      <c r="S22" s="41">
        <f t="shared" ref="S22:W22" si="31"> SUM(S23:S27)</f>
        <v>0</v>
      </c>
      <c r="T22" s="46">
        <f t="shared" si="31"/>
        <v>0</v>
      </c>
      <c r="U22" s="46">
        <f t="shared" si="31"/>
        <v>0</v>
      </c>
      <c r="V22" s="46">
        <f t="shared" si="31"/>
        <v>0</v>
      </c>
      <c r="W22" s="46">
        <f t="shared" si="31"/>
        <v>0</v>
      </c>
      <c r="X22" s="42">
        <f t="shared" ref="X22:Z22" si="32">SUM(X23:X27)</f>
        <v>0</v>
      </c>
      <c r="Y22" s="46">
        <f t="shared" si="32"/>
        <v>0</v>
      </c>
      <c r="Z22" s="42">
        <f t="shared" si="32"/>
        <v>0</v>
      </c>
      <c r="AA22" s="41"/>
      <c r="AB22" s="47">
        <f t="shared" ref="AB22:AD22" si="33">SUM(AB23:AB27)</f>
        <v>-48</v>
      </c>
      <c r="AC22" s="43">
        <f t="shared" si="33"/>
        <v>0</v>
      </c>
      <c r="AD22" s="43">
        <f t="shared" si="33"/>
        <v>-4320</v>
      </c>
    </row>
    <row r="23">
      <c r="A23" s="48"/>
      <c r="B23" s="49" t="s">
        <v>56</v>
      </c>
      <c r="C23" s="50"/>
      <c r="D23" s="51" t="s">
        <v>57</v>
      </c>
      <c r="F23" s="6"/>
      <c r="G23" s="52">
        <v>44391.0</v>
      </c>
      <c r="H23" s="52">
        <v>44391.0</v>
      </c>
      <c r="I23" s="53" t="s">
        <v>30</v>
      </c>
      <c r="J23" s="54">
        <v>1.0</v>
      </c>
      <c r="K23" s="54">
        <v>1.0</v>
      </c>
      <c r="L23" s="54">
        <v>1.0</v>
      </c>
      <c r="M23" s="54">
        <v>1.0</v>
      </c>
      <c r="N23" s="54">
        <f>SUM(J23:M23)</f>
        <v>4</v>
      </c>
      <c r="O23" s="55">
        <f t="shared" ref="O23:O27" si="34"> N23 * 90</f>
        <v>360</v>
      </c>
      <c r="Q23" s="56"/>
      <c r="R23" s="57">
        <f t="shared" ref="R23:R27" si="35"> H23 - Q23 </f>
        <v>44391</v>
      </c>
      <c r="S23" s="58" t="s">
        <v>30</v>
      </c>
      <c r="T23" s="60"/>
      <c r="U23" s="60"/>
      <c r="V23" s="60"/>
      <c r="W23" s="60"/>
      <c r="X23" s="61">
        <f t="shared" ref="X23:X27" si="36"> SUM(T23:W23)</f>
        <v>0</v>
      </c>
      <c r="Y23" s="62"/>
      <c r="Z23" s="61">
        <f t="shared" ref="Z23:Z27" si="37">X23+Y23</f>
        <v>0</v>
      </c>
      <c r="AA23" s="63" t="s">
        <v>31</v>
      </c>
      <c r="AB23" s="64">
        <f t="shared" ref="AB23:AB27" si="38">Z23 - N23</f>
        <v>-4</v>
      </c>
      <c r="AC23" s="55">
        <f>Z23*90*4</f>
        <v>0</v>
      </c>
      <c r="AD23" s="55">
        <f t="shared" ref="AD23:AD27" si="39">AC23-O23</f>
        <v>-360</v>
      </c>
    </row>
    <row r="24">
      <c r="A24" s="65" t="s">
        <v>58</v>
      </c>
      <c r="B24" s="65">
        <v>6.0</v>
      </c>
      <c r="C24" s="66" t="s">
        <v>59</v>
      </c>
      <c r="D24" s="67" t="s">
        <v>60</v>
      </c>
      <c r="F24" s="6"/>
      <c r="G24" s="52">
        <v>44391.0</v>
      </c>
      <c r="H24" s="52">
        <v>44394.0</v>
      </c>
      <c r="I24" s="53">
        <v>5.0</v>
      </c>
      <c r="J24" s="54">
        <v>5.0</v>
      </c>
      <c r="K24" s="54">
        <v>3.0</v>
      </c>
      <c r="L24" s="54">
        <v>3.0</v>
      </c>
      <c r="M24" s="54">
        <v>5.0</v>
      </c>
      <c r="N24" s="54">
        <v>12.0</v>
      </c>
      <c r="O24" s="55">
        <f t="shared" si="34"/>
        <v>1080</v>
      </c>
      <c r="Q24" s="56"/>
      <c r="R24" s="57">
        <f t="shared" si="35"/>
        <v>44394</v>
      </c>
      <c r="S24" s="58"/>
      <c r="T24" s="60"/>
      <c r="U24" s="60"/>
      <c r="V24" s="60"/>
      <c r="W24" s="60"/>
      <c r="X24" s="61">
        <f t="shared" si="36"/>
        <v>0</v>
      </c>
      <c r="Y24" s="62"/>
      <c r="Z24" s="61">
        <f t="shared" si="37"/>
        <v>0</v>
      </c>
      <c r="AA24" s="63" t="s">
        <v>31</v>
      </c>
      <c r="AB24" s="64">
        <f t="shared" si="38"/>
        <v>-12</v>
      </c>
      <c r="AC24" s="55">
        <f t="shared" ref="AC24:AC25" si="40">Z24*90</f>
        <v>0</v>
      </c>
      <c r="AD24" s="55">
        <f t="shared" si="39"/>
        <v>-1080</v>
      </c>
    </row>
    <row r="25">
      <c r="A25" s="65" t="s">
        <v>61</v>
      </c>
      <c r="B25" s="65"/>
      <c r="C25" s="66"/>
      <c r="D25" s="67" t="s">
        <v>62</v>
      </c>
      <c r="F25" s="6"/>
      <c r="G25" s="52">
        <v>44391.0</v>
      </c>
      <c r="H25" s="52">
        <v>44398.0</v>
      </c>
      <c r="I25" s="53">
        <v>8.0</v>
      </c>
      <c r="J25" s="54">
        <v>8.0</v>
      </c>
      <c r="K25" s="54">
        <v>3.0</v>
      </c>
      <c r="L25" s="54">
        <v>6.0</v>
      </c>
      <c r="M25" s="54">
        <v>8.0</v>
      </c>
      <c r="N25" s="54">
        <v>20.0</v>
      </c>
      <c r="O25" s="55">
        <f t="shared" si="34"/>
        <v>1800</v>
      </c>
      <c r="Q25" s="56"/>
      <c r="R25" s="57">
        <f t="shared" si="35"/>
        <v>44398</v>
      </c>
      <c r="S25" s="58"/>
      <c r="T25" s="60"/>
      <c r="U25" s="60"/>
      <c r="V25" s="60"/>
      <c r="W25" s="60"/>
      <c r="X25" s="61">
        <f t="shared" si="36"/>
        <v>0</v>
      </c>
      <c r="Y25" s="62"/>
      <c r="Z25" s="61">
        <f t="shared" si="37"/>
        <v>0</v>
      </c>
      <c r="AA25" s="63" t="s">
        <v>31</v>
      </c>
      <c r="AB25" s="64">
        <f t="shared" si="38"/>
        <v>-20</v>
      </c>
      <c r="AC25" s="55">
        <f t="shared" si="40"/>
        <v>0</v>
      </c>
      <c r="AD25" s="55">
        <f t="shared" si="39"/>
        <v>-1800</v>
      </c>
    </row>
    <row r="26">
      <c r="A26" s="48"/>
      <c r="B26" s="48"/>
      <c r="C26" s="69"/>
      <c r="D26" s="51" t="s">
        <v>43</v>
      </c>
      <c r="F26" s="6"/>
      <c r="G26" s="52">
        <v>44395.0</v>
      </c>
      <c r="H26" s="52">
        <v>44395.0</v>
      </c>
      <c r="I26" s="53" t="s">
        <v>30</v>
      </c>
      <c r="J26" s="54">
        <v>1.0</v>
      </c>
      <c r="K26" s="54">
        <v>1.0</v>
      </c>
      <c r="L26" s="54">
        <v>1.0</v>
      </c>
      <c r="M26" s="54">
        <v>1.0</v>
      </c>
      <c r="N26" s="54">
        <f t="shared" ref="N26:N27" si="41">SUM(J26:M26)</f>
        <v>4</v>
      </c>
      <c r="O26" s="55">
        <f t="shared" si="34"/>
        <v>360</v>
      </c>
      <c r="Q26" s="56"/>
      <c r="R26" s="57">
        <f t="shared" si="35"/>
        <v>44395</v>
      </c>
      <c r="S26" s="58" t="s">
        <v>30</v>
      </c>
      <c r="T26" s="60"/>
      <c r="U26" s="60"/>
      <c r="V26" s="60"/>
      <c r="W26" s="60"/>
      <c r="X26" s="61">
        <f t="shared" si="36"/>
        <v>0</v>
      </c>
      <c r="Y26" s="62"/>
      <c r="Z26" s="61">
        <f t="shared" si="37"/>
        <v>0</v>
      </c>
      <c r="AA26" s="63" t="s">
        <v>31</v>
      </c>
      <c r="AB26" s="64">
        <f t="shared" si="38"/>
        <v>-4</v>
      </c>
      <c r="AC26" s="55">
        <f t="shared" ref="AC26:AC27" si="42">Z26*90*4</f>
        <v>0</v>
      </c>
      <c r="AD26" s="55">
        <f t="shared" si="39"/>
        <v>-360</v>
      </c>
    </row>
    <row r="27">
      <c r="A27" s="48"/>
      <c r="B27" s="48"/>
      <c r="C27" s="69"/>
      <c r="D27" s="51" t="s">
        <v>63</v>
      </c>
      <c r="F27" s="6"/>
      <c r="G27" s="52">
        <v>44398.0</v>
      </c>
      <c r="H27" s="52">
        <v>44398.0</v>
      </c>
      <c r="I27" s="53" t="s">
        <v>30</v>
      </c>
      <c r="J27" s="54">
        <v>2.0</v>
      </c>
      <c r="K27" s="54">
        <v>2.0</v>
      </c>
      <c r="L27" s="54">
        <v>2.0</v>
      </c>
      <c r="M27" s="54">
        <v>2.0</v>
      </c>
      <c r="N27" s="54">
        <f t="shared" si="41"/>
        <v>8</v>
      </c>
      <c r="O27" s="55">
        <f t="shared" si="34"/>
        <v>720</v>
      </c>
      <c r="Q27" s="56"/>
      <c r="R27" s="57">
        <f t="shared" si="35"/>
        <v>44398</v>
      </c>
      <c r="S27" s="58" t="s">
        <v>30</v>
      </c>
      <c r="T27" s="60"/>
      <c r="U27" s="60"/>
      <c r="V27" s="60"/>
      <c r="W27" s="60"/>
      <c r="X27" s="61">
        <f t="shared" si="36"/>
        <v>0</v>
      </c>
      <c r="Y27" s="62"/>
      <c r="Z27" s="61">
        <f t="shared" si="37"/>
        <v>0</v>
      </c>
      <c r="AA27" s="63" t="s">
        <v>31</v>
      </c>
      <c r="AB27" s="64">
        <f t="shared" si="38"/>
        <v>-8</v>
      </c>
      <c r="AC27" s="55">
        <f t="shared" si="42"/>
        <v>0</v>
      </c>
      <c r="AD27" s="55">
        <f t="shared" si="39"/>
        <v>-720</v>
      </c>
    </row>
    <row r="28">
      <c r="A28" s="72"/>
      <c r="B28" s="72"/>
      <c r="C28" s="73"/>
      <c r="D28" s="74" t="s">
        <v>64</v>
      </c>
      <c r="F28" s="6"/>
      <c r="G28" s="75">
        <v>44405.0</v>
      </c>
      <c r="H28" s="75">
        <v>44419.0</v>
      </c>
      <c r="I28" s="76"/>
      <c r="J28" s="77">
        <f t="shared" ref="J28:O28" si="43">SUM(J29:J32)</f>
        <v>32</v>
      </c>
      <c r="K28" s="77">
        <f t="shared" si="43"/>
        <v>28</v>
      </c>
      <c r="L28" s="77">
        <f t="shared" si="43"/>
        <v>19</v>
      </c>
      <c r="M28" s="77">
        <f t="shared" si="43"/>
        <v>24</v>
      </c>
      <c r="N28" s="77">
        <f t="shared" si="43"/>
        <v>40</v>
      </c>
      <c r="O28" s="78">
        <f t="shared" si="43"/>
        <v>3600</v>
      </c>
      <c r="Q28" s="79">
        <f>max(Q29:Q32)</f>
        <v>0</v>
      </c>
      <c r="R28" s="80">
        <f>Q28-H28</f>
        <v>-44419</v>
      </c>
      <c r="S28" s="76"/>
      <c r="T28" s="81">
        <f t="shared" ref="T28:Z28" si="44">SUM(T29:T32)</f>
        <v>0</v>
      </c>
      <c r="U28" s="81">
        <f t="shared" si="44"/>
        <v>0</v>
      </c>
      <c r="V28" s="81">
        <f t="shared" si="44"/>
        <v>0</v>
      </c>
      <c r="W28" s="81">
        <f t="shared" si="44"/>
        <v>0</v>
      </c>
      <c r="X28" s="77">
        <f t="shared" si="44"/>
        <v>0</v>
      </c>
      <c r="Y28" s="81">
        <f t="shared" si="44"/>
        <v>0</v>
      </c>
      <c r="Z28" s="77">
        <f t="shared" si="44"/>
        <v>0</v>
      </c>
      <c r="AA28" s="76"/>
      <c r="AB28" s="82">
        <f t="shared" ref="AB28:AD28" si="45">SUM(AB29:AB32)</f>
        <v>-40</v>
      </c>
      <c r="AC28" s="78">
        <f t="shared" si="45"/>
        <v>0</v>
      </c>
      <c r="AD28" s="78">
        <f t="shared" si="45"/>
        <v>-3600</v>
      </c>
    </row>
    <row r="29">
      <c r="A29" s="48"/>
      <c r="B29" s="48"/>
      <c r="C29" s="69"/>
      <c r="D29" s="51" t="s">
        <v>65</v>
      </c>
      <c r="F29" s="6"/>
      <c r="G29" s="52">
        <v>44405.0</v>
      </c>
      <c r="H29" s="52">
        <v>44405.0</v>
      </c>
      <c r="I29" s="53" t="s">
        <v>30</v>
      </c>
      <c r="J29" s="54">
        <v>4.0</v>
      </c>
      <c r="K29" s="54">
        <v>4.0</v>
      </c>
      <c r="L29" s="54">
        <v>2.0</v>
      </c>
      <c r="M29" s="54">
        <v>3.0</v>
      </c>
      <c r="N29" s="54">
        <f>SUM(J29:M29)</f>
        <v>13</v>
      </c>
      <c r="O29" s="55">
        <f t="shared" ref="O29:O33" si="46"> N29 * 90</f>
        <v>1170</v>
      </c>
      <c r="Q29" s="56"/>
      <c r="R29" s="57">
        <f t="shared" ref="R29:R32" si="47"> H29 - Q29 </f>
        <v>44405</v>
      </c>
      <c r="S29" s="58" t="s">
        <v>30</v>
      </c>
      <c r="T29" s="60"/>
      <c r="U29" s="60"/>
      <c r="V29" s="60"/>
      <c r="W29" s="60"/>
      <c r="X29" s="61">
        <f t="shared" ref="X29:X32" si="48"> SUM(T29:W29)</f>
        <v>0</v>
      </c>
      <c r="Y29" s="62"/>
      <c r="Z29" s="61">
        <f t="shared" ref="Z29:Z32" si="49">X29+Y29</f>
        <v>0</v>
      </c>
      <c r="AA29" s="63" t="s">
        <v>31</v>
      </c>
      <c r="AB29" s="64">
        <f t="shared" ref="AB29:AB32" si="50">Z29 - N29</f>
        <v>-13</v>
      </c>
      <c r="AC29" s="55">
        <f t="shared" ref="AC29:AC32" si="51">Z29*90*4</f>
        <v>0</v>
      </c>
      <c r="AD29" s="55">
        <f t="shared" ref="AD29:AD32" si="52">AC29-O29</f>
        <v>-1170</v>
      </c>
    </row>
    <row r="30">
      <c r="A30" s="83"/>
      <c r="B30" s="83"/>
      <c r="C30" s="84"/>
      <c r="D30" s="85" t="s">
        <v>66</v>
      </c>
      <c r="F30" s="6"/>
      <c r="G30" s="52">
        <v>44405.0</v>
      </c>
      <c r="H30" s="52">
        <v>44419.0</v>
      </c>
      <c r="I30" s="53" t="s">
        <v>30</v>
      </c>
      <c r="J30" s="54">
        <v>20.0</v>
      </c>
      <c r="K30" s="54">
        <v>20.0</v>
      </c>
      <c r="L30" s="54">
        <v>8.0</v>
      </c>
      <c r="M30" s="54">
        <v>10.0</v>
      </c>
      <c r="N30" s="54">
        <f>AVERAGE(J30:M30)</f>
        <v>14.5</v>
      </c>
      <c r="O30" s="55">
        <f t="shared" si="46"/>
        <v>1305</v>
      </c>
      <c r="Q30" s="56"/>
      <c r="R30" s="57">
        <f t="shared" si="47"/>
        <v>44419</v>
      </c>
      <c r="S30" s="58" t="s">
        <v>30</v>
      </c>
      <c r="T30" s="60"/>
      <c r="U30" s="60"/>
      <c r="V30" s="60"/>
      <c r="W30" s="60"/>
      <c r="X30" s="61">
        <f t="shared" si="48"/>
        <v>0</v>
      </c>
      <c r="Y30" s="62"/>
      <c r="Z30" s="61">
        <f t="shared" si="49"/>
        <v>0</v>
      </c>
      <c r="AA30" s="63" t="s">
        <v>31</v>
      </c>
      <c r="AB30" s="64">
        <f t="shared" si="50"/>
        <v>-14.5</v>
      </c>
      <c r="AC30" s="55">
        <f t="shared" si="51"/>
        <v>0</v>
      </c>
      <c r="AD30" s="55">
        <f t="shared" si="52"/>
        <v>-1305</v>
      </c>
    </row>
    <row r="31">
      <c r="A31" s="48"/>
      <c r="B31" s="48"/>
      <c r="C31" s="69"/>
      <c r="D31" s="51" t="s">
        <v>67</v>
      </c>
      <c r="F31" s="6"/>
      <c r="G31" s="52">
        <v>44412.0</v>
      </c>
      <c r="H31" s="52">
        <v>44412.0</v>
      </c>
      <c r="I31" s="53" t="s">
        <v>30</v>
      </c>
      <c r="J31" s="54">
        <v>3.0</v>
      </c>
      <c r="K31" s="54">
        <v>1.0</v>
      </c>
      <c r="L31" s="54">
        <v>1.0</v>
      </c>
      <c r="M31" s="54">
        <v>1.0</v>
      </c>
      <c r="N31" s="54">
        <f>SUM(J31:M31)</f>
        <v>6</v>
      </c>
      <c r="O31" s="55">
        <f t="shared" si="46"/>
        <v>540</v>
      </c>
      <c r="Q31" s="56"/>
      <c r="R31" s="57">
        <f t="shared" si="47"/>
        <v>44412</v>
      </c>
      <c r="S31" s="62"/>
      <c r="T31" s="60"/>
      <c r="U31" s="60"/>
      <c r="V31" s="60"/>
      <c r="W31" s="60"/>
      <c r="X31" s="61">
        <f t="shared" si="48"/>
        <v>0</v>
      </c>
      <c r="Y31" s="62"/>
      <c r="Z31" s="61">
        <f t="shared" si="49"/>
        <v>0</v>
      </c>
      <c r="AA31" s="63" t="s">
        <v>31</v>
      </c>
      <c r="AB31" s="64">
        <f t="shared" si="50"/>
        <v>-6</v>
      </c>
      <c r="AC31" s="55">
        <f t="shared" si="51"/>
        <v>0</v>
      </c>
      <c r="AD31" s="55">
        <f t="shared" si="52"/>
        <v>-540</v>
      </c>
    </row>
    <row r="32">
      <c r="A32" s="83"/>
      <c r="B32" s="83"/>
      <c r="C32" s="84"/>
      <c r="D32" s="85" t="s">
        <v>68</v>
      </c>
      <c r="F32" s="6"/>
      <c r="G32" s="52">
        <v>44412.0</v>
      </c>
      <c r="H32" s="52">
        <v>44419.0</v>
      </c>
      <c r="I32" s="53" t="s">
        <v>30</v>
      </c>
      <c r="J32" s="54">
        <v>5.0</v>
      </c>
      <c r="K32" s="54">
        <v>3.0</v>
      </c>
      <c r="L32" s="54">
        <v>8.0</v>
      </c>
      <c r="M32" s="54">
        <v>10.0</v>
      </c>
      <c r="N32" s="54">
        <f>AVERAGE(J32:M32)</f>
        <v>6.5</v>
      </c>
      <c r="O32" s="55">
        <f t="shared" si="46"/>
        <v>585</v>
      </c>
      <c r="Q32" s="56"/>
      <c r="R32" s="57">
        <f t="shared" si="47"/>
        <v>44419</v>
      </c>
      <c r="S32" s="62"/>
      <c r="T32" s="60"/>
      <c r="U32" s="60"/>
      <c r="V32" s="60"/>
      <c r="W32" s="60"/>
      <c r="X32" s="61">
        <f t="shared" si="48"/>
        <v>0</v>
      </c>
      <c r="Y32" s="62"/>
      <c r="Z32" s="61">
        <f t="shared" si="49"/>
        <v>0</v>
      </c>
      <c r="AA32" s="63" t="s">
        <v>31</v>
      </c>
      <c r="AB32" s="64">
        <f t="shared" si="50"/>
        <v>-6.5</v>
      </c>
      <c r="AC32" s="55">
        <f t="shared" si="51"/>
        <v>0</v>
      </c>
      <c r="AD32" s="55">
        <f t="shared" si="52"/>
        <v>-585</v>
      </c>
    </row>
    <row r="33">
      <c r="A33" s="86"/>
      <c r="B33" s="86"/>
      <c r="C33" s="87"/>
      <c r="D33" s="88" t="s">
        <v>69</v>
      </c>
      <c r="F33" s="6"/>
      <c r="G33" s="89">
        <v>44377.0</v>
      </c>
      <c r="H33" s="89">
        <v>44419.0</v>
      </c>
      <c r="I33" s="90">
        <f>SUM(I6,I15,I22)</f>
        <v>52</v>
      </c>
      <c r="J33" s="91">
        <f t="shared" ref="J33:N33" si="53">SUM(J6,J15,J22,J28)</f>
        <v>93</v>
      </c>
      <c r="K33" s="91">
        <f t="shared" si="53"/>
        <v>64</v>
      </c>
      <c r="L33" s="91">
        <f t="shared" si="53"/>
        <v>73</v>
      </c>
      <c r="M33" s="91">
        <f t="shared" si="53"/>
        <v>81</v>
      </c>
      <c r="N33" s="91">
        <f t="shared" si="53"/>
        <v>199</v>
      </c>
      <c r="O33" s="92">
        <f t="shared" si="46"/>
        <v>17910</v>
      </c>
      <c r="P33" s="93"/>
      <c r="Q33" s="89">
        <f>MAX(Q5,Q28)</f>
        <v>0</v>
      </c>
      <c r="R33" s="90">
        <f>Q33-H33</f>
        <v>-44419</v>
      </c>
      <c r="S33" s="90">
        <f>SUM(S6,S15,S22)</f>
        <v>0</v>
      </c>
      <c r="T33" s="94">
        <f t="shared" ref="T33:W33" si="54">SUM(T5,T28)</f>
        <v>0</v>
      </c>
      <c r="U33" s="94">
        <f t="shared" si="54"/>
        <v>0</v>
      </c>
      <c r="V33" s="94">
        <f t="shared" si="54"/>
        <v>0</v>
      </c>
      <c r="W33" s="94">
        <f t="shared" si="54"/>
        <v>0</v>
      </c>
      <c r="X33" s="91">
        <f t="shared" ref="X33:Z33" si="55">SUM(X28,X5)</f>
        <v>0</v>
      </c>
      <c r="Y33" s="94">
        <f t="shared" si="55"/>
        <v>0</v>
      </c>
      <c r="Z33" s="91">
        <f t="shared" si="55"/>
        <v>0</v>
      </c>
      <c r="AA33" s="90"/>
      <c r="AB33" s="95">
        <f t="shared" ref="AB33:AC33" si="56">SUM(AB28,AB5)</f>
        <v>-199</v>
      </c>
      <c r="AC33" s="92">
        <f t="shared" si="56"/>
        <v>0</v>
      </c>
      <c r="AD33" s="92">
        <f> AC33-O33</f>
        <v>-17910</v>
      </c>
    </row>
    <row r="34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Q34" s="97"/>
      <c r="R34" s="97"/>
      <c r="S34" s="97"/>
      <c r="T34" s="98"/>
      <c r="U34" s="98"/>
      <c r="V34" s="98"/>
      <c r="W34" s="98"/>
      <c r="X34" s="98"/>
      <c r="Y34" s="97"/>
      <c r="Z34" s="98"/>
      <c r="AA34" s="97"/>
      <c r="AB34" s="98"/>
      <c r="AC34" s="99"/>
      <c r="AD34" s="99"/>
    </row>
    <row r="35">
      <c r="A35" s="96" t="s">
        <v>70</v>
      </c>
      <c r="Q35" s="97"/>
      <c r="R35" s="97"/>
      <c r="S35" s="97"/>
      <c r="T35" s="98"/>
      <c r="U35" s="98"/>
      <c r="V35" s="98"/>
      <c r="W35" s="98"/>
      <c r="X35" s="98"/>
      <c r="Y35" s="97"/>
      <c r="Z35" s="98"/>
      <c r="AA35" s="97"/>
      <c r="AB35" s="98"/>
      <c r="AC35" s="99"/>
      <c r="AD35" s="99"/>
    </row>
    <row r="36">
      <c r="A36" s="97"/>
      <c r="B36" s="97"/>
      <c r="C36" s="97"/>
      <c r="G36" s="97"/>
      <c r="H36" s="97"/>
      <c r="I36" s="97"/>
      <c r="J36" s="98"/>
      <c r="K36" s="98"/>
      <c r="L36" s="98"/>
      <c r="M36" s="98"/>
      <c r="N36" s="98"/>
      <c r="O36" s="99"/>
      <c r="Q36" s="97"/>
      <c r="R36" s="97"/>
      <c r="S36" s="97"/>
      <c r="T36" s="98"/>
      <c r="U36" s="98"/>
      <c r="V36" s="98"/>
      <c r="W36" s="98"/>
      <c r="X36" s="98"/>
      <c r="Y36" s="97"/>
      <c r="Z36" s="98"/>
      <c r="AA36" s="97"/>
      <c r="AB36" s="98"/>
      <c r="AC36" s="99"/>
      <c r="AD36" s="99"/>
    </row>
    <row r="37">
      <c r="A37" s="97"/>
      <c r="B37" s="97"/>
      <c r="C37" s="97"/>
      <c r="G37" s="97"/>
      <c r="H37" s="97"/>
      <c r="I37" s="97"/>
      <c r="J37" s="98"/>
      <c r="K37" s="98"/>
      <c r="L37" s="98"/>
      <c r="M37" s="98"/>
      <c r="N37" s="98"/>
      <c r="O37" s="99"/>
      <c r="Q37" s="97"/>
      <c r="R37" s="97"/>
      <c r="S37" s="97"/>
      <c r="T37" s="98"/>
      <c r="U37" s="98"/>
      <c r="V37" s="98"/>
      <c r="W37" s="98"/>
      <c r="X37" s="98"/>
      <c r="Y37" s="97"/>
      <c r="Z37" s="98"/>
      <c r="AA37" s="97"/>
      <c r="AB37" s="98"/>
      <c r="AC37" s="99"/>
      <c r="AD37" s="99"/>
    </row>
    <row r="38">
      <c r="A38" s="97"/>
      <c r="B38" s="97"/>
      <c r="C38" s="97"/>
      <c r="G38" s="97"/>
      <c r="H38" s="97"/>
      <c r="I38" s="97"/>
      <c r="J38" s="98"/>
      <c r="K38" s="98"/>
      <c r="L38" s="98"/>
      <c r="M38" s="98"/>
      <c r="N38" s="98"/>
      <c r="O38" s="99"/>
      <c r="Q38" s="97"/>
      <c r="R38" s="97"/>
      <c r="S38" s="97"/>
      <c r="T38" s="98"/>
      <c r="U38" s="98"/>
      <c r="V38" s="98"/>
      <c r="W38" s="98"/>
      <c r="X38" s="98"/>
      <c r="Y38" s="97"/>
      <c r="Z38" s="98"/>
      <c r="AA38" s="97"/>
      <c r="AB38" s="98"/>
      <c r="AC38" s="99"/>
      <c r="AD38" s="99"/>
    </row>
    <row r="39">
      <c r="A39" s="97"/>
      <c r="B39" s="97"/>
      <c r="C39" s="97"/>
      <c r="G39" s="97"/>
      <c r="H39" s="97"/>
      <c r="I39" s="97"/>
      <c r="J39" s="98"/>
      <c r="K39" s="98"/>
      <c r="L39" s="98"/>
      <c r="M39" s="98"/>
      <c r="N39" s="98"/>
      <c r="O39" s="99"/>
      <c r="Q39" s="97"/>
      <c r="R39" s="97"/>
      <c r="S39" s="97"/>
      <c r="T39" s="98"/>
      <c r="U39" s="98"/>
      <c r="V39" s="98"/>
      <c r="W39" s="98"/>
      <c r="X39" s="98"/>
      <c r="Y39" s="97"/>
      <c r="Z39" s="98"/>
      <c r="AA39" s="97"/>
      <c r="AB39" s="98"/>
      <c r="AC39" s="99"/>
      <c r="AD39" s="99"/>
    </row>
    <row r="40">
      <c r="A40" s="97"/>
      <c r="B40" s="97"/>
      <c r="C40" s="97"/>
      <c r="G40" s="97"/>
      <c r="H40" s="97"/>
      <c r="I40" s="97"/>
      <c r="J40" s="98"/>
      <c r="K40" s="98"/>
      <c r="L40" s="98"/>
      <c r="M40" s="98"/>
      <c r="N40" s="98"/>
      <c r="O40" s="99"/>
      <c r="Q40" s="97"/>
      <c r="R40" s="97"/>
      <c r="S40" s="97"/>
      <c r="T40" s="98"/>
      <c r="U40" s="98"/>
      <c r="V40" s="98"/>
      <c r="W40" s="98"/>
      <c r="X40" s="98"/>
      <c r="Y40" s="97"/>
      <c r="Z40" s="98"/>
      <c r="AA40" s="97"/>
      <c r="AB40" s="98"/>
      <c r="AC40" s="99"/>
      <c r="AD40" s="99"/>
    </row>
    <row r="41">
      <c r="A41" s="97"/>
      <c r="B41" s="97"/>
      <c r="C41" s="97"/>
      <c r="G41" s="97"/>
      <c r="H41" s="97"/>
      <c r="I41" s="97"/>
      <c r="J41" s="98"/>
      <c r="K41" s="98"/>
      <c r="L41" s="98"/>
      <c r="M41" s="98"/>
      <c r="N41" s="98"/>
      <c r="O41" s="99"/>
      <c r="Q41" s="97"/>
      <c r="R41" s="97"/>
      <c r="S41" s="97"/>
      <c r="T41" s="98"/>
      <c r="U41" s="98"/>
      <c r="V41" s="98"/>
      <c r="W41" s="98"/>
      <c r="X41" s="98"/>
      <c r="Y41" s="97"/>
      <c r="Z41" s="98"/>
      <c r="AA41" s="97"/>
      <c r="AB41" s="98"/>
      <c r="AC41" s="99"/>
      <c r="AD41" s="99"/>
    </row>
    <row r="42">
      <c r="A42" s="97"/>
      <c r="B42" s="97"/>
      <c r="C42" s="97"/>
      <c r="G42" s="97"/>
      <c r="H42" s="97"/>
      <c r="I42" s="97"/>
      <c r="J42" s="98"/>
      <c r="K42" s="98"/>
      <c r="L42" s="98"/>
      <c r="M42" s="98"/>
      <c r="N42" s="98"/>
      <c r="O42" s="99"/>
      <c r="Q42" s="97"/>
      <c r="R42" s="97"/>
      <c r="S42" s="97"/>
      <c r="T42" s="98"/>
      <c r="U42" s="98"/>
      <c r="V42" s="98"/>
      <c r="W42" s="98"/>
      <c r="X42" s="98"/>
      <c r="Y42" s="97"/>
      <c r="Z42" s="98"/>
      <c r="AA42" s="97"/>
      <c r="AB42" s="98"/>
      <c r="AC42" s="99"/>
      <c r="AD42" s="99"/>
    </row>
    <row r="43">
      <c r="A43" s="97"/>
      <c r="B43" s="97"/>
      <c r="C43" s="97"/>
      <c r="G43" s="97"/>
      <c r="H43" s="97"/>
      <c r="I43" s="97"/>
      <c r="J43" s="98"/>
      <c r="K43" s="98"/>
      <c r="L43" s="98"/>
      <c r="M43" s="98"/>
      <c r="N43" s="98"/>
      <c r="O43" s="99"/>
      <c r="Q43" s="97"/>
      <c r="R43" s="97"/>
      <c r="S43" s="97"/>
      <c r="T43" s="98"/>
      <c r="U43" s="98"/>
      <c r="V43" s="98"/>
      <c r="W43" s="98"/>
      <c r="X43" s="98"/>
      <c r="Y43" s="97"/>
      <c r="Z43" s="98"/>
      <c r="AA43" s="97"/>
      <c r="AB43" s="98"/>
      <c r="AC43" s="99"/>
      <c r="AD43" s="99"/>
    </row>
    <row r="44">
      <c r="A44" s="97"/>
      <c r="B44" s="97"/>
      <c r="C44" s="97"/>
      <c r="G44" s="97"/>
      <c r="H44" s="97"/>
      <c r="I44" s="97"/>
      <c r="J44" s="98"/>
      <c r="K44" s="98"/>
      <c r="L44" s="98"/>
      <c r="M44" s="98"/>
      <c r="N44" s="98"/>
      <c r="O44" s="99"/>
      <c r="Q44" s="97"/>
      <c r="R44" s="97"/>
      <c r="S44" s="97"/>
      <c r="T44" s="98"/>
      <c r="U44" s="98"/>
      <c r="V44" s="98"/>
      <c r="W44" s="98"/>
      <c r="X44" s="98"/>
      <c r="Y44" s="97"/>
      <c r="Z44" s="98"/>
      <c r="AA44" s="97"/>
      <c r="AB44" s="98"/>
      <c r="AC44" s="99"/>
      <c r="AD44" s="99"/>
    </row>
    <row r="45">
      <c r="A45" s="97"/>
      <c r="B45" s="97"/>
      <c r="C45" s="97"/>
      <c r="G45" s="97"/>
      <c r="H45" s="97"/>
      <c r="I45" s="97"/>
      <c r="J45" s="98"/>
      <c r="K45" s="98"/>
      <c r="L45" s="98"/>
      <c r="M45" s="98"/>
      <c r="N45" s="98"/>
      <c r="O45" s="99"/>
      <c r="Q45" s="97"/>
      <c r="R45" s="97"/>
      <c r="S45" s="97"/>
      <c r="T45" s="98"/>
      <c r="U45" s="98"/>
      <c r="V45" s="98"/>
      <c r="W45" s="98"/>
      <c r="X45" s="98"/>
      <c r="Y45" s="97"/>
      <c r="Z45" s="98"/>
      <c r="AA45" s="97"/>
      <c r="AB45" s="98"/>
      <c r="AC45" s="99"/>
      <c r="AD45" s="99"/>
    </row>
    <row r="46">
      <c r="A46" s="97"/>
      <c r="B46" s="97"/>
      <c r="C46" s="97"/>
      <c r="G46" s="97"/>
      <c r="H46" s="97"/>
      <c r="I46" s="97"/>
      <c r="J46" s="98"/>
      <c r="K46" s="98"/>
      <c r="L46" s="98"/>
      <c r="M46" s="98"/>
      <c r="N46" s="98"/>
      <c r="O46" s="99"/>
      <c r="Q46" s="97"/>
      <c r="R46" s="97"/>
      <c r="S46" s="97"/>
      <c r="T46" s="98"/>
      <c r="U46" s="98"/>
      <c r="V46" s="98"/>
      <c r="W46" s="98"/>
      <c r="X46" s="98"/>
      <c r="Y46" s="97"/>
      <c r="Z46" s="98"/>
      <c r="AA46" s="97"/>
      <c r="AB46" s="98"/>
      <c r="AC46" s="99"/>
      <c r="AD46" s="99"/>
    </row>
    <row r="47">
      <c r="A47" s="97"/>
      <c r="B47" s="97"/>
      <c r="C47" s="97"/>
      <c r="G47" s="97"/>
      <c r="H47" s="97"/>
      <c r="I47" s="97"/>
      <c r="J47" s="98"/>
      <c r="K47" s="98"/>
      <c r="L47" s="98"/>
      <c r="M47" s="98"/>
      <c r="N47" s="98"/>
      <c r="O47" s="99"/>
      <c r="Q47" s="97"/>
      <c r="R47" s="97"/>
      <c r="S47" s="97"/>
      <c r="T47" s="98"/>
      <c r="U47" s="98"/>
      <c r="V47" s="98"/>
      <c r="W47" s="98"/>
      <c r="X47" s="98"/>
      <c r="Y47" s="97"/>
      <c r="Z47" s="98"/>
      <c r="AA47" s="97"/>
      <c r="AB47" s="98"/>
      <c r="AC47" s="99"/>
      <c r="AD47" s="99"/>
    </row>
    <row r="48">
      <c r="A48" s="97"/>
      <c r="B48" s="97"/>
      <c r="C48" s="97"/>
      <c r="G48" s="97"/>
      <c r="H48" s="97"/>
      <c r="I48" s="97"/>
      <c r="J48" s="98"/>
      <c r="K48" s="98"/>
      <c r="L48" s="98"/>
      <c r="M48" s="98"/>
      <c r="N48" s="98"/>
      <c r="O48" s="99"/>
      <c r="Q48" s="97"/>
      <c r="R48" s="97"/>
      <c r="S48" s="97"/>
      <c r="T48" s="98"/>
      <c r="U48" s="98"/>
      <c r="V48" s="98"/>
      <c r="W48" s="98"/>
      <c r="X48" s="98"/>
      <c r="Y48" s="97"/>
      <c r="Z48" s="98"/>
      <c r="AA48" s="97"/>
      <c r="AB48" s="98"/>
      <c r="AC48" s="99"/>
      <c r="AD48" s="99"/>
    </row>
    <row r="49">
      <c r="A49" s="97"/>
      <c r="B49" s="97"/>
      <c r="C49" s="97"/>
      <c r="G49" s="97"/>
      <c r="H49" s="97"/>
      <c r="I49" s="97"/>
      <c r="J49" s="98"/>
      <c r="K49" s="98"/>
      <c r="L49" s="98"/>
      <c r="M49" s="98"/>
      <c r="N49" s="98"/>
      <c r="O49" s="99"/>
      <c r="Q49" s="97"/>
      <c r="R49" s="97"/>
      <c r="S49" s="97"/>
      <c r="T49" s="98"/>
      <c r="U49" s="98"/>
      <c r="V49" s="98"/>
      <c r="W49" s="98"/>
      <c r="X49" s="98"/>
      <c r="Y49" s="97"/>
      <c r="Z49" s="98"/>
      <c r="AA49" s="97"/>
      <c r="AB49" s="98"/>
      <c r="AC49" s="99"/>
      <c r="AD49" s="99"/>
    </row>
    <row r="50">
      <c r="A50" s="97"/>
      <c r="B50" s="97"/>
      <c r="C50" s="97"/>
      <c r="G50" s="97"/>
      <c r="H50" s="97"/>
      <c r="I50" s="97"/>
      <c r="J50" s="98"/>
      <c r="K50" s="98"/>
      <c r="L50" s="98"/>
      <c r="M50" s="98"/>
      <c r="N50" s="98"/>
      <c r="O50" s="99"/>
      <c r="Q50" s="97"/>
      <c r="R50" s="97"/>
      <c r="S50" s="97"/>
      <c r="T50" s="98"/>
      <c r="U50" s="98"/>
      <c r="V50" s="98"/>
      <c r="W50" s="98"/>
      <c r="X50" s="98"/>
      <c r="Y50" s="97"/>
      <c r="Z50" s="98"/>
      <c r="AA50" s="97"/>
      <c r="AB50" s="98"/>
      <c r="AC50" s="99"/>
      <c r="AD50" s="99"/>
    </row>
    <row r="51">
      <c r="A51" s="97"/>
      <c r="B51" s="97"/>
      <c r="C51" s="97"/>
      <c r="G51" s="97"/>
      <c r="H51" s="97"/>
      <c r="I51" s="97"/>
      <c r="J51" s="98"/>
      <c r="K51" s="98"/>
      <c r="L51" s="98"/>
      <c r="M51" s="98"/>
      <c r="N51" s="98"/>
      <c r="O51" s="99"/>
      <c r="Q51" s="97"/>
      <c r="R51" s="97"/>
      <c r="S51" s="97"/>
      <c r="T51" s="98"/>
      <c r="U51" s="98"/>
      <c r="V51" s="98"/>
      <c r="W51" s="98"/>
      <c r="X51" s="98"/>
      <c r="Y51" s="97"/>
      <c r="Z51" s="98"/>
      <c r="AA51" s="97"/>
      <c r="AB51" s="98"/>
      <c r="AC51" s="99"/>
      <c r="AD51" s="99"/>
    </row>
    <row r="52">
      <c r="A52" s="97"/>
      <c r="B52" s="97"/>
      <c r="C52" s="97"/>
      <c r="G52" s="97"/>
      <c r="H52" s="97"/>
      <c r="I52" s="97"/>
      <c r="J52" s="98"/>
      <c r="K52" s="98"/>
      <c r="L52" s="98"/>
      <c r="M52" s="98"/>
      <c r="N52" s="98"/>
      <c r="O52" s="99"/>
      <c r="Q52" s="97"/>
      <c r="R52" s="97"/>
      <c r="S52" s="97"/>
      <c r="T52" s="98"/>
      <c r="U52" s="98"/>
      <c r="V52" s="98"/>
      <c r="W52" s="98"/>
      <c r="X52" s="98"/>
      <c r="Y52" s="97"/>
      <c r="Z52" s="98"/>
      <c r="AA52" s="97"/>
      <c r="AB52" s="98"/>
      <c r="AC52" s="99"/>
      <c r="AD52" s="99"/>
    </row>
    <row r="53">
      <c r="A53" s="97"/>
      <c r="B53" s="97"/>
      <c r="C53" s="97"/>
      <c r="G53" s="97"/>
      <c r="H53" s="97"/>
      <c r="I53" s="97"/>
      <c r="J53" s="98"/>
      <c r="K53" s="98"/>
      <c r="L53" s="98"/>
      <c r="M53" s="98"/>
      <c r="N53" s="98"/>
      <c r="O53" s="99"/>
      <c r="Q53" s="97"/>
      <c r="R53" s="97"/>
      <c r="S53" s="97"/>
      <c r="T53" s="98"/>
      <c r="U53" s="98"/>
      <c r="V53" s="98"/>
      <c r="W53" s="98"/>
      <c r="X53" s="98"/>
      <c r="Y53" s="97"/>
      <c r="Z53" s="98"/>
      <c r="AA53" s="97"/>
      <c r="AB53" s="98"/>
      <c r="AC53" s="99"/>
      <c r="AD53" s="99"/>
    </row>
    <row r="54">
      <c r="J54" s="98"/>
      <c r="K54" s="98"/>
      <c r="L54" s="98"/>
      <c r="M54" s="98"/>
      <c r="N54" s="98"/>
      <c r="O54" s="98"/>
      <c r="T54" s="98"/>
      <c r="U54" s="98"/>
      <c r="V54" s="98"/>
      <c r="W54" s="98"/>
      <c r="X54" s="98"/>
      <c r="Z54" s="98"/>
      <c r="AB54" s="98"/>
      <c r="AC54" s="98"/>
      <c r="AD54" s="98"/>
    </row>
    <row r="55">
      <c r="J55" s="98"/>
      <c r="K55" s="98"/>
      <c r="L55" s="98"/>
      <c r="M55" s="98"/>
      <c r="N55" s="98"/>
      <c r="O55" s="98"/>
      <c r="T55" s="98"/>
      <c r="U55" s="98"/>
      <c r="V55" s="98"/>
      <c r="W55" s="98"/>
      <c r="X55" s="98"/>
      <c r="Z55" s="98"/>
      <c r="AB55" s="98"/>
      <c r="AC55" s="98"/>
      <c r="AD55" s="98"/>
    </row>
    <row r="56">
      <c r="J56" s="98"/>
      <c r="K56" s="98"/>
      <c r="L56" s="98"/>
      <c r="M56" s="98"/>
      <c r="N56" s="98"/>
      <c r="O56" s="98"/>
      <c r="T56" s="98"/>
      <c r="U56" s="98"/>
      <c r="V56" s="98"/>
      <c r="W56" s="98"/>
      <c r="X56" s="98"/>
      <c r="Z56" s="98"/>
      <c r="AB56" s="98"/>
      <c r="AC56" s="98"/>
      <c r="AD56" s="98"/>
    </row>
    <row r="57">
      <c r="J57" s="98"/>
      <c r="K57" s="98"/>
      <c r="L57" s="98"/>
      <c r="M57" s="98"/>
      <c r="N57" s="98"/>
      <c r="O57" s="98"/>
      <c r="T57" s="98"/>
      <c r="U57" s="98"/>
      <c r="V57" s="98"/>
      <c r="W57" s="98"/>
      <c r="X57" s="98"/>
      <c r="Z57" s="98"/>
      <c r="AB57" s="98"/>
      <c r="AC57" s="98"/>
      <c r="AD57" s="98"/>
    </row>
    <row r="58">
      <c r="J58" s="98"/>
      <c r="K58" s="98"/>
      <c r="L58" s="98"/>
      <c r="M58" s="98"/>
      <c r="N58" s="98"/>
      <c r="O58" s="98"/>
      <c r="T58" s="98"/>
      <c r="U58" s="98"/>
      <c r="V58" s="98"/>
      <c r="W58" s="98"/>
      <c r="X58" s="98"/>
      <c r="Z58" s="98"/>
      <c r="AB58" s="98"/>
      <c r="AC58" s="98"/>
      <c r="AD58" s="98"/>
    </row>
    <row r="59">
      <c r="J59" s="98"/>
      <c r="K59" s="98"/>
      <c r="L59" s="98"/>
      <c r="M59" s="98"/>
      <c r="N59" s="98"/>
      <c r="O59" s="98"/>
      <c r="T59" s="98"/>
      <c r="U59" s="98"/>
      <c r="V59" s="98"/>
      <c r="W59" s="98"/>
      <c r="X59" s="98"/>
      <c r="Z59" s="98"/>
      <c r="AB59" s="98"/>
      <c r="AC59" s="98"/>
      <c r="AD59" s="98"/>
    </row>
    <row r="60">
      <c r="J60" s="98"/>
      <c r="K60" s="98"/>
      <c r="L60" s="98"/>
      <c r="M60" s="98"/>
      <c r="N60" s="98"/>
      <c r="O60" s="98"/>
      <c r="T60" s="98"/>
      <c r="U60" s="98"/>
      <c r="V60" s="98"/>
      <c r="W60" s="98"/>
      <c r="X60" s="98"/>
      <c r="Z60" s="98"/>
      <c r="AB60" s="98"/>
      <c r="AC60" s="98"/>
      <c r="AD60" s="98"/>
    </row>
    <row r="61">
      <c r="J61" s="98"/>
      <c r="K61" s="98"/>
      <c r="L61" s="98"/>
      <c r="M61" s="98"/>
      <c r="N61" s="98"/>
      <c r="O61" s="98"/>
      <c r="T61" s="98"/>
      <c r="U61" s="98"/>
      <c r="V61" s="98"/>
      <c r="W61" s="98"/>
      <c r="X61" s="98"/>
      <c r="Z61" s="98"/>
      <c r="AB61" s="98"/>
      <c r="AC61" s="98"/>
      <c r="AD61" s="98"/>
    </row>
    <row r="62">
      <c r="J62" s="98"/>
      <c r="K62" s="98"/>
      <c r="L62" s="98"/>
      <c r="M62" s="98"/>
      <c r="N62" s="98"/>
      <c r="O62" s="98"/>
      <c r="T62" s="98"/>
      <c r="U62" s="98"/>
      <c r="V62" s="98"/>
      <c r="W62" s="98"/>
      <c r="X62" s="98"/>
      <c r="Z62" s="98"/>
      <c r="AB62" s="98"/>
      <c r="AC62" s="98"/>
      <c r="AD62" s="98"/>
    </row>
    <row r="63">
      <c r="J63" s="98"/>
      <c r="K63" s="98"/>
      <c r="L63" s="98"/>
      <c r="M63" s="98"/>
      <c r="N63" s="98"/>
      <c r="O63" s="98"/>
      <c r="T63" s="98"/>
      <c r="U63" s="98"/>
      <c r="V63" s="98"/>
      <c r="W63" s="98"/>
      <c r="X63" s="98"/>
      <c r="Z63" s="98"/>
      <c r="AB63" s="98"/>
      <c r="AC63" s="98"/>
      <c r="AD63" s="98"/>
    </row>
    <row r="64">
      <c r="J64" s="98"/>
      <c r="K64" s="98"/>
      <c r="L64" s="98"/>
      <c r="M64" s="98"/>
      <c r="N64" s="98"/>
      <c r="O64" s="98"/>
      <c r="T64" s="98"/>
      <c r="U64" s="98"/>
      <c r="V64" s="98"/>
      <c r="W64" s="98"/>
      <c r="X64" s="98"/>
      <c r="Z64" s="98"/>
      <c r="AB64" s="98"/>
      <c r="AC64" s="98"/>
      <c r="AD64" s="98"/>
    </row>
    <row r="65">
      <c r="J65" s="98"/>
      <c r="K65" s="98"/>
      <c r="L65" s="98"/>
      <c r="M65" s="98"/>
      <c r="N65" s="98"/>
      <c r="O65" s="98"/>
      <c r="T65" s="98"/>
      <c r="U65" s="98"/>
      <c r="V65" s="98"/>
      <c r="W65" s="98"/>
      <c r="X65" s="98"/>
      <c r="Z65" s="98"/>
      <c r="AB65" s="98"/>
      <c r="AC65" s="98"/>
      <c r="AD65" s="98"/>
    </row>
    <row r="66">
      <c r="J66" s="98"/>
      <c r="K66" s="98"/>
      <c r="L66" s="98"/>
      <c r="M66" s="98"/>
      <c r="N66" s="98"/>
      <c r="O66" s="98"/>
      <c r="T66" s="98"/>
      <c r="U66" s="98"/>
      <c r="V66" s="98"/>
      <c r="W66" s="98"/>
      <c r="X66" s="98"/>
      <c r="Z66" s="98"/>
      <c r="AB66" s="98"/>
      <c r="AC66" s="98"/>
      <c r="AD66" s="98"/>
    </row>
    <row r="67">
      <c r="J67" s="98"/>
      <c r="K67" s="98"/>
      <c r="L67" s="98"/>
      <c r="M67" s="98"/>
      <c r="N67" s="98"/>
      <c r="O67" s="98"/>
      <c r="T67" s="98"/>
      <c r="U67" s="98"/>
      <c r="V67" s="98"/>
      <c r="W67" s="98"/>
      <c r="X67" s="98"/>
      <c r="Z67" s="98"/>
      <c r="AB67" s="98"/>
      <c r="AC67" s="98"/>
      <c r="AD67" s="98"/>
    </row>
    <row r="68">
      <c r="J68" s="98"/>
      <c r="K68" s="98"/>
      <c r="L68" s="98"/>
      <c r="M68" s="98"/>
      <c r="N68" s="98"/>
      <c r="O68" s="98"/>
      <c r="T68" s="98"/>
      <c r="U68" s="98"/>
      <c r="V68" s="98"/>
      <c r="W68" s="98"/>
      <c r="X68" s="98"/>
      <c r="Z68" s="98"/>
      <c r="AB68" s="98"/>
      <c r="AC68" s="98"/>
      <c r="AD68" s="98"/>
    </row>
    <row r="69">
      <c r="J69" s="98"/>
      <c r="K69" s="98"/>
      <c r="L69" s="98"/>
      <c r="M69" s="98"/>
      <c r="N69" s="98"/>
      <c r="O69" s="98"/>
      <c r="T69" s="98"/>
      <c r="U69" s="98"/>
      <c r="V69" s="98"/>
      <c r="W69" s="98"/>
      <c r="X69" s="98"/>
      <c r="Z69" s="98"/>
      <c r="AB69" s="98"/>
      <c r="AC69" s="98"/>
      <c r="AD69" s="98"/>
    </row>
    <row r="70">
      <c r="J70" s="98"/>
      <c r="K70" s="98"/>
      <c r="L70" s="98"/>
      <c r="M70" s="98"/>
      <c r="N70" s="98"/>
      <c r="O70" s="98"/>
      <c r="T70" s="98"/>
      <c r="U70" s="98"/>
      <c r="V70" s="98"/>
      <c r="W70" s="98"/>
      <c r="X70" s="98"/>
      <c r="Z70" s="98"/>
      <c r="AB70" s="98"/>
      <c r="AC70" s="98"/>
      <c r="AD70" s="98"/>
    </row>
    <row r="71">
      <c r="J71" s="98"/>
      <c r="K71" s="98"/>
      <c r="L71" s="98"/>
      <c r="M71" s="98"/>
      <c r="N71" s="98"/>
      <c r="O71" s="98"/>
      <c r="T71" s="98"/>
      <c r="U71" s="98"/>
      <c r="V71" s="98"/>
      <c r="W71" s="98"/>
      <c r="X71" s="98"/>
      <c r="Z71" s="98"/>
      <c r="AB71" s="98"/>
      <c r="AC71" s="98"/>
      <c r="AD71" s="98"/>
    </row>
    <row r="72">
      <c r="J72" s="98"/>
      <c r="K72" s="98"/>
      <c r="L72" s="98"/>
      <c r="M72" s="98"/>
      <c r="N72" s="98"/>
      <c r="O72" s="98"/>
      <c r="T72" s="98"/>
      <c r="U72" s="98"/>
      <c r="V72" s="98"/>
      <c r="W72" s="98"/>
      <c r="X72" s="98"/>
      <c r="Z72" s="98"/>
      <c r="AB72" s="98"/>
      <c r="AC72" s="98"/>
      <c r="AD72" s="98"/>
    </row>
    <row r="73">
      <c r="J73" s="98"/>
      <c r="K73" s="98"/>
      <c r="L73" s="98"/>
      <c r="M73" s="98"/>
      <c r="N73" s="98"/>
      <c r="O73" s="98"/>
      <c r="T73" s="98"/>
      <c r="U73" s="98"/>
      <c r="V73" s="98"/>
      <c r="W73" s="98"/>
      <c r="X73" s="98"/>
      <c r="Z73" s="98"/>
      <c r="AB73" s="98"/>
      <c r="AC73" s="98"/>
      <c r="AD73" s="98"/>
    </row>
    <row r="74">
      <c r="J74" s="98"/>
      <c r="K74" s="98"/>
      <c r="L74" s="98"/>
      <c r="M74" s="98"/>
      <c r="N74" s="98"/>
      <c r="O74" s="98"/>
      <c r="T74" s="98"/>
      <c r="U74" s="98"/>
      <c r="V74" s="98"/>
      <c r="W74" s="98"/>
      <c r="X74" s="98"/>
      <c r="Z74" s="98"/>
      <c r="AB74" s="98"/>
      <c r="AC74" s="98"/>
      <c r="AD74" s="98"/>
    </row>
    <row r="75">
      <c r="J75" s="98"/>
      <c r="K75" s="98"/>
      <c r="L75" s="98"/>
      <c r="M75" s="98"/>
      <c r="N75" s="98"/>
      <c r="O75" s="98"/>
      <c r="T75" s="98"/>
      <c r="U75" s="98"/>
      <c r="V75" s="98"/>
      <c r="W75" s="98"/>
      <c r="X75" s="98"/>
      <c r="Z75" s="98"/>
      <c r="AB75" s="98"/>
      <c r="AC75" s="98"/>
      <c r="AD75" s="98"/>
    </row>
    <row r="76">
      <c r="J76" s="98"/>
      <c r="K76" s="98"/>
      <c r="L76" s="98"/>
      <c r="M76" s="98"/>
      <c r="N76" s="98"/>
      <c r="O76" s="98"/>
      <c r="T76" s="98"/>
      <c r="U76" s="98"/>
      <c r="V76" s="98"/>
      <c r="W76" s="98"/>
      <c r="X76" s="98"/>
      <c r="Z76" s="98"/>
      <c r="AB76" s="98"/>
      <c r="AC76" s="98"/>
      <c r="AD76" s="98"/>
    </row>
    <row r="77">
      <c r="J77" s="98"/>
      <c r="K77" s="98"/>
      <c r="L77" s="98"/>
      <c r="M77" s="98"/>
      <c r="N77" s="98"/>
      <c r="O77" s="98"/>
      <c r="T77" s="98"/>
      <c r="U77" s="98"/>
      <c r="V77" s="98"/>
      <c r="W77" s="98"/>
      <c r="X77" s="98"/>
      <c r="Z77" s="98"/>
      <c r="AB77" s="98"/>
      <c r="AC77" s="98"/>
      <c r="AD77" s="98"/>
    </row>
    <row r="78">
      <c r="J78" s="98"/>
      <c r="K78" s="98"/>
      <c r="L78" s="98"/>
      <c r="M78" s="98"/>
      <c r="N78" s="98"/>
      <c r="O78" s="98"/>
      <c r="T78" s="98"/>
      <c r="U78" s="98"/>
      <c r="V78" s="98"/>
      <c r="W78" s="98"/>
      <c r="X78" s="98"/>
      <c r="Z78" s="98"/>
      <c r="AB78" s="98"/>
      <c r="AC78" s="98"/>
      <c r="AD78" s="98"/>
    </row>
    <row r="79">
      <c r="J79" s="98"/>
      <c r="K79" s="98"/>
      <c r="L79" s="98"/>
      <c r="M79" s="98"/>
      <c r="N79" s="98"/>
      <c r="O79" s="98"/>
      <c r="T79" s="98"/>
      <c r="U79" s="98"/>
      <c r="V79" s="98"/>
      <c r="W79" s="98"/>
      <c r="X79" s="98"/>
      <c r="Z79" s="98"/>
      <c r="AB79" s="98"/>
      <c r="AC79" s="98"/>
      <c r="AD79" s="98"/>
    </row>
    <row r="80">
      <c r="J80" s="98"/>
      <c r="K80" s="98"/>
      <c r="L80" s="98"/>
      <c r="M80" s="98"/>
      <c r="N80" s="98"/>
      <c r="O80" s="98"/>
      <c r="T80" s="98"/>
      <c r="U80" s="98"/>
      <c r="V80" s="98"/>
      <c r="W80" s="98"/>
      <c r="X80" s="98"/>
      <c r="Z80" s="98"/>
      <c r="AB80" s="98"/>
      <c r="AC80" s="98"/>
      <c r="AD80" s="98"/>
    </row>
    <row r="81">
      <c r="J81" s="98"/>
      <c r="K81" s="98"/>
      <c r="L81" s="98"/>
      <c r="M81" s="98"/>
      <c r="N81" s="98"/>
      <c r="O81" s="98"/>
      <c r="T81" s="98"/>
      <c r="U81" s="98"/>
      <c r="V81" s="98"/>
      <c r="W81" s="98"/>
      <c r="X81" s="98"/>
      <c r="Z81" s="98"/>
      <c r="AB81" s="98"/>
      <c r="AC81" s="98"/>
      <c r="AD81" s="98"/>
    </row>
    <row r="82">
      <c r="J82" s="98"/>
      <c r="K82" s="98"/>
      <c r="L82" s="98"/>
      <c r="M82" s="98"/>
      <c r="N82" s="98"/>
      <c r="O82" s="98"/>
      <c r="T82" s="98"/>
      <c r="U82" s="98"/>
      <c r="V82" s="98"/>
      <c r="W82" s="98"/>
      <c r="X82" s="98"/>
      <c r="Z82" s="98"/>
      <c r="AB82" s="98"/>
      <c r="AC82" s="98"/>
      <c r="AD82" s="98"/>
    </row>
    <row r="83">
      <c r="J83" s="98"/>
      <c r="K83" s="98"/>
      <c r="L83" s="98"/>
      <c r="M83" s="98"/>
      <c r="N83" s="98"/>
      <c r="O83" s="98"/>
      <c r="T83" s="98"/>
      <c r="U83" s="98"/>
      <c r="V83" s="98"/>
      <c r="W83" s="98"/>
      <c r="X83" s="98"/>
      <c r="Z83" s="98"/>
      <c r="AB83" s="98"/>
      <c r="AC83" s="98"/>
      <c r="AD83" s="98"/>
    </row>
    <row r="84">
      <c r="J84" s="98"/>
      <c r="K84" s="98"/>
      <c r="L84" s="98"/>
      <c r="M84" s="98"/>
      <c r="N84" s="98"/>
      <c r="O84" s="98"/>
      <c r="T84" s="98"/>
      <c r="U84" s="98"/>
      <c r="V84" s="98"/>
      <c r="W84" s="98"/>
      <c r="X84" s="98"/>
      <c r="Z84" s="98"/>
      <c r="AB84" s="98"/>
      <c r="AC84" s="98"/>
      <c r="AD84" s="98"/>
    </row>
    <row r="85">
      <c r="J85" s="98"/>
      <c r="K85" s="98"/>
      <c r="L85" s="98"/>
      <c r="M85" s="98"/>
      <c r="N85" s="98"/>
      <c r="O85" s="98"/>
      <c r="T85" s="98"/>
      <c r="U85" s="98"/>
      <c r="V85" s="98"/>
      <c r="W85" s="98"/>
      <c r="X85" s="98"/>
      <c r="Z85" s="98"/>
      <c r="AB85" s="98"/>
      <c r="AC85" s="98"/>
      <c r="AD85" s="98"/>
    </row>
    <row r="86">
      <c r="J86" s="98"/>
      <c r="K86" s="98"/>
      <c r="L86" s="98"/>
      <c r="M86" s="98"/>
      <c r="N86" s="98"/>
      <c r="O86" s="98"/>
      <c r="T86" s="98"/>
      <c r="U86" s="98"/>
      <c r="V86" s="98"/>
      <c r="W86" s="98"/>
      <c r="X86" s="98"/>
      <c r="Z86" s="98"/>
      <c r="AB86" s="98"/>
      <c r="AC86" s="98"/>
      <c r="AD86" s="98"/>
    </row>
    <row r="87">
      <c r="J87" s="98"/>
      <c r="K87" s="98"/>
      <c r="L87" s="98"/>
      <c r="M87" s="98"/>
      <c r="N87" s="98"/>
      <c r="O87" s="98"/>
      <c r="T87" s="98"/>
      <c r="U87" s="98"/>
      <c r="V87" s="98"/>
      <c r="W87" s="98"/>
      <c r="X87" s="98"/>
      <c r="Z87" s="98"/>
      <c r="AB87" s="98"/>
      <c r="AC87" s="98"/>
      <c r="AD87" s="98"/>
    </row>
    <row r="88">
      <c r="J88" s="98"/>
      <c r="K88" s="98"/>
      <c r="L88" s="98"/>
      <c r="M88" s="98"/>
      <c r="N88" s="98"/>
      <c r="O88" s="98"/>
      <c r="T88" s="98"/>
      <c r="U88" s="98"/>
      <c r="V88" s="98"/>
      <c r="W88" s="98"/>
      <c r="X88" s="98"/>
      <c r="Z88" s="98"/>
      <c r="AB88" s="98"/>
      <c r="AC88" s="98"/>
      <c r="AD88" s="98"/>
    </row>
    <row r="89">
      <c r="J89" s="98"/>
      <c r="K89" s="98"/>
      <c r="L89" s="98"/>
      <c r="M89" s="98"/>
      <c r="N89" s="98"/>
      <c r="O89" s="98"/>
      <c r="T89" s="98"/>
      <c r="U89" s="98"/>
      <c r="V89" s="98"/>
      <c r="W89" s="98"/>
      <c r="X89" s="98"/>
      <c r="Z89" s="98"/>
      <c r="AB89" s="98"/>
      <c r="AC89" s="98"/>
      <c r="AD89" s="98"/>
    </row>
    <row r="90">
      <c r="J90" s="98"/>
      <c r="K90" s="98"/>
      <c r="L90" s="98"/>
      <c r="M90" s="98"/>
      <c r="N90" s="98"/>
      <c r="O90" s="98"/>
      <c r="T90" s="98"/>
      <c r="U90" s="98"/>
      <c r="V90" s="98"/>
      <c r="W90" s="98"/>
      <c r="X90" s="98"/>
      <c r="Z90" s="98"/>
      <c r="AB90" s="98"/>
      <c r="AC90" s="98"/>
      <c r="AD90" s="98"/>
    </row>
    <row r="91">
      <c r="J91" s="98"/>
      <c r="K91" s="98"/>
      <c r="L91" s="98"/>
      <c r="M91" s="98"/>
      <c r="N91" s="98"/>
      <c r="O91" s="98"/>
      <c r="T91" s="98"/>
      <c r="U91" s="98"/>
      <c r="V91" s="98"/>
      <c r="W91" s="98"/>
      <c r="X91" s="98"/>
      <c r="Z91" s="98"/>
      <c r="AB91" s="98"/>
      <c r="AC91" s="98"/>
      <c r="AD91" s="98"/>
    </row>
    <row r="92">
      <c r="J92" s="98"/>
      <c r="K92" s="98"/>
      <c r="L92" s="98"/>
      <c r="M92" s="98"/>
      <c r="N92" s="98"/>
      <c r="O92" s="98"/>
      <c r="T92" s="98"/>
      <c r="U92" s="98"/>
      <c r="V92" s="98"/>
      <c r="W92" s="98"/>
      <c r="X92" s="98"/>
      <c r="Z92" s="98"/>
      <c r="AB92" s="98"/>
      <c r="AC92" s="98"/>
      <c r="AD92" s="98"/>
    </row>
    <row r="93">
      <c r="J93" s="98"/>
      <c r="K93" s="98"/>
      <c r="L93" s="98"/>
      <c r="M93" s="98"/>
      <c r="N93" s="98"/>
      <c r="O93" s="98"/>
      <c r="T93" s="98"/>
      <c r="U93" s="98"/>
      <c r="V93" s="98"/>
      <c r="W93" s="98"/>
      <c r="X93" s="98"/>
      <c r="Z93" s="98"/>
      <c r="AB93" s="98"/>
      <c r="AC93" s="98"/>
      <c r="AD93" s="98"/>
    </row>
    <row r="94">
      <c r="J94" s="98"/>
      <c r="K94" s="98"/>
      <c r="L94" s="98"/>
      <c r="M94" s="98"/>
      <c r="N94" s="98"/>
      <c r="O94" s="98"/>
      <c r="T94" s="98"/>
      <c r="U94" s="98"/>
      <c r="V94" s="98"/>
      <c r="W94" s="98"/>
      <c r="X94" s="98"/>
      <c r="Z94" s="98"/>
      <c r="AB94" s="98"/>
      <c r="AC94" s="98"/>
      <c r="AD94" s="98"/>
    </row>
    <row r="95">
      <c r="J95" s="98"/>
      <c r="K95" s="98"/>
      <c r="L95" s="98"/>
      <c r="M95" s="98"/>
      <c r="N95" s="98"/>
      <c r="O95" s="98"/>
      <c r="T95" s="98"/>
      <c r="U95" s="98"/>
      <c r="V95" s="98"/>
      <c r="W95" s="98"/>
      <c r="X95" s="98"/>
      <c r="Z95" s="98"/>
      <c r="AB95" s="98"/>
      <c r="AC95" s="98"/>
      <c r="AD95" s="98"/>
    </row>
    <row r="96">
      <c r="J96" s="98"/>
      <c r="K96" s="98"/>
      <c r="L96" s="98"/>
      <c r="M96" s="98"/>
      <c r="N96" s="98"/>
      <c r="O96" s="98"/>
      <c r="T96" s="98"/>
      <c r="U96" s="98"/>
      <c r="V96" s="98"/>
      <c r="W96" s="98"/>
      <c r="X96" s="98"/>
      <c r="Z96" s="98"/>
      <c r="AB96" s="98"/>
      <c r="AC96" s="98"/>
      <c r="AD96" s="98"/>
    </row>
    <row r="97">
      <c r="J97" s="98"/>
      <c r="K97" s="98"/>
      <c r="L97" s="98"/>
      <c r="M97" s="98"/>
      <c r="N97" s="98"/>
      <c r="O97" s="98"/>
      <c r="T97" s="98"/>
      <c r="U97" s="98"/>
      <c r="V97" s="98"/>
      <c r="W97" s="98"/>
      <c r="X97" s="98"/>
      <c r="Z97" s="98"/>
      <c r="AB97" s="98"/>
      <c r="AC97" s="98"/>
      <c r="AD97" s="98"/>
    </row>
    <row r="98">
      <c r="J98" s="98"/>
      <c r="K98" s="98"/>
      <c r="L98" s="98"/>
      <c r="M98" s="98"/>
      <c r="N98" s="98"/>
      <c r="O98" s="98"/>
      <c r="T98" s="98"/>
      <c r="U98" s="98"/>
      <c r="V98" s="98"/>
      <c r="W98" s="98"/>
      <c r="X98" s="98"/>
      <c r="Z98" s="98"/>
      <c r="AB98" s="98"/>
      <c r="AC98" s="98"/>
      <c r="AD98" s="98"/>
    </row>
    <row r="99">
      <c r="J99" s="98"/>
      <c r="K99" s="98"/>
      <c r="L99" s="98"/>
      <c r="M99" s="98"/>
      <c r="N99" s="98"/>
      <c r="O99" s="98"/>
      <c r="T99" s="98"/>
      <c r="U99" s="98"/>
      <c r="V99" s="98"/>
      <c r="W99" s="98"/>
      <c r="X99" s="98"/>
      <c r="Z99" s="98"/>
      <c r="AB99" s="98"/>
      <c r="AC99" s="98"/>
      <c r="AD99" s="98"/>
    </row>
    <row r="100">
      <c r="J100" s="98"/>
      <c r="K100" s="98"/>
      <c r="L100" s="98"/>
      <c r="M100" s="98"/>
      <c r="N100" s="98"/>
      <c r="O100" s="98"/>
      <c r="T100" s="98"/>
      <c r="U100" s="98"/>
      <c r="V100" s="98"/>
      <c r="W100" s="98"/>
      <c r="X100" s="98"/>
      <c r="Z100" s="98"/>
      <c r="AB100" s="98"/>
      <c r="AC100" s="98"/>
      <c r="AD100" s="98"/>
    </row>
    <row r="101">
      <c r="J101" s="98"/>
      <c r="K101" s="98"/>
      <c r="L101" s="98"/>
      <c r="M101" s="98"/>
      <c r="N101" s="98"/>
      <c r="O101" s="98"/>
      <c r="T101" s="98"/>
      <c r="U101" s="98"/>
      <c r="V101" s="98"/>
      <c r="W101" s="98"/>
      <c r="X101" s="98"/>
      <c r="Z101" s="98"/>
      <c r="AB101" s="98"/>
      <c r="AC101" s="98"/>
      <c r="AD101" s="98"/>
    </row>
    <row r="102">
      <c r="J102" s="98"/>
      <c r="K102" s="98"/>
      <c r="L102" s="98"/>
      <c r="M102" s="98"/>
      <c r="N102" s="98"/>
      <c r="O102" s="98"/>
      <c r="T102" s="98"/>
      <c r="U102" s="98"/>
      <c r="V102" s="98"/>
      <c r="W102" s="98"/>
      <c r="X102" s="98"/>
      <c r="Z102" s="98"/>
      <c r="AB102" s="98"/>
      <c r="AC102" s="98"/>
      <c r="AD102" s="98"/>
    </row>
    <row r="103">
      <c r="J103" s="98"/>
      <c r="K103" s="98"/>
      <c r="L103" s="98"/>
      <c r="M103" s="98"/>
      <c r="N103" s="98"/>
      <c r="O103" s="98"/>
      <c r="T103" s="98"/>
      <c r="U103" s="98"/>
      <c r="V103" s="98"/>
      <c r="W103" s="98"/>
      <c r="X103" s="98"/>
      <c r="Z103" s="98"/>
      <c r="AB103" s="98"/>
      <c r="AC103" s="98"/>
      <c r="AD103" s="98"/>
    </row>
    <row r="104">
      <c r="J104" s="98"/>
      <c r="K104" s="98"/>
      <c r="L104" s="98"/>
      <c r="M104" s="98"/>
      <c r="N104" s="98"/>
      <c r="O104" s="98"/>
      <c r="T104" s="98"/>
      <c r="U104" s="98"/>
      <c r="V104" s="98"/>
      <c r="W104" s="98"/>
      <c r="X104" s="98"/>
      <c r="Z104" s="98"/>
      <c r="AB104" s="98"/>
      <c r="AC104" s="98"/>
      <c r="AD104" s="98"/>
    </row>
    <row r="105">
      <c r="J105" s="98"/>
      <c r="K105" s="98"/>
      <c r="L105" s="98"/>
      <c r="M105" s="98"/>
      <c r="N105" s="98"/>
      <c r="O105" s="98"/>
      <c r="T105" s="98"/>
      <c r="U105" s="98"/>
      <c r="V105" s="98"/>
      <c r="W105" s="98"/>
      <c r="X105" s="98"/>
      <c r="Z105" s="98"/>
      <c r="AB105" s="98"/>
      <c r="AC105" s="98"/>
      <c r="AD105" s="98"/>
    </row>
    <row r="106">
      <c r="J106" s="98"/>
      <c r="K106" s="98"/>
      <c r="L106" s="98"/>
      <c r="M106" s="98"/>
      <c r="N106" s="98"/>
      <c r="O106" s="98"/>
      <c r="T106" s="98"/>
      <c r="U106" s="98"/>
      <c r="V106" s="98"/>
      <c r="W106" s="98"/>
      <c r="X106" s="98"/>
      <c r="Z106" s="98"/>
      <c r="AB106" s="98"/>
      <c r="AC106" s="98"/>
      <c r="AD106" s="98"/>
    </row>
    <row r="107">
      <c r="J107" s="98"/>
      <c r="K107" s="98"/>
      <c r="L107" s="98"/>
      <c r="M107" s="98"/>
      <c r="N107" s="98"/>
      <c r="O107" s="98"/>
      <c r="T107" s="98"/>
      <c r="U107" s="98"/>
      <c r="V107" s="98"/>
      <c r="W107" s="98"/>
      <c r="X107" s="98"/>
      <c r="Z107" s="98"/>
      <c r="AB107" s="98"/>
      <c r="AC107" s="98"/>
      <c r="AD107" s="98"/>
    </row>
    <row r="108">
      <c r="J108" s="98"/>
      <c r="K108" s="98"/>
      <c r="L108" s="98"/>
      <c r="M108" s="98"/>
      <c r="N108" s="98"/>
      <c r="O108" s="98"/>
      <c r="T108" s="98"/>
      <c r="U108" s="98"/>
      <c r="V108" s="98"/>
      <c r="W108" s="98"/>
      <c r="X108" s="98"/>
      <c r="Z108" s="98"/>
      <c r="AB108" s="98"/>
      <c r="AC108" s="98"/>
      <c r="AD108" s="98"/>
    </row>
    <row r="109">
      <c r="J109" s="98"/>
      <c r="K109" s="98"/>
      <c r="L109" s="98"/>
      <c r="M109" s="98"/>
      <c r="N109" s="98"/>
      <c r="O109" s="98"/>
      <c r="T109" s="98"/>
      <c r="U109" s="98"/>
      <c r="V109" s="98"/>
      <c r="W109" s="98"/>
      <c r="X109" s="98"/>
      <c r="Z109" s="98"/>
      <c r="AB109" s="98"/>
      <c r="AC109" s="98"/>
      <c r="AD109" s="98"/>
    </row>
    <row r="110">
      <c r="J110" s="98"/>
      <c r="K110" s="98"/>
      <c r="L110" s="98"/>
      <c r="M110" s="98"/>
      <c r="N110" s="98"/>
      <c r="O110" s="98"/>
      <c r="T110" s="98"/>
      <c r="U110" s="98"/>
      <c r="V110" s="98"/>
      <c r="W110" s="98"/>
      <c r="X110" s="98"/>
      <c r="Z110" s="98"/>
      <c r="AB110" s="98"/>
      <c r="AC110" s="98"/>
      <c r="AD110" s="98"/>
    </row>
    <row r="111">
      <c r="J111" s="98"/>
      <c r="K111" s="98"/>
      <c r="L111" s="98"/>
      <c r="M111" s="98"/>
      <c r="N111" s="98"/>
      <c r="O111" s="98"/>
      <c r="T111" s="98"/>
      <c r="U111" s="98"/>
      <c r="V111" s="98"/>
      <c r="W111" s="98"/>
      <c r="X111" s="98"/>
      <c r="Z111" s="98"/>
      <c r="AB111" s="98"/>
      <c r="AC111" s="98"/>
      <c r="AD111" s="98"/>
    </row>
    <row r="112">
      <c r="J112" s="98"/>
      <c r="K112" s="98"/>
      <c r="L112" s="98"/>
      <c r="M112" s="98"/>
      <c r="N112" s="98"/>
      <c r="O112" s="98"/>
      <c r="T112" s="98"/>
      <c r="U112" s="98"/>
      <c r="V112" s="98"/>
      <c r="W112" s="98"/>
      <c r="X112" s="98"/>
      <c r="Z112" s="98"/>
      <c r="AB112" s="98"/>
      <c r="AC112" s="98"/>
      <c r="AD112" s="98"/>
    </row>
    <row r="113">
      <c r="J113" s="98"/>
      <c r="K113" s="98"/>
      <c r="L113" s="98"/>
      <c r="M113" s="98"/>
      <c r="N113" s="98"/>
      <c r="O113" s="98"/>
      <c r="T113" s="98"/>
      <c r="U113" s="98"/>
      <c r="V113" s="98"/>
      <c r="W113" s="98"/>
      <c r="X113" s="98"/>
      <c r="Z113" s="98"/>
      <c r="AB113" s="98"/>
      <c r="AC113" s="98"/>
      <c r="AD113" s="98"/>
    </row>
    <row r="114">
      <c r="J114" s="98"/>
      <c r="K114" s="98"/>
      <c r="L114" s="98"/>
      <c r="M114" s="98"/>
      <c r="N114" s="98"/>
      <c r="O114" s="98"/>
      <c r="T114" s="98"/>
      <c r="U114" s="98"/>
      <c r="V114" s="98"/>
      <c r="W114" s="98"/>
      <c r="X114" s="98"/>
      <c r="Z114" s="98"/>
      <c r="AB114" s="98"/>
      <c r="AC114" s="98"/>
      <c r="AD114" s="98"/>
    </row>
    <row r="115">
      <c r="J115" s="98"/>
      <c r="K115" s="98"/>
      <c r="L115" s="98"/>
      <c r="M115" s="98"/>
      <c r="N115" s="98"/>
      <c r="O115" s="98"/>
      <c r="T115" s="98"/>
      <c r="U115" s="98"/>
      <c r="V115" s="98"/>
      <c r="W115" s="98"/>
      <c r="X115" s="98"/>
      <c r="Z115" s="98"/>
      <c r="AB115" s="98"/>
      <c r="AC115" s="98"/>
      <c r="AD115" s="98"/>
    </row>
    <row r="116">
      <c r="J116" s="98"/>
      <c r="K116" s="98"/>
      <c r="L116" s="98"/>
      <c r="M116" s="98"/>
      <c r="N116" s="98"/>
      <c r="O116" s="98"/>
      <c r="T116" s="98"/>
      <c r="U116" s="98"/>
      <c r="V116" s="98"/>
      <c r="W116" s="98"/>
      <c r="X116" s="98"/>
      <c r="Z116" s="98"/>
      <c r="AB116" s="98"/>
      <c r="AC116" s="98"/>
      <c r="AD116" s="98"/>
    </row>
    <row r="117">
      <c r="J117" s="98"/>
      <c r="K117" s="98"/>
      <c r="L117" s="98"/>
      <c r="M117" s="98"/>
      <c r="N117" s="98"/>
      <c r="O117" s="98"/>
      <c r="T117" s="98"/>
      <c r="U117" s="98"/>
      <c r="V117" s="98"/>
      <c r="W117" s="98"/>
      <c r="X117" s="98"/>
      <c r="Z117" s="98"/>
      <c r="AB117" s="98"/>
      <c r="AC117" s="98"/>
      <c r="AD117" s="98"/>
    </row>
    <row r="118">
      <c r="J118" s="98"/>
      <c r="K118" s="98"/>
      <c r="L118" s="98"/>
      <c r="M118" s="98"/>
      <c r="N118" s="98"/>
      <c r="O118" s="98"/>
      <c r="T118" s="98"/>
      <c r="U118" s="98"/>
      <c r="V118" s="98"/>
      <c r="W118" s="98"/>
      <c r="X118" s="98"/>
      <c r="Z118" s="98"/>
      <c r="AB118" s="98"/>
      <c r="AC118" s="98"/>
      <c r="AD118" s="98"/>
    </row>
    <row r="119">
      <c r="J119" s="98"/>
      <c r="K119" s="98"/>
      <c r="L119" s="98"/>
      <c r="M119" s="98"/>
      <c r="N119" s="98"/>
      <c r="O119" s="98"/>
      <c r="T119" s="98"/>
      <c r="U119" s="98"/>
      <c r="V119" s="98"/>
      <c r="W119" s="98"/>
      <c r="X119" s="98"/>
      <c r="Z119" s="98"/>
      <c r="AB119" s="98"/>
      <c r="AC119" s="98"/>
      <c r="AD119" s="98"/>
    </row>
    <row r="120">
      <c r="J120" s="98"/>
      <c r="K120" s="98"/>
      <c r="L120" s="98"/>
      <c r="M120" s="98"/>
      <c r="N120" s="98"/>
      <c r="O120" s="98"/>
      <c r="T120" s="98"/>
      <c r="U120" s="98"/>
      <c r="V120" s="98"/>
      <c r="W120" s="98"/>
      <c r="X120" s="98"/>
      <c r="Z120" s="98"/>
      <c r="AB120" s="98"/>
      <c r="AC120" s="98"/>
      <c r="AD120" s="98"/>
    </row>
    <row r="121">
      <c r="J121" s="98"/>
      <c r="K121" s="98"/>
      <c r="L121" s="98"/>
      <c r="M121" s="98"/>
      <c r="N121" s="98"/>
      <c r="O121" s="98"/>
      <c r="T121" s="98"/>
      <c r="U121" s="98"/>
      <c r="V121" s="98"/>
      <c r="W121" s="98"/>
      <c r="X121" s="98"/>
      <c r="Z121" s="98"/>
      <c r="AB121" s="98"/>
      <c r="AC121" s="98"/>
      <c r="AD121" s="98"/>
    </row>
    <row r="122">
      <c r="J122" s="98"/>
      <c r="K122" s="98"/>
      <c r="L122" s="98"/>
      <c r="M122" s="98"/>
      <c r="N122" s="98"/>
      <c r="O122" s="98"/>
      <c r="T122" s="98"/>
      <c r="U122" s="98"/>
      <c r="V122" s="98"/>
      <c r="W122" s="98"/>
      <c r="X122" s="98"/>
      <c r="Z122" s="98"/>
      <c r="AB122" s="98"/>
      <c r="AC122" s="98"/>
      <c r="AD122" s="98"/>
    </row>
    <row r="123">
      <c r="J123" s="98"/>
      <c r="K123" s="98"/>
      <c r="L123" s="98"/>
      <c r="M123" s="98"/>
      <c r="N123" s="98"/>
      <c r="O123" s="98"/>
      <c r="T123" s="98"/>
      <c r="U123" s="98"/>
      <c r="V123" s="98"/>
      <c r="W123" s="98"/>
      <c r="X123" s="98"/>
      <c r="Z123" s="98"/>
      <c r="AB123" s="98"/>
      <c r="AC123" s="98"/>
      <c r="AD123" s="98"/>
    </row>
    <row r="124">
      <c r="J124" s="98"/>
      <c r="K124" s="98"/>
      <c r="L124" s="98"/>
      <c r="M124" s="98"/>
      <c r="N124" s="98"/>
      <c r="O124" s="98"/>
      <c r="T124" s="98"/>
      <c r="U124" s="98"/>
      <c r="V124" s="98"/>
      <c r="W124" s="98"/>
      <c r="X124" s="98"/>
      <c r="Z124" s="98"/>
      <c r="AB124" s="98"/>
      <c r="AC124" s="98"/>
      <c r="AD124" s="98"/>
    </row>
    <row r="125">
      <c r="J125" s="98"/>
      <c r="K125" s="98"/>
      <c r="L125" s="98"/>
      <c r="M125" s="98"/>
      <c r="N125" s="98"/>
      <c r="O125" s="98"/>
      <c r="T125" s="98"/>
      <c r="U125" s="98"/>
      <c r="V125" s="98"/>
      <c r="W125" s="98"/>
      <c r="X125" s="98"/>
      <c r="Z125" s="98"/>
      <c r="AB125" s="98"/>
      <c r="AC125" s="98"/>
      <c r="AD125" s="98"/>
    </row>
    <row r="126">
      <c r="J126" s="98"/>
      <c r="K126" s="98"/>
      <c r="L126" s="98"/>
      <c r="M126" s="98"/>
      <c r="N126" s="98"/>
      <c r="O126" s="98"/>
      <c r="T126" s="98"/>
      <c r="U126" s="98"/>
      <c r="V126" s="98"/>
      <c r="W126" s="98"/>
      <c r="X126" s="98"/>
      <c r="Z126" s="98"/>
      <c r="AB126" s="98"/>
      <c r="AC126" s="98"/>
      <c r="AD126" s="98"/>
    </row>
    <row r="127">
      <c r="J127" s="98"/>
      <c r="K127" s="98"/>
      <c r="L127" s="98"/>
      <c r="M127" s="98"/>
      <c r="N127" s="98"/>
      <c r="O127" s="98"/>
      <c r="T127" s="98"/>
      <c r="U127" s="98"/>
      <c r="V127" s="98"/>
      <c r="W127" s="98"/>
      <c r="X127" s="98"/>
      <c r="Z127" s="98"/>
      <c r="AB127" s="98"/>
      <c r="AC127" s="98"/>
      <c r="AD127" s="98"/>
    </row>
    <row r="128">
      <c r="J128" s="98"/>
      <c r="K128" s="98"/>
      <c r="L128" s="98"/>
      <c r="M128" s="98"/>
      <c r="N128" s="98"/>
      <c r="O128" s="98"/>
      <c r="T128" s="98"/>
      <c r="U128" s="98"/>
      <c r="V128" s="98"/>
      <c r="W128" s="98"/>
      <c r="X128" s="98"/>
      <c r="Z128" s="98"/>
      <c r="AB128" s="98"/>
      <c r="AC128" s="98"/>
      <c r="AD128" s="98"/>
    </row>
    <row r="129">
      <c r="J129" s="98"/>
      <c r="K129" s="98"/>
      <c r="L129" s="98"/>
      <c r="M129" s="98"/>
      <c r="N129" s="98"/>
      <c r="O129" s="98"/>
      <c r="T129" s="98"/>
      <c r="U129" s="98"/>
      <c r="V129" s="98"/>
      <c r="W129" s="98"/>
      <c r="X129" s="98"/>
      <c r="Z129" s="98"/>
      <c r="AB129" s="98"/>
      <c r="AC129" s="98"/>
      <c r="AD129" s="98"/>
    </row>
    <row r="130">
      <c r="J130" s="98"/>
      <c r="K130" s="98"/>
      <c r="L130" s="98"/>
      <c r="M130" s="98"/>
      <c r="N130" s="98"/>
      <c r="O130" s="98"/>
      <c r="T130" s="98"/>
      <c r="U130" s="98"/>
      <c r="V130" s="98"/>
      <c r="W130" s="98"/>
      <c r="X130" s="98"/>
      <c r="Z130" s="98"/>
      <c r="AB130" s="98"/>
      <c r="AC130" s="98"/>
      <c r="AD130" s="98"/>
    </row>
    <row r="131">
      <c r="J131" s="98"/>
      <c r="K131" s="98"/>
      <c r="L131" s="98"/>
      <c r="M131" s="98"/>
      <c r="N131" s="98"/>
      <c r="O131" s="98"/>
      <c r="T131" s="98"/>
      <c r="U131" s="98"/>
      <c r="V131" s="98"/>
      <c r="W131" s="98"/>
      <c r="X131" s="98"/>
      <c r="Z131" s="98"/>
      <c r="AB131" s="98"/>
      <c r="AC131" s="98"/>
      <c r="AD131" s="98"/>
    </row>
    <row r="132">
      <c r="J132" s="98"/>
      <c r="K132" s="98"/>
      <c r="L132" s="98"/>
      <c r="M132" s="98"/>
      <c r="N132" s="98"/>
      <c r="O132" s="98"/>
      <c r="T132" s="98"/>
      <c r="U132" s="98"/>
      <c r="V132" s="98"/>
      <c r="W132" s="98"/>
      <c r="X132" s="98"/>
      <c r="Z132" s="98"/>
      <c r="AB132" s="98"/>
      <c r="AC132" s="98"/>
      <c r="AD132" s="98"/>
    </row>
    <row r="133">
      <c r="J133" s="98"/>
      <c r="K133" s="98"/>
      <c r="L133" s="98"/>
      <c r="M133" s="98"/>
      <c r="N133" s="98"/>
      <c r="O133" s="98"/>
      <c r="T133" s="98"/>
      <c r="U133" s="98"/>
      <c r="V133" s="98"/>
      <c r="W133" s="98"/>
      <c r="X133" s="98"/>
      <c r="Z133" s="98"/>
      <c r="AB133" s="98"/>
      <c r="AC133" s="98"/>
      <c r="AD133" s="98"/>
    </row>
    <row r="134">
      <c r="J134" s="98"/>
      <c r="K134" s="98"/>
      <c r="L134" s="98"/>
      <c r="M134" s="98"/>
      <c r="N134" s="98"/>
      <c r="O134" s="98"/>
      <c r="T134" s="98"/>
      <c r="U134" s="98"/>
      <c r="V134" s="98"/>
      <c r="W134" s="98"/>
      <c r="X134" s="98"/>
      <c r="Z134" s="98"/>
      <c r="AB134" s="98"/>
      <c r="AC134" s="98"/>
      <c r="AD134" s="98"/>
    </row>
    <row r="135">
      <c r="J135" s="98"/>
      <c r="K135" s="98"/>
      <c r="L135" s="98"/>
      <c r="M135" s="98"/>
      <c r="N135" s="98"/>
      <c r="O135" s="98"/>
      <c r="T135" s="98"/>
      <c r="U135" s="98"/>
      <c r="V135" s="98"/>
      <c r="W135" s="98"/>
      <c r="X135" s="98"/>
      <c r="Z135" s="98"/>
      <c r="AB135" s="98"/>
      <c r="AC135" s="98"/>
      <c r="AD135" s="98"/>
    </row>
    <row r="136">
      <c r="J136" s="98"/>
      <c r="K136" s="98"/>
      <c r="L136" s="98"/>
      <c r="M136" s="98"/>
      <c r="N136" s="98"/>
      <c r="O136" s="98"/>
      <c r="T136" s="98"/>
      <c r="U136" s="98"/>
      <c r="V136" s="98"/>
      <c r="W136" s="98"/>
      <c r="X136" s="98"/>
      <c r="Z136" s="98"/>
      <c r="AB136" s="98"/>
      <c r="AC136" s="98"/>
      <c r="AD136" s="98"/>
    </row>
    <row r="137">
      <c r="J137" s="98"/>
      <c r="K137" s="98"/>
      <c r="L137" s="98"/>
      <c r="M137" s="98"/>
      <c r="N137" s="98"/>
      <c r="O137" s="98"/>
      <c r="T137" s="98"/>
      <c r="U137" s="98"/>
      <c r="V137" s="98"/>
      <c r="W137" s="98"/>
      <c r="X137" s="98"/>
      <c r="Z137" s="98"/>
      <c r="AB137" s="98"/>
      <c r="AC137" s="98"/>
      <c r="AD137" s="98"/>
    </row>
    <row r="138">
      <c r="J138" s="98"/>
      <c r="K138" s="98"/>
      <c r="L138" s="98"/>
      <c r="M138" s="98"/>
      <c r="N138" s="98"/>
      <c r="O138" s="98"/>
      <c r="T138" s="98"/>
      <c r="U138" s="98"/>
      <c r="V138" s="98"/>
      <c r="W138" s="98"/>
      <c r="X138" s="98"/>
      <c r="Z138" s="98"/>
      <c r="AB138" s="98"/>
      <c r="AC138" s="98"/>
      <c r="AD138" s="98"/>
    </row>
    <row r="139">
      <c r="J139" s="98"/>
      <c r="K139" s="98"/>
      <c r="L139" s="98"/>
      <c r="M139" s="98"/>
      <c r="N139" s="98"/>
      <c r="O139" s="98"/>
      <c r="T139" s="98"/>
      <c r="U139" s="98"/>
      <c r="V139" s="98"/>
      <c r="W139" s="98"/>
      <c r="X139" s="98"/>
      <c r="Z139" s="98"/>
      <c r="AB139" s="98"/>
      <c r="AC139" s="98"/>
      <c r="AD139" s="98"/>
    </row>
    <row r="140">
      <c r="J140" s="98"/>
      <c r="K140" s="98"/>
      <c r="L140" s="98"/>
      <c r="M140" s="98"/>
      <c r="N140" s="98"/>
      <c r="O140" s="98"/>
      <c r="T140" s="98"/>
      <c r="U140" s="98"/>
      <c r="V140" s="98"/>
      <c r="W140" s="98"/>
      <c r="X140" s="98"/>
      <c r="Z140" s="98"/>
      <c r="AB140" s="98"/>
      <c r="AC140" s="98"/>
      <c r="AD140" s="98"/>
    </row>
    <row r="141">
      <c r="J141" s="98"/>
      <c r="K141" s="98"/>
      <c r="L141" s="98"/>
      <c r="M141" s="98"/>
      <c r="N141" s="98"/>
      <c r="O141" s="98"/>
      <c r="T141" s="98"/>
      <c r="U141" s="98"/>
      <c r="V141" s="98"/>
      <c r="W141" s="98"/>
      <c r="X141" s="98"/>
      <c r="Z141" s="98"/>
      <c r="AB141" s="98"/>
      <c r="AC141" s="98"/>
      <c r="AD141" s="98"/>
    </row>
    <row r="142">
      <c r="J142" s="98"/>
      <c r="K142" s="98"/>
      <c r="L142" s="98"/>
      <c r="M142" s="98"/>
      <c r="N142" s="98"/>
      <c r="O142" s="98"/>
      <c r="T142" s="98"/>
      <c r="U142" s="98"/>
      <c r="V142" s="98"/>
      <c r="W142" s="98"/>
      <c r="X142" s="98"/>
      <c r="Z142" s="98"/>
      <c r="AB142" s="98"/>
      <c r="AC142" s="98"/>
      <c r="AD142" s="98"/>
    </row>
    <row r="143">
      <c r="J143" s="98"/>
      <c r="K143" s="98"/>
      <c r="L143" s="98"/>
      <c r="M143" s="98"/>
      <c r="N143" s="98"/>
      <c r="O143" s="98"/>
      <c r="T143" s="98"/>
      <c r="U143" s="98"/>
      <c r="V143" s="98"/>
      <c r="W143" s="98"/>
      <c r="X143" s="98"/>
      <c r="Z143" s="98"/>
      <c r="AB143" s="98"/>
      <c r="AC143" s="98"/>
      <c r="AD143" s="98"/>
    </row>
    <row r="144">
      <c r="J144" s="98"/>
      <c r="K144" s="98"/>
      <c r="L144" s="98"/>
      <c r="M144" s="98"/>
      <c r="N144" s="98"/>
      <c r="O144" s="98"/>
      <c r="T144" s="98"/>
      <c r="U144" s="98"/>
      <c r="V144" s="98"/>
      <c r="W144" s="98"/>
      <c r="X144" s="98"/>
      <c r="Z144" s="98"/>
      <c r="AB144" s="98"/>
      <c r="AC144" s="98"/>
      <c r="AD144" s="98"/>
    </row>
    <row r="145">
      <c r="J145" s="98"/>
      <c r="K145" s="98"/>
      <c r="L145" s="98"/>
      <c r="M145" s="98"/>
      <c r="N145" s="98"/>
      <c r="O145" s="98"/>
      <c r="T145" s="98"/>
      <c r="U145" s="98"/>
      <c r="V145" s="98"/>
      <c r="W145" s="98"/>
      <c r="X145" s="98"/>
      <c r="Z145" s="98"/>
      <c r="AB145" s="98"/>
      <c r="AC145" s="98"/>
      <c r="AD145" s="98"/>
    </row>
    <row r="146">
      <c r="J146" s="98"/>
      <c r="K146" s="98"/>
      <c r="L146" s="98"/>
      <c r="M146" s="98"/>
      <c r="N146" s="98"/>
      <c r="O146" s="98"/>
      <c r="T146" s="98"/>
      <c r="U146" s="98"/>
      <c r="V146" s="98"/>
      <c r="W146" s="98"/>
      <c r="X146" s="98"/>
      <c r="Z146" s="98"/>
      <c r="AB146" s="98"/>
      <c r="AC146" s="98"/>
      <c r="AD146" s="98"/>
    </row>
    <row r="147">
      <c r="J147" s="98"/>
      <c r="K147" s="98"/>
      <c r="L147" s="98"/>
      <c r="M147" s="98"/>
      <c r="N147" s="98"/>
      <c r="O147" s="98"/>
      <c r="T147" s="98"/>
      <c r="U147" s="98"/>
      <c r="V147" s="98"/>
      <c r="W147" s="98"/>
      <c r="X147" s="98"/>
      <c r="Z147" s="98"/>
      <c r="AB147" s="98"/>
      <c r="AC147" s="98"/>
      <c r="AD147" s="98"/>
    </row>
    <row r="148">
      <c r="J148" s="98"/>
      <c r="K148" s="98"/>
      <c r="L148" s="98"/>
      <c r="M148" s="98"/>
      <c r="N148" s="98"/>
      <c r="O148" s="98"/>
      <c r="T148" s="98"/>
      <c r="U148" s="98"/>
      <c r="V148" s="98"/>
      <c r="W148" s="98"/>
      <c r="X148" s="98"/>
      <c r="Z148" s="98"/>
      <c r="AB148" s="98"/>
      <c r="AC148" s="98"/>
      <c r="AD148" s="98"/>
    </row>
    <row r="149">
      <c r="J149" s="98"/>
      <c r="K149" s="98"/>
      <c r="L149" s="98"/>
      <c r="M149" s="98"/>
      <c r="N149" s="98"/>
      <c r="O149" s="98"/>
      <c r="T149" s="98"/>
      <c r="U149" s="98"/>
      <c r="V149" s="98"/>
      <c r="W149" s="98"/>
      <c r="X149" s="98"/>
      <c r="Z149" s="98"/>
      <c r="AB149" s="98"/>
      <c r="AC149" s="98"/>
      <c r="AD149" s="98"/>
    </row>
    <row r="150">
      <c r="J150" s="98"/>
      <c r="K150" s="98"/>
      <c r="L150" s="98"/>
      <c r="M150" s="98"/>
      <c r="N150" s="98"/>
      <c r="O150" s="98"/>
      <c r="T150" s="98"/>
      <c r="U150" s="98"/>
      <c r="V150" s="98"/>
      <c r="W150" s="98"/>
      <c r="X150" s="98"/>
      <c r="Z150" s="98"/>
      <c r="AB150" s="98"/>
      <c r="AC150" s="98"/>
      <c r="AD150" s="98"/>
    </row>
    <row r="151">
      <c r="J151" s="98"/>
      <c r="K151" s="98"/>
      <c r="L151" s="98"/>
      <c r="M151" s="98"/>
      <c r="N151" s="98"/>
      <c r="O151" s="98"/>
      <c r="T151" s="98"/>
      <c r="U151" s="98"/>
      <c r="V151" s="98"/>
      <c r="W151" s="98"/>
      <c r="X151" s="98"/>
      <c r="Z151" s="98"/>
      <c r="AB151" s="98"/>
      <c r="AC151" s="98"/>
      <c r="AD151" s="98"/>
    </row>
    <row r="152">
      <c r="J152" s="98"/>
      <c r="K152" s="98"/>
      <c r="L152" s="98"/>
      <c r="M152" s="98"/>
      <c r="N152" s="98"/>
      <c r="O152" s="98"/>
      <c r="T152" s="98"/>
      <c r="U152" s="98"/>
      <c r="V152" s="98"/>
      <c r="W152" s="98"/>
      <c r="X152" s="98"/>
      <c r="Z152" s="98"/>
      <c r="AB152" s="98"/>
      <c r="AC152" s="98"/>
      <c r="AD152" s="98"/>
    </row>
    <row r="153">
      <c r="J153" s="98"/>
      <c r="K153" s="98"/>
      <c r="L153" s="98"/>
      <c r="M153" s="98"/>
      <c r="N153" s="98"/>
      <c r="O153" s="98"/>
      <c r="T153" s="98"/>
      <c r="U153" s="98"/>
      <c r="V153" s="98"/>
      <c r="W153" s="98"/>
      <c r="X153" s="98"/>
      <c r="Z153" s="98"/>
      <c r="AB153" s="98"/>
      <c r="AC153" s="98"/>
      <c r="AD153" s="98"/>
    </row>
    <row r="154">
      <c r="J154" s="98"/>
      <c r="K154" s="98"/>
      <c r="L154" s="98"/>
      <c r="M154" s="98"/>
      <c r="N154" s="98"/>
      <c r="O154" s="98"/>
      <c r="T154" s="98"/>
      <c r="U154" s="98"/>
      <c r="V154" s="98"/>
      <c r="W154" s="98"/>
      <c r="X154" s="98"/>
      <c r="Z154" s="98"/>
      <c r="AB154" s="98"/>
      <c r="AC154" s="98"/>
      <c r="AD154" s="98"/>
    </row>
    <row r="155">
      <c r="J155" s="98"/>
      <c r="K155" s="98"/>
      <c r="L155" s="98"/>
      <c r="M155" s="98"/>
      <c r="N155" s="98"/>
      <c r="O155" s="98"/>
      <c r="T155" s="98"/>
      <c r="U155" s="98"/>
      <c r="V155" s="98"/>
      <c r="W155" s="98"/>
      <c r="X155" s="98"/>
      <c r="Z155" s="98"/>
      <c r="AB155" s="98"/>
      <c r="AC155" s="98"/>
      <c r="AD155" s="98"/>
    </row>
    <row r="156">
      <c r="J156" s="98"/>
      <c r="K156" s="98"/>
      <c r="L156" s="98"/>
      <c r="M156" s="98"/>
      <c r="N156" s="98"/>
      <c r="O156" s="98"/>
      <c r="T156" s="98"/>
      <c r="U156" s="98"/>
      <c r="V156" s="98"/>
      <c r="W156" s="98"/>
      <c r="X156" s="98"/>
      <c r="Z156" s="98"/>
      <c r="AB156" s="98"/>
      <c r="AC156" s="98"/>
      <c r="AD156" s="98"/>
    </row>
    <row r="157">
      <c r="J157" s="98"/>
      <c r="K157" s="98"/>
      <c r="L157" s="98"/>
      <c r="M157" s="98"/>
      <c r="N157" s="98"/>
      <c r="O157" s="98"/>
      <c r="T157" s="98"/>
      <c r="U157" s="98"/>
      <c r="V157" s="98"/>
      <c r="W157" s="98"/>
      <c r="X157" s="98"/>
      <c r="Z157" s="98"/>
      <c r="AB157" s="98"/>
      <c r="AC157" s="98"/>
      <c r="AD157" s="98"/>
    </row>
    <row r="158">
      <c r="J158" s="98"/>
      <c r="K158" s="98"/>
      <c r="L158" s="98"/>
      <c r="M158" s="98"/>
      <c r="N158" s="98"/>
      <c r="O158" s="98"/>
      <c r="T158" s="98"/>
      <c r="U158" s="98"/>
      <c r="V158" s="98"/>
      <c r="W158" s="98"/>
      <c r="X158" s="98"/>
      <c r="Z158" s="98"/>
      <c r="AB158" s="98"/>
      <c r="AC158" s="98"/>
      <c r="AD158" s="98"/>
    </row>
    <row r="159">
      <c r="J159" s="98"/>
      <c r="K159" s="98"/>
      <c r="L159" s="98"/>
      <c r="M159" s="98"/>
      <c r="N159" s="98"/>
      <c r="O159" s="98"/>
      <c r="T159" s="98"/>
      <c r="U159" s="98"/>
      <c r="V159" s="98"/>
      <c r="W159" s="98"/>
      <c r="X159" s="98"/>
      <c r="Z159" s="98"/>
      <c r="AB159" s="98"/>
      <c r="AC159" s="98"/>
      <c r="AD159" s="98"/>
    </row>
    <row r="160">
      <c r="J160" s="98"/>
      <c r="K160" s="98"/>
      <c r="L160" s="98"/>
      <c r="M160" s="98"/>
      <c r="N160" s="98"/>
      <c r="O160" s="98"/>
      <c r="T160" s="98"/>
      <c r="U160" s="98"/>
      <c r="V160" s="98"/>
      <c r="W160" s="98"/>
      <c r="X160" s="98"/>
      <c r="Z160" s="98"/>
      <c r="AB160" s="98"/>
      <c r="AC160" s="98"/>
      <c r="AD160" s="98"/>
    </row>
    <row r="161">
      <c r="J161" s="98"/>
      <c r="K161" s="98"/>
      <c r="L161" s="98"/>
      <c r="M161" s="98"/>
      <c r="N161" s="98"/>
      <c r="O161" s="98"/>
      <c r="T161" s="98"/>
      <c r="U161" s="98"/>
      <c r="V161" s="98"/>
      <c r="W161" s="98"/>
      <c r="X161" s="98"/>
      <c r="Z161" s="98"/>
      <c r="AB161" s="98"/>
      <c r="AC161" s="98"/>
      <c r="AD161" s="98"/>
    </row>
    <row r="162">
      <c r="J162" s="98"/>
      <c r="K162" s="98"/>
      <c r="L162" s="98"/>
      <c r="M162" s="98"/>
      <c r="N162" s="98"/>
      <c r="O162" s="98"/>
      <c r="T162" s="98"/>
      <c r="U162" s="98"/>
      <c r="V162" s="98"/>
      <c r="W162" s="98"/>
      <c r="X162" s="98"/>
      <c r="Z162" s="98"/>
      <c r="AB162" s="98"/>
      <c r="AC162" s="98"/>
      <c r="AD162" s="98"/>
    </row>
    <row r="163">
      <c r="J163" s="98"/>
      <c r="K163" s="98"/>
      <c r="L163" s="98"/>
      <c r="M163" s="98"/>
      <c r="N163" s="98"/>
      <c r="O163" s="98"/>
      <c r="T163" s="98"/>
      <c r="U163" s="98"/>
      <c r="V163" s="98"/>
      <c r="W163" s="98"/>
      <c r="X163" s="98"/>
      <c r="Z163" s="98"/>
      <c r="AB163" s="98"/>
      <c r="AC163" s="98"/>
      <c r="AD163" s="98"/>
    </row>
    <row r="164">
      <c r="J164" s="98"/>
      <c r="K164" s="98"/>
      <c r="L164" s="98"/>
      <c r="M164" s="98"/>
      <c r="N164" s="98"/>
      <c r="O164" s="98"/>
      <c r="T164" s="98"/>
      <c r="U164" s="98"/>
      <c r="V164" s="98"/>
      <c r="W164" s="98"/>
      <c r="X164" s="98"/>
      <c r="Z164" s="98"/>
      <c r="AB164" s="98"/>
      <c r="AC164" s="98"/>
      <c r="AD164" s="98"/>
    </row>
    <row r="165">
      <c r="J165" s="98"/>
      <c r="K165" s="98"/>
      <c r="L165" s="98"/>
      <c r="M165" s="98"/>
      <c r="N165" s="98"/>
      <c r="O165" s="98"/>
      <c r="T165" s="98"/>
      <c r="U165" s="98"/>
      <c r="V165" s="98"/>
      <c r="W165" s="98"/>
      <c r="X165" s="98"/>
      <c r="Z165" s="98"/>
      <c r="AB165" s="98"/>
      <c r="AC165" s="98"/>
      <c r="AD165" s="98"/>
    </row>
    <row r="166">
      <c r="J166" s="98"/>
      <c r="K166" s="98"/>
      <c r="L166" s="98"/>
      <c r="M166" s="98"/>
      <c r="N166" s="98"/>
      <c r="O166" s="98"/>
      <c r="T166" s="98"/>
      <c r="U166" s="98"/>
      <c r="V166" s="98"/>
      <c r="W166" s="98"/>
      <c r="X166" s="98"/>
      <c r="Z166" s="98"/>
      <c r="AB166" s="98"/>
      <c r="AC166" s="98"/>
      <c r="AD166" s="98"/>
    </row>
    <row r="167">
      <c r="J167" s="98"/>
      <c r="K167" s="98"/>
      <c r="L167" s="98"/>
      <c r="M167" s="98"/>
      <c r="N167" s="98"/>
      <c r="O167" s="98"/>
      <c r="T167" s="98"/>
      <c r="U167" s="98"/>
      <c r="V167" s="98"/>
      <c r="W167" s="98"/>
      <c r="X167" s="98"/>
      <c r="Z167" s="98"/>
      <c r="AB167" s="98"/>
      <c r="AC167" s="98"/>
      <c r="AD167" s="98"/>
    </row>
    <row r="168">
      <c r="J168" s="98"/>
      <c r="K168" s="98"/>
      <c r="L168" s="98"/>
      <c r="M168" s="98"/>
      <c r="N168" s="98"/>
      <c r="O168" s="98"/>
      <c r="T168" s="98"/>
      <c r="U168" s="98"/>
      <c r="V168" s="98"/>
      <c r="W168" s="98"/>
      <c r="X168" s="98"/>
      <c r="Z168" s="98"/>
      <c r="AB168" s="98"/>
      <c r="AC168" s="98"/>
      <c r="AD168" s="98"/>
    </row>
    <row r="169">
      <c r="J169" s="98"/>
      <c r="K169" s="98"/>
      <c r="L169" s="98"/>
      <c r="M169" s="98"/>
      <c r="N169" s="98"/>
      <c r="O169" s="98"/>
      <c r="T169" s="98"/>
      <c r="U169" s="98"/>
      <c r="V169" s="98"/>
      <c r="W169" s="98"/>
      <c r="X169" s="98"/>
      <c r="Z169" s="98"/>
      <c r="AB169" s="98"/>
      <c r="AC169" s="98"/>
      <c r="AD169" s="98"/>
    </row>
    <row r="170">
      <c r="J170" s="98"/>
      <c r="K170" s="98"/>
      <c r="L170" s="98"/>
      <c r="M170" s="98"/>
      <c r="N170" s="98"/>
      <c r="O170" s="98"/>
      <c r="T170" s="98"/>
      <c r="U170" s="98"/>
      <c r="V170" s="98"/>
      <c r="W170" s="98"/>
      <c r="X170" s="98"/>
      <c r="Z170" s="98"/>
      <c r="AB170" s="98"/>
      <c r="AC170" s="98"/>
      <c r="AD170" s="98"/>
    </row>
    <row r="171">
      <c r="J171" s="98"/>
      <c r="K171" s="98"/>
      <c r="L171" s="98"/>
      <c r="M171" s="98"/>
      <c r="N171" s="98"/>
      <c r="O171" s="98"/>
      <c r="T171" s="98"/>
      <c r="U171" s="98"/>
      <c r="V171" s="98"/>
      <c r="W171" s="98"/>
      <c r="X171" s="98"/>
      <c r="Z171" s="98"/>
      <c r="AB171" s="98"/>
      <c r="AC171" s="98"/>
      <c r="AD171" s="98"/>
    </row>
    <row r="172">
      <c r="J172" s="98"/>
      <c r="K172" s="98"/>
      <c r="L172" s="98"/>
      <c r="M172" s="98"/>
      <c r="N172" s="98"/>
      <c r="O172" s="98"/>
      <c r="T172" s="98"/>
      <c r="U172" s="98"/>
      <c r="V172" s="98"/>
      <c r="W172" s="98"/>
      <c r="X172" s="98"/>
      <c r="Z172" s="98"/>
      <c r="AB172" s="98"/>
      <c r="AC172" s="98"/>
      <c r="AD172" s="98"/>
    </row>
    <row r="173">
      <c r="J173" s="98"/>
      <c r="K173" s="98"/>
      <c r="L173" s="98"/>
      <c r="M173" s="98"/>
      <c r="N173" s="98"/>
      <c r="O173" s="98"/>
      <c r="T173" s="98"/>
      <c r="U173" s="98"/>
      <c r="V173" s="98"/>
      <c r="W173" s="98"/>
      <c r="X173" s="98"/>
      <c r="Z173" s="98"/>
      <c r="AB173" s="98"/>
      <c r="AC173" s="98"/>
      <c r="AD173" s="98"/>
    </row>
    <row r="174">
      <c r="J174" s="98"/>
      <c r="K174" s="98"/>
      <c r="L174" s="98"/>
      <c r="M174" s="98"/>
      <c r="N174" s="98"/>
      <c r="O174" s="98"/>
      <c r="T174" s="98"/>
      <c r="U174" s="98"/>
      <c r="V174" s="98"/>
      <c r="W174" s="98"/>
      <c r="X174" s="98"/>
      <c r="Z174" s="98"/>
      <c r="AB174" s="98"/>
      <c r="AC174" s="98"/>
      <c r="AD174" s="98"/>
    </row>
    <row r="175">
      <c r="J175" s="98"/>
      <c r="K175" s="98"/>
      <c r="L175" s="98"/>
      <c r="M175" s="98"/>
      <c r="N175" s="98"/>
      <c r="O175" s="98"/>
      <c r="T175" s="98"/>
      <c r="U175" s="98"/>
      <c r="V175" s="98"/>
      <c r="W175" s="98"/>
      <c r="X175" s="98"/>
      <c r="Z175" s="98"/>
      <c r="AB175" s="98"/>
      <c r="AC175" s="98"/>
      <c r="AD175" s="98"/>
    </row>
    <row r="176">
      <c r="J176" s="98"/>
      <c r="K176" s="98"/>
      <c r="L176" s="98"/>
      <c r="M176" s="98"/>
      <c r="N176" s="98"/>
      <c r="O176" s="98"/>
      <c r="T176" s="98"/>
      <c r="U176" s="98"/>
      <c r="V176" s="98"/>
      <c r="W176" s="98"/>
      <c r="X176" s="98"/>
      <c r="Z176" s="98"/>
      <c r="AB176" s="98"/>
      <c r="AC176" s="98"/>
      <c r="AD176" s="98"/>
    </row>
    <row r="177">
      <c r="J177" s="98"/>
      <c r="K177" s="98"/>
      <c r="L177" s="98"/>
      <c r="M177" s="98"/>
      <c r="N177" s="98"/>
      <c r="O177" s="98"/>
      <c r="T177" s="98"/>
      <c r="U177" s="98"/>
      <c r="V177" s="98"/>
      <c r="W177" s="98"/>
      <c r="X177" s="98"/>
      <c r="Z177" s="98"/>
      <c r="AB177" s="98"/>
      <c r="AC177" s="98"/>
      <c r="AD177" s="98"/>
    </row>
    <row r="178">
      <c r="J178" s="98"/>
      <c r="K178" s="98"/>
      <c r="L178" s="98"/>
      <c r="M178" s="98"/>
      <c r="N178" s="98"/>
      <c r="O178" s="98"/>
      <c r="T178" s="98"/>
      <c r="U178" s="98"/>
      <c r="V178" s="98"/>
      <c r="W178" s="98"/>
      <c r="X178" s="98"/>
      <c r="Z178" s="98"/>
      <c r="AB178" s="98"/>
      <c r="AC178" s="98"/>
      <c r="AD178" s="98"/>
    </row>
    <row r="179">
      <c r="J179" s="98"/>
      <c r="K179" s="98"/>
      <c r="L179" s="98"/>
      <c r="M179" s="98"/>
      <c r="N179" s="98"/>
      <c r="O179" s="98"/>
      <c r="T179" s="98"/>
      <c r="U179" s="98"/>
      <c r="V179" s="98"/>
      <c r="W179" s="98"/>
      <c r="X179" s="98"/>
      <c r="Z179" s="98"/>
      <c r="AB179" s="98"/>
      <c r="AC179" s="98"/>
      <c r="AD179" s="98"/>
    </row>
    <row r="180">
      <c r="J180" s="98"/>
      <c r="K180" s="98"/>
      <c r="L180" s="98"/>
      <c r="M180" s="98"/>
      <c r="N180" s="98"/>
      <c r="O180" s="98"/>
      <c r="T180" s="98"/>
      <c r="U180" s="98"/>
      <c r="V180" s="98"/>
      <c r="W180" s="98"/>
      <c r="X180" s="98"/>
      <c r="Z180" s="98"/>
      <c r="AB180" s="98"/>
      <c r="AC180" s="98"/>
      <c r="AD180" s="98"/>
    </row>
    <row r="181">
      <c r="J181" s="98"/>
      <c r="K181" s="98"/>
      <c r="L181" s="98"/>
      <c r="M181" s="98"/>
      <c r="N181" s="98"/>
      <c r="O181" s="98"/>
      <c r="T181" s="98"/>
      <c r="U181" s="98"/>
      <c r="V181" s="98"/>
      <c r="W181" s="98"/>
      <c r="X181" s="98"/>
      <c r="Z181" s="98"/>
      <c r="AB181" s="98"/>
      <c r="AC181" s="98"/>
      <c r="AD181" s="98"/>
    </row>
    <row r="182">
      <c r="J182" s="98"/>
      <c r="K182" s="98"/>
      <c r="L182" s="98"/>
      <c r="M182" s="98"/>
      <c r="N182" s="98"/>
      <c r="O182" s="98"/>
      <c r="T182" s="98"/>
      <c r="U182" s="98"/>
      <c r="V182" s="98"/>
      <c r="W182" s="98"/>
      <c r="X182" s="98"/>
      <c r="Z182" s="98"/>
      <c r="AB182" s="98"/>
      <c r="AC182" s="98"/>
      <c r="AD182" s="98"/>
    </row>
    <row r="183">
      <c r="J183" s="98"/>
      <c r="K183" s="98"/>
      <c r="L183" s="98"/>
      <c r="M183" s="98"/>
      <c r="N183" s="98"/>
      <c r="O183" s="98"/>
      <c r="T183" s="98"/>
      <c r="U183" s="98"/>
      <c r="V183" s="98"/>
      <c r="W183" s="98"/>
      <c r="X183" s="98"/>
      <c r="Z183" s="98"/>
      <c r="AB183" s="98"/>
      <c r="AC183" s="98"/>
      <c r="AD183" s="98"/>
    </row>
    <row r="184">
      <c r="J184" s="98"/>
      <c r="K184" s="98"/>
      <c r="L184" s="98"/>
      <c r="M184" s="98"/>
      <c r="N184" s="98"/>
      <c r="O184" s="98"/>
      <c r="T184" s="98"/>
      <c r="U184" s="98"/>
      <c r="V184" s="98"/>
      <c r="W184" s="98"/>
      <c r="X184" s="98"/>
      <c r="Z184" s="98"/>
      <c r="AB184" s="98"/>
      <c r="AC184" s="98"/>
      <c r="AD184" s="98"/>
    </row>
    <row r="185">
      <c r="J185" s="98"/>
      <c r="K185" s="98"/>
      <c r="L185" s="98"/>
      <c r="M185" s="98"/>
      <c r="N185" s="98"/>
      <c r="O185" s="98"/>
      <c r="T185" s="98"/>
      <c r="U185" s="98"/>
      <c r="V185" s="98"/>
      <c r="W185" s="98"/>
      <c r="X185" s="98"/>
      <c r="Z185" s="98"/>
      <c r="AB185" s="98"/>
      <c r="AC185" s="98"/>
      <c r="AD185" s="98"/>
    </row>
    <row r="186">
      <c r="J186" s="98"/>
      <c r="K186" s="98"/>
      <c r="L186" s="98"/>
      <c r="M186" s="98"/>
      <c r="N186" s="98"/>
      <c r="O186" s="98"/>
      <c r="T186" s="98"/>
      <c r="U186" s="98"/>
      <c r="V186" s="98"/>
      <c r="W186" s="98"/>
      <c r="X186" s="98"/>
      <c r="Z186" s="98"/>
      <c r="AB186" s="98"/>
      <c r="AC186" s="98"/>
      <c r="AD186" s="98"/>
    </row>
    <row r="187">
      <c r="J187" s="98"/>
      <c r="K187" s="98"/>
      <c r="L187" s="98"/>
      <c r="M187" s="98"/>
      <c r="N187" s="98"/>
      <c r="O187" s="98"/>
      <c r="T187" s="98"/>
      <c r="U187" s="98"/>
      <c r="V187" s="98"/>
      <c r="W187" s="98"/>
      <c r="X187" s="98"/>
      <c r="Z187" s="98"/>
      <c r="AB187" s="98"/>
      <c r="AC187" s="98"/>
      <c r="AD187" s="98"/>
    </row>
    <row r="188">
      <c r="J188" s="98"/>
      <c r="K188" s="98"/>
      <c r="L188" s="98"/>
      <c r="M188" s="98"/>
      <c r="N188" s="98"/>
      <c r="O188" s="98"/>
      <c r="T188" s="98"/>
      <c r="U188" s="98"/>
      <c r="V188" s="98"/>
      <c r="W188" s="98"/>
      <c r="X188" s="98"/>
      <c r="Z188" s="98"/>
      <c r="AB188" s="98"/>
      <c r="AC188" s="98"/>
      <c r="AD188" s="98"/>
    </row>
    <row r="189">
      <c r="J189" s="98"/>
      <c r="K189" s="98"/>
      <c r="L189" s="98"/>
      <c r="M189" s="98"/>
      <c r="N189" s="98"/>
      <c r="O189" s="98"/>
      <c r="T189" s="98"/>
      <c r="U189" s="98"/>
      <c r="V189" s="98"/>
      <c r="W189" s="98"/>
      <c r="X189" s="98"/>
      <c r="Z189" s="98"/>
      <c r="AB189" s="98"/>
      <c r="AC189" s="98"/>
      <c r="AD189" s="98"/>
    </row>
    <row r="190">
      <c r="J190" s="98"/>
      <c r="K190" s="98"/>
      <c r="L190" s="98"/>
      <c r="M190" s="98"/>
      <c r="N190" s="98"/>
      <c r="O190" s="98"/>
      <c r="T190" s="98"/>
      <c r="U190" s="98"/>
      <c r="V190" s="98"/>
      <c r="W190" s="98"/>
      <c r="X190" s="98"/>
      <c r="Z190" s="98"/>
      <c r="AB190" s="98"/>
      <c r="AC190" s="98"/>
      <c r="AD190" s="98"/>
    </row>
    <row r="191">
      <c r="J191" s="98"/>
      <c r="K191" s="98"/>
      <c r="L191" s="98"/>
      <c r="M191" s="98"/>
      <c r="N191" s="98"/>
      <c r="O191" s="98"/>
      <c r="T191" s="98"/>
      <c r="U191" s="98"/>
      <c r="V191" s="98"/>
      <c r="W191" s="98"/>
      <c r="X191" s="98"/>
      <c r="Z191" s="98"/>
      <c r="AB191" s="98"/>
      <c r="AC191" s="98"/>
      <c r="AD191" s="98"/>
    </row>
    <row r="192">
      <c r="J192" s="98"/>
      <c r="K192" s="98"/>
      <c r="L192" s="98"/>
      <c r="M192" s="98"/>
      <c r="N192" s="98"/>
      <c r="O192" s="98"/>
      <c r="T192" s="98"/>
      <c r="U192" s="98"/>
      <c r="V192" s="98"/>
      <c r="W192" s="98"/>
      <c r="X192" s="98"/>
      <c r="Z192" s="98"/>
      <c r="AB192" s="98"/>
      <c r="AC192" s="98"/>
      <c r="AD192" s="98"/>
    </row>
    <row r="193">
      <c r="J193" s="98"/>
      <c r="K193" s="98"/>
      <c r="L193" s="98"/>
      <c r="M193" s="98"/>
      <c r="N193" s="98"/>
      <c r="O193" s="98"/>
      <c r="T193" s="98"/>
      <c r="U193" s="98"/>
      <c r="V193" s="98"/>
      <c r="W193" s="98"/>
      <c r="X193" s="98"/>
      <c r="Z193" s="98"/>
      <c r="AB193" s="98"/>
      <c r="AC193" s="98"/>
      <c r="AD193" s="98"/>
    </row>
    <row r="194">
      <c r="J194" s="98"/>
      <c r="K194" s="98"/>
      <c r="L194" s="98"/>
      <c r="M194" s="98"/>
      <c r="N194" s="98"/>
      <c r="O194" s="98"/>
      <c r="T194" s="98"/>
      <c r="U194" s="98"/>
      <c r="V194" s="98"/>
      <c r="W194" s="98"/>
      <c r="X194" s="98"/>
      <c r="Z194" s="98"/>
      <c r="AB194" s="98"/>
      <c r="AC194" s="98"/>
      <c r="AD194" s="98"/>
    </row>
    <row r="195">
      <c r="J195" s="98"/>
      <c r="K195" s="98"/>
      <c r="L195" s="98"/>
      <c r="M195" s="98"/>
      <c r="N195" s="98"/>
      <c r="O195" s="98"/>
      <c r="T195" s="98"/>
      <c r="U195" s="98"/>
      <c r="V195" s="98"/>
      <c r="W195" s="98"/>
      <c r="X195" s="98"/>
      <c r="Z195" s="98"/>
      <c r="AB195" s="98"/>
      <c r="AC195" s="98"/>
      <c r="AD195" s="98"/>
    </row>
    <row r="196">
      <c r="J196" s="98"/>
      <c r="K196" s="98"/>
      <c r="L196" s="98"/>
      <c r="M196" s="98"/>
      <c r="N196" s="98"/>
      <c r="O196" s="98"/>
      <c r="T196" s="98"/>
      <c r="U196" s="98"/>
      <c r="V196" s="98"/>
      <c r="W196" s="98"/>
      <c r="X196" s="98"/>
      <c r="Z196" s="98"/>
      <c r="AB196" s="98"/>
      <c r="AC196" s="98"/>
      <c r="AD196" s="98"/>
    </row>
    <row r="197">
      <c r="J197" s="98"/>
      <c r="K197" s="98"/>
      <c r="L197" s="98"/>
      <c r="M197" s="98"/>
      <c r="N197" s="98"/>
      <c r="O197" s="98"/>
      <c r="T197" s="98"/>
      <c r="U197" s="98"/>
      <c r="V197" s="98"/>
      <c r="W197" s="98"/>
      <c r="X197" s="98"/>
      <c r="Z197" s="98"/>
      <c r="AB197" s="98"/>
      <c r="AC197" s="98"/>
      <c r="AD197" s="98"/>
    </row>
    <row r="198">
      <c r="J198" s="98"/>
      <c r="K198" s="98"/>
      <c r="L198" s="98"/>
      <c r="M198" s="98"/>
      <c r="N198" s="98"/>
      <c r="O198" s="98"/>
      <c r="T198" s="98"/>
      <c r="U198" s="98"/>
      <c r="V198" s="98"/>
      <c r="W198" s="98"/>
      <c r="X198" s="98"/>
      <c r="Z198" s="98"/>
      <c r="AB198" s="98"/>
      <c r="AC198" s="98"/>
      <c r="AD198" s="98"/>
    </row>
    <row r="199">
      <c r="J199" s="98"/>
      <c r="K199" s="98"/>
      <c r="L199" s="98"/>
      <c r="M199" s="98"/>
      <c r="N199" s="98"/>
      <c r="O199" s="98"/>
      <c r="T199" s="98"/>
      <c r="U199" s="98"/>
      <c r="V199" s="98"/>
      <c r="W199" s="98"/>
      <c r="X199" s="98"/>
      <c r="Z199" s="98"/>
      <c r="AB199" s="98"/>
      <c r="AC199" s="98"/>
      <c r="AD199" s="98"/>
    </row>
    <row r="200">
      <c r="J200" s="98"/>
      <c r="K200" s="98"/>
      <c r="L200" s="98"/>
      <c r="M200" s="98"/>
      <c r="N200" s="98"/>
      <c r="O200" s="98"/>
      <c r="T200" s="98"/>
      <c r="U200" s="98"/>
      <c r="V200" s="98"/>
      <c r="W200" s="98"/>
      <c r="X200" s="98"/>
      <c r="Z200" s="98"/>
      <c r="AB200" s="98"/>
      <c r="AC200" s="98"/>
      <c r="AD200" s="98"/>
    </row>
    <row r="201">
      <c r="J201" s="98"/>
      <c r="K201" s="98"/>
      <c r="L201" s="98"/>
      <c r="M201" s="98"/>
      <c r="N201" s="98"/>
      <c r="O201" s="98"/>
      <c r="T201" s="98"/>
      <c r="U201" s="98"/>
      <c r="V201" s="98"/>
      <c r="W201" s="98"/>
      <c r="X201" s="98"/>
      <c r="Z201" s="98"/>
      <c r="AB201" s="98"/>
      <c r="AC201" s="98"/>
      <c r="AD201" s="98"/>
    </row>
    <row r="202">
      <c r="J202" s="98"/>
      <c r="K202" s="98"/>
      <c r="L202" s="98"/>
      <c r="M202" s="98"/>
      <c r="N202" s="98"/>
      <c r="O202" s="98"/>
      <c r="T202" s="98"/>
      <c r="U202" s="98"/>
      <c r="V202" s="98"/>
      <c r="W202" s="98"/>
      <c r="X202" s="98"/>
      <c r="Z202" s="98"/>
      <c r="AB202" s="98"/>
      <c r="AC202" s="98"/>
      <c r="AD202" s="98"/>
    </row>
    <row r="203">
      <c r="J203" s="98"/>
      <c r="K203" s="98"/>
      <c r="L203" s="98"/>
      <c r="M203" s="98"/>
      <c r="N203" s="98"/>
      <c r="O203" s="98"/>
      <c r="T203" s="98"/>
      <c r="U203" s="98"/>
      <c r="V203" s="98"/>
      <c r="W203" s="98"/>
      <c r="X203" s="98"/>
      <c r="Z203" s="98"/>
      <c r="AB203" s="98"/>
      <c r="AC203" s="98"/>
      <c r="AD203" s="98"/>
    </row>
    <row r="204">
      <c r="J204" s="98"/>
      <c r="K204" s="98"/>
      <c r="L204" s="98"/>
      <c r="M204" s="98"/>
      <c r="N204" s="98"/>
      <c r="O204" s="98"/>
      <c r="T204" s="98"/>
      <c r="U204" s="98"/>
      <c r="V204" s="98"/>
      <c r="W204" s="98"/>
      <c r="X204" s="98"/>
      <c r="Z204" s="98"/>
      <c r="AB204" s="98"/>
      <c r="AC204" s="98"/>
      <c r="AD204" s="98"/>
    </row>
    <row r="205">
      <c r="J205" s="98"/>
      <c r="K205" s="98"/>
      <c r="L205" s="98"/>
      <c r="M205" s="98"/>
      <c r="N205" s="98"/>
      <c r="O205" s="98"/>
      <c r="T205" s="98"/>
      <c r="U205" s="98"/>
      <c r="V205" s="98"/>
      <c r="W205" s="98"/>
      <c r="X205" s="98"/>
      <c r="Z205" s="98"/>
      <c r="AB205" s="98"/>
      <c r="AC205" s="98"/>
      <c r="AD205" s="98"/>
    </row>
    <row r="206">
      <c r="J206" s="98"/>
      <c r="K206" s="98"/>
      <c r="L206" s="98"/>
      <c r="M206" s="98"/>
      <c r="N206" s="98"/>
      <c r="O206" s="98"/>
      <c r="T206" s="98"/>
      <c r="U206" s="98"/>
      <c r="V206" s="98"/>
      <c r="W206" s="98"/>
      <c r="X206" s="98"/>
      <c r="Z206" s="98"/>
      <c r="AB206" s="98"/>
      <c r="AC206" s="98"/>
      <c r="AD206" s="98"/>
    </row>
    <row r="207">
      <c r="J207" s="98"/>
      <c r="K207" s="98"/>
      <c r="L207" s="98"/>
      <c r="M207" s="98"/>
      <c r="N207" s="98"/>
      <c r="O207" s="98"/>
      <c r="T207" s="98"/>
      <c r="U207" s="98"/>
      <c r="V207" s="98"/>
      <c r="W207" s="98"/>
      <c r="X207" s="98"/>
      <c r="Z207" s="98"/>
      <c r="AB207" s="98"/>
      <c r="AC207" s="98"/>
      <c r="AD207" s="98"/>
    </row>
    <row r="208">
      <c r="J208" s="98"/>
      <c r="K208" s="98"/>
      <c r="L208" s="98"/>
      <c r="M208" s="98"/>
      <c r="N208" s="98"/>
      <c r="O208" s="98"/>
      <c r="T208" s="98"/>
      <c r="U208" s="98"/>
      <c r="V208" s="98"/>
      <c r="W208" s="98"/>
      <c r="X208" s="98"/>
      <c r="Z208" s="98"/>
      <c r="AB208" s="98"/>
      <c r="AC208" s="98"/>
      <c r="AD208" s="98"/>
    </row>
    <row r="209">
      <c r="J209" s="98"/>
      <c r="K209" s="98"/>
      <c r="L209" s="98"/>
      <c r="M209" s="98"/>
      <c r="N209" s="98"/>
      <c r="O209" s="98"/>
      <c r="T209" s="98"/>
      <c r="U209" s="98"/>
      <c r="V209" s="98"/>
      <c r="W209" s="98"/>
      <c r="X209" s="98"/>
      <c r="Z209" s="98"/>
      <c r="AB209" s="98"/>
      <c r="AC209" s="98"/>
      <c r="AD209" s="98"/>
    </row>
    <row r="210">
      <c r="J210" s="98"/>
      <c r="K210" s="98"/>
      <c r="L210" s="98"/>
      <c r="M210" s="98"/>
      <c r="N210" s="98"/>
      <c r="O210" s="98"/>
      <c r="T210" s="98"/>
      <c r="U210" s="98"/>
      <c r="V210" s="98"/>
      <c r="W210" s="98"/>
      <c r="X210" s="98"/>
      <c r="Z210" s="98"/>
      <c r="AB210" s="98"/>
      <c r="AC210" s="98"/>
      <c r="AD210" s="98"/>
    </row>
    <row r="211">
      <c r="J211" s="98"/>
      <c r="K211" s="98"/>
      <c r="L211" s="98"/>
      <c r="M211" s="98"/>
      <c r="N211" s="98"/>
      <c r="O211" s="98"/>
      <c r="T211" s="98"/>
      <c r="U211" s="98"/>
      <c r="V211" s="98"/>
      <c r="W211" s="98"/>
      <c r="X211" s="98"/>
      <c r="Z211" s="98"/>
      <c r="AB211" s="98"/>
      <c r="AC211" s="98"/>
      <c r="AD211" s="98"/>
    </row>
    <row r="212">
      <c r="J212" s="98"/>
      <c r="K212" s="98"/>
      <c r="L212" s="98"/>
      <c r="M212" s="98"/>
      <c r="N212" s="98"/>
      <c r="O212" s="98"/>
      <c r="T212" s="98"/>
      <c r="U212" s="98"/>
      <c r="V212" s="98"/>
      <c r="W212" s="98"/>
      <c r="X212" s="98"/>
      <c r="Z212" s="98"/>
      <c r="AB212" s="98"/>
      <c r="AC212" s="98"/>
      <c r="AD212" s="98"/>
    </row>
    <row r="213">
      <c r="J213" s="98"/>
      <c r="K213" s="98"/>
      <c r="L213" s="98"/>
      <c r="M213" s="98"/>
      <c r="N213" s="98"/>
      <c r="O213" s="98"/>
      <c r="T213" s="98"/>
      <c r="U213" s="98"/>
      <c r="V213" s="98"/>
      <c r="W213" s="98"/>
      <c r="X213" s="98"/>
      <c r="Z213" s="98"/>
      <c r="AB213" s="98"/>
      <c r="AC213" s="98"/>
      <c r="AD213" s="98"/>
    </row>
    <row r="214">
      <c r="J214" s="98"/>
      <c r="K214" s="98"/>
      <c r="L214" s="98"/>
      <c r="M214" s="98"/>
      <c r="N214" s="98"/>
      <c r="O214" s="98"/>
      <c r="T214" s="98"/>
      <c r="U214" s="98"/>
      <c r="V214" s="98"/>
      <c r="W214" s="98"/>
      <c r="X214" s="98"/>
      <c r="Z214" s="98"/>
      <c r="AB214" s="98"/>
      <c r="AC214" s="98"/>
      <c r="AD214" s="98"/>
    </row>
    <row r="215">
      <c r="J215" s="98"/>
      <c r="K215" s="98"/>
      <c r="L215" s="98"/>
      <c r="M215" s="98"/>
      <c r="N215" s="98"/>
      <c r="O215" s="98"/>
      <c r="T215" s="98"/>
      <c r="U215" s="98"/>
      <c r="V215" s="98"/>
      <c r="W215" s="98"/>
      <c r="X215" s="98"/>
      <c r="Z215" s="98"/>
      <c r="AB215" s="98"/>
      <c r="AC215" s="98"/>
      <c r="AD215" s="98"/>
    </row>
    <row r="216">
      <c r="J216" s="98"/>
      <c r="K216" s="98"/>
      <c r="L216" s="98"/>
      <c r="M216" s="98"/>
      <c r="N216" s="98"/>
      <c r="O216" s="98"/>
      <c r="T216" s="98"/>
      <c r="U216" s="98"/>
      <c r="V216" s="98"/>
      <c r="W216" s="98"/>
      <c r="X216" s="98"/>
      <c r="Z216" s="98"/>
      <c r="AB216" s="98"/>
      <c r="AC216" s="98"/>
      <c r="AD216" s="98"/>
    </row>
    <row r="217">
      <c r="J217" s="98"/>
      <c r="K217" s="98"/>
      <c r="L217" s="98"/>
      <c r="M217" s="98"/>
      <c r="N217" s="98"/>
      <c r="O217" s="98"/>
      <c r="T217" s="98"/>
      <c r="U217" s="98"/>
      <c r="V217" s="98"/>
      <c r="W217" s="98"/>
      <c r="X217" s="98"/>
      <c r="Z217" s="98"/>
      <c r="AB217" s="98"/>
      <c r="AC217" s="98"/>
      <c r="AD217" s="98"/>
    </row>
    <row r="218">
      <c r="J218" s="98"/>
      <c r="K218" s="98"/>
      <c r="L218" s="98"/>
      <c r="M218" s="98"/>
      <c r="N218" s="98"/>
      <c r="O218" s="98"/>
      <c r="T218" s="98"/>
      <c r="U218" s="98"/>
      <c r="V218" s="98"/>
      <c r="W218" s="98"/>
      <c r="X218" s="98"/>
      <c r="Z218" s="98"/>
      <c r="AB218" s="98"/>
      <c r="AC218" s="98"/>
      <c r="AD218" s="98"/>
    </row>
    <row r="219">
      <c r="J219" s="98"/>
      <c r="K219" s="98"/>
      <c r="L219" s="98"/>
      <c r="M219" s="98"/>
      <c r="N219" s="98"/>
      <c r="O219" s="98"/>
      <c r="T219" s="98"/>
      <c r="U219" s="98"/>
      <c r="V219" s="98"/>
      <c r="W219" s="98"/>
      <c r="X219" s="98"/>
      <c r="Z219" s="98"/>
      <c r="AB219" s="98"/>
      <c r="AC219" s="98"/>
      <c r="AD219" s="98"/>
    </row>
    <row r="220">
      <c r="J220" s="98"/>
      <c r="K220" s="98"/>
      <c r="L220" s="98"/>
      <c r="M220" s="98"/>
      <c r="N220" s="98"/>
      <c r="O220" s="98"/>
      <c r="T220" s="98"/>
      <c r="U220" s="98"/>
      <c r="V220" s="98"/>
      <c r="W220" s="98"/>
      <c r="X220" s="98"/>
      <c r="Z220" s="98"/>
      <c r="AB220" s="98"/>
      <c r="AC220" s="98"/>
      <c r="AD220" s="98"/>
    </row>
    <row r="221">
      <c r="J221" s="98"/>
      <c r="K221" s="98"/>
      <c r="L221" s="98"/>
      <c r="M221" s="98"/>
      <c r="N221" s="98"/>
      <c r="O221" s="98"/>
      <c r="T221" s="98"/>
      <c r="U221" s="98"/>
      <c r="V221" s="98"/>
      <c r="W221" s="98"/>
      <c r="X221" s="98"/>
      <c r="Z221" s="98"/>
      <c r="AB221" s="98"/>
      <c r="AC221" s="98"/>
      <c r="AD221" s="98"/>
    </row>
    <row r="222">
      <c r="J222" s="98"/>
      <c r="K222" s="98"/>
      <c r="L222" s="98"/>
      <c r="M222" s="98"/>
      <c r="N222" s="98"/>
      <c r="O222" s="98"/>
      <c r="T222" s="98"/>
      <c r="U222" s="98"/>
      <c r="V222" s="98"/>
      <c r="W222" s="98"/>
      <c r="X222" s="98"/>
      <c r="Z222" s="98"/>
      <c r="AB222" s="98"/>
      <c r="AC222" s="98"/>
      <c r="AD222" s="98"/>
    </row>
    <row r="223">
      <c r="J223" s="98"/>
      <c r="K223" s="98"/>
      <c r="L223" s="98"/>
      <c r="M223" s="98"/>
      <c r="N223" s="98"/>
      <c r="O223" s="98"/>
      <c r="T223" s="98"/>
      <c r="U223" s="98"/>
      <c r="V223" s="98"/>
      <c r="W223" s="98"/>
      <c r="X223" s="98"/>
      <c r="Z223" s="98"/>
      <c r="AB223" s="98"/>
      <c r="AC223" s="98"/>
      <c r="AD223" s="98"/>
    </row>
    <row r="224">
      <c r="J224" s="98"/>
      <c r="K224" s="98"/>
      <c r="L224" s="98"/>
      <c r="M224" s="98"/>
      <c r="N224" s="98"/>
      <c r="O224" s="98"/>
      <c r="T224" s="98"/>
      <c r="U224" s="98"/>
      <c r="V224" s="98"/>
      <c r="W224" s="98"/>
      <c r="X224" s="98"/>
      <c r="Z224" s="98"/>
      <c r="AB224" s="98"/>
      <c r="AC224" s="98"/>
      <c r="AD224" s="98"/>
    </row>
    <row r="225">
      <c r="J225" s="98"/>
      <c r="K225" s="98"/>
      <c r="L225" s="98"/>
      <c r="M225" s="98"/>
      <c r="N225" s="98"/>
      <c r="O225" s="98"/>
      <c r="T225" s="98"/>
      <c r="U225" s="98"/>
      <c r="V225" s="98"/>
      <c r="W225" s="98"/>
      <c r="X225" s="98"/>
      <c r="Z225" s="98"/>
      <c r="AB225" s="98"/>
      <c r="AC225" s="98"/>
      <c r="AD225" s="98"/>
    </row>
    <row r="226">
      <c r="J226" s="98"/>
      <c r="K226" s="98"/>
      <c r="L226" s="98"/>
      <c r="M226" s="98"/>
      <c r="N226" s="98"/>
      <c r="O226" s="98"/>
      <c r="T226" s="98"/>
      <c r="U226" s="98"/>
      <c r="V226" s="98"/>
      <c r="W226" s="98"/>
      <c r="X226" s="98"/>
      <c r="Z226" s="98"/>
      <c r="AB226" s="98"/>
      <c r="AC226" s="98"/>
      <c r="AD226" s="98"/>
    </row>
    <row r="227">
      <c r="J227" s="98"/>
      <c r="K227" s="98"/>
      <c r="L227" s="98"/>
      <c r="M227" s="98"/>
      <c r="N227" s="98"/>
      <c r="O227" s="98"/>
      <c r="T227" s="98"/>
      <c r="U227" s="98"/>
      <c r="V227" s="98"/>
      <c r="W227" s="98"/>
      <c r="X227" s="98"/>
      <c r="Z227" s="98"/>
      <c r="AB227" s="98"/>
      <c r="AC227" s="98"/>
      <c r="AD227" s="98"/>
    </row>
    <row r="228">
      <c r="J228" s="98"/>
      <c r="K228" s="98"/>
      <c r="L228" s="98"/>
      <c r="M228" s="98"/>
      <c r="N228" s="98"/>
      <c r="O228" s="98"/>
      <c r="T228" s="98"/>
      <c r="U228" s="98"/>
      <c r="V228" s="98"/>
      <c r="W228" s="98"/>
      <c r="X228" s="98"/>
      <c r="Z228" s="98"/>
      <c r="AB228" s="98"/>
      <c r="AC228" s="98"/>
      <c r="AD228" s="98"/>
    </row>
    <row r="229">
      <c r="J229" s="98"/>
      <c r="K229" s="98"/>
      <c r="L229" s="98"/>
      <c r="M229" s="98"/>
      <c r="N229" s="98"/>
      <c r="O229" s="98"/>
      <c r="T229" s="98"/>
      <c r="U229" s="98"/>
      <c r="V229" s="98"/>
      <c r="W229" s="98"/>
      <c r="X229" s="98"/>
      <c r="Z229" s="98"/>
      <c r="AB229" s="98"/>
      <c r="AC229" s="98"/>
      <c r="AD229" s="98"/>
    </row>
    <row r="230">
      <c r="J230" s="98"/>
      <c r="K230" s="98"/>
      <c r="L230" s="98"/>
      <c r="M230" s="98"/>
      <c r="N230" s="98"/>
      <c r="O230" s="98"/>
      <c r="T230" s="98"/>
      <c r="U230" s="98"/>
      <c r="V230" s="98"/>
      <c r="W230" s="98"/>
      <c r="X230" s="98"/>
      <c r="Z230" s="98"/>
      <c r="AB230" s="98"/>
      <c r="AC230" s="98"/>
      <c r="AD230" s="98"/>
    </row>
    <row r="231">
      <c r="J231" s="98"/>
      <c r="K231" s="98"/>
      <c r="L231" s="98"/>
      <c r="M231" s="98"/>
      <c r="N231" s="98"/>
      <c r="O231" s="98"/>
      <c r="T231" s="98"/>
      <c r="U231" s="98"/>
      <c r="V231" s="98"/>
      <c r="W231" s="98"/>
      <c r="X231" s="98"/>
      <c r="Z231" s="98"/>
      <c r="AB231" s="98"/>
      <c r="AC231" s="98"/>
      <c r="AD231" s="98"/>
    </row>
    <row r="232">
      <c r="J232" s="98"/>
      <c r="K232" s="98"/>
      <c r="L232" s="98"/>
      <c r="M232" s="98"/>
      <c r="N232" s="98"/>
      <c r="O232" s="98"/>
      <c r="T232" s="98"/>
      <c r="U232" s="98"/>
      <c r="V232" s="98"/>
      <c r="W232" s="98"/>
      <c r="X232" s="98"/>
      <c r="Z232" s="98"/>
      <c r="AB232" s="98"/>
      <c r="AC232" s="98"/>
      <c r="AD232" s="98"/>
    </row>
    <row r="233">
      <c r="J233" s="98"/>
      <c r="K233" s="98"/>
      <c r="L233" s="98"/>
      <c r="M233" s="98"/>
      <c r="N233" s="98"/>
      <c r="O233" s="98"/>
      <c r="T233" s="98"/>
      <c r="U233" s="98"/>
      <c r="V233" s="98"/>
      <c r="W233" s="98"/>
      <c r="X233" s="98"/>
      <c r="Z233" s="98"/>
      <c r="AB233" s="98"/>
      <c r="AC233" s="98"/>
      <c r="AD233" s="98"/>
    </row>
    <row r="234">
      <c r="J234" s="98"/>
      <c r="K234" s="98"/>
      <c r="L234" s="98"/>
      <c r="M234" s="98"/>
      <c r="N234" s="98"/>
      <c r="O234" s="98"/>
      <c r="T234" s="98"/>
      <c r="U234" s="98"/>
      <c r="V234" s="98"/>
      <c r="W234" s="98"/>
      <c r="X234" s="98"/>
      <c r="Z234" s="98"/>
      <c r="AB234" s="98"/>
      <c r="AC234" s="98"/>
      <c r="AD234" s="98"/>
    </row>
    <row r="235">
      <c r="J235" s="98"/>
      <c r="K235" s="98"/>
      <c r="L235" s="98"/>
      <c r="M235" s="98"/>
      <c r="N235" s="98"/>
      <c r="O235" s="98"/>
      <c r="T235" s="98"/>
      <c r="U235" s="98"/>
      <c r="V235" s="98"/>
      <c r="W235" s="98"/>
      <c r="X235" s="98"/>
      <c r="Z235" s="98"/>
      <c r="AB235" s="98"/>
      <c r="AC235" s="98"/>
      <c r="AD235" s="98"/>
    </row>
    <row r="236">
      <c r="J236" s="98"/>
      <c r="K236" s="98"/>
      <c r="L236" s="98"/>
      <c r="M236" s="98"/>
      <c r="N236" s="98"/>
      <c r="O236" s="98"/>
      <c r="T236" s="98"/>
      <c r="U236" s="98"/>
      <c r="V236" s="98"/>
      <c r="W236" s="98"/>
      <c r="X236" s="98"/>
      <c r="Z236" s="98"/>
      <c r="AB236" s="98"/>
      <c r="AC236" s="98"/>
      <c r="AD236" s="98"/>
    </row>
    <row r="237">
      <c r="J237" s="98"/>
      <c r="K237" s="98"/>
      <c r="L237" s="98"/>
      <c r="M237" s="98"/>
      <c r="N237" s="98"/>
      <c r="O237" s="98"/>
      <c r="T237" s="98"/>
      <c r="U237" s="98"/>
      <c r="V237" s="98"/>
      <c r="W237" s="98"/>
      <c r="X237" s="98"/>
      <c r="Z237" s="98"/>
      <c r="AB237" s="98"/>
      <c r="AC237" s="98"/>
      <c r="AD237" s="98"/>
    </row>
    <row r="238">
      <c r="J238" s="98"/>
      <c r="K238" s="98"/>
      <c r="L238" s="98"/>
      <c r="M238" s="98"/>
      <c r="N238" s="98"/>
      <c r="O238" s="98"/>
      <c r="T238" s="98"/>
      <c r="U238" s="98"/>
      <c r="V238" s="98"/>
      <c r="W238" s="98"/>
      <c r="X238" s="98"/>
      <c r="Z238" s="98"/>
      <c r="AB238" s="98"/>
      <c r="AC238" s="98"/>
      <c r="AD238" s="98"/>
    </row>
    <row r="239">
      <c r="J239" s="98"/>
      <c r="K239" s="98"/>
      <c r="L239" s="98"/>
      <c r="M239" s="98"/>
      <c r="N239" s="98"/>
      <c r="O239" s="98"/>
      <c r="T239" s="98"/>
      <c r="U239" s="98"/>
      <c r="V239" s="98"/>
      <c r="W239" s="98"/>
      <c r="X239" s="98"/>
      <c r="Z239" s="98"/>
      <c r="AB239" s="98"/>
      <c r="AC239" s="98"/>
      <c r="AD239" s="98"/>
    </row>
    <row r="240">
      <c r="J240" s="98"/>
      <c r="K240" s="98"/>
      <c r="L240" s="98"/>
      <c r="M240" s="98"/>
      <c r="N240" s="98"/>
      <c r="O240" s="98"/>
      <c r="T240" s="98"/>
      <c r="U240" s="98"/>
      <c r="V240" s="98"/>
      <c r="W240" s="98"/>
      <c r="X240" s="98"/>
      <c r="Z240" s="98"/>
      <c r="AB240" s="98"/>
      <c r="AC240" s="98"/>
      <c r="AD240" s="98"/>
    </row>
    <row r="241">
      <c r="J241" s="98"/>
      <c r="K241" s="98"/>
      <c r="L241" s="98"/>
      <c r="M241" s="98"/>
      <c r="N241" s="98"/>
      <c r="O241" s="98"/>
      <c r="T241" s="98"/>
      <c r="U241" s="98"/>
      <c r="V241" s="98"/>
      <c r="W241" s="98"/>
      <c r="X241" s="98"/>
      <c r="Z241" s="98"/>
      <c r="AB241" s="98"/>
      <c r="AC241" s="98"/>
      <c r="AD241" s="98"/>
    </row>
    <row r="242">
      <c r="J242" s="98"/>
      <c r="K242" s="98"/>
      <c r="L242" s="98"/>
      <c r="M242" s="98"/>
      <c r="N242" s="98"/>
      <c r="O242" s="98"/>
      <c r="T242" s="98"/>
      <c r="U242" s="98"/>
      <c r="V242" s="98"/>
      <c r="W242" s="98"/>
      <c r="X242" s="98"/>
      <c r="Z242" s="98"/>
      <c r="AB242" s="98"/>
      <c r="AC242" s="98"/>
      <c r="AD242" s="98"/>
    </row>
    <row r="243">
      <c r="J243" s="98"/>
      <c r="K243" s="98"/>
      <c r="L243" s="98"/>
      <c r="M243" s="98"/>
      <c r="N243" s="98"/>
      <c r="O243" s="98"/>
      <c r="T243" s="98"/>
      <c r="U243" s="98"/>
      <c r="V243" s="98"/>
      <c r="W243" s="98"/>
      <c r="X243" s="98"/>
      <c r="Z243" s="98"/>
      <c r="AB243" s="98"/>
      <c r="AC243" s="98"/>
      <c r="AD243" s="98"/>
    </row>
    <row r="244">
      <c r="J244" s="98"/>
      <c r="K244" s="98"/>
      <c r="L244" s="98"/>
      <c r="M244" s="98"/>
      <c r="N244" s="98"/>
      <c r="O244" s="98"/>
      <c r="T244" s="98"/>
      <c r="U244" s="98"/>
      <c r="V244" s="98"/>
      <c r="W244" s="98"/>
      <c r="X244" s="98"/>
      <c r="Z244" s="98"/>
      <c r="AB244" s="98"/>
      <c r="AC244" s="98"/>
      <c r="AD244" s="98"/>
    </row>
    <row r="245">
      <c r="J245" s="98"/>
      <c r="K245" s="98"/>
      <c r="L245" s="98"/>
      <c r="M245" s="98"/>
      <c r="N245" s="98"/>
      <c r="O245" s="98"/>
      <c r="T245" s="98"/>
      <c r="U245" s="98"/>
      <c r="V245" s="98"/>
      <c r="W245" s="98"/>
      <c r="X245" s="98"/>
      <c r="Z245" s="98"/>
      <c r="AB245" s="98"/>
      <c r="AC245" s="98"/>
      <c r="AD245" s="98"/>
    </row>
    <row r="246">
      <c r="J246" s="98"/>
      <c r="K246" s="98"/>
      <c r="L246" s="98"/>
      <c r="M246" s="98"/>
      <c r="N246" s="98"/>
      <c r="O246" s="98"/>
      <c r="T246" s="98"/>
      <c r="U246" s="98"/>
      <c r="V246" s="98"/>
      <c r="W246" s="98"/>
      <c r="X246" s="98"/>
      <c r="Z246" s="98"/>
      <c r="AB246" s="98"/>
      <c r="AC246" s="98"/>
      <c r="AD246" s="98"/>
    </row>
    <row r="247">
      <c r="J247" s="98"/>
      <c r="K247" s="98"/>
      <c r="L247" s="98"/>
      <c r="M247" s="98"/>
      <c r="N247" s="98"/>
      <c r="O247" s="98"/>
      <c r="T247" s="98"/>
      <c r="U247" s="98"/>
      <c r="V247" s="98"/>
      <c r="W247" s="98"/>
      <c r="X247" s="98"/>
      <c r="Z247" s="98"/>
      <c r="AB247" s="98"/>
      <c r="AC247" s="98"/>
      <c r="AD247" s="98"/>
    </row>
    <row r="248">
      <c r="J248" s="98"/>
      <c r="K248" s="98"/>
      <c r="L248" s="98"/>
      <c r="M248" s="98"/>
      <c r="N248" s="98"/>
      <c r="O248" s="98"/>
      <c r="T248" s="98"/>
      <c r="U248" s="98"/>
      <c r="V248" s="98"/>
      <c r="W248" s="98"/>
      <c r="X248" s="98"/>
      <c r="Z248" s="98"/>
      <c r="AB248" s="98"/>
      <c r="AC248" s="98"/>
      <c r="AD248" s="98"/>
    </row>
    <row r="249">
      <c r="J249" s="98"/>
      <c r="K249" s="98"/>
      <c r="L249" s="98"/>
      <c r="M249" s="98"/>
      <c r="N249" s="98"/>
      <c r="O249" s="98"/>
      <c r="T249" s="98"/>
      <c r="U249" s="98"/>
      <c r="V249" s="98"/>
      <c r="W249" s="98"/>
      <c r="X249" s="98"/>
      <c r="Z249" s="98"/>
      <c r="AB249" s="98"/>
      <c r="AC249" s="98"/>
      <c r="AD249" s="98"/>
    </row>
    <row r="250">
      <c r="J250" s="98"/>
      <c r="K250" s="98"/>
      <c r="L250" s="98"/>
      <c r="M250" s="98"/>
      <c r="N250" s="98"/>
      <c r="O250" s="98"/>
      <c r="T250" s="98"/>
      <c r="U250" s="98"/>
      <c r="V250" s="98"/>
      <c r="W250" s="98"/>
      <c r="X250" s="98"/>
      <c r="Z250" s="98"/>
      <c r="AB250" s="98"/>
      <c r="AC250" s="98"/>
      <c r="AD250" s="98"/>
    </row>
    <row r="251">
      <c r="J251" s="98"/>
      <c r="K251" s="98"/>
      <c r="L251" s="98"/>
      <c r="M251" s="98"/>
      <c r="N251" s="98"/>
      <c r="O251" s="98"/>
      <c r="T251" s="98"/>
      <c r="U251" s="98"/>
      <c r="V251" s="98"/>
      <c r="W251" s="98"/>
      <c r="X251" s="98"/>
      <c r="Z251" s="98"/>
      <c r="AB251" s="98"/>
      <c r="AC251" s="98"/>
      <c r="AD251" s="98"/>
    </row>
    <row r="252">
      <c r="J252" s="98"/>
      <c r="K252" s="98"/>
      <c r="L252" s="98"/>
      <c r="M252" s="98"/>
      <c r="N252" s="98"/>
      <c r="O252" s="98"/>
      <c r="T252" s="98"/>
      <c r="U252" s="98"/>
      <c r="V252" s="98"/>
      <c r="W252" s="98"/>
      <c r="X252" s="98"/>
      <c r="Z252" s="98"/>
      <c r="AB252" s="98"/>
      <c r="AC252" s="98"/>
      <c r="AD252" s="98"/>
    </row>
    <row r="253">
      <c r="J253" s="98"/>
      <c r="K253" s="98"/>
      <c r="L253" s="98"/>
      <c r="M253" s="98"/>
      <c r="N253" s="98"/>
      <c r="O253" s="98"/>
      <c r="T253" s="98"/>
      <c r="U253" s="98"/>
      <c r="V253" s="98"/>
      <c r="W253" s="98"/>
      <c r="X253" s="98"/>
      <c r="Z253" s="98"/>
      <c r="AB253" s="98"/>
      <c r="AC253" s="98"/>
      <c r="AD253" s="98"/>
    </row>
    <row r="254">
      <c r="J254" s="98"/>
      <c r="K254" s="98"/>
      <c r="L254" s="98"/>
      <c r="M254" s="98"/>
      <c r="N254" s="98"/>
      <c r="O254" s="98"/>
      <c r="T254" s="98"/>
      <c r="U254" s="98"/>
      <c r="V254" s="98"/>
      <c r="W254" s="98"/>
      <c r="X254" s="98"/>
      <c r="Z254" s="98"/>
      <c r="AB254" s="98"/>
      <c r="AC254" s="98"/>
      <c r="AD254" s="98"/>
    </row>
    <row r="255">
      <c r="J255" s="98"/>
      <c r="K255" s="98"/>
      <c r="L255" s="98"/>
      <c r="M255" s="98"/>
      <c r="N255" s="98"/>
      <c r="O255" s="98"/>
      <c r="T255" s="98"/>
      <c r="U255" s="98"/>
      <c r="V255" s="98"/>
      <c r="W255" s="98"/>
      <c r="X255" s="98"/>
      <c r="Z255" s="98"/>
      <c r="AB255" s="98"/>
      <c r="AC255" s="98"/>
      <c r="AD255" s="98"/>
    </row>
    <row r="256">
      <c r="J256" s="98"/>
      <c r="K256" s="98"/>
      <c r="L256" s="98"/>
      <c r="M256" s="98"/>
      <c r="N256" s="98"/>
      <c r="O256" s="98"/>
      <c r="T256" s="98"/>
      <c r="U256" s="98"/>
      <c r="V256" s="98"/>
      <c r="W256" s="98"/>
      <c r="X256" s="98"/>
      <c r="Z256" s="98"/>
      <c r="AB256" s="98"/>
      <c r="AC256" s="98"/>
      <c r="AD256" s="98"/>
    </row>
    <row r="257">
      <c r="J257" s="98"/>
      <c r="K257" s="98"/>
      <c r="L257" s="98"/>
      <c r="M257" s="98"/>
      <c r="N257" s="98"/>
      <c r="O257" s="98"/>
      <c r="T257" s="98"/>
      <c r="U257" s="98"/>
      <c r="V257" s="98"/>
      <c r="W257" s="98"/>
      <c r="X257" s="98"/>
      <c r="Z257" s="98"/>
      <c r="AB257" s="98"/>
      <c r="AC257" s="98"/>
      <c r="AD257" s="98"/>
    </row>
    <row r="258">
      <c r="J258" s="98"/>
      <c r="K258" s="98"/>
      <c r="L258" s="98"/>
      <c r="M258" s="98"/>
      <c r="N258" s="98"/>
      <c r="O258" s="98"/>
      <c r="T258" s="98"/>
      <c r="U258" s="98"/>
      <c r="V258" s="98"/>
      <c r="W258" s="98"/>
      <c r="X258" s="98"/>
      <c r="Z258" s="98"/>
      <c r="AB258" s="98"/>
      <c r="AC258" s="98"/>
      <c r="AD258" s="98"/>
    </row>
    <row r="259">
      <c r="J259" s="98"/>
      <c r="K259" s="98"/>
      <c r="L259" s="98"/>
      <c r="M259" s="98"/>
      <c r="N259" s="98"/>
      <c r="O259" s="98"/>
      <c r="T259" s="98"/>
      <c r="U259" s="98"/>
      <c r="V259" s="98"/>
      <c r="W259" s="98"/>
      <c r="X259" s="98"/>
      <c r="Z259" s="98"/>
      <c r="AB259" s="98"/>
      <c r="AC259" s="98"/>
      <c r="AD259" s="98"/>
    </row>
    <row r="260">
      <c r="J260" s="98"/>
      <c r="K260" s="98"/>
      <c r="L260" s="98"/>
      <c r="M260" s="98"/>
      <c r="N260" s="98"/>
      <c r="O260" s="98"/>
      <c r="T260" s="98"/>
      <c r="U260" s="98"/>
      <c r="V260" s="98"/>
      <c r="W260" s="98"/>
      <c r="X260" s="98"/>
      <c r="Z260" s="98"/>
      <c r="AB260" s="98"/>
      <c r="AC260" s="98"/>
      <c r="AD260" s="98"/>
    </row>
    <row r="261">
      <c r="J261" s="98"/>
      <c r="K261" s="98"/>
      <c r="L261" s="98"/>
      <c r="M261" s="98"/>
      <c r="N261" s="98"/>
      <c r="O261" s="98"/>
      <c r="T261" s="98"/>
      <c r="U261" s="98"/>
      <c r="V261" s="98"/>
      <c r="W261" s="98"/>
      <c r="X261" s="98"/>
      <c r="Z261" s="98"/>
      <c r="AB261" s="98"/>
      <c r="AC261" s="98"/>
      <c r="AD261" s="98"/>
    </row>
    <row r="262">
      <c r="J262" s="98"/>
      <c r="K262" s="98"/>
      <c r="L262" s="98"/>
      <c r="M262" s="98"/>
      <c r="N262" s="98"/>
      <c r="O262" s="98"/>
      <c r="T262" s="98"/>
      <c r="U262" s="98"/>
      <c r="V262" s="98"/>
      <c r="W262" s="98"/>
      <c r="X262" s="98"/>
      <c r="Z262" s="98"/>
      <c r="AB262" s="98"/>
      <c r="AC262" s="98"/>
      <c r="AD262" s="98"/>
    </row>
    <row r="263">
      <c r="J263" s="98"/>
      <c r="K263" s="98"/>
      <c r="L263" s="98"/>
      <c r="M263" s="98"/>
      <c r="N263" s="98"/>
      <c r="O263" s="98"/>
      <c r="T263" s="98"/>
      <c r="U263" s="98"/>
      <c r="V263" s="98"/>
      <c r="W263" s="98"/>
      <c r="X263" s="98"/>
      <c r="Z263" s="98"/>
      <c r="AB263" s="98"/>
      <c r="AC263" s="98"/>
      <c r="AD263" s="98"/>
    </row>
    <row r="264">
      <c r="J264" s="98"/>
      <c r="K264" s="98"/>
      <c r="L264" s="98"/>
      <c r="M264" s="98"/>
      <c r="N264" s="98"/>
      <c r="O264" s="98"/>
      <c r="T264" s="98"/>
      <c r="U264" s="98"/>
      <c r="V264" s="98"/>
      <c r="W264" s="98"/>
      <c r="X264" s="98"/>
      <c r="Z264" s="98"/>
      <c r="AB264" s="98"/>
      <c r="AC264" s="98"/>
      <c r="AD264" s="98"/>
    </row>
    <row r="265">
      <c r="J265" s="98"/>
      <c r="K265" s="98"/>
      <c r="L265" s="98"/>
      <c r="M265" s="98"/>
      <c r="N265" s="98"/>
      <c r="O265" s="98"/>
      <c r="T265" s="98"/>
      <c r="U265" s="98"/>
      <c r="V265" s="98"/>
      <c r="W265" s="98"/>
      <c r="X265" s="98"/>
      <c r="Z265" s="98"/>
      <c r="AB265" s="98"/>
      <c r="AC265" s="98"/>
      <c r="AD265" s="98"/>
    </row>
    <row r="266">
      <c r="J266" s="98"/>
      <c r="K266" s="98"/>
      <c r="L266" s="98"/>
      <c r="M266" s="98"/>
      <c r="N266" s="98"/>
      <c r="O266" s="98"/>
      <c r="T266" s="98"/>
      <c r="U266" s="98"/>
      <c r="V266" s="98"/>
      <c r="W266" s="98"/>
      <c r="X266" s="98"/>
      <c r="Z266" s="98"/>
      <c r="AB266" s="98"/>
      <c r="AC266" s="98"/>
      <c r="AD266" s="98"/>
    </row>
    <row r="267">
      <c r="J267" s="98"/>
      <c r="K267" s="98"/>
      <c r="L267" s="98"/>
      <c r="M267" s="98"/>
      <c r="N267" s="98"/>
      <c r="O267" s="98"/>
      <c r="T267" s="98"/>
      <c r="U267" s="98"/>
      <c r="V267" s="98"/>
      <c r="W267" s="98"/>
      <c r="X267" s="98"/>
      <c r="Z267" s="98"/>
      <c r="AB267" s="98"/>
      <c r="AC267" s="98"/>
      <c r="AD267" s="98"/>
    </row>
    <row r="268">
      <c r="J268" s="98"/>
      <c r="K268" s="98"/>
      <c r="L268" s="98"/>
      <c r="M268" s="98"/>
      <c r="N268" s="98"/>
      <c r="O268" s="98"/>
      <c r="T268" s="98"/>
      <c r="U268" s="98"/>
      <c r="V268" s="98"/>
      <c r="W268" s="98"/>
      <c r="X268" s="98"/>
      <c r="Z268" s="98"/>
      <c r="AB268" s="98"/>
      <c r="AC268" s="98"/>
      <c r="AD268" s="98"/>
    </row>
    <row r="269">
      <c r="J269" s="98"/>
      <c r="K269" s="98"/>
      <c r="L269" s="98"/>
      <c r="M269" s="98"/>
      <c r="N269" s="98"/>
      <c r="O269" s="98"/>
      <c r="T269" s="98"/>
      <c r="U269" s="98"/>
      <c r="V269" s="98"/>
      <c r="W269" s="98"/>
      <c r="X269" s="98"/>
      <c r="Z269" s="98"/>
      <c r="AB269" s="98"/>
      <c r="AC269" s="98"/>
      <c r="AD269" s="98"/>
    </row>
    <row r="270">
      <c r="J270" s="98"/>
      <c r="K270" s="98"/>
      <c r="L270" s="98"/>
      <c r="M270" s="98"/>
      <c r="N270" s="98"/>
      <c r="O270" s="98"/>
      <c r="T270" s="98"/>
      <c r="U270" s="98"/>
      <c r="V270" s="98"/>
      <c r="W270" s="98"/>
      <c r="X270" s="98"/>
      <c r="Z270" s="98"/>
      <c r="AB270" s="98"/>
      <c r="AC270" s="98"/>
      <c r="AD270" s="98"/>
    </row>
    <row r="271">
      <c r="J271" s="98"/>
      <c r="K271" s="98"/>
      <c r="L271" s="98"/>
      <c r="M271" s="98"/>
      <c r="N271" s="98"/>
      <c r="O271" s="98"/>
      <c r="T271" s="98"/>
      <c r="U271" s="98"/>
      <c r="V271" s="98"/>
      <c r="W271" s="98"/>
      <c r="X271" s="98"/>
      <c r="Z271" s="98"/>
      <c r="AB271" s="98"/>
      <c r="AC271" s="98"/>
      <c r="AD271" s="98"/>
    </row>
    <row r="272">
      <c r="J272" s="98"/>
      <c r="K272" s="98"/>
      <c r="L272" s="98"/>
      <c r="M272" s="98"/>
      <c r="N272" s="98"/>
      <c r="O272" s="98"/>
      <c r="T272" s="98"/>
      <c r="U272" s="98"/>
      <c r="V272" s="98"/>
      <c r="W272" s="98"/>
      <c r="X272" s="98"/>
      <c r="Z272" s="98"/>
      <c r="AB272" s="98"/>
      <c r="AC272" s="98"/>
      <c r="AD272" s="98"/>
    </row>
    <row r="273">
      <c r="J273" s="98"/>
      <c r="K273" s="98"/>
      <c r="L273" s="98"/>
      <c r="M273" s="98"/>
      <c r="N273" s="98"/>
      <c r="O273" s="98"/>
      <c r="T273" s="98"/>
      <c r="U273" s="98"/>
      <c r="V273" s="98"/>
      <c r="W273" s="98"/>
      <c r="X273" s="98"/>
      <c r="Z273" s="98"/>
      <c r="AB273" s="98"/>
      <c r="AC273" s="98"/>
      <c r="AD273" s="98"/>
    </row>
    <row r="274">
      <c r="J274" s="98"/>
      <c r="K274" s="98"/>
      <c r="L274" s="98"/>
      <c r="M274" s="98"/>
      <c r="N274" s="98"/>
      <c r="O274" s="98"/>
      <c r="T274" s="98"/>
      <c r="U274" s="98"/>
      <c r="V274" s="98"/>
      <c r="W274" s="98"/>
      <c r="X274" s="98"/>
      <c r="Z274" s="98"/>
      <c r="AB274" s="98"/>
      <c r="AC274" s="98"/>
      <c r="AD274" s="98"/>
    </row>
    <row r="275">
      <c r="J275" s="98"/>
      <c r="K275" s="98"/>
      <c r="L275" s="98"/>
      <c r="M275" s="98"/>
      <c r="N275" s="98"/>
      <c r="O275" s="98"/>
      <c r="T275" s="98"/>
      <c r="U275" s="98"/>
      <c r="V275" s="98"/>
      <c r="W275" s="98"/>
      <c r="X275" s="98"/>
      <c r="Z275" s="98"/>
      <c r="AB275" s="98"/>
      <c r="AC275" s="98"/>
      <c r="AD275" s="98"/>
    </row>
    <row r="276">
      <c r="J276" s="98"/>
      <c r="K276" s="98"/>
      <c r="L276" s="98"/>
      <c r="M276" s="98"/>
      <c r="N276" s="98"/>
      <c r="O276" s="98"/>
      <c r="T276" s="98"/>
      <c r="U276" s="98"/>
      <c r="V276" s="98"/>
      <c r="W276" s="98"/>
      <c r="X276" s="98"/>
      <c r="Z276" s="98"/>
      <c r="AB276" s="98"/>
      <c r="AC276" s="98"/>
      <c r="AD276" s="98"/>
    </row>
    <row r="277">
      <c r="J277" s="98"/>
      <c r="K277" s="98"/>
      <c r="L277" s="98"/>
      <c r="M277" s="98"/>
      <c r="N277" s="98"/>
      <c r="O277" s="98"/>
      <c r="T277" s="98"/>
      <c r="U277" s="98"/>
      <c r="V277" s="98"/>
      <c r="W277" s="98"/>
      <c r="X277" s="98"/>
      <c r="Z277" s="98"/>
      <c r="AB277" s="98"/>
      <c r="AC277" s="98"/>
      <c r="AD277" s="98"/>
    </row>
    <row r="278">
      <c r="J278" s="98"/>
      <c r="K278" s="98"/>
      <c r="L278" s="98"/>
      <c r="M278" s="98"/>
      <c r="N278" s="98"/>
      <c r="O278" s="98"/>
      <c r="T278" s="98"/>
      <c r="U278" s="98"/>
      <c r="V278" s="98"/>
      <c r="W278" s="98"/>
      <c r="X278" s="98"/>
      <c r="Z278" s="98"/>
      <c r="AB278" s="98"/>
      <c r="AC278" s="98"/>
      <c r="AD278" s="98"/>
    </row>
    <row r="279">
      <c r="J279" s="98"/>
      <c r="K279" s="98"/>
      <c r="L279" s="98"/>
      <c r="M279" s="98"/>
      <c r="N279" s="98"/>
      <c r="O279" s="98"/>
      <c r="T279" s="98"/>
      <c r="U279" s="98"/>
      <c r="V279" s="98"/>
      <c r="W279" s="98"/>
      <c r="X279" s="98"/>
      <c r="Z279" s="98"/>
      <c r="AB279" s="98"/>
      <c r="AC279" s="98"/>
      <c r="AD279" s="98"/>
    </row>
    <row r="280">
      <c r="J280" s="98"/>
      <c r="K280" s="98"/>
      <c r="L280" s="98"/>
      <c r="M280" s="98"/>
      <c r="N280" s="98"/>
      <c r="O280" s="98"/>
      <c r="T280" s="98"/>
      <c r="U280" s="98"/>
      <c r="V280" s="98"/>
      <c r="W280" s="98"/>
      <c r="X280" s="98"/>
      <c r="Z280" s="98"/>
      <c r="AB280" s="98"/>
      <c r="AC280" s="98"/>
      <c r="AD280" s="98"/>
    </row>
    <row r="281">
      <c r="J281" s="98"/>
      <c r="K281" s="98"/>
      <c r="L281" s="98"/>
      <c r="M281" s="98"/>
      <c r="N281" s="98"/>
      <c r="O281" s="98"/>
      <c r="T281" s="98"/>
      <c r="U281" s="98"/>
      <c r="V281" s="98"/>
      <c r="W281" s="98"/>
      <c r="X281" s="98"/>
      <c r="Z281" s="98"/>
      <c r="AB281" s="98"/>
      <c r="AC281" s="98"/>
      <c r="AD281" s="98"/>
    </row>
    <row r="282">
      <c r="J282" s="98"/>
      <c r="K282" s="98"/>
      <c r="L282" s="98"/>
      <c r="M282" s="98"/>
      <c r="N282" s="98"/>
      <c r="O282" s="98"/>
      <c r="T282" s="98"/>
      <c r="U282" s="98"/>
      <c r="V282" s="98"/>
      <c r="W282" s="98"/>
      <c r="X282" s="98"/>
      <c r="Z282" s="98"/>
      <c r="AB282" s="98"/>
      <c r="AC282" s="98"/>
      <c r="AD282" s="98"/>
    </row>
    <row r="283">
      <c r="J283" s="98"/>
      <c r="K283" s="98"/>
      <c r="L283" s="98"/>
      <c r="M283" s="98"/>
      <c r="N283" s="98"/>
      <c r="O283" s="98"/>
      <c r="T283" s="98"/>
      <c r="U283" s="98"/>
      <c r="V283" s="98"/>
      <c r="W283" s="98"/>
      <c r="X283" s="98"/>
      <c r="Z283" s="98"/>
      <c r="AB283" s="98"/>
      <c r="AC283" s="98"/>
      <c r="AD283" s="98"/>
    </row>
    <row r="284">
      <c r="J284" s="98"/>
      <c r="K284" s="98"/>
      <c r="L284" s="98"/>
      <c r="M284" s="98"/>
      <c r="N284" s="98"/>
      <c r="O284" s="98"/>
      <c r="T284" s="98"/>
      <c r="U284" s="98"/>
      <c r="V284" s="98"/>
      <c r="W284" s="98"/>
      <c r="X284" s="98"/>
      <c r="Z284" s="98"/>
      <c r="AB284" s="98"/>
      <c r="AC284" s="98"/>
      <c r="AD284" s="98"/>
    </row>
    <row r="285">
      <c r="J285" s="98"/>
      <c r="K285" s="98"/>
      <c r="L285" s="98"/>
      <c r="M285" s="98"/>
      <c r="N285" s="98"/>
      <c r="O285" s="98"/>
      <c r="T285" s="98"/>
      <c r="U285" s="98"/>
      <c r="V285" s="98"/>
      <c r="W285" s="98"/>
      <c r="X285" s="98"/>
      <c r="Z285" s="98"/>
      <c r="AB285" s="98"/>
      <c r="AC285" s="98"/>
      <c r="AD285" s="98"/>
    </row>
    <row r="286">
      <c r="J286" s="98"/>
      <c r="K286" s="98"/>
      <c r="L286" s="98"/>
      <c r="M286" s="98"/>
      <c r="N286" s="98"/>
      <c r="O286" s="98"/>
      <c r="T286" s="98"/>
      <c r="U286" s="98"/>
      <c r="V286" s="98"/>
      <c r="W286" s="98"/>
      <c r="X286" s="98"/>
      <c r="Z286" s="98"/>
      <c r="AB286" s="98"/>
      <c r="AC286" s="98"/>
      <c r="AD286" s="98"/>
    </row>
    <row r="287">
      <c r="J287" s="98"/>
      <c r="K287" s="98"/>
      <c r="L287" s="98"/>
      <c r="M287" s="98"/>
      <c r="N287" s="98"/>
      <c r="O287" s="98"/>
      <c r="T287" s="98"/>
      <c r="U287" s="98"/>
      <c r="V287" s="98"/>
      <c r="W287" s="98"/>
      <c r="X287" s="98"/>
      <c r="Z287" s="98"/>
      <c r="AB287" s="98"/>
      <c r="AC287" s="98"/>
      <c r="AD287" s="98"/>
    </row>
    <row r="288">
      <c r="J288" s="98"/>
      <c r="K288" s="98"/>
      <c r="L288" s="98"/>
      <c r="M288" s="98"/>
      <c r="N288" s="98"/>
      <c r="O288" s="98"/>
      <c r="T288" s="98"/>
      <c r="U288" s="98"/>
      <c r="V288" s="98"/>
      <c r="W288" s="98"/>
      <c r="X288" s="98"/>
      <c r="Z288" s="98"/>
      <c r="AB288" s="98"/>
      <c r="AC288" s="98"/>
      <c r="AD288" s="98"/>
    </row>
    <row r="289">
      <c r="J289" s="98"/>
      <c r="K289" s="98"/>
      <c r="L289" s="98"/>
      <c r="M289" s="98"/>
      <c r="N289" s="98"/>
      <c r="O289" s="98"/>
      <c r="T289" s="98"/>
      <c r="U289" s="98"/>
      <c r="V289" s="98"/>
      <c r="W289" s="98"/>
      <c r="X289" s="98"/>
      <c r="Z289" s="98"/>
      <c r="AB289" s="98"/>
      <c r="AC289" s="98"/>
      <c r="AD289" s="98"/>
    </row>
    <row r="290">
      <c r="J290" s="98"/>
      <c r="K290" s="98"/>
      <c r="L290" s="98"/>
      <c r="M290" s="98"/>
      <c r="N290" s="98"/>
      <c r="O290" s="98"/>
      <c r="T290" s="98"/>
      <c r="U290" s="98"/>
      <c r="V290" s="98"/>
      <c r="W290" s="98"/>
      <c r="X290" s="98"/>
      <c r="Z290" s="98"/>
      <c r="AB290" s="98"/>
      <c r="AC290" s="98"/>
      <c r="AD290" s="98"/>
    </row>
    <row r="291">
      <c r="J291" s="98"/>
      <c r="K291" s="98"/>
      <c r="L291" s="98"/>
      <c r="M291" s="98"/>
      <c r="N291" s="98"/>
      <c r="O291" s="98"/>
      <c r="T291" s="98"/>
      <c r="U291" s="98"/>
      <c r="V291" s="98"/>
      <c r="W291" s="98"/>
      <c r="X291" s="98"/>
      <c r="Z291" s="98"/>
      <c r="AB291" s="98"/>
      <c r="AC291" s="98"/>
      <c r="AD291" s="98"/>
    </row>
    <row r="292">
      <c r="J292" s="98"/>
      <c r="K292" s="98"/>
      <c r="L292" s="98"/>
      <c r="M292" s="98"/>
      <c r="N292" s="98"/>
      <c r="O292" s="98"/>
      <c r="T292" s="98"/>
      <c r="U292" s="98"/>
      <c r="V292" s="98"/>
      <c r="W292" s="98"/>
      <c r="X292" s="98"/>
      <c r="Z292" s="98"/>
      <c r="AB292" s="98"/>
      <c r="AC292" s="98"/>
      <c r="AD292" s="98"/>
    </row>
    <row r="293">
      <c r="J293" s="98"/>
      <c r="K293" s="98"/>
      <c r="L293" s="98"/>
      <c r="M293" s="98"/>
      <c r="N293" s="98"/>
      <c r="O293" s="98"/>
      <c r="T293" s="98"/>
      <c r="U293" s="98"/>
      <c r="V293" s="98"/>
      <c r="W293" s="98"/>
      <c r="X293" s="98"/>
      <c r="Z293" s="98"/>
      <c r="AB293" s="98"/>
      <c r="AC293" s="98"/>
      <c r="AD293" s="98"/>
    </row>
    <row r="294">
      <c r="J294" s="98"/>
      <c r="K294" s="98"/>
      <c r="L294" s="98"/>
      <c r="M294" s="98"/>
      <c r="N294" s="98"/>
      <c r="O294" s="98"/>
      <c r="T294" s="98"/>
      <c r="U294" s="98"/>
      <c r="V294" s="98"/>
      <c r="W294" s="98"/>
      <c r="X294" s="98"/>
      <c r="Z294" s="98"/>
      <c r="AB294" s="98"/>
      <c r="AC294" s="98"/>
      <c r="AD294" s="98"/>
    </row>
    <row r="295">
      <c r="J295" s="98"/>
      <c r="K295" s="98"/>
      <c r="L295" s="98"/>
      <c r="M295" s="98"/>
      <c r="N295" s="98"/>
      <c r="O295" s="98"/>
      <c r="T295" s="98"/>
      <c r="U295" s="98"/>
      <c r="V295" s="98"/>
      <c r="W295" s="98"/>
      <c r="X295" s="98"/>
      <c r="Z295" s="98"/>
      <c r="AB295" s="98"/>
      <c r="AC295" s="98"/>
      <c r="AD295" s="98"/>
    </row>
    <row r="296">
      <c r="J296" s="98"/>
      <c r="K296" s="98"/>
      <c r="L296" s="98"/>
      <c r="M296" s="98"/>
      <c r="N296" s="98"/>
      <c r="O296" s="98"/>
      <c r="T296" s="98"/>
      <c r="U296" s="98"/>
      <c r="V296" s="98"/>
      <c r="W296" s="98"/>
      <c r="X296" s="98"/>
      <c r="Z296" s="98"/>
      <c r="AB296" s="98"/>
      <c r="AC296" s="98"/>
      <c r="AD296" s="98"/>
    </row>
    <row r="297">
      <c r="J297" s="98"/>
      <c r="K297" s="98"/>
      <c r="L297" s="98"/>
      <c r="M297" s="98"/>
      <c r="N297" s="98"/>
      <c r="O297" s="98"/>
      <c r="T297" s="98"/>
      <c r="U297" s="98"/>
      <c r="V297" s="98"/>
      <c r="W297" s="98"/>
      <c r="X297" s="98"/>
      <c r="Z297" s="98"/>
      <c r="AB297" s="98"/>
      <c r="AC297" s="98"/>
      <c r="AD297" s="98"/>
    </row>
    <row r="298">
      <c r="J298" s="98"/>
      <c r="K298" s="98"/>
      <c r="L298" s="98"/>
      <c r="M298" s="98"/>
      <c r="N298" s="98"/>
      <c r="O298" s="98"/>
      <c r="T298" s="98"/>
      <c r="U298" s="98"/>
      <c r="V298" s="98"/>
      <c r="W298" s="98"/>
      <c r="X298" s="98"/>
      <c r="Z298" s="98"/>
      <c r="AB298" s="98"/>
      <c r="AC298" s="98"/>
      <c r="AD298" s="98"/>
    </row>
    <row r="299">
      <c r="J299" s="98"/>
      <c r="K299" s="98"/>
      <c r="L299" s="98"/>
      <c r="M299" s="98"/>
      <c r="N299" s="98"/>
      <c r="O299" s="98"/>
      <c r="T299" s="98"/>
      <c r="U299" s="98"/>
      <c r="V299" s="98"/>
      <c r="W299" s="98"/>
      <c r="X299" s="98"/>
      <c r="Z299" s="98"/>
      <c r="AB299" s="98"/>
      <c r="AC299" s="98"/>
      <c r="AD299" s="98"/>
    </row>
    <row r="300">
      <c r="J300" s="98"/>
      <c r="K300" s="98"/>
      <c r="L300" s="98"/>
      <c r="M300" s="98"/>
      <c r="N300" s="98"/>
      <c r="O300" s="98"/>
      <c r="T300" s="98"/>
      <c r="U300" s="98"/>
      <c r="V300" s="98"/>
      <c r="W300" s="98"/>
      <c r="X300" s="98"/>
      <c r="Z300" s="98"/>
      <c r="AB300" s="98"/>
      <c r="AC300" s="98"/>
      <c r="AD300" s="98"/>
    </row>
    <row r="301">
      <c r="J301" s="98"/>
      <c r="K301" s="98"/>
      <c r="L301" s="98"/>
      <c r="M301" s="98"/>
      <c r="N301" s="98"/>
      <c r="O301" s="98"/>
      <c r="T301" s="98"/>
      <c r="U301" s="98"/>
      <c r="V301" s="98"/>
      <c r="W301" s="98"/>
      <c r="X301" s="98"/>
      <c r="Z301" s="98"/>
      <c r="AB301" s="98"/>
      <c r="AC301" s="98"/>
      <c r="AD301" s="98"/>
    </row>
    <row r="302">
      <c r="J302" s="98"/>
      <c r="K302" s="98"/>
      <c r="L302" s="98"/>
      <c r="M302" s="98"/>
      <c r="N302" s="98"/>
      <c r="O302" s="98"/>
      <c r="T302" s="98"/>
      <c r="U302" s="98"/>
      <c r="V302" s="98"/>
      <c r="W302" s="98"/>
      <c r="X302" s="98"/>
      <c r="Z302" s="98"/>
      <c r="AB302" s="98"/>
      <c r="AC302" s="98"/>
      <c r="AD302" s="98"/>
    </row>
    <row r="303">
      <c r="J303" s="98"/>
      <c r="K303" s="98"/>
      <c r="L303" s="98"/>
      <c r="M303" s="98"/>
      <c r="N303" s="98"/>
      <c r="O303" s="98"/>
      <c r="T303" s="98"/>
      <c r="U303" s="98"/>
      <c r="V303" s="98"/>
      <c r="W303" s="98"/>
      <c r="X303" s="98"/>
      <c r="Z303" s="98"/>
      <c r="AB303" s="98"/>
      <c r="AC303" s="98"/>
      <c r="AD303" s="98"/>
    </row>
    <row r="304">
      <c r="J304" s="98"/>
      <c r="K304" s="98"/>
      <c r="L304" s="98"/>
      <c r="M304" s="98"/>
      <c r="N304" s="98"/>
      <c r="O304" s="98"/>
      <c r="T304" s="98"/>
      <c r="U304" s="98"/>
      <c r="V304" s="98"/>
      <c r="W304" s="98"/>
      <c r="X304" s="98"/>
      <c r="Z304" s="98"/>
      <c r="AB304" s="98"/>
      <c r="AC304" s="98"/>
      <c r="AD304" s="98"/>
    </row>
    <row r="305">
      <c r="J305" s="98"/>
      <c r="K305" s="98"/>
      <c r="L305" s="98"/>
      <c r="M305" s="98"/>
      <c r="N305" s="98"/>
      <c r="O305" s="98"/>
      <c r="T305" s="98"/>
      <c r="U305" s="98"/>
      <c r="V305" s="98"/>
      <c r="W305" s="98"/>
      <c r="X305" s="98"/>
      <c r="Z305" s="98"/>
      <c r="AB305" s="98"/>
      <c r="AC305" s="98"/>
      <c r="AD305" s="98"/>
    </row>
    <row r="306">
      <c r="J306" s="98"/>
      <c r="K306" s="98"/>
      <c r="L306" s="98"/>
      <c r="M306" s="98"/>
      <c r="N306" s="98"/>
      <c r="O306" s="98"/>
      <c r="T306" s="98"/>
      <c r="U306" s="98"/>
      <c r="V306" s="98"/>
      <c r="W306" s="98"/>
      <c r="X306" s="98"/>
      <c r="Z306" s="98"/>
      <c r="AB306" s="98"/>
      <c r="AC306" s="98"/>
      <c r="AD306" s="98"/>
    </row>
    <row r="307">
      <c r="J307" s="98"/>
      <c r="K307" s="98"/>
      <c r="L307" s="98"/>
      <c r="M307" s="98"/>
      <c r="N307" s="98"/>
      <c r="O307" s="98"/>
      <c r="T307" s="98"/>
      <c r="U307" s="98"/>
      <c r="V307" s="98"/>
      <c r="W307" s="98"/>
      <c r="X307" s="98"/>
      <c r="Z307" s="98"/>
      <c r="AB307" s="98"/>
      <c r="AC307" s="98"/>
      <c r="AD307" s="98"/>
    </row>
    <row r="308">
      <c r="J308" s="98"/>
      <c r="K308" s="98"/>
      <c r="L308" s="98"/>
      <c r="M308" s="98"/>
      <c r="N308" s="98"/>
      <c r="O308" s="98"/>
      <c r="T308" s="98"/>
      <c r="U308" s="98"/>
      <c r="V308" s="98"/>
      <c r="W308" s="98"/>
      <c r="X308" s="98"/>
      <c r="Z308" s="98"/>
      <c r="AB308" s="98"/>
      <c r="AC308" s="98"/>
      <c r="AD308" s="98"/>
    </row>
    <row r="309">
      <c r="J309" s="98"/>
      <c r="K309" s="98"/>
      <c r="L309" s="98"/>
      <c r="M309" s="98"/>
      <c r="N309" s="98"/>
      <c r="O309" s="98"/>
      <c r="T309" s="98"/>
      <c r="U309" s="98"/>
      <c r="V309" s="98"/>
      <c r="W309" s="98"/>
      <c r="X309" s="98"/>
      <c r="Z309" s="98"/>
      <c r="AB309" s="98"/>
      <c r="AC309" s="98"/>
      <c r="AD309" s="98"/>
    </row>
    <row r="310">
      <c r="J310" s="98"/>
      <c r="K310" s="98"/>
      <c r="L310" s="98"/>
      <c r="M310" s="98"/>
      <c r="N310" s="98"/>
      <c r="O310" s="98"/>
      <c r="T310" s="98"/>
      <c r="U310" s="98"/>
      <c r="V310" s="98"/>
      <c r="W310" s="98"/>
      <c r="X310" s="98"/>
      <c r="Z310" s="98"/>
      <c r="AB310" s="98"/>
      <c r="AC310" s="98"/>
      <c r="AD310" s="98"/>
    </row>
    <row r="311">
      <c r="J311" s="98"/>
      <c r="K311" s="98"/>
      <c r="L311" s="98"/>
      <c r="M311" s="98"/>
      <c r="N311" s="98"/>
      <c r="O311" s="98"/>
      <c r="T311" s="98"/>
      <c r="U311" s="98"/>
      <c r="V311" s="98"/>
      <c r="W311" s="98"/>
      <c r="X311" s="98"/>
      <c r="Z311" s="98"/>
      <c r="AB311" s="98"/>
      <c r="AC311" s="98"/>
      <c r="AD311" s="98"/>
    </row>
    <row r="312">
      <c r="J312" s="98"/>
      <c r="K312" s="98"/>
      <c r="L312" s="98"/>
      <c r="M312" s="98"/>
      <c r="N312" s="98"/>
      <c r="O312" s="98"/>
      <c r="T312" s="98"/>
      <c r="U312" s="98"/>
      <c r="V312" s="98"/>
      <c r="W312" s="98"/>
      <c r="X312" s="98"/>
      <c r="Z312" s="98"/>
      <c r="AB312" s="98"/>
      <c r="AC312" s="98"/>
      <c r="AD312" s="98"/>
    </row>
    <row r="313">
      <c r="J313" s="98"/>
      <c r="K313" s="98"/>
      <c r="L313" s="98"/>
      <c r="M313" s="98"/>
      <c r="N313" s="98"/>
      <c r="O313" s="98"/>
      <c r="T313" s="98"/>
      <c r="U313" s="98"/>
      <c r="V313" s="98"/>
      <c r="W313" s="98"/>
      <c r="X313" s="98"/>
      <c r="Z313" s="98"/>
      <c r="AB313" s="98"/>
      <c r="AC313" s="98"/>
      <c r="AD313" s="98"/>
    </row>
    <row r="314">
      <c r="J314" s="98"/>
      <c r="K314" s="98"/>
      <c r="L314" s="98"/>
      <c r="M314" s="98"/>
      <c r="N314" s="98"/>
      <c r="O314" s="98"/>
      <c r="T314" s="98"/>
      <c r="U314" s="98"/>
      <c r="V314" s="98"/>
      <c r="W314" s="98"/>
      <c r="X314" s="98"/>
      <c r="Z314" s="98"/>
      <c r="AB314" s="98"/>
      <c r="AC314" s="98"/>
      <c r="AD314" s="98"/>
    </row>
    <row r="315">
      <c r="J315" s="98"/>
      <c r="K315" s="98"/>
      <c r="L315" s="98"/>
      <c r="M315" s="98"/>
      <c r="N315" s="98"/>
      <c r="O315" s="98"/>
      <c r="T315" s="98"/>
      <c r="U315" s="98"/>
      <c r="V315" s="98"/>
      <c r="W315" s="98"/>
      <c r="X315" s="98"/>
      <c r="Z315" s="98"/>
      <c r="AB315" s="98"/>
      <c r="AC315" s="98"/>
      <c r="AD315" s="98"/>
    </row>
    <row r="316">
      <c r="J316" s="98"/>
      <c r="K316" s="98"/>
      <c r="L316" s="98"/>
      <c r="M316" s="98"/>
      <c r="N316" s="98"/>
      <c r="O316" s="98"/>
      <c r="T316" s="98"/>
      <c r="U316" s="98"/>
      <c r="V316" s="98"/>
      <c r="W316" s="98"/>
      <c r="X316" s="98"/>
      <c r="Z316" s="98"/>
      <c r="AB316" s="98"/>
      <c r="AC316" s="98"/>
      <c r="AD316" s="98"/>
    </row>
    <row r="317">
      <c r="J317" s="98"/>
      <c r="K317" s="98"/>
      <c r="L317" s="98"/>
      <c r="M317" s="98"/>
      <c r="N317" s="98"/>
      <c r="O317" s="98"/>
      <c r="T317" s="98"/>
      <c r="U317" s="98"/>
      <c r="V317" s="98"/>
      <c r="W317" s="98"/>
      <c r="X317" s="98"/>
      <c r="Z317" s="98"/>
      <c r="AB317" s="98"/>
      <c r="AC317" s="98"/>
      <c r="AD317" s="98"/>
    </row>
    <row r="318">
      <c r="J318" s="98"/>
      <c r="K318" s="98"/>
      <c r="L318" s="98"/>
      <c r="M318" s="98"/>
      <c r="N318" s="98"/>
      <c r="O318" s="98"/>
      <c r="T318" s="98"/>
      <c r="U318" s="98"/>
      <c r="V318" s="98"/>
      <c r="W318" s="98"/>
      <c r="X318" s="98"/>
      <c r="Z318" s="98"/>
      <c r="AB318" s="98"/>
      <c r="AC318" s="98"/>
      <c r="AD318" s="98"/>
    </row>
    <row r="319">
      <c r="J319" s="98"/>
      <c r="K319" s="98"/>
      <c r="L319" s="98"/>
      <c r="M319" s="98"/>
      <c r="N319" s="98"/>
      <c r="O319" s="98"/>
      <c r="T319" s="98"/>
      <c r="U319" s="98"/>
      <c r="V319" s="98"/>
      <c r="W319" s="98"/>
      <c r="X319" s="98"/>
      <c r="Z319" s="98"/>
      <c r="AB319" s="98"/>
      <c r="AC319" s="98"/>
      <c r="AD319" s="98"/>
    </row>
    <row r="320">
      <c r="J320" s="98"/>
      <c r="K320" s="98"/>
      <c r="L320" s="98"/>
      <c r="M320" s="98"/>
      <c r="N320" s="98"/>
      <c r="O320" s="98"/>
      <c r="T320" s="98"/>
      <c r="U320" s="98"/>
      <c r="V320" s="98"/>
      <c r="W320" s="98"/>
      <c r="X320" s="98"/>
      <c r="Z320" s="98"/>
      <c r="AB320" s="98"/>
      <c r="AC320" s="98"/>
      <c r="AD320" s="98"/>
    </row>
    <row r="321">
      <c r="J321" s="98"/>
      <c r="K321" s="98"/>
      <c r="L321" s="98"/>
      <c r="M321" s="98"/>
      <c r="N321" s="98"/>
      <c r="O321" s="98"/>
      <c r="T321" s="98"/>
      <c r="U321" s="98"/>
      <c r="V321" s="98"/>
      <c r="W321" s="98"/>
      <c r="X321" s="98"/>
      <c r="Z321" s="98"/>
      <c r="AB321" s="98"/>
      <c r="AC321" s="98"/>
      <c r="AD321" s="98"/>
    </row>
    <row r="322">
      <c r="J322" s="98"/>
      <c r="K322" s="98"/>
      <c r="L322" s="98"/>
      <c r="M322" s="98"/>
      <c r="N322" s="98"/>
      <c r="O322" s="98"/>
      <c r="T322" s="98"/>
      <c r="U322" s="98"/>
      <c r="V322" s="98"/>
      <c r="W322" s="98"/>
      <c r="X322" s="98"/>
      <c r="Z322" s="98"/>
      <c r="AB322" s="98"/>
      <c r="AC322" s="98"/>
      <c r="AD322" s="98"/>
    </row>
    <row r="323">
      <c r="J323" s="98"/>
      <c r="K323" s="98"/>
      <c r="L323" s="98"/>
      <c r="M323" s="98"/>
      <c r="N323" s="98"/>
      <c r="O323" s="98"/>
      <c r="T323" s="98"/>
      <c r="U323" s="98"/>
      <c r="V323" s="98"/>
      <c r="W323" s="98"/>
      <c r="X323" s="98"/>
      <c r="Z323" s="98"/>
      <c r="AB323" s="98"/>
      <c r="AC323" s="98"/>
      <c r="AD323" s="98"/>
    </row>
    <row r="324">
      <c r="J324" s="98"/>
      <c r="K324" s="98"/>
      <c r="L324" s="98"/>
      <c r="M324" s="98"/>
      <c r="N324" s="98"/>
      <c r="O324" s="98"/>
      <c r="T324" s="98"/>
      <c r="U324" s="98"/>
      <c r="V324" s="98"/>
      <c r="W324" s="98"/>
      <c r="X324" s="98"/>
      <c r="Z324" s="98"/>
      <c r="AB324" s="98"/>
      <c r="AC324" s="98"/>
      <c r="AD324" s="98"/>
    </row>
    <row r="325">
      <c r="J325" s="98"/>
      <c r="K325" s="98"/>
      <c r="L325" s="98"/>
      <c r="M325" s="98"/>
      <c r="N325" s="98"/>
      <c r="O325" s="98"/>
      <c r="T325" s="98"/>
      <c r="U325" s="98"/>
      <c r="V325" s="98"/>
      <c r="W325" s="98"/>
      <c r="X325" s="98"/>
      <c r="Z325" s="98"/>
      <c r="AB325" s="98"/>
      <c r="AC325" s="98"/>
      <c r="AD325" s="98"/>
    </row>
    <row r="326">
      <c r="J326" s="98"/>
      <c r="K326" s="98"/>
      <c r="L326" s="98"/>
      <c r="M326" s="98"/>
      <c r="N326" s="98"/>
      <c r="O326" s="98"/>
      <c r="T326" s="98"/>
      <c r="U326" s="98"/>
      <c r="V326" s="98"/>
      <c r="W326" s="98"/>
      <c r="X326" s="98"/>
      <c r="Z326" s="98"/>
      <c r="AB326" s="98"/>
      <c r="AC326" s="98"/>
      <c r="AD326" s="98"/>
    </row>
    <row r="327">
      <c r="J327" s="98"/>
      <c r="K327" s="98"/>
      <c r="L327" s="98"/>
      <c r="M327" s="98"/>
      <c r="N327" s="98"/>
      <c r="O327" s="98"/>
      <c r="T327" s="98"/>
      <c r="U327" s="98"/>
      <c r="V327" s="98"/>
      <c r="W327" s="98"/>
      <c r="X327" s="98"/>
      <c r="Z327" s="98"/>
      <c r="AB327" s="98"/>
      <c r="AC327" s="98"/>
      <c r="AD327" s="98"/>
    </row>
    <row r="328">
      <c r="J328" s="98"/>
      <c r="K328" s="98"/>
      <c r="L328" s="98"/>
      <c r="M328" s="98"/>
      <c r="N328" s="98"/>
      <c r="O328" s="98"/>
      <c r="T328" s="98"/>
      <c r="U328" s="98"/>
      <c r="V328" s="98"/>
      <c r="W328" s="98"/>
      <c r="X328" s="98"/>
      <c r="Z328" s="98"/>
      <c r="AB328" s="98"/>
      <c r="AC328" s="98"/>
      <c r="AD328" s="98"/>
    </row>
    <row r="329">
      <c r="J329" s="98"/>
      <c r="K329" s="98"/>
      <c r="L329" s="98"/>
      <c r="M329" s="98"/>
      <c r="N329" s="98"/>
      <c r="O329" s="98"/>
      <c r="T329" s="98"/>
      <c r="U329" s="98"/>
      <c r="V329" s="98"/>
      <c r="W329" s="98"/>
      <c r="X329" s="98"/>
      <c r="Z329" s="98"/>
      <c r="AB329" s="98"/>
      <c r="AC329" s="98"/>
      <c r="AD329" s="98"/>
    </row>
    <row r="330">
      <c r="J330" s="98"/>
      <c r="K330" s="98"/>
      <c r="L330" s="98"/>
      <c r="M330" s="98"/>
      <c r="N330" s="98"/>
      <c r="O330" s="98"/>
      <c r="T330" s="98"/>
      <c r="U330" s="98"/>
      <c r="V330" s="98"/>
      <c r="W330" s="98"/>
      <c r="X330" s="98"/>
      <c r="Z330" s="98"/>
      <c r="AB330" s="98"/>
      <c r="AC330" s="98"/>
      <c r="AD330" s="98"/>
    </row>
    <row r="331">
      <c r="J331" s="98"/>
      <c r="K331" s="98"/>
      <c r="L331" s="98"/>
      <c r="M331" s="98"/>
      <c r="N331" s="98"/>
      <c r="O331" s="98"/>
      <c r="T331" s="98"/>
      <c r="U331" s="98"/>
      <c r="V331" s="98"/>
      <c r="W331" s="98"/>
      <c r="X331" s="98"/>
      <c r="Z331" s="98"/>
      <c r="AB331" s="98"/>
      <c r="AC331" s="98"/>
      <c r="AD331" s="98"/>
    </row>
    <row r="332">
      <c r="J332" s="98"/>
      <c r="K332" s="98"/>
      <c r="L332" s="98"/>
      <c r="M332" s="98"/>
      <c r="N332" s="98"/>
      <c r="O332" s="98"/>
      <c r="T332" s="98"/>
      <c r="U332" s="98"/>
      <c r="V332" s="98"/>
      <c r="W332" s="98"/>
      <c r="X332" s="98"/>
      <c r="Z332" s="98"/>
      <c r="AB332" s="98"/>
      <c r="AC332" s="98"/>
      <c r="AD332" s="98"/>
    </row>
    <row r="333">
      <c r="J333" s="98"/>
      <c r="K333" s="98"/>
      <c r="L333" s="98"/>
      <c r="M333" s="98"/>
      <c r="N333" s="98"/>
      <c r="O333" s="98"/>
      <c r="T333" s="98"/>
      <c r="U333" s="98"/>
      <c r="V333" s="98"/>
      <c r="W333" s="98"/>
      <c r="X333" s="98"/>
      <c r="Z333" s="98"/>
      <c r="AB333" s="98"/>
      <c r="AC333" s="98"/>
      <c r="AD333" s="98"/>
    </row>
    <row r="334">
      <c r="J334" s="98"/>
      <c r="K334" s="98"/>
      <c r="L334" s="98"/>
      <c r="M334" s="98"/>
      <c r="N334" s="98"/>
      <c r="O334" s="98"/>
      <c r="T334" s="98"/>
      <c r="U334" s="98"/>
      <c r="V334" s="98"/>
      <c r="W334" s="98"/>
      <c r="X334" s="98"/>
      <c r="Z334" s="98"/>
      <c r="AB334" s="98"/>
      <c r="AC334" s="98"/>
      <c r="AD334" s="98"/>
    </row>
    <row r="335">
      <c r="J335" s="98"/>
      <c r="K335" s="98"/>
      <c r="L335" s="98"/>
      <c r="M335" s="98"/>
      <c r="N335" s="98"/>
      <c r="O335" s="98"/>
      <c r="T335" s="98"/>
      <c r="U335" s="98"/>
      <c r="V335" s="98"/>
      <c r="W335" s="98"/>
      <c r="X335" s="98"/>
      <c r="Z335" s="98"/>
      <c r="AB335" s="98"/>
      <c r="AC335" s="98"/>
      <c r="AD335" s="98"/>
    </row>
    <row r="336">
      <c r="J336" s="98"/>
      <c r="K336" s="98"/>
      <c r="L336" s="98"/>
      <c r="M336" s="98"/>
      <c r="N336" s="98"/>
      <c r="O336" s="98"/>
      <c r="T336" s="98"/>
      <c r="U336" s="98"/>
      <c r="V336" s="98"/>
      <c r="W336" s="98"/>
      <c r="X336" s="98"/>
      <c r="Z336" s="98"/>
      <c r="AB336" s="98"/>
      <c r="AC336" s="98"/>
      <c r="AD336" s="98"/>
    </row>
    <row r="337">
      <c r="J337" s="98"/>
      <c r="K337" s="98"/>
      <c r="L337" s="98"/>
      <c r="M337" s="98"/>
      <c r="N337" s="98"/>
      <c r="O337" s="98"/>
      <c r="T337" s="98"/>
      <c r="U337" s="98"/>
      <c r="V337" s="98"/>
      <c r="W337" s="98"/>
      <c r="X337" s="98"/>
      <c r="Z337" s="98"/>
      <c r="AB337" s="98"/>
      <c r="AC337" s="98"/>
      <c r="AD337" s="98"/>
    </row>
    <row r="338">
      <c r="J338" s="98"/>
      <c r="K338" s="98"/>
      <c r="L338" s="98"/>
      <c r="M338" s="98"/>
      <c r="N338" s="98"/>
      <c r="O338" s="98"/>
      <c r="T338" s="98"/>
      <c r="U338" s="98"/>
      <c r="V338" s="98"/>
      <c r="W338" s="98"/>
      <c r="X338" s="98"/>
      <c r="Z338" s="98"/>
      <c r="AB338" s="98"/>
      <c r="AC338" s="98"/>
      <c r="AD338" s="98"/>
    </row>
    <row r="339">
      <c r="J339" s="98"/>
      <c r="K339" s="98"/>
      <c r="L339" s="98"/>
      <c r="M339" s="98"/>
      <c r="N339" s="98"/>
      <c r="O339" s="98"/>
      <c r="T339" s="98"/>
      <c r="U339" s="98"/>
      <c r="V339" s="98"/>
      <c r="W339" s="98"/>
      <c r="X339" s="98"/>
      <c r="Z339" s="98"/>
      <c r="AB339" s="98"/>
      <c r="AC339" s="98"/>
      <c r="AD339" s="98"/>
    </row>
    <row r="340">
      <c r="J340" s="98"/>
      <c r="K340" s="98"/>
      <c r="L340" s="98"/>
      <c r="M340" s="98"/>
      <c r="N340" s="98"/>
      <c r="O340" s="98"/>
      <c r="T340" s="98"/>
      <c r="U340" s="98"/>
      <c r="V340" s="98"/>
      <c r="W340" s="98"/>
      <c r="X340" s="98"/>
      <c r="Z340" s="98"/>
      <c r="AB340" s="98"/>
      <c r="AC340" s="98"/>
      <c r="AD340" s="98"/>
    </row>
    <row r="341">
      <c r="J341" s="98"/>
      <c r="K341" s="98"/>
      <c r="L341" s="98"/>
      <c r="M341" s="98"/>
      <c r="N341" s="98"/>
      <c r="O341" s="98"/>
      <c r="T341" s="98"/>
      <c r="U341" s="98"/>
      <c r="V341" s="98"/>
      <c r="W341" s="98"/>
      <c r="X341" s="98"/>
      <c r="Z341" s="98"/>
      <c r="AB341" s="98"/>
      <c r="AC341" s="98"/>
      <c r="AD341" s="98"/>
    </row>
    <row r="342">
      <c r="J342" s="98"/>
      <c r="K342" s="98"/>
      <c r="L342" s="98"/>
      <c r="M342" s="98"/>
      <c r="N342" s="98"/>
      <c r="O342" s="98"/>
      <c r="T342" s="98"/>
      <c r="U342" s="98"/>
      <c r="V342" s="98"/>
      <c r="W342" s="98"/>
      <c r="X342" s="98"/>
      <c r="Z342" s="98"/>
      <c r="AB342" s="98"/>
      <c r="AC342" s="98"/>
      <c r="AD342" s="98"/>
    </row>
    <row r="343">
      <c r="J343" s="98"/>
      <c r="K343" s="98"/>
      <c r="L343" s="98"/>
      <c r="M343" s="98"/>
      <c r="N343" s="98"/>
      <c r="O343" s="98"/>
      <c r="T343" s="98"/>
      <c r="U343" s="98"/>
      <c r="V343" s="98"/>
      <c r="W343" s="98"/>
      <c r="X343" s="98"/>
      <c r="Z343" s="98"/>
      <c r="AB343" s="98"/>
      <c r="AC343" s="98"/>
      <c r="AD343" s="98"/>
    </row>
    <row r="344">
      <c r="J344" s="98"/>
      <c r="K344" s="98"/>
      <c r="L344" s="98"/>
      <c r="M344" s="98"/>
      <c r="N344" s="98"/>
      <c r="O344" s="98"/>
      <c r="T344" s="98"/>
      <c r="U344" s="98"/>
      <c r="V344" s="98"/>
      <c r="W344" s="98"/>
      <c r="X344" s="98"/>
      <c r="Z344" s="98"/>
      <c r="AB344" s="98"/>
      <c r="AC344" s="98"/>
      <c r="AD344" s="98"/>
    </row>
    <row r="345">
      <c r="J345" s="98"/>
      <c r="K345" s="98"/>
      <c r="L345" s="98"/>
      <c r="M345" s="98"/>
      <c r="N345" s="98"/>
      <c r="O345" s="98"/>
      <c r="T345" s="98"/>
      <c r="U345" s="98"/>
      <c r="V345" s="98"/>
      <c r="W345" s="98"/>
      <c r="X345" s="98"/>
      <c r="Z345" s="98"/>
      <c r="AB345" s="98"/>
      <c r="AC345" s="98"/>
      <c r="AD345" s="98"/>
    </row>
    <row r="346">
      <c r="J346" s="98"/>
      <c r="K346" s="98"/>
      <c r="L346" s="98"/>
      <c r="M346" s="98"/>
      <c r="N346" s="98"/>
      <c r="O346" s="98"/>
      <c r="T346" s="98"/>
      <c r="U346" s="98"/>
      <c r="V346" s="98"/>
      <c r="W346" s="98"/>
      <c r="X346" s="98"/>
      <c r="Z346" s="98"/>
      <c r="AB346" s="98"/>
      <c r="AC346" s="98"/>
      <c r="AD346" s="98"/>
    </row>
    <row r="347">
      <c r="J347" s="98"/>
      <c r="K347" s="98"/>
      <c r="L347" s="98"/>
      <c r="M347" s="98"/>
      <c r="N347" s="98"/>
      <c r="O347" s="98"/>
      <c r="T347" s="98"/>
      <c r="U347" s="98"/>
      <c r="V347" s="98"/>
      <c r="W347" s="98"/>
      <c r="X347" s="98"/>
      <c r="Z347" s="98"/>
      <c r="AB347" s="98"/>
      <c r="AC347" s="98"/>
      <c r="AD347" s="98"/>
    </row>
    <row r="348">
      <c r="J348" s="98"/>
      <c r="K348" s="98"/>
      <c r="L348" s="98"/>
      <c r="M348" s="98"/>
      <c r="N348" s="98"/>
      <c r="O348" s="98"/>
      <c r="T348" s="98"/>
      <c r="U348" s="98"/>
      <c r="V348" s="98"/>
      <c r="W348" s="98"/>
      <c r="X348" s="98"/>
      <c r="Z348" s="98"/>
      <c r="AB348" s="98"/>
      <c r="AC348" s="98"/>
      <c r="AD348" s="98"/>
    </row>
    <row r="349">
      <c r="J349" s="98"/>
      <c r="K349" s="98"/>
      <c r="L349" s="98"/>
      <c r="M349" s="98"/>
      <c r="N349" s="98"/>
      <c r="O349" s="98"/>
      <c r="T349" s="98"/>
      <c r="U349" s="98"/>
      <c r="V349" s="98"/>
      <c r="W349" s="98"/>
      <c r="X349" s="98"/>
      <c r="Z349" s="98"/>
      <c r="AB349" s="98"/>
      <c r="AC349" s="98"/>
      <c r="AD349" s="98"/>
    </row>
    <row r="350">
      <c r="J350" s="98"/>
      <c r="K350" s="98"/>
      <c r="L350" s="98"/>
      <c r="M350" s="98"/>
      <c r="N350" s="98"/>
      <c r="O350" s="98"/>
      <c r="T350" s="98"/>
      <c r="U350" s="98"/>
      <c r="V350" s="98"/>
      <c r="W350" s="98"/>
      <c r="X350" s="98"/>
      <c r="Z350" s="98"/>
      <c r="AB350" s="98"/>
      <c r="AC350" s="98"/>
      <c r="AD350" s="98"/>
    </row>
    <row r="351">
      <c r="J351" s="98"/>
      <c r="K351" s="98"/>
      <c r="L351" s="98"/>
      <c r="M351" s="98"/>
      <c r="N351" s="98"/>
      <c r="O351" s="98"/>
      <c r="T351" s="98"/>
      <c r="U351" s="98"/>
      <c r="V351" s="98"/>
      <c r="W351" s="98"/>
      <c r="X351" s="98"/>
      <c r="Z351" s="98"/>
      <c r="AB351" s="98"/>
      <c r="AC351" s="98"/>
      <c r="AD351" s="98"/>
    </row>
    <row r="352">
      <c r="J352" s="98"/>
      <c r="K352" s="98"/>
      <c r="L352" s="98"/>
      <c r="M352" s="98"/>
      <c r="N352" s="98"/>
      <c r="O352" s="98"/>
      <c r="T352" s="98"/>
      <c r="U352" s="98"/>
      <c r="V352" s="98"/>
      <c r="W352" s="98"/>
      <c r="X352" s="98"/>
      <c r="Z352" s="98"/>
      <c r="AB352" s="98"/>
      <c r="AC352" s="98"/>
      <c r="AD352" s="98"/>
    </row>
    <row r="353">
      <c r="J353" s="98"/>
      <c r="K353" s="98"/>
      <c r="L353" s="98"/>
      <c r="M353" s="98"/>
      <c r="N353" s="98"/>
      <c r="O353" s="98"/>
      <c r="T353" s="98"/>
      <c r="U353" s="98"/>
      <c r="V353" s="98"/>
      <c r="W353" s="98"/>
      <c r="X353" s="98"/>
      <c r="Z353" s="98"/>
      <c r="AB353" s="98"/>
      <c r="AC353" s="98"/>
      <c r="AD353" s="98"/>
    </row>
    <row r="354">
      <c r="J354" s="98"/>
      <c r="K354" s="98"/>
      <c r="L354" s="98"/>
      <c r="M354" s="98"/>
      <c r="N354" s="98"/>
      <c r="O354" s="98"/>
      <c r="T354" s="98"/>
      <c r="U354" s="98"/>
      <c r="V354" s="98"/>
      <c r="W354" s="98"/>
      <c r="X354" s="98"/>
      <c r="Z354" s="98"/>
      <c r="AB354" s="98"/>
      <c r="AC354" s="98"/>
      <c r="AD354" s="98"/>
    </row>
    <row r="355">
      <c r="J355" s="98"/>
      <c r="K355" s="98"/>
      <c r="L355" s="98"/>
      <c r="M355" s="98"/>
      <c r="N355" s="98"/>
      <c r="O355" s="98"/>
      <c r="T355" s="98"/>
      <c r="U355" s="98"/>
      <c r="V355" s="98"/>
      <c r="W355" s="98"/>
      <c r="X355" s="98"/>
      <c r="Z355" s="98"/>
      <c r="AB355" s="98"/>
      <c r="AC355" s="98"/>
      <c r="AD355" s="98"/>
    </row>
    <row r="356">
      <c r="J356" s="98"/>
      <c r="K356" s="98"/>
      <c r="L356" s="98"/>
      <c r="M356" s="98"/>
      <c r="N356" s="98"/>
      <c r="O356" s="98"/>
      <c r="T356" s="98"/>
      <c r="U356" s="98"/>
      <c r="V356" s="98"/>
      <c r="W356" s="98"/>
      <c r="X356" s="98"/>
      <c r="Z356" s="98"/>
      <c r="AB356" s="98"/>
      <c r="AC356" s="98"/>
      <c r="AD356" s="98"/>
    </row>
    <row r="357">
      <c r="J357" s="98"/>
      <c r="K357" s="98"/>
      <c r="L357" s="98"/>
      <c r="M357" s="98"/>
      <c r="N357" s="98"/>
      <c r="O357" s="98"/>
      <c r="T357" s="98"/>
      <c r="U357" s="98"/>
      <c r="V357" s="98"/>
      <c r="W357" s="98"/>
      <c r="X357" s="98"/>
      <c r="Z357" s="98"/>
      <c r="AB357" s="98"/>
      <c r="AC357" s="98"/>
      <c r="AD357" s="98"/>
    </row>
    <row r="358">
      <c r="J358" s="98"/>
      <c r="K358" s="98"/>
      <c r="L358" s="98"/>
      <c r="M358" s="98"/>
      <c r="N358" s="98"/>
      <c r="O358" s="98"/>
      <c r="T358" s="98"/>
      <c r="U358" s="98"/>
      <c r="V358" s="98"/>
      <c r="W358" s="98"/>
      <c r="X358" s="98"/>
      <c r="Z358" s="98"/>
      <c r="AB358" s="98"/>
      <c r="AC358" s="98"/>
      <c r="AD358" s="98"/>
    </row>
    <row r="359">
      <c r="J359" s="98"/>
      <c r="K359" s="98"/>
      <c r="L359" s="98"/>
      <c r="M359" s="98"/>
      <c r="N359" s="98"/>
      <c r="O359" s="98"/>
      <c r="T359" s="98"/>
      <c r="U359" s="98"/>
      <c r="V359" s="98"/>
      <c r="W359" s="98"/>
      <c r="X359" s="98"/>
      <c r="Z359" s="98"/>
      <c r="AB359" s="98"/>
      <c r="AC359" s="98"/>
      <c r="AD359" s="98"/>
    </row>
    <row r="360">
      <c r="J360" s="98"/>
      <c r="K360" s="98"/>
      <c r="L360" s="98"/>
      <c r="M360" s="98"/>
      <c r="N360" s="98"/>
      <c r="O360" s="98"/>
      <c r="T360" s="98"/>
      <c r="U360" s="98"/>
      <c r="V360" s="98"/>
      <c r="W360" s="98"/>
      <c r="X360" s="98"/>
      <c r="Z360" s="98"/>
      <c r="AB360" s="98"/>
      <c r="AC360" s="98"/>
      <c r="AD360" s="98"/>
    </row>
    <row r="361">
      <c r="J361" s="98"/>
      <c r="K361" s="98"/>
      <c r="L361" s="98"/>
      <c r="M361" s="98"/>
      <c r="N361" s="98"/>
      <c r="O361" s="98"/>
      <c r="T361" s="98"/>
      <c r="U361" s="98"/>
      <c r="V361" s="98"/>
      <c r="W361" s="98"/>
      <c r="X361" s="98"/>
      <c r="Z361" s="98"/>
      <c r="AB361" s="98"/>
      <c r="AC361" s="98"/>
      <c r="AD361" s="98"/>
    </row>
    <row r="362">
      <c r="J362" s="98"/>
      <c r="K362" s="98"/>
      <c r="L362" s="98"/>
      <c r="M362" s="98"/>
      <c r="N362" s="98"/>
      <c r="O362" s="98"/>
      <c r="T362" s="98"/>
      <c r="U362" s="98"/>
      <c r="V362" s="98"/>
      <c r="W362" s="98"/>
      <c r="X362" s="98"/>
      <c r="Z362" s="98"/>
      <c r="AB362" s="98"/>
      <c r="AC362" s="98"/>
      <c r="AD362" s="98"/>
    </row>
    <row r="363">
      <c r="J363" s="98"/>
      <c r="K363" s="98"/>
      <c r="L363" s="98"/>
      <c r="M363" s="98"/>
      <c r="N363" s="98"/>
      <c r="O363" s="98"/>
      <c r="T363" s="98"/>
      <c r="U363" s="98"/>
      <c r="V363" s="98"/>
      <c r="W363" s="98"/>
      <c r="X363" s="98"/>
      <c r="Z363" s="98"/>
      <c r="AB363" s="98"/>
      <c r="AC363" s="98"/>
      <c r="AD363" s="98"/>
    </row>
    <row r="364">
      <c r="J364" s="98"/>
      <c r="K364" s="98"/>
      <c r="L364" s="98"/>
      <c r="M364" s="98"/>
      <c r="N364" s="98"/>
      <c r="O364" s="98"/>
      <c r="T364" s="98"/>
      <c r="U364" s="98"/>
      <c r="V364" s="98"/>
      <c r="W364" s="98"/>
      <c r="X364" s="98"/>
      <c r="Z364" s="98"/>
      <c r="AB364" s="98"/>
      <c r="AC364" s="98"/>
      <c r="AD364" s="98"/>
    </row>
    <row r="365">
      <c r="J365" s="98"/>
      <c r="K365" s="98"/>
      <c r="L365" s="98"/>
      <c r="M365" s="98"/>
      <c r="N365" s="98"/>
      <c r="O365" s="98"/>
      <c r="T365" s="98"/>
      <c r="U365" s="98"/>
      <c r="V365" s="98"/>
      <c r="W365" s="98"/>
      <c r="X365" s="98"/>
      <c r="Z365" s="98"/>
      <c r="AB365" s="98"/>
      <c r="AC365" s="98"/>
      <c r="AD365" s="98"/>
    </row>
    <row r="366">
      <c r="J366" s="98"/>
      <c r="K366" s="98"/>
      <c r="L366" s="98"/>
      <c r="M366" s="98"/>
      <c r="N366" s="98"/>
      <c r="O366" s="98"/>
      <c r="T366" s="98"/>
      <c r="U366" s="98"/>
      <c r="V366" s="98"/>
      <c r="W366" s="98"/>
      <c r="X366" s="98"/>
      <c r="Z366" s="98"/>
      <c r="AB366" s="98"/>
      <c r="AC366" s="98"/>
      <c r="AD366" s="98"/>
    </row>
    <row r="367">
      <c r="J367" s="98"/>
      <c r="K367" s="98"/>
      <c r="L367" s="98"/>
      <c r="M367" s="98"/>
      <c r="N367" s="98"/>
      <c r="O367" s="98"/>
      <c r="T367" s="98"/>
      <c r="U367" s="98"/>
      <c r="V367" s="98"/>
      <c r="W367" s="98"/>
      <c r="X367" s="98"/>
      <c r="Z367" s="98"/>
      <c r="AB367" s="98"/>
      <c r="AC367" s="98"/>
      <c r="AD367" s="98"/>
    </row>
    <row r="368">
      <c r="J368" s="98"/>
      <c r="K368" s="98"/>
      <c r="L368" s="98"/>
      <c r="M368" s="98"/>
      <c r="N368" s="98"/>
      <c r="O368" s="98"/>
      <c r="T368" s="98"/>
      <c r="U368" s="98"/>
      <c r="V368" s="98"/>
      <c r="W368" s="98"/>
      <c r="X368" s="98"/>
      <c r="Z368" s="98"/>
      <c r="AB368" s="98"/>
      <c r="AC368" s="98"/>
      <c r="AD368" s="98"/>
    </row>
    <row r="369">
      <c r="J369" s="98"/>
      <c r="K369" s="98"/>
      <c r="L369" s="98"/>
      <c r="M369" s="98"/>
      <c r="N369" s="98"/>
      <c r="O369" s="98"/>
      <c r="T369" s="98"/>
      <c r="U369" s="98"/>
      <c r="V369" s="98"/>
      <c r="W369" s="98"/>
      <c r="X369" s="98"/>
      <c r="Z369" s="98"/>
      <c r="AB369" s="98"/>
      <c r="AC369" s="98"/>
      <c r="AD369" s="98"/>
    </row>
    <row r="370">
      <c r="J370" s="98"/>
      <c r="K370" s="98"/>
      <c r="L370" s="98"/>
      <c r="M370" s="98"/>
      <c r="N370" s="98"/>
      <c r="O370" s="98"/>
      <c r="T370" s="98"/>
      <c r="U370" s="98"/>
      <c r="V370" s="98"/>
      <c r="W370" s="98"/>
      <c r="X370" s="98"/>
      <c r="Z370" s="98"/>
      <c r="AB370" s="98"/>
      <c r="AC370" s="98"/>
      <c r="AD370" s="98"/>
    </row>
    <row r="371">
      <c r="J371" s="98"/>
      <c r="K371" s="98"/>
      <c r="L371" s="98"/>
      <c r="M371" s="98"/>
      <c r="N371" s="98"/>
      <c r="O371" s="98"/>
      <c r="T371" s="98"/>
      <c r="U371" s="98"/>
      <c r="V371" s="98"/>
      <c r="W371" s="98"/>
      <c r="X371" s="98"/>
      <c r="Z371" s="98"/>
      <c r="AB371" s="98"/>
      <c r="AC371" s="98"/>
      <c r="AD371" s="98"/>
    </row>
    <row r="372">
      <c r="J372" s="98"/>
      <c r="K372" s="98"/>
      <c r="L372" s="98"/>
      <c r="M372" s="98"/>
      <c r="N372" s="98"/>
      <c r="O372" s="98"/>
      <c r="T372" s="98"/>
      <c r="U372" s="98"/>
      <c r="V372" s="98"/>
      <c r="W372" s="98"/>
      <c r="X372" s="98"/>
      <c r="Z372" s="98"/>
      <c r="AB372" s="98"/>
      <c r="AC372" s="98"/>
      <c r="AD372" s="98"/>
    </row>
    <row r="373">
      <c r="J373" s="98"/>
      <c r="K373" s="98"/>
      <c r="L373" s="98"/>
      <c r="M373" s="98"/>
      <c r="N373" s="98"/>
      <c r="O373" s="98"/>
      <c r="T373" s="98"/>
      <c r="U373" s="98"/>
      <c r="V373" s="98"/>
      <c r="W373" s="98"/>
      <c r="X373" s="98"/>
      <c r="Z373" s="98"/>
      <c r="AB373" s="98"/>
      <c r="AC373" s="98"/>
      <c r="AD373" s="98"/>
    </row>
    <row r="374">
      <c r="J374" s="98"/>
      <c r="K374" s="98"/>
      <c r="L374" s="98"/>
      <c r="M374" s="98"/>
      <c r="N374" s="98"/>
      <c r="O374" s="98"/>
      <c r="T374" s="98"/>
      <c r="U374" s="98"/>
      <c r="V374" s="98"/>
      <c r="W374" s="98"/>
      <c r="X374" s="98"/>
      <c r="Z374" s="98"/>
      <c r="AB374" s="98"/>
      <c r="AC374" s="98"/>
      <c r="AD374" s="98"/>
    </row>
    <row r="375">
      <c r="J375" s="98"/>
      <c r="K375" s="98"/>
      <c r="L375" s="98"/>
      <c r="M375" s="98"/>
      <c r="N375" s="98"/>
      <c r="O375" s="98"/>
      <c r="T375" s="98"/>
      <c r="U375" s="98"/>
      <c r="V375" s="98"/>
      <c r="W375" s="98"/>
      <c r="X375" s="98"/>
      <c r="Z375" s="98"/>
      <c r="AB375" s="98"/>
      <c r="AC375" s="98"/>
      <c r="AD375" s="98"/>
    </row>
    <row r="376">
      <c r="J376" s="98"/>
      <c r="K376" s="98"/>
      <c r="L376" s="98"/>
      <c r="M376" s="98"/>
      <c r="N376" s="98"/>
      <c r="O376" s="98"/>
      <c r="T376" s="98"/>
      <c r="U376" s="98"/>
      <c r="V376" s="98"/>
      <c r="W376" s="98"/>
      <c r="X376" s="98"/>
      <c r="Z376" s="98"/>
      <c r="AB376" s="98"/>
      <c r="AC376" s="98"/>
      <c r="AD376" s="98"/>
    </row>
    <row r="377">
      <c r="J377" s="98"/>
      <c r="K377" s="98"/>
      <c r="L377" s="98"/>
      <c r="M377" s="98"/>
      <c r="N377" s="98"/>
      <c r="O377" s="98"/>
      <c r="T377" s="98"/>
      <c r="U377" s="98"/>
      <c r="V377" s="98"/>
      <c r="W377" s="98"/>
      <c r="X377" s="98"/>
      <c r="Z377" s="98"/>
      <c r="AB377" s="98"/>
      <c r="AC377" s="98"/>
      <c r="AD377" s="98"/>
    </row>
    <row r="378">
      <c r="J378" s="98"/>
      <c r="K378" s="98"/>
      <c r="L378" s="98"/>
      <c r="M378" s="98"/>
      <c r="N378" s="98"/>
      <c r="O378" s="98"/>
      <c r="T378" s="98"/>
      <c r="U378" s="98"/>
      <c r="V378" s="98"/>
      <c r="W378" s="98"/>
      <c r="X378" s="98"/>
      <c r="Z378" s="98"/>
      <c r="AB378" s="98"/>
      <c r="AC378" s="98"/>
      <c r="AD378" s="98"/>
    </row>
    <row r="379">
      <c r="J379" s="98"/>
      <c r="K379" s="98"/>
      <c r="L379" s="98"/>
      <c r="M379" s="98"/>
      <c r="N379" s="98"/>
      <c r="O379" s="98"/>
      <c r="T379" s="98"/>
      <c r="U379" s="98"/>
      <c r="V379" s="98"/>
      <c r="W379" s="98"/>
      <c r="X379" s="98"/>
      <c r="Z379" s="98"/>
      <c r="AB379" s="98"/>
      <c r="AC379" s="98"/>
      <c r="AD379" s="98"/>
    </row>
    <row r="380">
      <c r="J380" s="98"/>
      <c r="K380" s="98"/>
      <c r="L380" s="98"/>
      <c r="M380" s="98"/>
      <c r="N380" s="98"/>
      <c r="O380" s="98"/>
      <c r="T380" s="98"/>
      <c r="U380" s="98"/>
      <c r="V380" s="98"/>
      <c r="W380" s="98"/>
      <c r="X380" s="98"/>
      <c r="Z380" s="98"/>
      <c r="AB380" s="98"/>
      <c r="AC380" s="98"/>
      <c r="AD380" s="98"/>
    </row>
    <row r="381">
      <c r="J381" s="98"/>
      <c r="K381" s="98"/>
      <c r="L381" s="98"/>
      <c r="M381" s="98"/>
      <c r="N381" s="98"/>
      <c r="O381" s="98"/>
      <c r="T381" s="98"/>
      <c r="U381" s="98"/>
      <c r="V381" s="98"/>
      <c r="W381" s="98"/>
      <c r="X381" s="98"/>
      <c r="Z381" s="98"/>
      <c r="AB381" s="98"/>
      <c r="AC381" s="98"/>
      <c r="AD381" s="98"/>
    </row>
    <row r="382">
      <c r="J382" s="98"/>
      <c r="K382" s="98"/>
      <c r="L382" s="98"/>
      <c r="M382" s="98"/>
      <c r="N382" s="98"/>
      <c r="O382" s="98"/>
      <c r="T382" s="98"/>
      <c r="U382" s="98"/>
      <c r="V382" s="98"/>
      <c r="W382" s="98"/>
      <c r="X382" s="98"/>
      <c r="Z382" s="98"/>
      <c r="AB382" s="98"/>
      <c r="AC382" s="98"/>
      <c r="AD382" s="98"/>
    </row>
    <row r="383">
      <c r="J383" s="98"/>
      <c r="K383" s="98"/>
      <c r="L383" s="98"/>
      <c r="M383" s="98"/>
      <c r="N383" s="98"/>
      <c r="O383" s="98"/>
      <c r="T383" s="98"/>
      <c r="U383" s="98"/>
      <c r="V383" s="98"/>
      <c r="W383" s="98"/>
      <c r="X383" s="98"/>
      <c r="Z383" s="98"/>
      <c r="AB383" s="98"/>
      <c r="AC383" s="98"/>
      <c r="AD383" s="98"/>
    </row>
    <row r="384">
      <c r="J384" s="98"/>
      <c r="K384" s="98"/>
      <c r="L384" s="98"/>
      <c r="M384" s="98"/>
      <c r="N384" s="98"/>
      <c r="O384" s="98"/>
      <c r="T384" s="98"/>
      <c r="U384" s="98"/>
      <c r="V384" s="98"/>
      <c r="W384" s="98"/>
      <c r="X384" s="98"/>
      <c r="Z384" s="98"/>
      <c r="AB384" s="98"/>
      <c r="AC384" s="98"/>
      <c r="AD384" s="98"/>
    </row>
    <row r="385">
      <c r="J385" s="98"/>
      <c r="K385" s="98"/>
      <c r="L385" s="98"/>
      <c r="M385" s="98"/>
      <c r="N385" s="98"/>
      <c r="O385" s="98"/>
      <c r="T385" s="98"/>
      <c r="U385" s="98"/>
      <c r="V385" s="98"/>
      <c r="W385" s="98"/>
      <c r="X385" s="98"/>
      <c r="Z385" s="98"/>
      <c r="AB385" s="98"/>
      <c r="AC385" s="98"/>
      <c r="AD385" s="98"/>
    </row>
    <row r="386">
      <c r="J386" s="98"/>
      <c r="K386" s="98"/>
      <c r="L386" s="98"/>
      <c r="M386" s="98"/>
      <c r="N386" s="98"/>
      <c r="O386" s="98"/>
      <c r="T386" s="98"/>
      <c r="U386" s="98"/>
      <c r="V386" s="98"/>
      <c r="W386" s="98"/>
      <c r="X386" s="98"/>
      <c r="Z386" s="98"/>
      <c r="AB386" s="98"/>
      <c r="AC386" s="98"/>
      <c r="AD386" s="98"/>
    </row>
    <row r="387">
      <c r="J387" s="98"/>
      <c r="K387" s="98"/>
      <c r="L387" s="98"/>
      <c r="M387" s="98"/>
      <c r="N387" s="98"/>
      <c r="O387" s="98"/>
      <c r="T387" s="98"/>
      <c r="U387" s="98"/>
      <c r="V387" s="98"/>
      <c r="W387" s="98"/>
      <c r="X387" s="98"/>
      <c r="Z387" s="98"/>
      <c r="AB387" s="98"/>
      <c r="AC387" s="98"/>
      <c r="AD387" s="98"/>
    </row>
    <row r="388">
      <c r="J388" s="98"/>
      <c r="K388" s="98"/>
      <c r="L388" s="98"/>
      <c r="M388" s="98"/>
      <c r="N388" s="98"/>
      <c r="O388" s="98"/>
      <c r="T388" s="98"/>
      <c r="U388" s="98"/>
      <c r="V388" s="98"/>
      <c r="W388" s="98"/>
      <c r="X388" s="98"/>
      <c r="Z388" s="98"/>
      <c r="AB388" s="98"/>
      <c r="AC388" s="98"/>
      <c r="AD388" s="98"/>
    </row>
    <row r="389">
      <c r="J389" s="98"/>
      <c r="K389" s="98"/>
      <c r="L389" s="98"/>
      <c r="M389" s="98"/>
      <c r="N389" s="98"/>
      <c r="O389" s="98"/>
      <c r="T389" s="98"/>
      <c r="U389" s="98"/>
      <c r="V389" s="98"/>
      <c r="W389" s="98"/>
      <c r="X389" s="98"/>
      <c r="Z389" s="98"/>
      <c r="AB389" s="98"/>
      <c r="AC389" s="98"/>
      <c r="AD389" s="98"/>
    </row>
    <row r="390">
      <c r="J390" s="98"/>
      <c r="K390" s="98"/>
      <c r="L390" s="98"/>
      <c r="M390" s="98"/>
      <c r="N390" s="98"/>
      <c r="O390" s="98"/>
      <c r="T390" s="98"/>
      <c r="U390" s="98"/>
      <c r="V390" s="98"/>
      <c r="W390" s="98"/>
      <c r="X390" s="98"/>
      <c r="Z390" s="98"/>
      <c r="AB390" s="98"/>
      <c r="AC390" s="98"/>
      <c r="AD390" s="98"/>
    </row>
    <row r="391">
      <c r="J391" s="98"/>
      <c r="K391" s="98"/>
      <c r="L391" s="98"/>
      <c r="M391" s="98"/>
      <c r="N391" s="98"/>
      <c r="O391" s="98"/>
      <c r="T391" s="98"/>
      <c r="U391" s="98"/>
      <c r="V391" s="98"/>
      <c r="W391" s="98"/>
      <c r="X391" s="98"/>
      <c r="Z391" s="98"/>
      <c r="AB391" s="98"/>
      <c r="AC391" s="98"/>
      <c r="AD391" s="98"/>
    </row>
    <row r="392">
      <c r="J392" s="98"/>
      <c r="K392" s="98"/>
      <c r="L392" s="98"/>
      <c r="M392" s="98"/>
      <c r="N392" s="98"/>
      <c r="O392" s="98"/>
      <c r="T392" s="98"/>
      <c r="U392" s="98"/>
      <c r="V392" s="98"/>
      <c r="W392" s="98"/>
      <c r="X392" s="98"/>
      <c r="Z392" s="98"/>
      <c r="AB392" s="98"/>
      <c r="AC392" s="98"/>
      <c r="AD392" s="98"/>
    </row>
    <row r="393">
      <c r="J393" s="98"/>
      <c r="K393" s="98"/>
      <c r="L393" s="98"/>
      <c r="M393" s="98"/>
      <c r="N393" s="98"/>
      <c r="O393" s="98"/>
      <c r="T393" s="98"/>
      <c r="U393" s="98"/>
      <c r="V393" s="98"/>
      <c r="W393" s="98"/>
      <c r="X393" s="98"/>
      <c r="Z393" s="98"/>
      <c r="AB393" s="98"/>
      <c r="AC393" s="98"/>
      <c r="AD393" s="98"/>
    </row>
    <row r="394">
      <c r="J394" s="98"/>
      <c r="K394" s="98"/>
      <c r="L394" s="98"/>
      <c r="M394" s="98"/>
      <c r="N394" s="98"/>
      <c r="O394" s="98"/>
      <c r="T394" s="98"/>
      <c r="U394" s="98"/>
      <c r="V394" s="98"/>
      <c r="W394" s="98"/>
      <c r="X394" s="98"/>
      <c r="Z394" s="98"/>
      <c r="AB394" s="98"/>
      <c r="AC394" s="98"/>
      <c r="AD394" s="98"/>
    </row>
    <row r="395">
      <c r="J395" s="98"/>
      <c r="K395" s="98"/>
      <c r="L395" s="98"/>
      <c r="M395" s="98"/>
      <c r="N395" s="98"/>
      <c r="O395" s="98"/>
      <c r="T395" s="98"/>
      <c r="U395" s="98"/>
      <c r="V395" s="98"/>
      <c r="W395" s="98"/>
      <c r="X395" s="98"/>
      <c r="Z395" s="98"/>
      <c r="AB395" s="98"/>
      <c r="AC395" s="98"/>
      <c r="AD395" s="98"/>
    </row>
    <row r="396">
      <c r="J396" s="98"/>
      <c r="K396" s="98"/>
      <c r="L396" s="98"/>
      <c r="M396" s="98"/>
      <c r="N396" s="98"/>
      <c r="O396" s="98"/>
      <c r="T396" s="98"/>
      <c r="U396" s="98"/>
      <c r="V396" s="98"/>
      <c r="W396" s="98"/>
      <c r="X396" s="98"/>
      <c r="Z396" s="98"/>
      <c r="AB396" s="98"/>
      <c r="AC396" s="98"/>
      <c r="AD396" s="98"/>
    </row>
    <row r="397">
      <c r="J397" s="98"/>
      <c r="K397" s="98"/>
      <c r="L397" s="98"/>
      <c r="M397" s="98"/>
      <c r="N397" s="98"/>
      <c r="O397" s="98"/>
      <c r="T397" s="98"/>
      <c r="U397" s="98"/>
      <c r="V397" s="98"/>
      <c r="W397" s="98"/>
      <c r="X397" s="98"/>
      <c r="Z397" s="98"/>
      <c r="AB397" s="98"/>
      <c r="AC397" s="98"/>
      <c r="AD397" s="98"/>
    </row>
    <row r="398">
      <c r="J398" s="98"/>
      <c r="K398" s="98"/>
      <c r="L398" s="98"/>
      <c r="M398" s="98"/>
      <c r="N398" s="98"/>
      <c r="O398" s="98"/>
      <c r="T398" s="98"/>
      <c r="U398" s="98"/>
      <c r="V398" s="98"/>
      <c r="W398" s="98"/>
      <c r="X398" s="98"/>
      <c r="Z398" s="98"/>
      <c r="AB398" s="98"/>
      <c r="AC398" s="98"/>
      <c r="AD398" s="98"/>
    </row>
    <row r="399">
      <c r="J399" s="98"/>
      <c r="K399" s="98"/>
      <c r="L399" s="98"/>
      <c r="M399" s="98"/>
      <c r="N399" s="98"/>
      <c r="O399" s="98"/>
      <c r="T399" s="98"/>
      <c r="U399" s="98"/>
      <c r="V399" s="98"/>
      <c r="W399" s="98"/>
      <c r="X399" s="98"/>
      <c r="Z399" s="98"/>
      <c r="AB399" s="98"/>
      <c r="AC399" s="98"/>
      <c r="AD399" s="98"/>
    </row>
    <row r="400">
      <c r="J400" s="98"/>
      <c r="K400" s="98"/>
      <c r="L400" s="98"/>
      <c r="M400" s="98"/>
      <c r="N400" s="98"/>
      <c r="O400" s="98"/>
      <c r="T400" s="98"/>
      <c r="U400" s="98"/>
      <c r="V400" s="98"/>
      <c r="W400" s="98"/>
      <c r="X400" s="98"/>
      <c r="Z400" s="98"/>
      <c r="AB400" s="98"/>
      <c r="AC400" s="98"/>
      <c r="AD400" s="98"/>
    </row>
    <row r="401">
      <c r="J401" s="98"/>
      <c r="K401" s="98"/>
      <c r="L401" s="98"/>
      <c r="M401" s="98"/>
      <c r="N401" s="98"/>
      <c r="O401" s="98"/>
      <c r="T401" s="98"/>
      <c r="U401" s="98"/>
      <c r="V401" s="98"/>
      <c r="W401" s="98"/>
      <c r="X401" s="98"/>
      <c r="Z401" s="98"/>
      <c r="AB401" s="98"/>
      <c r="AC401" s="98"/>
      <c r="AD401" s="98"/>
    </row>
    <row r="402">
      <c r="J402" s="98"/>
      <c r="K402" s="98"/>
      <c r="L402" s="98"/>
      <c r="M402" s="98"/>
      <c r="N402" s="98"/>
      <c r="O402" s="98"/>
      <c r="T402" s="98"/>
      <c r="U402" s="98"/>
      <c r="V402" s="98"/>
      <c r="W402" s="98"/>
      <c r="X402" s="98"/>
      <c r="Z402" s="98"/>
      <c r="AB402" s="98"/>
      <c r="AC402" s="98"/>
      <c r="AD402" s="98"/>
    </row>
    <row r="403">
      <c r="J403" s="98"/>
      <c r="K403" s="98"/>
      <c r="L403" s="98"/>
      <c r="M403" s="98"/>
      <c r="N403" s="98"/>
      <c r="O403" s="98"/>
      <c r="T403" s="98"/>
      <c r="U403" s="98"/>
      <c r="V403" s="98"/>
      <c r="W403" s="98"/>
      <c r="X403" s="98"/>
      <c r="Z403" s="98"/>
      <c r="AB403" s="98"/>
      <c r="AC403" s="98"/>
      <c r="AD403" s="98"/>
    </row>
    <row r="404">
      <c r="J404" s="98"/>
      <c r="K404" s="98"/>
      <c r="L404" s="98"/>
      <c r="M404" s="98"/>
      <c r="N404" s="98"/>
      <c r="O404" s="98"/>
      <c r="T404" s="98"/>
      <c r="U404" s="98"/>
      <c r="V404" s="98"/>
      <c r="W404" s="98"/>
      <c r="X404" s="98"/>
      <c r="Z404" s="98"/>
      <c r="AB404" s="98"/>
      <c r="AC404" s="98"/>
      <c r="AD404" s="98"/>
    </row>
    <row r="405">
      <c r="J405" s="98"/>
      <c r="K405" s="98"/>
      <c r="L405" s="98"/>
      <c r="M405" s="98"/>
      <c r="N405" s="98"/>
      <c r="O405" s="98"/>
      <c r="T405" s="98"/>
      <c r="U405" s="98"/>
      <c r="V405" s="98"/>
      <c r="W405" s="98"/>
      <c r="X405" s="98"/>
      <c r="Z405" s="98"/>
      <c r="AB405" s="98"/>
      <c r="AC405" s="98"/>
      <c r="AD405" s="98"/>
    </row>
    <row r="406">
      <c r="J406" s="98"/>
      <c r="K406" s="98"/>
      <c r="L406" s="98"/>
      <c r="M406" s="98"/>
      <c r="N406" s="98"/>
      <c r="O406" s="98"/>
      <c r="T406" s="98"/>
      <c r="U406" s="98"/>
      <c r="V406" s="98"/>
      <c r="W406" s="98"/>
      <c r="X406" s="98"/>
      <c r="Z406" s="98"/>
      <c r="AB406" s="98"/>
      <c r="AC406" s="98"/>
      <c r="AD406" s="98"/>
    </row>
    <row r="407">
      <c r="J407" s="98"/>
      <c r="K407" s="98"/>
      <c r="L407" s="98"/>
      <c r="M407" s="98"/>
      <c r="N407" s="98"/>
      <c r="O407" s="98"/>
      <c r="T407" s="98"/>
      <c r="U407" s="98"/>
      <c r="V407" s="98"/>
      <c r="W407" s="98"/>
      <c r="X407" s="98"/>
      <c r="Z407" s="98"/>
      <c r="AB407" s="98"/>
      <c r="AC407" s="98"/>
      <c r="AD407" s="98"/>
    </row>
    <row r="408">
      <c r="J408" s="98"/>
      <c r="K408" s="98"/>
      <c r="L408" s="98"/>
      <c r="M408" s="98"/>
      <c r="N408" s="98"/>
      <c r="O408" s="98"/>
      <c r="T408" s="98"/>
      <c r="U408" s="98"/>
      <c r="V408" s="98"/>
      <c r="W408" s="98"/>
      <c r="X408" s="98"/>
      <c r="Z408" s="98"/>
      <c r="AB408" s="98"/>
      <c r="AC408" s="98"/>
      <c r="AD408" s="98"/>
    </row>
    <row r="409">
      <c r="J409" s="98"/>
      <c r="K409" s="98"/>
      <c r="L409" s="98"/>
      <c r="M409" s="98"/>
      <c r="N409" s="98"/>
      <c r="O409" s="98"/>
      <c r="T409" s="98"/>
      <c r="U409" s="98"/>
      <c r="V409" s="98"/>
      <c r="W409" s="98"/>
      <c r="X409" s="98"/>
      <c r="Z409" s="98"/>
      <c r="AB409" s="98"/>
      <c r="AC409" s="98"/>
      <c r="AD409" s="98"/>
    </row>
    <row r="410">
      <c r="J410" s="98"/>
      <c r="K410" s="98"/>
      <c r="L410" s="98"/>
      <c r="M410" s="98"/>
      <c r="N410" s="98"/>
      <c r="O410" s="98"/>
      <c r="T410" s="98"/>
      <c r="U410" s="98"/>
      <c r="V410" s="98"/>
      <c r="W410" s="98"/>
      <c r="X410" s="98"/>
      <c r="Z410" s="98"/>
      <c r="AB410" s="98"/>
      <c r="AC410" s="98"/>
      <c r="AD410" s="98"/>
    </row>
    <row r="411">
      <c r="J411" s="98"/>
      <c r="K411" s="98"/>
      <c r="L411" s="98"/>
      <c r="M411" s="98"/>
      <c r="N411" s="98"/>
      <c r="O411" s="98"/>
      <c r="T411" s="98"/>
      <c r="U411" s="98"/>
      <c r="V411" s="98"/>
      <c r="W411" s="98"/>
      <c r="X411" s="98"/>
      <c r="Z411" s="98"/>
      <c r="AB411" s="98"/>
      <c r="AC411" s="98"/>
      <c r="AD411" s="98"/>
    </row>
    <row r="412">
      <c r="J412" s="98"/>
      <c r="K412" s="98"/>
      <c r="L412" s="98"/>
      <c r="M412" s="98"/>
      <c r="N412" s="98"/>
      <c r="O412" s="98"/>
      <c r="T412" s="98"/>
      <c r="U412" s="98"/>
      <c r="V412" s="98"/>
      <c r="W412" s="98"/>
      <c r="X412" s="98"/>
      <c r="Z412" s="98"/>
      <c r="AB412" s="98"/>
      <c r="AC412" s="98"/>
      <c r="AD412" s="98"/>
    </row>
    <row r="413">
      <c r="J413" s="98"/>
      <c r="K413" s="98"/>
      <c r="L413" s="98"/>
      <c r="M413" s="98"/>
      <c r="N413" s="98"/>
      <c r="O413" s="98"/>
      <c r="T413" s="98"/>
      <c r="U413" s="98"/>
      <c r="V413" s="98"/>
      <c r="W413" s="98"/>
      <c r="X413" s="98"/>
      <c r="Z413" s="98"/>
      <c r="AB413" s="98"/>
      <c r="AC413" s="98"/>
      <c r="AD413" s="98"/>
    </row>
    <row r="414">
      <c r="J414" s="98"/>
      <c r="K414" s="98"/>
      <c r="L414" s="98"/>
      <c r="M414" s="98"/>
      <c r="N414" s="98"/>
      <c r="O414" s="98"/>
      <c r="T414" s="98"/>
      <c r="U414" s="98"/>
      <c r="V414" s="98"/>
      <c r="W414" s="98"/>
      <c r="X414" s="98"/>
      <c r="Z414" s="98"/>
      <c r="AB414" s="98"/>
      <c r="AC414" s="98"/>
      <c r="AD414" s="98"/>
    </row>
    <row r="415">
      <c r="J415" s="98"/>
      <c r="K415" s="98"/>
      <c r="L415" s="98"/>
      <c r="M415" s="98"/>
      <c r="N415" s="98"/>
      <c r="O415" s="98"/>
      <c r="T415" s="98"/>
      <c r="U415" s="98"/>
      <c r="V415" s="98"/>
      <c r="W415" s="98"/>
      <c r="X415" s="98"/>
      <c r="Z415" s="98"/>
      <c r="AB415" s="98"/>
      <c r="AC415" s="98"/>
      <c r="AD415" s="98"/>
    </row>
    <row r="416">
      <c r="J416" s="98"/>
      <c r="K416" s="98"/>
      <c r="L416" s="98"/>
      <c r="M416" s="98"/>
      <c r="N416" s="98"/>
      <c r="O416" s="98"/>
      <c r="T416" s="98"/>
      <c r="U416" s="98"/>
      <c r="V416" s="98"/>
      <c r="W416" s="98"/>
      <c r="X416" s="98"/>
      <c r="Z416" s="98"/>
      <c r="AB416" s="98"/>
      <c r="AC416" s="98"/>
      <c r="AD416" s="98"/>
    </row>
    <row r="417">
      <c r="J417" s="98"/>
      <c r="K417" s="98"/>
      <c r="L417" s="98"/>
      <c r="M417" s="98"/>
      <c r="N417" s="98"/>
      <c r="O417" s="98"/>
      <c r="T417" s="98"/>
      <c r="U417" s="98"/>
      <c r="V417" s="98"/>
      <c r="W417" s="98"/>
      <c r="X417" s="98"/>
      <c r="Z417" s="98"/>
      <c r="AB417" s="98"/>
      <c r="AC417" s="98"/>
      <c r="AD417" s="98"/>
    </row>
    <row r="418">
      <c r="J418" s="98"/>
      <c r="K418" s="98"/>
      <c r="L418" s="98"/>
      <c r="M418" s="98"/>
      <c r="N418" s="98"/>
      <c r="O418" s="98"/>
      <c r="T418" s="98"/>
      <c r="U418" s="98"/>
      <c r="V418" s="98"/>
      <c r="W418" s="98"/>
      <c r="X418" s="98"/>
      <c r="Z418" s="98"/>
      <c r="AB418" s="98"/>
      <c r="AC418" s="98"/>
      <c r="AD418" s="98"/>
    </row>
    <row r="419">
      <c r="J419" s="98"/>
      <c r="K419" s="98"/>
      <c r="L419" s="98"/>
      <c r="M419" s="98"/>
      <c r="N419" s="98"/>
      <c r="O419" s="98"/>
      <c r="T419" s="98"/>
      <c r="U419" s="98"/>
      <c r="V419" s="98"/>
      <c r="W419" s="98"/>
      <c r="X419" s="98"/>
      <c r="Z419" s="98"/>
      <c r="AB419" s="98"/>
      <c r="AC419" s="98"/>
      <c r="AD419" s="98"/>
    </row>
    <row r="420">
      <c r="J420" s="98"/>
      <c r="K420" s="98"/>
      <c r="L420" s="98"/>
      <c r="M420" s="98"/>
      <c r="N420" s="98"/>
      <c r="O420" s="98"/>
      <c r="T420" s="98"/>
      <c r="U420" s="98"/>
      <c r="V420" s="98"/>
      <c r="W420" s="98"/>
      <c r="X420" s="98"/>
      <c r="Z420" s="98"/>
      <c r="AB420" s="98"/>
      <c r="AC420" s="98"/>
      <c r="AD420" s="98"/>
    </row>
    <row r="421">
      <c r="J421" s="98"/>
      <c r="K421" s="98"/>
      <c r="L421" s="98"/>
      <c r="M421" s="98"/>
      <c r="N421" s="98"/>
      <c r="O421" s="98"/>
      <c r="T421" s="98"/>
      <c r="U421" s="98"/>
      <c r="V421" s="98"/>
      <c r="W421" s="98"/>
      <c r="X421" s="98"/>
      <c r="Z421" s="98"/>
      <c r="AB421" s="98"/>
      <c r="AC421" s="98"/>
      <c r="AD421" s="98"/>
    </row>
    <row r="422">
      <c r="J422" s="98"/>
      <c r="K422" s="98"/>
      <c r="L422" s="98"/>
      <c r="M422" s="98"/>
      <c r="N422" s="98"/>
      <c r="O422" s="98"/>
      <c r="T422" s="98"/>
      <c r="U422" s="98"/>
      <c r="V422" s="98"/>
      <c r="W422" s="98"/>
      <c r="X422" s="98"/>
      <c r="Z422" s="98"/>
      <c r="AB422" s="98"/>
      <c r="AC422" s="98"/>
      <c r="AD422" s="98"/>
    </row>
    <row r="423">
      <c r="J423" s="98"/>
      <c r="K423" s="98"/>
      <c r="L423" s="98"/>
      <c r="M423" s="98"/>
      <c r="N423" s="98"/>
      <c r="O423" s="98"/>
      <c r="T423" s="98"/>
      <c r="U423" s="98"/>
      <c r="V423" s="98"/>
      <c r="W423" s="98"/>
      <c r="X423" s="98"/>
      <c r="Z423" s="98"/>
      <c r="AB423" s="98"/>
      <c r="AC423" s="98"/>
      <c r="AD423" s="98"/>
    </row>
    <row r="424">
      <c r="J424" s="98"/>
      <c r="K424" s="98"/>
      <c r="L424" s="98"/>
      <c r="M424" s="98"/>
      <c r="N424" s="98"/>
      <c r="O424" s="98"/>
      <c r="T424" s="98"/>
      <c r="U424" s="98"/>
      <c r="V424" s="98"/>
      <c r="W424" s="98"/>
      <c r="X424" s="98"/>
      <c r="Z424" s="98"/>
      <c r="AB424" s="98"/>
      <c r="AC424" s="98"/>
      <c r="AD424" s="98"/>
    </row>
    <row r="425">
      <c r="J425" s="98"/>
      <c r="K425" s="98"/>
      <c r="L425" s="98"/>
      <c r="M425" s="98"/>
      <c r="N425" s="98"/>
      <c r="O425" s="98"/>
      <c r="T425" s="98"/>
      <c r="U425" s="98"/>
      <c r="V425" s="98"/>
      <c r="W425" s="98"/>
      <c r="X425" s="98"/>
      <c r="Z425" s="98"/>
      <c r="AB425" s="98"/>
      <c r="AC425" s="98"/>
      <c r="AD425" s="98"/>
    </row>
    <row r="426">
      <c r="J426" s="98"/>
      <c r="K426" s="98"/>
      <c r="L426" s="98"/>
      <c r="M426" s="98"/>
      <c r="N426" s="98"/>
      <c r="O426" s="98"/>
      <c r="T426" s="98"/>
      <c r="U426" s="98"/>
      <c r="V426" s="98"/>
      <c r="W426" s="98"/>
      <c r="X426" s="98"/>
      <c r="Z426" s="98"/>
      <c r="AB426" s="98"/>
      <c r="AC426" s="98"/>
      <c r="AD426" s="98"/>
    </row>
    <row r="427">
      <c r="J427" s="98"/>
      <c r="K427" s="98"/>
      <c r="L427" s="98"/>
      <c r="M427" s="98"/>
      <c r="N427" s="98"/>
      <c r="O427" s="98"/>
      <c r="T427" s="98"/>
      <c r="U427" s="98"/>
      <c r="V427" s="98"/>
      <c r="W427" s="98"/>
      <c r="X427" s="98"/>
      <c r="Z427" s="98"/>
      <c r="AB427" s="98"/>
      <c r="AC427" s="98"/>
      <c r="AD427" s="98"/>
    </row>
    <row r="428">
      <c r="J428" s="98"/>
      <c r="K428" s="98"/>
      <c r="L428" s="98"/>
      <c r="M428" s="98"/>
      <c r="N428" s="98"/>
      <c r="O428" s="98"/>
      <c r="T428" s="98"/>
      <c r="U428" s="98"/>
      <c r="V428" s="98"/>
      <c r="W428" s="98"/>
      <c r="X428" s="98"/>
      <c r="Z428" s="98"/>
      <c r="AB428" s="98"/>
      <c r="AC428" s="98"/>
      <c r="AD428" s="98"/>
    </row>
    <row r="429">
      <c r="J429" s="98"/>
      <c r="K429" s="98"/>
      <c r="L429" s="98"/>
      <c r="M429" s="98"/>
      <c r="N429" s="98"/>
      <c r="O429" s="98"/>
      <c r="T429" s="98"/>
      <c r="U429" s="98"/>
      <c r="V429" s="98"/>
      <c r="W429" s="98"/>
      <c r="X429" s="98"/>
      <c r="Z429" s="98"/>
      <c r="AB429" s="98"/>
      <c r="AC429" s="98"/>
      <c r="AD429" s="98"/>
    </row>
    <row r="430">
      <c r="J430" s="98"/>
      <c r="K430" s="98"/>
      <c r="L430" s="98"/>
      <c r="M430" s="98"/>
      <c r="N430" s="98"/>
      <c r="O430" s="98"/>
      <c r="T430" s="98"/>
      <c r="U430" s="98"/>
      <c r="V430" s="98"/>
      <c r="W430" s="98"/>
      <c r="X430" s="98"/>
      <c r="Z430" s="98"/>
      <c r="AB430" s="98"/>
      <c r="AC430" s="98"/>
      <c r="AD430" s="98"/>
    </row>
    <row r="431">
      <c r="J431" s="98"/>
      <c r="K431" s="98"/>
      <c r="L431" s="98"/>
      <c r="M431" s="98"/>
      <c r="N431" s="98"/>
      <c r="O431" s="98"/>
      <c r="T431" s="98"/>
      <c r="U431" s="98"/>
      <c r="V431" s="98"/>
      <c r="W431" s="98"/>
      <c r="X431" s="98"/>
      <c r="Z431" s="98"/>
      <c r="AB431" s="98"/>
      <c r="AC431" s="98"/>
      <c r="AD431" s="98"/>
    </row>
    <row r="432">
      <c r="J432" s="98"/>
      <c r="K432" s="98"/>
      <c r="L432" s="98"/>
      <c r="M432" s="98"/>
      <c r="N432" s="98"/>
      <c r="O432" s="98"/>
      <c r="T432" s="98"/>
      <c r="U432" s="98"/>
      <c r="V432" s="98"/>
      <c r="W432" s="98"/>
      <c r="X432" s="98"/>
      <c r="Z432" s="98"/>
      <c r="AB432" s="98"/>
      <c r="AC432" s="98"/>
      <c r="AD432" s="98"/>
    </row>
    <row r="433">
      <c r="J433" s="98"/>
      <c r="K433" s="98"/>
      <c r="L433" s="98"/>
      <c r="M433" s="98"/>
      <c r="N433" s="98"/>
      <c r="O433" s="98"/>
      <c r="T433" s="98"/>
      <c r="U433" s="98"/>
      <c r="V433" s="98"/>
      <c r="W433" s="98"/>
      <c r="X433" s="98"/>
      <c r="Z433" s="98"/>
      <c r="AB433" s="98"/>
      <c r="AC433" s="98"/>
      <c r="AD433" s="98"/>
    </row>
    <row r="434">
      <c r="J434" s="98"/>
      <c r="K434" s="98"/>
      <c r="L434" s="98"/>
      <c r="M434" s="98"/>
      <c r="N434" s="98"/>
      <c r="O434" s="98"/>
      <c r="T434" s="98"/>
      <c r="U434" s="98"/>
      <c r="V434" s="98"/>
      <c r="W434" s="98"/>
      <c r="X434" s="98"/>
      <c r="Z434" s="98"/>
      <c r="AB434" s="98"/>
      <c r="AC434" s="98"/>
      <c r="AD434" s="98"/>
    </row>
    <row r="435">
      <c r="J435" s="98"/>
      <c r="K435" s="98"/>
      <c r="L435" s="98"/>
      <c r="M435" s="98"/>
      <c r="N435" s="98"/>
      <c r="O435" s="98"/>
      <c r="T435" s="98"/>
      <c r="U435" s="98"/>
      <c r="V435" s="98"/>
      <c r="W435" s="98"/>
      <c r="X435" s="98"/>
      <c r="Z435" s="98"/>
      <c r="AB435" s="98"/>
      <c r="AC435" s="98"/>
      <c r="AD435" s="98"/>
    </row>
    <row r="436">
      <c r="J436" s="98"/>
      <c r="K436" s="98"/>
      <c r="L436" s="98"/>
      <c r="M436" s="98"/>
      <c r="N436" s="98"/>
      <c r="O436" s="98"/>
      <c r="T436" s="98"/>
      <c r="U436" s="98"/>
      <c r="V436" s="98"/>
      <c r="W436" s="98"/>
      <c r="X436" s="98"/>
      <c r="Z436" s="98"/>
      <c r="AB436" s="98"/>
      <c r="AC436" s="98"/>
      <c r="AD436" s="98"/>
    </row>
    <row r="437">
      <c r="J437" s="98"/>
      <c r="K437" s="98"/>
      <c r="L437" s="98"/>
      <c r="M437" s="98"/>
      <c r="N437" s="98"/>
      <c r="O437" s="98"/>
      <c r="T437" s="98"/>
      <c r="U437" s="98"/>
      <c r="V437" s="98"/>
      <c r="W437" s="98"/>
      <c r="X437" s="98"/>
      <c r="Z437" s="98"/>
      <c r="AB437" s="98"/>
      <c r="AC437" s="98"/>
      <c r="AD437" s="98"/>
    </row>
    <row r="438">
      <c r="J438" s="98"/>
      <c r="K438" s="98"/>
      <c r="L438" s="98"/>
      <c r="M438" s="98"/>
      <c r="N438" s="98"/>
      <c r="O438" s="98"/>
      <c r="T438" s="98"/>
      <c r="U438" s="98"/>
      <c r="V438" s="98"/>
      <c r="W438" s="98"/>
      <c r="X438" s="98"/>
      <c r="Z438" s="98"/>
      <c r="AB438" s="98"/>
      <c r="AC438" s="98"/>
      <c r="AD438" s="98"/>
    </row>
    <row r="439">
      <c r="J439" s="98"/>
      <c r="K439" s="98"/>
      <c r="L439" s="98"/>
      <c r="M439" s="98"/>
      <c r="N439" s="98"/>
      <c r="O439" s="98"/>
      <c r="T439" s="98"/>
      <c r="U439" s="98"/>
      <c r="V439" s="98"/>
      <c r="W439" s="98"/>
      <c r="X439" s="98"/>
      <c r="Z439" s="98"/>
      <c r="AB439" s="98"/>
      <c r="AC439" s="98"/>
      <c r="AD439" s="98"/>
    </row>
    <row r="440">
      <c r="J440" s="98"/>
      <c r="K440" s="98"/>
      <c r="L440" s="98"/>
      <c r="M440" s="98"/>
      <c r="N440" s="98"/>
      <c r="O440" s="98"/>
      <c r="T440" s="98"/>
      <c r="U440" s="98"/>
      <c r="V440" s="98"/>
      <c r="W440" s="98"/>
      <c r="X440" s="98"/>
      <c r="Z440" s="98"/>
      <c r="AB440" s="98"/>
      <c r="AC440" s="98"/>
      <c r="AD440" s="98"/>
    </row>
    <row r="441">
      <c r="J441" s="98"/>
      <c r="K441" s="98"/>
      <c r="L441" s="98"/>
      <c r="M441" s="98"/>
      <c r="N441" s="98"/>
      <c r="O441" s="98"/>
      <c r="T441" s="98"/>
      <c r="U441" s="98"/>
      <c r="V441" s="98"/>
      <c r="W441" s="98"/>
      <c r="X441" s="98"/>
      <c r="Z441" s="98"/>
      <c r="AB441" s="98"/>
      <c r="AC441" s="98"/>
      <c r="AD441" s="98"/>
    </row>
    <row r="442">
      <c r="J442" s="98"/>
      <c r="K442" s="98"/>
      <c r="L442" s="98"/>
      <c r="M442" s="98"/>
      <c r="N442" s="98"/>
      <c r="O442" s="98"/>
      <c r="T442" s="98"/>
      <c r="U442" s="98"/>
      <c r="V442" s="98"/>
      <c r="W442" s="98"/>
      <c r="X442" s="98"/>
      <c r="Z442" s="98"/>
      <c r="AB442" s="98"/>
      <c r="AC442" s="98"/>
      <c r="AD442" s="98"/>
    </row>
    <row r="443">
      <c r="J443" s="98"/>
      <c r="K443" s="98"/>
      <c r="L443" s="98"/>
      <c r="M443" s="98"/>
      <c r="N443" s="98"/>
      <c r="O443" s="98"/>
      <c r="T443" s="98"/>
      <c r="U443" s="98"/>
      <c r="V443" s="98"/>
      <c r="W443" s="98"/>
      <c r="X443" s="98"/>
      <c r="Z443" s="98"/>
      <c r="AB443" s="98"/>
      <c r="AC443" s="98"/>
      <c r="AD443" s="98"/>
    </row>
    <row r="444">
      <c r="J444" s="98"/>
      <c r="K444" s="98"/>
      <c r="L444" s="98"/>
      <c r="M444" s="98"/>
      <c r="N444" s="98"/>
      <c r="O444" s="98"/>
      <c r="T444" s="98"/>
      <c r="U444" s="98"/>
      <c r="V444" s="98"/>
      <c r="W444" s="98"/>
      <c r="X444" s="98"/>
      <c r="Z444" s="98"/>
      <c r="AB444" s="98"/>
      <c r="AC444" s="98"/>
      <c r="AD444" s="98"/>
    </row>
    <row r="445">
      <c r="J445" s="98"/>
      <c r="K445" s="98"/>
      <c r="L445" s="98"/>
      <c r="M445" s="98"/>
      <c r="N445" s="98"/>
      <c r="O445" s="98"/>
      <c r="T445" s="98"/>
      <c r="U445" s="98"/>
      <c r="V445" s="98"/>
      <c r="W445" s="98"/>
      <c r="X445" s="98"/>
      <c r="Z445" s="98"/>
      <c r="AB445" s="98"/>
      <c r="AC445" s="98"/>
      <c r="AD445" s="98"/>
    </row>
    <row r="446">
      <c r="J446" s="98"/>
      <c r="K446" s="98"/>
      <c r="L446" s="98"/>
      <c r="M446" s="98"/>
      <c r="N446" s="98"/>
      <c r="O446" s="98"/>
      <c r="T446" s="98"/>
      <c r="U446" s="98"/>
      <c r="V446" s="98"/>
      <c r="W446" s="98"/>
      <c r="X446" s="98"/>
      <c r="Z446" s="98"/>
      <c r="AB446" s="98"/>
      <c r="AC446" s="98"/>
      <c r="AD446" s="98"/>
    </row>
    <row r="447">
      <c r="J447" s="98"/>
      <c r="K447" s="98"/>
      <c r="L447" s="98"/>
      <c r="M447" s="98"/>
      <c r="N447" s="98"/>
      <c r="O447" s="98"/>
      <c r="T447" s="98"/>
      <c r="U447" s="98"/>
      <c r="V447" s="98"/>
      <c r="W447" s="98"/>
      <c r="X447" s="98"/>
      <c r="Z447" s="98"/>
      <c r="AB447" s="98"/>
      <c r="AC447" s="98"/>
      <c r="AD447" s="98"/>
    </row>
    <row r="448">
      <c r="J448" s="98"/>
      <c r="K448" s="98"/>
      <c r="L448" s="98"/>
      <c r="M448" s="98"/>
      <c r="N448" s="98"/>
      <c r="O448" s="98"/>
      <c r="T448" s="98"/>
      <c r="U448" s="98"/>
      <c r="V448" s="98"/>
      <c r="W448" s="98"/>
      <c r="X448" s="98"/>
      <c r="Z448" s="98"/>
      <c r="AB448" s="98"/>
      <c r="AC448" s="98"/>
      <c r="AD448" s="98"/>
    </row>
    <row r="449">
      <c r="J449" s="98"/>
      <c r="K449" s="98"/>
      <c r="L449" s="98"/>
      <c r="M449" s="98"/>
      <c r="N449" s="98"/>
      <c r="O449" s="98"/>
      <c r="T449" s="98"/>
      <c r="U449" s="98"/>
      <c r="V449" s="98"/>
      <c r="W449" s="98"/>
      <c r="X449" s="98"/>
      <c r="Z449" s="98"/>
      <c r="AB449" s="98"/>
      <c r="AC449" s="98"/>
      <c r="AD449" s="98"/>
    </row>
    <row r="450">
      <c r="J450" s="98"/>
      <c r="K450" s="98"/>
      <c r="L450" s="98"/>
      <c r="M450" s="98"/>
      <c r="N450" s="98"/>
      <c r="O450" s="98"/>
      <c r="T450" s="98"/>
      <c r="U450" s="98"/>
      <c r="V450" s="98"/>
      <c r="W450" s="98"/>
      <c r="X450" s="98"/>
      <c r="Z450" s="98"/>
      <c r="AB450" s="98"/>
      <c r="AC450" s="98"/>
      <c r="AD450" s="98"/>
    </row>
    <row r="451">
      <c r="J451" s="98"/>
      <c r="K451" s="98"/>
      <c r="L451" s="98"/>
      <c r="M451" s="98"/>
      <c r="N451" s="98"/>
      <c r="O451" s="98"/>
      <c r="T451" s="98"/>
      <c r="U451" s="98"/>
      <c r="V451" s="98"/>
      <c r="W451" s="98"/>
      <c r="X451" s="98"/>
      <c r="Z451" s="98"/>
      <c r="AB451" s="98"/>
      <c r="AC451" s="98"/>
      <c r="AD451" s="98"/>
    </row>
    <row r="452">
      <c r="J452" s="98"/>
      <c r="K452" s="98"/>
      <c r="L452" s="98"/>
      <c r="M452" s="98"/>
      <c r="N452" s="98"/>
      <c r="O452" s="98"/>
      <c r="T452" s="98"/>
      <c r="U452" s="98"/>
      <c r="V452" s="98"/>
      <c r="W452" s="98"/>
      <c r="X452" s="98"/>
      <c r="Z452" s="98"/>
      <c r="AB452" s="98"/>
      <c r="AC452" s="98"/>
      <c r="AD452" s="98"/>
    </row>
    <row r="453">
      <c r="J453" s="98"/>
      <c r="K453" s="98"/>
      <c r="L453" s="98"/>
      <c r="M453" s="98"/>
      <c r="N453" s="98"/>
      <c r="O453" s="98"/>
      <c r="T453" s="98"/>
      <c r="U453" s="98"/>
      <c r="V453" s="98"/>
      <c r="W453" s="98"/>
      <c r="X453" s="98"/>
      <c r="Z453" s="98"/>
      <c r="AB453" s="98"/>
      <c r="AC453" s="98"/>
      <c r="AD453" s="98"/>
    </row>
    <row r="454">
      <c r="J454" s="98"/>
      <c r="K454" s="98"/>
      <c r="L454" s="98"/>
      <c r="M454" s="98"/>
      <c r="N454" s="98"/>
      <c r="O454" s="98"/>
      <c r="T454" s="98"/>
      <c r="U454" s="98"/>
      <c r="V454" s="98"/>
      <c r="W454" s="98"/>
      <c r="X454" s="98"/>
      <c r="Z454" s="98"/>
      <c r="AB454" s="98"/>
      <c r="AC454" s="98"/>
      <c r="AD454" s="98"/>
    </row>
    <row r="455">
      <c r="J455" s="98"/>
      <c r="K455" s="98"/>
      <c r="L455" s="98"/>
      <c r="M455" s="98"/>
      <c r="N455" s="98"/>
      <c r="O455" s="98"/>
      <c r="T455" s="98"/>
      <c r="U455" s="98"/>
      <c r="V455" s="98"/>
      <c r="W455" s="98"/>
      <c r="X455" s="98"/>
      <c r="Z455" s="98"/>
      <c r="AB455" s="98"/>
      <c r="AC455" s="98"/>
      <c r="AD455" s="98"/>
    </row>
    <row r="456">
      <c r="J456" s="98"/>
      <c r="K456" s="98"/>
      <c r="L456" s="98"/>
      <c r="M456" s="98"/>
      <c r="N456" s="98"/>
      <c r="O456" s="98"/>
      <c r="T456" s="98"/>
      <c r="U456" s="98"/>
      <c r="V456" s="98"/>
      <c r="W456" s="98"/>
      <c r="X456" s="98"/>
      <c r="Z456" s="98"/>
      <c r="AB456" s="98"/>
      <c r="AC456" s="98"/>
      <c r="AD456" s="98"/>
    </row>
    <row r="457">
      <c r="J457" s="98"/>
      <c r="K457" s="98"/>
      <c r="L457" s="98"/>
      <c r="M457" s="98"/>
      <c r="N457" s="98"/>
      <c r="O457" s="98"/>
      <c r="T457" s="98"/>
      <c r="U457" s="98"/>
      <c r="V457" s="98"/>
      <c r="W457" s="98"/>
      <c r="X457" s="98"/>
      <c r="Z457" s="98"/>
      <c r="AB457" s="98"/>
      <c r="AC457" s="98"/>
      <c r="AD457" s="98"/>
    </row>
    <row r="458">
      <c r="J458" s="98"/>
      <c r="K458" s="98"/>
      <c r="L458" s="98"/>
      <c r="M458" s="98"/>
      <c r="N458" s="98"/>
      <c r="O458" s="98"/>
      <c r="T458" s="98"/>
      <c r="U458" s="98"/>
      <c r="V458" s="98"/>
      <c r="W458" s="98"/>
      <c r="X458" s="98"/>
      <c r="Z458" s="98"/>
      <c r="AB458" s="98"/>
      <c r="AC458" s="98"/>
      <c r="AD458" s="98"/>
    </row>
    <row r="459">
      <c r="J459" s="98"/>
      <c r="K459" s="98"/>
      <c r="L459" s="98"/>
      <c r="M459" s="98"/>
      <c r="N459" s="98"/>
      <c r="O459" s="98"/>
      <c r="T459" s="98"/>
      <c r="U459" s="98"/>
      <c r="V459" s="98"/>
      <c r="W459" s="98"/>
      <c r="X459" s="98"/>
      <c r="Z459" s="98"/>
      <c r="AB459" s="98"/>
      <c r="AC459" s="98"/>
      <c r="AD459" s="98"/>
    </row>
    <row r="460">
      <c r="J460" s="98"/>
      <c r="K460" s="98"/>
      <c r="L460" s="98"/>
      <c r="M460" s="98"/>
      <c r="N460" s="98"/>
      <c r="O460" s="98"/>
      <c r="T460" s="98"/>
      <c r="U460" s="98"/>
      <c r="V460" s="98"/>
      <c r="W460" s="98"/>
      <c r="X460" s="98"/>
      <c r="Z460" s="98"/>
      <c r="AB460" s="98"/>
      <c r="AC460" s="98"/>
      <c r="AD460" s="98"/>
    </row>
    <row r="461">
      <c r="J461" s="98"/>
      <c r="K461" s="98"/>
      <c r="L461" s="98"/>
      <c r="M461" s="98"/>
      <c r="N461" s="98"/>
      <c r="O461" s="98"/>
      <c r="T461" s="98"/>
      <c r="U461" s="98"/>
      <c r="V461" s="98"/>
      <c r="W461" s="98"/>
      <c r="X461" s="98"/>
      <c r="Z461" s="98"/>
      <c r="AB461" s="98"/>
      <c r="AC461" s="98"/>
      <c r="AD461" s="98"/>
    </row>
    <row r="462">
      <c r="J462" s="98"/>
      <c r="K462" s="98"/>
      <c r="L462" s="98"/>
      <c r="M462" s="98"/>
      <c r="N462" s="98"/>
      <c r="O462" s="98"/>
      <c r="T462" s="98"/>
      <c r="U462" s="98"/>
      <c r="V462" s="98"/>
      <c r="W462" s="98"/>
      <c r="X462" s="98"/>
      <c r="Z462" s="98"/>
      <c r="AB462" s="98"/>
      <c r="AC462" s="98"/>
      <c r="AD462" s="98"/>
    </row>
    <row r="463">
      <c r="J463" s="98"/>
      <c r="K463" s="98"/>
      <c r="L463" s="98"/>
      <c r="M463" s="98"/>
      <c r="N463" s="98"/>
      <c r="O463" s="98"/>
      <c r="T463" s="98"/>
      <c r="U463" s="98"/>
      <c r="V463" s="98"/>
      <c r="W463" s="98"/>
      <c r="X463" s="98"/>
      <c r="Z463" s="98"/>
      <c r="AB463" s="98"/>
      <c r="AC463" s="98"/>
      <c r="AD463" s="98"/>
    </row>
    <row r="464">
      <c r="J464" s="98"/>
      <c r="K464" s="98"/>
      <c r="L464" s="98"/>
      <c r="M464" s="98"/>
      <c r="N464" s="98"/>
      <c r="O464" s="98"/>
      <c r="T464" s="98"/>
      <c r="U464" s="98"/>
      <c r="V464" s="98"/>
      <c r="W464" s="98"/>
      <c r="X464" s="98"/>
      <c r="Z464" s="98"/>
      <c r="AB464" s="98"/>
      <c r="AC464" s="98"/>
      <c r="AD464" s="98"/>
    </row>
    <row r="465">
      <c r="J465" s="98"/>
      <c r="K465" s="98"/>
      <c r="L465" s="98"/>
      <c r="M465" s="98"/>
      <c r="N465" s="98"/>
      <c r="O465" s="98"/>
      <c r="T465" s="98"/>
      <c r="U465" s="98"/>
      <c r="V465" s="98"/>
      <c r="W465" s="98"/>
      <c r="X465" s="98"/>
      <c r="Z465" s="98"/>
      <c r="AB465" s="98"/>
      <c r="AC465" s="98"/>
      <c r="AD465" s="98"/>
    </row>
    <row r="466">
      <c r="J466" s="98"/>
      <c r="K466" s="98"/>
      <c r="L466" s="98"/>
      <c r="M466" s="98"/>
      <c r="N466" s="98"/>
      <c r="O466" s="98"/>
      <c r="T466" s="98"/>
      <c r="U466" s="98"/>
      <c r="V466" s="98"/>
      <c r="W466" s="98"/>
      <c r="X466" s="98"/>
      <c r="Z466" s="98"/>
      <c r="AB466" s="98"/>
      <c r="AC466" s="98"/>
      <c r="AD466" s="98"/>
    </row>
    <row r="467">
      <c r="J467" s="98"/>
      <c r="K467" s="98"/>
      <c r="L467" s="98"/>
      <c r="M467" s="98"/>
      <c r="N467" s="98"/>
      <c r="O467" s="98"/>
      <c r="T467" s="98"/>
      <c r="U467" s="98"/>
      <c r="V467" s="98"/>
      <c r="W467" s="98"/>
      <c r="X467" s="98"/>
      <c r="Z467" s="98"/>
      <c r="AB467" s="98"/>
      <c r="AC467" s="98"/>
      <c r="AD467" s="98"/>
    </row>
    <row r="468">
      <c r="J468" s="98"/>
      <c r="K468" s="98"/>
      <c r="L468" s="98"/>
      <c r="M468" s="98"/>
      <c r="N468" s="98"/>
      <c r="O468" s="98"/>
      <c r="T468" s="98"/>
      <c r="U468" s="98"/>
      <c r="V468" s="98"/>
      <c r="W468" s="98"/>
      <c r="X468" s="98"/>
      <c r="Z468" s="98"/>
      <c r="AB468" s="98"/>
      <c r="AC468" s="98"/>
      <c r="AD468" s="98"/>
    </row>
    <row r="469">
      <c r="J469" s="98"/>
      <c r="K469" s="98"/>
      <c r="L469" s="98"/>
      <c r="M469" s="98"/>
      <c r="N469" s="98"/>
      <c r="O469" s="98"/>
      <c r="T469" s="98"/>
      <c r="U469" s="98"/>
      <c r="V469" s="98"/>
      <c r="W469" s="98"/>
      <c r="X469" s="98"/>
      <c r="Z469" s="98"/>
      <c r="AB469" s="98"/>
      <c r="AC469" s="98"/>
      <c r="AD469" s="98"/>
    </row>
    <row r="470">
      <c r="J470" s="98"/>
      <c r="K470" s="98"/>
      <c r="L470" s="98"/>
      <c r="M470" s="98"/>
      <c r="N470" s="98"/>
      <c r="O470" s="98"/>
      <c r="T470" s="98"/>
      <c r="U470" s="98"/>
      <c r="V470" s="98"/>
      <c r="W470" s="98"/>
      <c r="X470" s="98"/>
      <c r="Z470" s="98"/>
      <c r="AB470" s="98"/>
      <c r="AC470" s="98"/>
      <c r="AD470" s="98"/>
    </row>
    <row r="471">
      <c r="J471" s="98"/>
      <c r="K471" s="98"/>
      <c r="L471" s="98"/>
      <c r="M471" s="98"/>
      <c r="N471" s="98"/>
      <c r="O471" s="98"/>
      <c r="T471" s="98"/>
      <c r="U471" s="98"/>
      <c r="V471" s="98"/>
      <c r="W471" s="98"/>
      <c r="X471" s="98"/>
      <c r="Z471" s="98"/>
      <c r="AB471" s="98"/>
      <c r="AC471" s="98"/>
      <c r="AD471" s="98"/>
    </row>
    <row r="472">
      <c r="J472" s="98"/>
      <c r="K472" s="98"/>
      <c r="L472" s="98"/>
      <c r="M472" s="98"/>
      <c r="N472" s="98"/>
      <c r="O472" s="98"/>
      <c r="T472" s="98"/>
      <c r="U472" s="98"/>
      <c r="V472" s="98"/>
      <c r="W472" s="98"/>
      <c r="X472" s="98"/>
      <c r="Z472" s="98"/>
      <c r="AB472" s="98"/>
      <c r="AC472" s="98"/>
      <c r="AD472" s="98"/>
    </row>
    <row r="473">
      <c r="J473" s="98"/>
      <c r="K473" s="98"/>
      <c r="L473" s="98"/>
      <c r="M473" s="98"/>
      <c r="N473" s="98"/>
      <c r="O473" s="98"/>
      <c r="T473" s="98"/>
      <c r="U473" s="98"/>
      <c r="V473" s="98"/>
      <c r="W473" s="98"/>
      <c r="X473" s="98"/>
      <c r="Z473" s="98"/>
      <c r="AB473" s="98"/>
      <c r="AC473" s="98"/>
      <c r="AD473" s="98"/>
    </row>
    <row r="474">
      <c r="J474" s="98"/>
      <c r="K474" s="98"/>
      <c r="L474" s="98"/>
      <c r="M474" s="98"/>
      <c r="N474" s="98"/>
      <c r="O474" s="98"/>
      <c r="T474" s="98"/>
      <c r="U474" s="98"/>
      <c r="V474" s="98"/>
      <c r="W474" s="98"/>
      <c r="X474" s="98"/>
      <c r="Z474" s="98"/>
      <c r="AB474" s="98"/>
      <c r="AC474" s="98"/>
      <c r="AD474" s="98"/>
    </row>
    <row r="475">
      <c r="J475" s="98"/>
      <c r="K475" s="98"/>
      <c r="L475" s="98"/>
      <c r="M475" s="98"/>
      <c r="N475" s="98"/>
      <c r="O475" s="98"/>
      <c r="T475" s="98"/>
      <c r="U475" s="98"/>
      <c r="V475" s="98"/>
      <c r="W475" s="98"/>
      <c r="X475" s="98"/>
      <c r="Z475" s="98"/>
      <c r="AB475" s="98"/>
      <c r="AC475" s="98"/>
      <c r="AD475" s="98"/>
    </row>
    <row r="476">
      <c r="J476" s="98"/>
      <c r="K476" s="98"/>
      <c r="L476" s="98"/>
      <c r="M476" s="98"/>
      <c r="N476" s="98"/>
      <c r="O476" s="98"/>
      <c r="T476" s="98"/>
      <c r="U476" s="98"/>
      <c r="V476" s="98"/>
      <c r="W476" s="98"/>
      <c r="X476" s="98"/>
      <c r="Z476" s="98"/>
      <c r="AB476" s="98"/>
      <c r="AC476" s="98"/>
      <c r="AD476" s="98"/>
    </row>
    <row r="477">
      <c r="J477" s="98"/>
      <c r="K477" s="98"/>
      <c r="L477" s="98"/>
      <c r="M477" s="98"/>
      <c r="N477" s="98"/>
      <c r="O477" s="98"/>
      <c r="T477" s="98"/>
      <c r="U477" s="98"/>
      <c r="V477" s="98"/>
      <c r="W477" s="98"/>
      <c r="X477" s="98"/>
      <c r="Z477" s="98"/>
      <c r="AB477" s="98"/>
      <c r="AC477" s="98"/>
      <c r="AD477" s="98"/>
    </row>
    <row r="478">
      <c r="J478" s="98"/>
      <c r="K478" s="98"/>
      <c r="L478" s="98"/>
      <c r="M478" s="98"/>
      <c r="N478" s="98"/>
      <c r="O478" s="98"/>
      <c r="T478" s="98"/>
      <c r="U478" s="98"/>
      <c r="V478" s="98"/>
      <c r="W478" s="98"/>
      <c r="X478" s="98"/>
      <c r="Z478" s="98"/>
      <c r="AB478" s="98"/>
      <c r="AC478" s="98"/>
      <c r="AD478" s="98"/>
    </row>
    <row r="479">
      <c r="J479" s="98"/>
      <c r="K479" s="98"/>
      <c r="L479" s="98"/>
      <c r="M479" s="98"/>
      <c r="N479" s="98"/>
      <c r="O479" s="98"/>
      <c r="T479" s="98"/>
      <c r="U479" s="98"/>
      <c r="V479" s="98"/>
      <c r="W479" s="98"/>
      <c r="X479" s="98"/>
      <c r="Z479" s="98"/>
      <c r="AB479" s="98"/>
      <c r="AC479" s="98"/>
      <c r="AD479" s="98"/>
    </row>
    <row r="480">
      <c r="J480" s="98"/>
      <c r="K480" s="98"/>
      <c r="L480" s="98"/>
      <c r="M480" s="98"/>
      <c r="N480" s="98"/>
      <c r="O480" s="98"/>
      <c r="T480" s="98"/>
      <c r="U480" s="98"/>
      <c r="V480" s="98"/>
      <c r="W480" s="98"/>
      <c r="X480" s="98"/>
      <c r="Z480" s="98"/>
      <c r="AB480" s="98"/>
      <c r="AC480" s="98"/>
      <c r="AD480" s="98"/>
    </row>
    <row r="481">
      <c r="J481" s="98"/>
      <c r="K481" s="98"/>
      <c r="L481" s="98"/>
      <c r="M481" s="98"/>
      <c r="N481" s="98"/>
      <c r="O481" s="98"/>
      <c r="T481" s="98"/>
      <c r="U481" s="98"/>
      <c r="V481" s="98"/>
      <c r="W481" s="98"/>
      <c r="X481" s="98"/>
      <c r="Z481" s="98"/>
      <c r="AB481" s="98"/>
      <c r="AC481" s="98"/>
      <c r="AD481" s="98"/>
    </row>
    <row r="482">
      <c r="J482" s="98"/>
      <c r="K482" s="98"/>
      <c r="L482" s="98"/>
      <c r="M482" s="98"/>
      <c r="N482" s="98"/>
      <c r="O482" s="98"/>
      <c r="T482" s="98"/>
      <c r="U482" s="98"/>
      <c r="V482" s="98"/>
      <c r="W482" s="98"/>
      <c r="X482" s="98"/>
      <c r="Z482" s="98"/>
      <c r="AB482" s="98"/>
      <c r="AC482" s="98"/>
      <c r="AD482" s="98"/>
    </row>
    <row r="483">
      <c r="J483" s="98"/>
      <c r="K483" s="98"/>
      <c r="L483" s="98"/>
      <c r="M483" s="98"/>
      <c r="N483" s="98"/>
      <c r="O483" s="98"/>
      <c r="T483" s="98"/>
      <c r="U483" s="98"/>
      <c r="V483" s="98"/>
      <c r="W483" s="98"/>
      <c r="X483" s="98"/>
      <c r="Z483" s="98"/>
      <c r="AB483" s="98"/>
      <c r="AC483" s="98"/>
      <c r="AD483" s="98"/>
    </row>
    <row r="484">
      <c r="J484" s="98"/>
      <c r="K484" s="98"/>
      <c r="L484" s="98"/>
      <c r="M484" s="98"/>
      <c r="N484" s="98"/>
      <c r="O484" s="98"/>
      <c r="T484" s="98"/>
      <c r="U484" s="98"/>
      <c r="V484" s="98"/>
      <c r="W484" s="98"/>
      <c r="X484" s="98"/>
      <c r="Z484" s="98"/>
      <c r="AB484" s="98"/>
      <c r="AC484" s="98"/>
      <c r="AD484" s="98"/>
    </row>
    <row r="485">
      <c r="J485" s="98"/>
      <c r="K485" s="98"/>
      <c r="L485" s="98"/>
      <c r="M485" s="98"/>
      <c r="N485" s="98"/>
      <c r="O485" s="98"/>
      <c r="T485" s="98"/>
      <c r="U485" s="98"/>
      <c r="V485" s="98"/>
      <c r="W485" s="98"/>
      <c r="X485" s="98"/>
      <c r="Z485" s="98"/>
      <c r="AB485" s="98"/>
      <c r="AC485" s="98"/>
      <c r="AD485" s="98"/>
    </row>
    <row r="486">
      <c r="J486" s="98"/>
      <c r="K486" s="98"/>
      <c r="L486" s="98"/>
      <c r="M486" s="98"/>
      <c r="N486" s="98"/>
      <c r="O486" s="98"/>
      <c r="T486" s="98"/>
      <c r="U486" s="98"/>
      <c r="V486" s="98"/>
      <c r="W486" s="98"/>
      <c r="X486" s="98"/>
      <c r="Z486" s="98"/>
      <c r="AB486" s="98"/>
      <c r="AC486" s="98"/>
      <c r="AD486" s="98"/>
    </row>
    <row r="487">
      <c r="J487" s="98"/>
      <c r="K487" s="98"/>
      <c r="L487" s="98"/>
      <c r="M487" s="98"/>
      <c r="N487" s="98"/>
      <c r="O487" s="98"/>
      <c r="T487" s="98"/>
      <c r="U487" s="98"/>
      <c r="V487" s="98"/>
      <c r="W487" s="98"/>
      <c r="X487" s="98"/>
      <c r="Z487" s="98"/>
      <c r="AB487" s="98"/>
      <c r="AC487" s="98"/>
      <c r="AD487" s="98"/>
    </row>
    <row r="488">
      <c r="J488" s="98"/>
      <c r="K488" s="98"/>
      <c r="L488" s="98"/>
      <c r="M488" s="98"/>
      <c r="N488" s="98"/>
      <c r="O488" s="98"/>
      <c r="T488" s="98"/>
      <c r="U488" s="98"/>
      <c r="V488" s="98"/>
      <c r="W488" s="98"/>
      <c r="X488" s="98"/>
      <c r="Z488" s="98"/>
      <c r="AB488" s="98"/>
      <c r="AC488" s="98"/>
      <c r="AD488" s="98"/>
    </row>
    <row r="489">
      <c r="J489" s="98"/>
      <c r="K489" s="98"/>
      <c r="L489" s="98"/>
      <c r="M489" s="98"/>
      <c r="N489" s="98"/>
      <c r="O489" s="98"/>
      <c r="T489" s="98"/>
      <c r="U489" s="98"/>
      <c r="V489" s="98"/>
      <c r="W489" s="98"/>
      <c r="X489" s="98"/>
      <c r="Z489" s="98"/>
      <c r="AB489" s="98"/>
      <c r="AC489" s="98"/>
      <c r="AD489" s="98"/>
    </row>
    <row r="490">
      <c r="J490" s="98"/>
      <c r="K490" s="98"/>
      <c r="L490" s="98"/>
      <c r="M490" s="98"/>
      <c r="N490" s="98"/>
      <c r="O490" s="98"/>
      <c r="T490" s="98"/>
      <c r="U490" s="98"/>
      <c r="V490" s="98"/>
      <c r="W490" s="98"/>
      <c r="X490" s="98"/>
      <c r="Z490" s="98"/>
      <c r="AB490" s="98"/>
      <c r="AC490" s="98"/>
      <c r="AD490" s="98"/>
    </row>
    <row r="491">
      <c r="J491" s="98"/>
      <c r="K491" s="98"/>
      <c r="L491" s="98"/>
      <c r="M491" s="98"/>
      <c r="N491" s="98"/>
      <c r="O491" s="98"/>
      <c r="T491" s="98"/>
      <c r="U491" s="98"/>
      <c r="V491" s="98"/>
      <c r="W491" s="98"/>
      <c r="X491" s="98"/>
      <c r="Z491" s="98"/>
      <c r="AB491" s="98"/>
      <c r="AC491" s="98"/>
      <c r="AD491" s="98"/>
    </row>
    <row r="492">
      <c r="J492" s="98"/>
      <c r="K492" s="98"/>
      <c r="L492" s="98"/>
      <c r="M492" s="98"/>
      <c r="N492" s="98"/>
      <c r="O492" s="98"/>
      <c r="T492" s="98"/>
      <c r="U492" s="98"/>
      <c r="V492" s="98"/>
      <c r="W492" s="98"/>
      <c r="X492" s="98"/>
      <c r="Z492" s="98"/>
      <c r="AB492" s="98"/>
      <c r="AC492" s="98"/>
      <c r="AD492" s="98"/>
    </row>
    <row r="493">
      <c r="J493" s="98"/>
      <c r="K493" s="98"/>
      <c r="L493" s="98"/>
      <c r="M493" s="98"/>
      <c r="N493" s="98"/>
      <c r="O493" s="98"/>
      <c r="T493" s="98"/>
      <c r="U493" s="98"/>
      <c r="V493" s="98"/>
      <c r="W493" s="98"/>
      <c r="X493" s="98"/>
      <c r="Z493" s="98"/>
      <c r="AB493" s="98"/>
      <c r="AC493" s="98"/>
      <c r="AD493" s="98"/>
    </row>
    <row r="494">
      <c r="J494" s="98"/>
      <c r="K494" s="98"/>
      <c r="L494" s="98"/>
      <c r="M494" s="98"/>
      <c r="N494" s="98"/>
      <c r="O494" s="98"/>
      <c r="T494" s="98"/>
      <c r="U494" s="98"/>
      <c r="V494" s="98"/>
      <c r="W494" s="98"/>
      <c r="X494" s="98"/>
      <c r="Z494" s="98"/>
      <c r="AB494" s="98"/>
      <c r="AC494" s="98"/>
      <c r="AD494" s="98"/>
    </row>
    <row r="495">
      <c r="J495" s="98"/>
      <c r="K495" s="98"/>
      <c r="L495" s="98"/>
      <c r="M495" s="98"/>
      <c r="N495" s="98"/>
      <c r="O495" s="98"/>
      <c r="T495" s="98"/>
      <c r="U495" s="98"/>
      <c r="V495" s="98"/>
      <c r="W495" s="98"/>
      <c r="X495" s="98"/>
      <c r="Z495" s="98"/>
      <c r="AB495" s="98"/>
      <c r="AC495" s="98"/>
      <c r="AD495" s="98"/>
    </row>
    <row r="496">
      <c r="J496" s="98"/>
      <c r="K496" s="98"/>
      <c r="L496" s="98"/>
      <c r="M496" s="98"/>
      <c r="N496" s="98"/>
      <c r="O496" s="98"/>
      <c r="T496" s="98"/>
      <c r="U496" s="98"/>
      <c r="V496" s="98"/>
      <c r="W496" s="98"/>
      <c r="X496" s="98"/>
      <c r="Z496" s="98"/>
      <c r="AB496" s="98"/>
      <c r="AC496" s="98"/>
      <c r="AD496" s="98"/>
    </row>
    <row r="497">
      <c r="J497" s="98"/>
      <c r="K497" s="98"/>
      <c r="L497" s="98"/>
      <c r="M497" s="98"/>
      <c r="N497" s="98"/>
      <c r="O497" s="98"/>
      <c r="T497" s="98"/>
      <c r="U497" s="98"/>
      <c r="V497" s="98"/>
      <c r="W497" s="98"/>
      <c r="X497" s="98"/>
      <c r="Z497" s="98"/>
      <c r="AB497" s="98"/>
      <c r="AC497" s="98"/>
      <c r="AD497" s="98"/>
    </row>
    <row r="498">
      <c r="J498" s="98"/>
      <c r="K498" s="98"/>
      <c r="L498" s="98"/>
      <c r="M498" s="98"/>
      <c r="N498" s="98"/>
      <c r="O498" s="98"/>
      <c r="T498" s="98"/>
      <c r="U498" s="98"/>
      <c r="V498" s="98"/>
      <c r="W498" s="98"/>
      <c r="X498" s="98"/>
      <c r="Z498" s="98"/>
      <c r="AB498" s="98"/>
      <c r="AC498" s="98"/>
      <c r="AD498" s="98"/>
    </row>
    <row r="499">
      <c r="J499" s="98"/>
      <c r="K499" s="98"/>
      <c r="L499" s="98"/>
      <c r="M499" s="98"/>
      <c r="N499" s="98"/>
      <c r="O499" s="98"/>
      <c r="T499" s="98"/>
      <c r="U499" s="98"/>
      <c r="V499" s="98"/>
      <c r="W499" s="98"/>
      <c r="X499" s="98"/>
      <c r="Z499" s="98"/>
      <c r="AB499" s="98"/>
      <c r="AC499" s="98"/>
      <c r="AD499" s="98"/>
    </row>
    <row r="500">
      <c r="J500" s="98"/>
      <c r="K500" s="98"/>
      <c r="L500" s="98"/>
      <c r="M500" s="98"/>
      <c r="N500" s="98"/>
      <c r="O500" s="98"/>
      <c r="T500" s="98"/>
      <c r="U500" s="98"/>
      <c r="V500" s="98"/>
      <c r="W500" s="98"/>
      <c r="X500" s="98"/>
      <c r="Z500" s="98"/>
      <c r="AB500" s="98"/>
      <c r="AC500" s="98"/>
      <c r="AD500" s="98"/>
    </row>
    <row r="501">
      <c r="J501" s="98"/>
      <c r="K501" s="98"/>
      <c r="L501" s="98"/>
      <c r="M501" s="98"/>
      <c r="N501" s="98"/>
      <c r="O501" s="98"/>
      <c r="T501" s="98"/>
      <c r="U501" s="98"/>
      <c r="V501" s="98"/>
      <c r="W501" s="98"/>
      <c r="X501" s="98"/>
      <c r="Z501" s="98"/>
      <c r="AB501" s="98"/>
      <c r="AC501" s="98"/>
      <c r="AD501" s="98"/>
    </row>
    <row r="502">
      <c r="J502" s="98"/>
      <c r="K502" s="98"/>
      <c r="L502" s="98"/>
      <c r="M502" s="98"/>
      <c r="N502" s="98"/>
      <c r="O502" s="98"/>
      <c r="T502" s="98"/>
      <c r="U502" s="98"/>
      <c r="V502" s="98"/>
      <c r="W502" s="98"/>
      <c r="X502" s="98"/>
      <c r="Z502" s="98"/>
      <c r="AB502" s="98"/>
      <c r="AC502" s="98"/>
      <c r="AD502" s="98"/>
    </row>
    <row r="503">
      <c r="J503" s="98"/>
      <c r="K503" s="98"/>
      <c r="L503" s="98"/>
      <c r="M503" s="98"/>
      <c r="N503" s="98"/>
      <c r="O503" s="98"/>
      <c r="T503" s="98"/>
      <c r="U503" s="98"/>
      <c r="V503" s="98"/>
      <c r="W503" s="98"/>
      <c r="X503" s="98"/>
      <c r="Z503" s="98"/>
      <c r="AB503" s="98"/>
      <c r="AC503" s="98"/>
      <c r="AD503" s="98"/>
    </row>
    <row r="504">
      <c r="J504" s="98"/>
      <c r="K504" s="98"/>
      <c r="L504" s="98"/>
      <c r="M504" s="98"/>
      <c r="N504" s="98"/>
      <c r="O504" s="98"/>
      <c r="T504" s="98"/>
      <c r="U504" s="98"/>
      <c r="V504" s="98"/>
      <c r="W504" s="98"/>
      <c r="X504" s="98"/>
      <c r="Z504" s="98"/>
      <c r="AB504" s="98"/>
      <c r="AC504" s="98"/>
      <c r="AD504" s="98"/>
    </row>
    <row r="505">
      <c r="J505" s="98"/>
      <c r="K505" s="98"/>
      <c r="L505" s="98"/>
      <c r="M505" s="98"/>
      <c r="N505" s="98"/>
      <c r="O505" s="98"/>
      <c r="T505" s="98"/>
      <c r="U505" s="98"/>
      <c r="V505" s="98"/>
      <c r="W505" s="98"/>
      <c r="X505" s="98"/>
      <c r="Z505" s="98"/>
      <c r="AB505" s="98"/>
      <c r="AC505" s="98"/>
      <c r="AD505" s="98"/>
    </row>
    <row r="506">
      <c r="J506" s="98"/>
      <c r="K506" s="98"/>
      <c r="L506" s="98"/>
      <c r="M506" s="98"/>
      <c r="N506" s="98"/>
      <c r="O506" s="98"/>
      <c r="T506" s="98"/>
      <c r="U506" s="98"/>
      <c r="V506" s="98"/>
      <c r="W506" s="98"/>
      <c r="X506" s="98"/>
      <c r="Z506" s="98"/>
      <c r="AB506" s="98"/>
      <c r="AC506" s="98"/>
      <c r="AD506" s="98"/>
    </row>
    <row r="507">
      <c r="J507" s="98"/>
      <c r="K507" s="98"/>
      <c r="L507" s="98"/>
      <c r="M507" s="98"/>
      <c r="N507" s="98"/>
      <c r="O507" s="98"/>
      <c r="T507" s="98"/>
      <c r="U507" s="98"/>
      <c r="V507" s="98"/>
      <c r="W507" s="98"/>
      <c r="X507" s="98"/>
      <c r="Z507" s="98"/>
      <c r="AB507" s="98"/>
      <c r="AC507" s="98"/>
      <c r="AD507" s="98"/>
    </row>
    <row r="508">
      <c r="J508" s="98"/>
      <c r="K508" s="98"/>
      <c r="L508" s="98"/>
      <c r="M508" s="98"/>
      <c r="N508" s="98"/>
      <c r="O508" s="98"/>
      <c r="T508" s="98"/>
      <c r="U508" s="98"/>
      <c r="V508" s="98"/>
      <c r="W508" s="98"/>
      <c r="X508" s="98"/>
      <c r="Z508" s="98"/>
      <c r="AB508" s="98"/>
      <c r="AC508" s="98"/>
      <c r="AD508" s="98"/>
    </row>
    <row r="509">
      <c r="J509" s="98"/>
      <c r="K509" s="98"/>
      <c r="L509" s="98"/>
      <c r="M509" s="98"/>
      <c r="N509" s="98"/>
      <c r="O509" s="98"/>
      <c r="T509" s="98"/>
      <c r="U509" s="98"/>
      <c r="V509" s="98"/>
      <c r="W509" s="98"/>
      <c r="X509" s="98"/>
      <c r="Z509" s="98"/>
      <c r="AB509" s="98"/>
      <c r="AC509" s="98"/>
      <c r="AD509" s="98"/>
    </row>
    <row r="510">
      <c r="J510" s="98"/>
      <c r="K510" s="98"/>
      <c r="L510" s="98"/>
      <c r="M510" s="98"/>
      <c r="N510" s="98"/>
      <c r="O510" s="98"/>
      <c r="T510" s="98"/>
      <c r="U510" s="98"/>
      <c r="V510" s="98"/>
      <c r="W510" s="98"/>
      <c r="X510" s="98"/>
      <c r="Z510" s="98"/>
      <c r="AB510" s="98"/>
      <c r="AC510" s="98"/>
      <c r="AD510" s="98"/>
    </row>
    <row r="511">
      <c r="J511" s="98"/>
      <c r="K511" s="98"/>
      <c r="L511" s="98"/>
      <c r="M511" s="98"/>
      <c r="N511" s="98"/>
      <c r="O511" s="98"/>
      <c r="T511" s="98"/>
      <c r="U511" s="98"/>
      <c r="V511" s="98"/>
      <c r="W511" s="98"/>
      <c r="X511" s="98"/>
      <c r="Z511" s="98"/>
      <c r="AB511" s="98"/>
      <c r="AC511" s="98"/>
      <c r="AD511" s="98"/>
    </row>
    <row r="512">
      <c r="J512" s="98"/>
      <c r="K512" s="98"/>
      <c r="L512" s="98"/>
      <c r="M512" s="98"/>
      <c r="N512" s="98"/>
      <c r="O512" s="98"/>
      <c r="T512" s="98"/>
      <c r="U512" s="98"/>
      <c r="V512" s="98"/>
      <c r="W512" s="98"/>
      <c r="X512" s="98"/>
      <c r="Z512" s="98"/>
      <c r="AB512" s="98"/>
      <c r="AC512" s="98"/>
      <c r="AD512" s="98"/>
    </row>
    <row r="513">
      <c r="J513" s="98"/>
      <c r="K513" s="98"/>
      <c r="L513" s="98"/>
      <c r="M513" s="98"/>
      <c r="N513" s="98"/>
      <c r="O513" s="98"/>
      <c r="T513" s="98"/>
      <c r="U513" s="98"/>
      <c r="V513" s="98"/>
      <c r="W513" s="98"/>
      <c r="X513" s="98"/>
      <c r="Z513" s="98"/>
      <c r="AB513" s="98"/>
      <c r="AC513" s="98"/>
      <c r="AD513" s="98"/>
    </row>
    <row r="514">
      <c r="J514" s="98"/>
      <c r="K514" s="98"/>
      <c r="L514" s="98"/>
      <c r="M514" s="98"/>
      <c r="N514" s="98"/>
      <c r="O514" s="98"/>
      <c r="T514" s="98"/>
      <c r="U514" s="98"/>
      <c r="V514" s="98"/>
      <c r="W514" s="98"/>
      <c r="X514" s="98"/>
      <c r="Z514" s="98"/>
      <c r="AB514" s="98"/>
      <c r="AC514" s="98"/>
      <c r="AD514" s="98"/>
    </row>
    <row r="515">
      <c r="J515" s="98"/>
      <c r="K515" s="98"/>
      <c r="L515" s="98"/>
      <c r="M515" s="98"/>
      <c r="N515" s="98"/>
      <c r="O515" s="98"/>
      <c r="T515" s="98"/>
      <c r="U515" s="98"/>
      <c r="V515" s="98"/>
      <c r="W515" s="98"/>
      <c r="X515" s="98"/>
      <c r="Z515" s="98"/>
      <c r="AB515" s="98"/>
      <c r="AC515" s="98"/>
      <c r="AD515" s="98"/>
    </row>
    <row r="516">
      <c r="J516" s="98"/>
      <c r="K516" s="98"/>
      <c r="L516" s="98"/>
      <c r="M516" s="98"/>
      <c r="N516" s="98"/>
      <c r="O516" s="98"/>
      <c r="T516" s="98"/>
      <c r="U516" s="98"/>
      <c r="V516" s="98"/>
      <c r="W516" s="98"/>
      <c r="X516" s="98"/>
      <c r="Z516" s="98"/>
      <c r="AB516" s="98"/>
      <c r="AC516" s="98"/>
      <c r="AD516" s="98"/>
    </row>
    <row r="517">
      <c r="J517" s="98"/>
      <c r="K517" s="98"/>
      <c r="L517" s="98"/>
      <c r="M517" s="98"/>
      <c r="N517" s="98"/>
      <c r="O517" s="98"/>
      <c r="T517" s="98"/>
      <c r="U517" s="98"/>
      <c r="V517" s="98"/>
      <c r="W517" s="98"/>
      <c r="X517" s="98"/>
      <c r="Z517" s="98"/>
      <c r="AB517" s="98"/>
      <c r="AC517" s="98"/>
      <c r="AD517" s="98"/>
    </row>
    <row r="518">
      <c r="J518" s="98"/>
      <c r="K518" s="98"/>
      <c r="L518" s="98"/>
      <c r="M518" s="98"/>
      <c r="N518" s="98"/>
      <c r="O518" s="98"/>
      <c r="T518" s="98"/>
      <c r="U518" s="98"/>
      <c r="V518" s="98"/>
      <c r="W518" s="98"/>
      <c r="X518" s="98"/>
      <c r="Z518" s="98"/>
      <c r="AB518" s="98"/>
      <c r="AC518" s="98"/>
      <c r="AD518" s="98"/>
    </row>
    <row r="519">
      <c r="J519" s="98"/>
      <c r="K519" s="98"/>
      <c r="L519" s="98"/>
      <c r="M519" s="98"/>
      <c r="N519" s="98"/>
      <c r="O519" s="98"/>
      <c r="T519" s="98"/>
      <c r="U519" s="98"/>
      <c r="V519" s="98"/>
      <c r="W519" s="98"/>
      <c r="X519" s="98"/>
      <c r="Z519" s="98"/>
      <c r="AB519" s="98"/>
      <c r="AC519" s="98"/>
      <c r="AD519" s="98"/>
    </row>
    <row r="520">
      <c r="J520" s="98"/>
      <c r="K520" s="98"/>
      <c r="L520" s="98"/>
      <c r="M520" s="98"/>
      <c r="N520" s="98"/>
      <c r="O520" s="98"/>
      <c r="T520" s="98"/>
      <c r="U520" s="98"/>
      <c r="V520" s="98"/>
      <c r="W520" s="98"/>
      <c r="X520" s="98"/>
      <c r="Z520" s="98"/>
      <c r="AB520" s="98"/>
      <c r="AC520" s="98"/>
      <c r="AD520" s="98"/>
    </row>
    <row r="521">
      <c r="J521" s="98"/>
      <c r="K521" s="98"/>
      <c r="L521" s="98"/>
      <c r="M521" s="98"/>
      <c r="N521" s="98"/>
      <c r="O521" s="98"/>
      <c r="T521" s="98"/>
      <c r="U521" s="98"/>
      <c r="V521" s="98"/>
      <c r="W521" s="98"/>
      <c r="X521" s="98"/>
      <c r="Z521" s="98"/>
      <c r="AB521" s="98"/>
      <c r="AC521" s="98"/>
      <c r="AD521" s="98"/>
    </row>
    <row r="522">
      <c r="J522" s="98"/>
      <c r="K522" s="98"/>
      <c r="L522" s="98"/>
      <c r="M522" s="98"/>
      <c r="N522" s="98"/>
      <c r="O522" s="98"/>
      <c r="T522" s="98"/>
      <c r="U522" s="98"/>
      <c r="V522" s="98"/>
      <c r="W522" s="98"/>
      <c r="X522" s="98"/>
      <c r="Z522" s="98"/>
      <c r="AB522" s="98"/>
      <c r="AC522" s="98"/>
      <c r="AD522" s="98"/>
    </row>
    <row r="523">
      <c r="J523" s="98"/>
      <c r="K523" s="98"/>
      <c r="L523" s="98"/>
      <c r="M523" s="98"/>
      <c r="N523" s="98"/>
      <c r="O523" s="98"/>
      <c r="T523" s="98"/>
      <c r="U523" s="98"/>
      <c r="V523" s="98"/>
      <c r="W523" s="98"/>
      <c r="X523" s="98"/>
      <c r="Z523" s="98"/>
      <c r="AB523" s="98"/>
      <c r="AC523" s="98"/>
      <c r="AD523" s="98"/>
    </row>
    <row r="524">
      <c r="J524" s="98"/>
      <c r="K524" s="98"/>
      <c r="L524" s="98"/>
      <c r="M524" s="98"/>
      <c r="N524" s="98"/>
      <c r="O524" s="98"/>
      <c r="T524" s="98"/>
      <c r="U524" s="98"/>
      <c r="V524" s="98"/>
      <c r="W524" s="98"/>
      <c r="X524" s="98"/>
      <c r="Z524" s="98"/>
      <c r="AB524" s="98"/>
      <c r="AC524" s="98"/>
      <c r="AD524" s="98"/>
    </row>
    <row r="525">
      <c r="J525" s="98"/>
      <c r="K525" s="98"/>
      <c r="L525" s="98"/>
      <c r="M525" s="98"/>
      <c r="N525" s="98"/>
      <c r="O525" s="98"/>
      <c r="T525" s="98"/>
      <c r="U525" s="98"/>
      <c r="V525" s="98"/>
      <c r="W525" s="98"/>
      <c r="X525" s="98"/>
      <c r="Z525" s="98"/>
      <c r="AB525" s="98"/>
      <c r="AC525" s="98"/>
      <c r="AD525" s="98"/>
    </row>
    <row r="526">
      <c r="J526" s="98"/>
      <c r="K526" s="98"/>
      <c r="L526" s="98"/>
      <c r="M526" s="98"/>
      <c r="N526" s="98"/>
      <c r="O526" s="98"/>
      <c r="T526" s="98"/>
      <c r="U526" s="98"/>
      <c r="V526" s="98"/>
      <c r="W526" s="98"/>
      <c r="X526" s="98"/>
      <c r="Z526" s="98"/>
      <c r="AB526" s="98"/>
      <c r="AC526" s="98"/>
      <c r="AD526" s="98"/>
    </row>
    <row r="527">
      <c r="J527" s="98"/>
      <c r="K527" s="98"/>
      <c r="L527" s="98"/>
      <c r="M527" s="98"/>
      <c r="N527" s="98"/>
      <c r="O527" s="98"/>
      <c r="T527" s="98"/>
      <c r="U527" s="98"/>
      <c r="V527" s="98"/>
      <c r="W527" s="98"/>
      <c r="X527" s="98"/>
      <c r="Z527" s="98"/>
      <c r="AB527" s="98"/>
      <c r="AC527" s="98"/>
      <c r="AD527" s="98"/>
    </row>
    <row r="528">
      <c r="J528" s="98"/>
      <c r="K528" s="98"/>
      <c r="L528" s="98"/>
      <c r="M528" s="98"/>
      <c r="N528" s="98"/>
      <c r="O528" s="98"/>
      <c r="T528" s="98"/>
      <c r="U528" s="98"/>
      <c r="V528" s="98"/>
      <c r="W528" s="98"/>
      <c r="X528" s="98"/>
      <c r="Z528" s="98"/>
      <c r="AB528" s="98"/>
      <c r="AC528" s="98"/>
      <c r="AD528" s="98"/>
    </row>
    <row r="529">
      <c r="J529" s="98"/>
      <c r="K529" s="98"/>
      <c r="L529" s="98"/>
      <c r="M529" s="98"/>
      <c r="N529" s="98"/>
      <c r="O529" s="98"/>
      <c r="T529" s="98"/>
      <c r="U529" s="98"/>
      <c r="V529" s="98"/>
      <c r="W529" s="98"/>
      <c r="X529" s="98"/>
      <c r="Z529" s="98"/>
      <c r="AB529" s="98"/>
      <c r="AC529" s="98"/>
      <c r="AD529" s="98"/>
    </row>
    <row r="530">
      <c r="J530" s="98"/>
      <c r="K530" s="98"/>
      <c r="L530" s="98"/>
      <c r="M530" s="98"/>
      <c r="N530" s="98"/>
      <c r="O530" s="98"/>
      <c r="T530" s="98"/>
      <c r="U530" s="98"/>
      <c r="V530" s="98"/>
      <c r="W530" s="98"/>
      <c r="X530" s="98"/>
      <c r="Z530" s="98"/>
      <c r="AB530" s="98"/>
      <c r="AC530" s="98"/>
      <c r="AD530" s="98"/>
    </row>
    <row r="531">
      <c r="J531" s="98"/>
      <c r="K531" s="98"/>
      <c r="L531" s="98"/>
      <c r="M531" s="98"/>
      <c r="N531" s="98"/>
      <c r="O531" s="98"/>
      <c r="T531" s="98"/>
      <c r="U531" s="98"/>
      <c r="V531" s="98"/>
      <c r="W531" s="98"/>
      <c r="X531" s="98"/>
      <c r="Z531" s="98"/>
      <c r="AB531" s="98"/>
      <c r="AC531" s="98"/>
      <c r="AD531" s="98"/>
    </row>
    <row r="532">
      <c r="J532" s="98"/>
      <c r="K532" s="98"/>
      <c r="L532" s="98"/>
      <c r="M532" s="98"/>
      <c r="N532" s="98"/>
      <c r="O532" s="98"/>
      <c r="T532" s="98"/>
      <c r="U532" s="98"/>
      <c r="V532" s="98"/>
      <c r="W532" s="98"/>
      <c r="X532" s="98"/>
      <c r="Z532" s="98"/>
      <c r="AB532" s="98"/>
      <c r="AC532" s="98"/>
      <c r="AD532" s="98"/>
    </row>
    <row r="533">
      <c r="J533" s="98"/>
      <c r="K533" s="98"/>
      <c r="L533" s="98"/>
      <c r="M533" s="98"/>
      <c r="N533" s="98"/>
      <c r="O533" s="98"/>
      <c r="T533" s="98"/>
      <c r="U533" s="98"/>
      <c r="V533" s="98"/>
      <c r="W533" s="98"/>
      <c r="X533" s="98"/>
      <c r="Z533" s="98"/>
      <c r="AB533" s="98"/>
      <c r="AC533" s="98"/>
      <c r="AD533" s="98"/>
    </row>
    <row r="534">
      <c r="J534" s="98"/>
      <c r="K534" s="98"/>
      <c r="L534" s="98"/>
      <c r="M534" s="98"/>
      <c r="N534" s="98"/>
      <c r="O534" s="98"/>
      <c r="T534" s="98"/>
      <c r="U534" s="98"/>
      <c r="V534" s="98"/>
      <c r="W534" s="98"/>
      <c r="X534" s="98"/>
      <c r="Z534" s="98"/>
      <c r="AB534" s="98"/>
      <c r="AC534" s="98"/>
      <c r="AD534" s="98"/>
    </row>
    <row r="535">
      <c r="J535" s="98"/>
      <c r="K535" s="98"/>
      <c r="L535" s="98"/>
      <c r="M535" s="98"/>
      <c r="N535" s="98"/>
      <c r="O535" s="98"/>
      <c r="T535" s="98"/>
      <c r="U535" s="98"/>
      <c r="V535" s="98"/>
      <c r="W535" s="98"/>
      <c r="X535" s="98"/>
      <c r="Z535" s="98"/>
      <c r="AB535" s="98"/>
      <c r="AC535" s="98"/>
      <c r="AD535" s="98"/>
    </row>
    <row r="536">
      <c r="J536" s="98"/>
      <c r="K536" s="98"/>
      <c r="L536" s="98"/>
      <c r="M536" s="98"/>
      <c r="N536" s="98"/>
      <c r="O536" s="98"/>
      <c r="T536" s="98"/>
      <c r="U536" s="98"/>
      <c r="V536" s="98"/>
      <c r="W536" s="98"/>
      <c r="X536" s="98"/>
      <c r="Z536" s="98"/>
      <c r="AB536" s="98"/>
      <c r="AC536" s="98"/>
      <c r="AD536" s="98"/>
    </row>
    <row r="537">
      <c r="J537" s="98"/>
      <c r="K537" s="98"/>
      <c r="L537" s="98"/>
      <c r="M537" s="98"/>
      <c r="N537" s="98"/>
      <c r="O537" s="98"/>
      <c r="T537" s="98"/>
      <c r="U537" s="98"/>
      <c r="V537" s="98"/>
      <c r="W537" s="98"/>
      <c r="X537" s="98"/>
      <c r="Z537" s="98"/>
      <c r="AB537" s="98"/>
      <c r="AC537" s="98"/>
      <c r="AD537" s="98"/>
    </row>
    <row r="538">
      <c r="J538" s="98"/>
      <c r="K538" s="98"/>
      <c r="L538" s="98"/>
      <c r="M538" s="98"/>
      <c r="N538" s="98"/>
      <c r="O538" s="98"/>
      <c r="T538" s="98"/>
      <c r="U538" s="98"/>
      <c r="V538" s="98"/>
      <c r="W538" s="98"/>
      <c r="X538" s="98"/>
      <c r="Z538" s="98"/>
      <c r="AB538" s="98"/>
      <c r="AC538" s="98"/>
      <c r="AD538" s="98"/>
    </row>
    <row r="539">
      <c r="J539" s="98"/>
      <c r="K539" s="98"/>
      <c r="L539" s="98"/>
      <c r="M539" s="98"/>
      <c r="N539" s="98"/>
      <c r="O539" s="98"/>
      <c r="T539" s="98"/>
      <c r="U539" s="98"/>
      <c r="V539" s="98"/>
      <c r="W539" s="98"/>
      <c r="X539" s="98"/>
      <c r="Z539" s="98"/>
      <c r="AB539" s="98"/>
      <c r="AC539" s="98"/>
      <c r="AD539" s="98"/>
    </row>
    <row r="540">
      <c r="J540" s="98"/>
      <c r="K540" s="98"/>
      <c r="L540" s="98"/>
      <c r="M540" s="98"/>
      <c r="N540" s="98"/>
      <c r="O540" s="98"/>
      <c r="T540" s="98"/>
      <c r="U540" s="98"/>
      <c r="V540" s="98"/>
      <c r="W540" s="98"/>
      <c r="X540" s="98"/>
      <c r="Z540" s="98"/>
      <c r="AB540" s="98"/>
      <c r="AC540" s="98"/>
      <c r="AD540" s="98"/>
    </row>
    <row r="541">
      <c r="J541" s="98"/>
      <c r="K541" s="98"/>
      <c r="L541" s="98"/>
      <c r="M541" s="98"/>
      <c r="N541" s="98"/>
      <c r="O541" s="98"/>
      <c r="T541" s="98"/>
      <c r="U541" s="98"/>
      <c r="V541" s="98"/>
      <c r="W541" s="98"/>
      <c r="X541" s="98"/>
      <c r="Z541" s="98"/>
      <c r="AB541" s="98"/>
      <c r="AC541" s="98"/>
      <c r="AD541" s="98"/>
    </row>
    <row r="542">
      <c r="J542" s="98"/>
      <c r="K542" s="98"/>
      <c r="L542" s="98"/>
      <c r="M542" s="98"/>
      <c r="N542" s="98"/>
      <c r="O542" s="98"/>
      <c r="T542" s="98"/>
      <c r="U542" s="98"/>
      <c r="V542" s="98"/>
      <c r="W542" s="98"/>
      <c r="X542" s="98"/>
      <c r="Z542" s="98"/>
      <c r="AB542" s="98"/>
      <c r="AC542" s="98"/>
      <c r="AD542" s="98"/>
    </row>
    <row r="543">
      <c r="J543" s="98"/>
      <c r="K543" s="98"/>
      <c r="L543" s="98"/>
      <c r="M543" s="98"/>
      <c r="N543" s="98"/>
      <c r="O543" s="98"/>
      <c r="T543" s="98"/>
      <c r="U543" s="98"/>
      <c r="V543" s="98"/>
      <c r="W543" s="98"/>
      <c r="X543" s="98"/>
      <c r="Z543" s="98"/>
      <c r="AB543" s="98"/>
      <c r="AC543" s="98"/>
      <c r="AD543" s="98"/>
    </row>
    <row r="544">
      <c r="J544" s="98"/>
      <c r="K544" s="98"/>
      <c r="L544" s="98"/>
      <c r="M544" s="98"/>
      <c r="N544" s="98"/>
      <c r="O544" s="98"/>
      <c r="T544" s="98"/>
      <c r="U544" s="98"/>
      <c r="V544" s="98"/>
      <c r="W544" s="98"/>
      <c r="X544" s="98"/>
      <c r="Z544" s="98"/>
      <c r="AB544" s="98"/>
      <c r="AC544" s="98"/>
      <c r="AD544" s="98"/>
    </row>
    <row r="545">
      <c r="J545" s="98"/>
      <c r="K545" s="98"/>
      <c r="L545" s="98"/>
      <c r="M545" s="98"/>
      <c r="N545" s="98"/>
      <c r="O545" s="98"/>
      <c r="T545" s="98"/>
      <c r="U545" s="98"/>
      <c r="V545" s="98"/>
      <c r="W545" s="98"/>
      <c r="X545" s="98"/>
      <c r="Z545" s="98"/>
      <c r="AB545" s="98"/>
      <c r="AC545" s="98"/>
      <c r="AD545" s="98"/>
    </row>
    <row r="546">
      <c r="J546" s="98"/>
      <c r="K546" s="98"/>
      <c r="L546" s="98"/>
      <c r="M546" s="98"/>
      <c r="N546" s="98"/>
      <c r="O546" s="98"/>
      <c r="T546" s="98"/>
      <c r="U546" s="98"/>
      <c r="V546" s="98"/>
      <c r="W546" s="98"/>
      <c r="X546" s="98"/>
      <c r="Z546" s="98"/>
      <c r="AB546" s="98"/>
      <c r="AC546" s="98"/>
      <c r="AD546" s="98"/>
    </row>
    <row r="547">
      <c r="J547" s="98"/>
      <c r="K547" s="98"/>
      <c r="L547" s="98"/>
      <c r="M547" s="98"/>
      <c r="N547" s="98"/>
      <c r="O547" s="98"/>
      <c r="T547" s="98"/>
      <c r="U547" s="98"/>
      <c r="V547" s="98"/>
      <c r="W547" s="98"/>
      <c r="X547" s="98"/>
      <c r="Z547" s="98"/>
      <c r="AB547" s="98"/>
      <c r="AC547" s="98"/>
      <c r="AD547" s="98"/>
    </row>
    <row r="548">
      <c r="J548" s="98"/>
      <c r="K548" s="98"/>
      <c r="L548" s="98"/>
      <c r="M548" s="98"/>
      <c r="N548" s="98"/>
      <c r="O548" s="98"/>
      <c r="T548" s="98"/>
      <c r="U548" s="98"/>
      <c r="V548" s="98"/>
      <c r="W548" s="98"/>
      <c r="X548" s="98"/>
      <c r="Z548" s="98"/>
      <c r="AB548" s="98"/>
      <c r="AC548" s="98"/>
      <c r="AD548" s="98"/>
    </row>
    <row r="549">
      <c r="J549" s="98"/>
      <c r="K549" s="98"/>
      <c r="L549" s="98"/>
      <c r="M549" s="98"/>
      <c r="N549" s="98"/>
      <c r="O549" s="98"/>
      <c r="T549" s="98"/>
      <c r="U549" s="98"/>
      <c r="V549" s="98"/>
      <c r="W549" s="98"/>
      <c r="X549" s="98"/>
      <c r="Z549" s="98"/>
      <c r="AB549" s="98"/>
      <c r="AC549" s="98"/>
      <c r="AD549" s="98"/>
    </row>
    <row r="550">
      <c r="J550" s="98"/>
      <c r="K550" s="98"/>
      <c r="L550" s="98"/>
      <c r="M550" s="98"/>
      <c r="N550" s="98"/>
      <c r="O550" s="98"/>
      <c r="T550" s="98"/>
      <c r="U550" s="98"/>
      <c r="V550" s="98"/>
      <c r="W550" s="98"/>
      <c r="X550" s="98"/>
      <c r="Z550" s="98"/>
      <c r="AB550" s="98"/>
      <c r="AC550" s="98"/>
      <c r="AD550" s="98"/>
    </row>
    <row r="551">
      <c r="J551" s="98"/>
      <c r="K551" s="98"/>
      <c r="L551" s="98"/>
      <c r="M551" s="98"/>
      <c r="N551" s="98"/>
      <c r="O551" s="98"/>
      <c r="T551" s="98"/>
      <c r="U551" s="98"/>
      <c r="V551" s="98"/>
      <c r="W551" s="98"/>
      <c r="X551" s="98"/>
      <c r="Z551" s="98"/>
      <c r="AB551" s="98"/>
      <c r="AC551" s="98"/>
      <c r="AD551" s="98"/>
    </row>
    <row r="552">
      <c r="J552" s="98"/>
      <c r="K552" s="98"/>
      <c r="L552" s="98"/>
      <c r="M552" s="98"/>
      <c r="N552" s="98"/>
      <c r="O552" s="98"/>
      <c r="T552" s="98"/>
      <c r="U552" s="98"/>
      <c r="V552" s="98"/>
      <c r="W552" s="98"/>
      <c r="X552" s="98"/>
      <c r="Z552" s="98"/>
      <c r="AB552" s="98"/>
      <c r="AC552" s="98"/>
      <c r="AD552" s="98"/>
    </row>
    <row r="553">
      <c r="J553" s="98"/>
      <c r="K553" s="98"/>
      <c r="L553" s="98"/>
      <c r="M553" s="98"/>
      <c r="N553" s="98"/>
      <c r="O553" s="98"/>
      <c r="T553" s="98"/>
      <c r="U553" s="98"/>
      <c r="V553" s="98"/>
      <c r="W553" s="98"/>
      <c r="X553" s="98"/>
      <c r="Z553" s="98"/>
      <c r="AB553" s="98"/>
      <c r="AC553" s="98"/>
      <c r="AD553" s="98"/>
    </row>
    <row r="554">
      <c r="J554" s="98"/>
      <c r="K554" s="98"/>
      <c r="L554" s="98"/>
      <c r="M554" s="98"/>
      <c r="N554" s="98"/>
      <c r="O554" s="98"/>
      <c r="T554" s="98"/>
      <c r="U554" s="98"/>
      <c r="V554" s="98"/>
      <c r="W554" s="98"/>
      <c r="X554" s="98"/>
      <c r="Z554" s="98"/>
      <c r="AB554" s="98"/>
      <c r="AC554" s="98"/>
      <c r="AD554" s="98"/>
    </row>
    <row r="555">
      <c r="J555" s="98"/>
      <c r="K555" s="98"/>
      <c r="L555" s="98"/>
      <c r="M555" s="98"/>
      <c r="N555" s="98"/>
      <c r="O555" s="98"/>
      <c r="T555" s="98"/>
      <c r="U555" s="98"/>
      <c r="V555" s="98"/>
      <c r="W555" s="98"/>
      <c r="X555" s="98"/>
      <c r="Z555" s="98"/>
      <c r="AB555" s="98"/>
      <c r="AC555" s="98"/>
      <c r="AD555" s="98"/>
    </row>
    <row r="556">
      <c r="J556" s="98"/>
      <c r="K556" s="98"/>
      <c r="L556" s="98"/>
      <c r="M556" s="98"/>
      <c r="N556" s="98"/>
      <c r="O556" s="98"/>
      <c r="T556" s="98"/>
      <c r="U556" s="98"/>
      <c r="V556" s="98"/>
      <c r="W556" s="98"/>
      <c r="X556" s="98"/>
      <c r="Z556" s="98"/>
      <c r="AB556" s="98"/>
      <c r="AC556" s="98"/>
      <c r="AD556" s="98"/>
    </row>
    <row r="557">
      <c r="J557" s="98"/>
      <c r="K557" s="98"/>
      <c r="L557" s="98"/>
      <c r="M557" s="98"/>
      <c r="N557" s="98"/>
      <c r="O557" s="98"/>
      <c r="T557" s="98"/>
      <c r="U557" s="98"/>
      <c r="V557" s="98"/>
      <c r="W557" s="98"/>
      <c r="X557" s="98"/>
      <c r="Z557" s="98"/>
      <c r="AB557" s="98"/>
      <c r="AC557" s="98"/>
      <c r="AD557" s="98"/>
    </row>
    <row r="558">
      <c r="J558" s="98"/>
      <c r="K558" s="98"/>
      <c r="L558" s="98"/>
      <c r="M558" s="98"/>
      <c r="N558" s="98"/>
      <c r="O558" s="98"/>
      <c r="T558" s="98"/>
      <c r="U558" s="98"/>
      <c r="V558" s="98"/>
      <c r="W558" s="98"/>
      <c r="X558" s="98"/>
      <c r="Z558" s="98"/>
      <c r="AB558" s="98"/>
      <c r="AC558" s="98"/>
      <c r="AD558" s="98"/>
    </row>
    <row r="559">
      <c r="J559" s="98"/>
      <c r="K559" s="98"/>
      <c r="L559" s="98"/>
      <c r="M559" s="98"/>
      <c r="N559" s="98"/>
      <c r="O559" s="98"/>
      <c r="T559" s="98"/>
      <c r="U559" s="98"/>
      <c r="V559" s="98"/>
      <c r="W559" s="98"/>
      <c r="X559" s="98"/>
      <c r="Z559" s="98"/>
      <c r="AB559" s="98"/>
      <c r="AC559" s="98"/>
      <c r="AD559" s="98"/>
    </row>
    <row r="560">
      <c r="J560" s="98"/>
      <c r="K560" s="98"/>
      <c r="L560" s="98"/>
      <c r="M560" s="98"/>
      <c r="N560" s="98"/>
      <c r="O560" s="98"/>
      <c r="T560" s="98"/>
      <c r="U560" s="98"/>
      <c r="V560" s="98"/>
      <c r="W560" s="98"/>
      <c r="X560" s="98"/>
      <c r="Z560" s="98"/>
      <c r="AB560" s="98"/>
      <c r="AC560" s="98"/>
      <c r="AD560" s="98"/>
    </row>
    <row r="561">
      <c r="J561" s="98"/>
      <c r="K561" s="98"/>
      <c r="L561" s="98"/>
      <c r="M561" s="98"/>
      <c r="N561" s="98"/>
      <c r="O561" s="98"/>
      <c r="T561" s="98"/>
      <c r="U561" s="98"/>
      <c r="V561" s="98"/>
      <c r="W561" s="98"/>
      <c r="X561" s="98"/>
      <c r="Z561" s="98"/>
      <c r="AB561" s="98"/>
      <c r="AC561" s="98"/>
      <c r="AD561" s="98"/>
    </row>
    <row r="562">
      <c r="J562" s="98"/>
      <c r="K562" s="98"/>
      <c r="L562" s="98"/>
      <c r="M562" s="98"/>
      <c r="N562" s="98"/>
      <c r="O562" s="98"/>
      <c r="T562" s="98"/>
      <c r="U562" s="98"/>
      <c r="V562" s="98"/>
      <c r="W562" s="98"/>
      <c r="X562" s="98"/>
      <c r="Z562" s="98"/>
      <c r="AB562" s="98"/>
      <c r="AC562" s="98"/>
      <c r="AD562" s="98"/>
    </row>
    <row r="563">
      <c r="J563" s="98"/>
      <c r="K563" s="98"/>
      <c r="L563" s="98"/>
      <c r="M563" s="98"/>
      <c r="N563" s="98"/>
      <c r="O563" s="98"/>
      <c r="T563" s="98"/>
      <c r="U563" s="98"/>
      <c r="V563" s="98"/>
      <c r="W563" s="98"/>
      <c r="X563" s="98"/>
      <c r="Z563" s="98"/>
      <c r="AB563" s="98"/>
      <c r="AC563" s="98"/>
      <c r="AD563" s="98"/>
    </row>
    <row r="564">
      <c r="J564" s="98"/>
      <c r="K564" s="98"/>
      <c r="L564" s="98"/>
      <c r="M564" s="98"/>
      <c r="N564" s="98"/>
      <c r="O564" s="98"/>
      <c r="T564" s="98"/>
      <c r="U564" s="98"/>
      <c r="V564" s="98"/>
      <c r="W564" s="98"/>
      <c r="X564" s="98"/>
      <c r="Z564" s="98"/>
      <c r="AB564" s="98"/>
      <c r="AC564" s="98"/>
      <c r="AD564" s="98"/>
    </row>
    <row r="565">
      <c r="J565" s="98"/>
      <c r="K565" s="98"/>
      <c r="L565" s="98"/>
      <c r="M565" s="98"/>
      <c r="N565" s="98"/>
      <c r="O565" s="98"/>
      <c r="T565" s="98"/>
      <c r="U565" s="98"/>
      <c r="V565" s="98"/>
      <c r="W565" s="98"/>
      <c r="X565" s="98"/>
      <c r="Z565" s="98"/>
      <c r="AB565" s="98"/>
      <c r="AC565" s="98"/>
      <c r="AD565" s="98"/>
    </row>
    <row r="566">
      <c r="J566" s="98"/>
      <c r="K566" s="98"/>
      <c r="L566" s="98"/>
      <c r="M566" s="98"/>
      <c r="N566" s="98"/>
      <c r="O566" s="98"/>
      <c r="T566" s="98"/>
      <c r="U566" s="98"/>
      <c r="V566" s="98"/>
      <c r="W566" s="98"/>
      <c r="X566" s="98"/>
      <c r="Z566" s="98"/>
      <c r="AB566" s="98"/>
      <c r="AC566" s="98"/>
      <c r="AD566" s="98"/>
    </row>
    <row r="567">
      <c r="J567" s="98"/>
      <c r="K567" s="98"/>
      <c r="L567" s="98"/>
      <c r="M567" s="98"/>
      <c r="N567" s="98"/>
      <c r="O567" s="98"/>
      <c r="T567" s="98"/>
      <c r="U567" s="98"/>
      <c r="V567" s="98"/>
      <c r="W567" s="98"/>
      <c r="X567" s="98"/>
      <c r="Z567" s="98"/>
      <c r="AB567" s="98"/>
      <c r="AC567" s="98"/>
      <c r="AD567" s="98"/>
    </row>
    <row r="568">
      <c r="J568" s="98"/>
      <c r="K568" s="98"/>
      <c r="L568" s="98"/>
      <c r="M568" s="98"/>
      <c r="N568" s="98"/>
      <c r="O568" s="98"/>
      <c r="T568" s="98"/>
      <c r="U568" s="98"/>
      <c r="V568" s="98"/>
      <c r="W568" s="98"/>
      <c r="X568" s="98"/>
      <c r="Z568" s="98"/>
      <c r="AB568" s="98"/>
      <c r="AC568" s="98"/>
      <c r="AD568" s="98"/>
    </row>
    <row r="569">
      <c r="J569" s="98"/>
      <c r="K569" s="98"/>
      <c r="L569" s="98"/>
      <c r="M569" s="98"/>
      <c r="N569" s="98"/>
      <c r="O569" s="98"/>
      <c r="T569" s="98"/>
      <c r="U569" s="98"/>
      <c r="V569" s="98"/>
      <c r="W569" s="98"/>
      <c r="X569" s="98"/>
      <c r="Z569" s="98"/>
      <c r="AB569" s="98"/>
      <c r="AC569" s="98"/>
      <c r="AD569" s="98"/>
    </row>
    <row r="570">
      <c r="J570" s="98"/>
      <c r="K570" s="98"/>
      <c r="L570" s="98"/>
      <c r="M570" s="98"/>
      <c r="N570" s="98"/>
      <c r="O570" s="98"/>
      <c r="T570" s="98"/>
      <c r="U570" s="98"/>
      <c r="V570" s="98"/>
      <c r="W570" s="98"/>
      <c r="X570" s="98"/>
      <c r="Z570" s="98"/>
      <c r="AB570" s="98"/>
      <c r="AC570" s="98"/>
      <c r="AD570" s="98"/>
    </row>
    <row r="571">
      <c r="J571" s="98"/>
      <c r="K571" s="98"/>
      <c r="L571" s="98"/>
      <c r="M571" s="98"/>
      <c r="N571" s="98"/>
      <c r="O571" s="98"/>
      <c r="T571" s="98"/>
      <c r="U571" s="98"/>
      <c r="V571" s="98"/>
      <c r="W571" s="98"/>
      <c r="X571" s="98"/>
      <c r="Z571" s="98"/>
      <c r="AB571" s="98"/>
      <c r="AC571" s="98"/>
      <c r="AD571" s="98"/>
    </row>
    <row r="572">
      <c r="J572" s="98"/>
      <c r="K572" s="98"/>
      <c r="L572" s="98"/>
      <c r="M572" s="98"/>
      <c r="N572" s="98"/>
      <c r="O572" s="98"/>
      <c r="T572" s="98"/>
      <c r="U572" s="98"/>
      <c r="V572" s="98"/>
      <c r="W572" s="98"/>
      <c r="X572" s="98"/>
      <c r="Z572" s="98"/>
      <c r="AB572" s="98"/>
      <c r="AC572" s="98"/>
      <c r="AD572" s="98"/>
    </row>
    <row r="573">
      <c r="J573" s="98"/>
      <c r="K573" s="98"/>
      <c r="L573" s="98"/>
      <c r="M573" s="98"/>
      <c r="N573" s="98"/>
      <c r="O573" s="98"/>
      <c r="T573" s="98"/>
      <c r="U573" s="98"/>
      <c r="V573" s="98"/>
      <c r="W573" s="98"/>
      <c r="X573" s="98"/>
      <c r="Z573" s="98"/>
      <c r="AB573" s="98"/>
      <c r="AC573" s="98"/>
      <c r="AD573" s="98"/>
    </row>
    <row r="574">
      <c r="J574" s="98"/>
      <c r="K574" s="98"/>
      <c r="L574" s="98"/>
      <c r="M574" s="98"/>
      <c r="N574" s="98"/>
      <c r="O574" s="98"/>
      <c r="T574" s="98"/>
      <c r="U574" s="98"/>
      <c r="V574" s="98"/>
      <c r="W574" s="98"/>
      <c r="X574" s="98"/>
      <c r="Z574" s="98"/>
      <c r="AB574" s="98"/>
      <c r="AC574" s="98"/>
      <c r="AD574" s="98"/>
    </row>
    <row r="575">
      <c r="J575" s="98"/>
      <c r="K575" s="98"/>
      <c r="L575" s="98"/>
      <c r="M575" s="98"/>
      <c r="N575" s="98"/>
      <c r="O575" s="98"/>
      <c r="T575" s="98"/>
      <c r="U575" s="98"/>
      <c r="V575" s="98"/>
      <c r="W575" s="98"/>
      <c r="X575" s="98"/>
      <c r="Z575" s="98"/>
      <c r="AB575" s="98"/>
      <c r="AC575" s="98"/>
      <c r="AD575" s="98"/>
    </row>
    <row r="576">
      <c r="J576" s="98"/>
      <c r="K576" s="98"/>
      <c r="L576" s="98"/>
      <c r="M576" s="98"/>
      <c r="N576" s="98"/>
      <c r="O576" s="98"/>
      <c r="T576" s="98"/>
      <c r="U576" s="98"/>
      <c r="V576" s="98"/>
      <c r="W576" s="98"/>
      <c r="X576" s="98"/>
      <c r="Z576" s="98"/>
      <c r="AB576" s="98"/>
      <c r="AC576" s="98"/>
      <c r="AD576" s="98"/>
    </row>
    <row r="577">
      <c r="J577" s="98"/>
      <c r="K577" s="98"/>
      <c r="L577" s="98"/>
      <c r="M577" s="98"/>
      <c r="N577" s="98"/>
      <c r="O577" s="98"/>
      <c r="T577" s="98"/>
      <c r="U577" s="98"/>
      <c r="V577" s="98"/>
      <c r="W577" s="98"/>
      <c r="X577" s="98"/>
      <c r="Z577" s="98"/>
      <c r="AB577" s="98"/>
      <c r="AC577" s="98"/>
      <c r="AD577" s="98"/>
    </row>
    <row r="578">
      <c r="J578" s="98"/>
      <c r="K578" s="98"/>
      <c r="L578" s="98"/>
      <c r="M578" s="98"/>
      <c r="N578" s="98"/>
      <c r="O578" s="98"/>
      <c r="T578" s="98"/>
      <c r="U578" s="98"/>
      <c r="V578" s="98"/>
      <c r="W578" s="98"/>
      <c r="X578" s="98"/>
      <c r="Z578" s="98"/>
      <c r="AB578" s="98"/>
      <c r="AC578" s="98"/>
      <c r="AD578" s="98"/>
    </row>
    <row r="579">
      <c r="J579" s="98"/>
      <c r="K579" s="98"/>
      <c r="L579" s="98"/>
      <c r="M579" s="98"/>
      <c r="N579" s="98"/>
      <c r="O579" s="98"/>
      <c r="T579" s="98"/>
      <c r="U579" s="98"/>
      <c r="V579" s="98"/>
      <c r="W579" s="98"/>
      <c r="X579" s="98"/>
      <c r="Z579" s="98"/>
      <c r="AB579" s="98"/>
      <c r="AC579" s="98"/>
      <c r="AD579" s="98"/>
    </row>
    <row r="580">
      <c r="J580" s="98"/>
      <c r="K580" s="98"/>
      <c r="L580" s="98"/>
      <c r="M580" s="98"/>
      <c r="N580" s="98"/>
      <c r="O580" s="98"/>
      <c r="T580" s="98"/>
      <c r="U580" s="98"/>
      <c r="V580" s="98"/>
      <c r="W580" s="98"/>
      <c r="X580" s="98"/>
      <c r="Z580" s="98"/>
      <c r="AB580" s="98"/>
      <c r="AC580" s="98"/>
      <c r="AD580" s="98"/>
    </row>
    <row r="581">
      <c r="J581" s="98"/>
      <c r="K581" s="98"/>
      <c r="L581" s="98"/>
      <c r="M581" s="98"/>
      <c r="N581" s="98"/>
      <c r="O581" s="98"/>
      <c r="T581" s="98"/>
      <c r="U581" s="98"/>
      <c r="V581" s="98"/>
      <c r="W581" s="98"/>
      <c r="X581" s="98"/>
      <c r="Z581" s="98"/>
      <c r="AB581" s="98"/>
      <c r="AC581" s="98"/>
      <c r="AD581" s="98"/>
    </row>
    <row r="582">
      <c r="J582" s="98"/>
      <c r="K582" s="98"/>
      <c r="L582" s="98"/>
      <c r="M582" s="98"/>
      <c r="N582" s="98"/>
      <c r="O582" s="98"/>
      <c r="T582" s="98"/>
      <c r="U582" s="98"/>
      <c r="V582" s="98"/>
      <c r="W582" s="98"/>
      <c r="X582" s="98"/>
      <c r="Z582" s="98"/>
      <c r="AB582" s="98"/>
      <c r="AC582" s="98"/>
      <c r="AD582" s="98"/>
    </row>
    <row r="583">
      <c r="J583" s="98"/>
      <c r="K583" s="98"/>
      <c r="L583" s="98"/>
      <c r="M583" s="98"/>
      <c r="N583" s="98"/>
      <c r="O583" s="98"/>
      <c r="T583" s="98"/>
      <c r="U583" s="98"/>
      <c r="V583" s="98"/>
      <c r="W583" s="98"/>
      <c r="X583" s="98"/>
      <c r="Z583" s="98"/>
      <c r="AB583" s="98"/>
      <c r="AC583" s="98"/>
      <c r="AD583" s="98"/>
    </row>
    <row r="584">
      <c r="J584" s="98"/>
      <c r="K584" s="98"/>
      <c r="L584" s="98"/>
      <c r="M584" s="98"/>
      <c r="N584" s="98"/>
      <c r="O584" s="98"/>
      <c r="T584" s="98"/>
      <c r="U584" s="98"/>
      <c r="V584" s="98"/>
      <c r="W584" s="98"/>
      <c r="X584" s="98"/>
      <c r="Z584" s="98"/>
      <c r="AB584" s="98"/>
      <c r="AC584" s="98"/>
      <c r="AD584" s="98"/>
    </row>
    <row r="585">
      <c r="J585" s="98"/>
      <c r="K585" s="98"/>
      <c r="L585" s="98"/>
      <c r="M585" s="98"/>
      <c r="N585" s="98"/>
      <c r="O585" s="98"/>
      <c r="T585" s="98"/>
      <c r="U585" s="98"/>
      <c r="V585" s="98"/>
      <c r="W585" s="98"/>
      <c r="X585" s="98"/>
      <c r="Z585" s="98"/>
      <c r="AB585" s="98"/>
      <c r="AC585" s="98"/>
      <c r="AD585" s="98"/>
    </row>
    <row r="586">
      <c r="J586" s="98"/>
      <c r="K586" s="98"/>
      <c r="L586" s="98"/>
      <c r="M586" s="98"/>
      <c r="N586" s="98"/>
      <c r="O586" s="98"/>
      <c r="T586" s="98"/>
      <c r="U586" s="98"/>
      <c r="V586" s="98"/>
      <c r="W586" s="98"/>
      <c r="X586" s="98"/>
      <c r="Z586" s="98"/>
      <c r="AB586" s="98"/>
      <c r="AC586" s="98"/>
      <c r="AD586" s="98"/>
    </row>
    <row r="587">
      <c r="J587" s="98"/>
      <c r="K587" s="98"/>
      <c r="L587" s="98"/>
      <c r="M587" s="98"/>
      <c r="N587" s="98"/>
      <c r="O587" s="98"/>
      <c r="T587" s="98"/>
      <c r="U587" s="98"/>
      <c r="V587" s="98"/>
      <c r="W587" s="98"/>
      <c r="X587" s="98"/>
      <c r="Z587" s="98"/>
      <c r="AB587" s="98"/>
      <c r="AC587" s="98"/>
      <c r="AD587" s="98"/>
    </row>
    <row r="588">
      <c r="J588" s="98"/>
      <c r="K588" s="98"/>
      <c r="L588" s="98"/>
      <c r="M588" s="98"/>
      <c r="N588" s="98"/>
      <c r="O588" s="98"/>
      <c r="T588" s="98"/>
      <c r="U588" s="98"/>
      <c r="V588" s="98"/>
      <c r="W588" s="98"/>
      <c r="X588" s="98"/>
      <c r="Z588" s="98"/>
      <c r="AB588" s="98"/>
      <c r="AC588" s="98"/>
      <c r="AD588" s="98"/>
    </row>
    <row r="589">
      <c r="J589" s="98"/>
      <c r="K589" s="98"/>
      <c r="L589" s="98"/>
      <c r="M589" s="98"/>
      <c r="N589" s="98"/>
      <c r="O589" s="98"/>
      <c r="T589" s="98"/>
      <c r="U589" s="98"/>
      <c r="V589" s="98"/>
      <c r="W589" s="98"/>
      <c r="X589" s="98"/>
      <c r="Z589" s="98"/>
      <c r="AB589" s="98"/>
      <c r="AC589" s="98"/>
      <c r="AD589" s="98"/>
    </row>
    <row r="590">
      <c r="J590" s="98"/>
      <c r="K590" s="98"/>
      <c r="L590" s="98"/>
      <c r="M590" s="98"/>
      <c r="N590" s="98"/>
      <c r="O590" s="98"/>
      <c r="T590" s="98"/>
      <c r="U590" s="98"/>
      <c r="V590" s="98"/>
      <c r="W590" s="98"/>
      <c r="X590" s="98"/>
      <c r="Z590" s="98"/>
      <c r="AB590" s="98"/>
      <c r="AC590" s="98"/>
      <c r="AD590" s="98"/>
    </row>
    <row r="591">
      <c r="J591" s="98"/>
      <c r="K591" s="98"/>
      <c r="L591" s="98"/>
      <c r="M591" s="98"/>
      <c r="N591" s="98"/>
      <c r="O591" s="98"/>
      <c r="T591" s="98"/>
      <c r="U591" s="98"/>
      <c r="V591" s="98"/>
      <c r="W591" s="98"/>
      <c r="X591" s="98"/>
      <c r="Z591" s="98"/>
      <c r="AB591" s="98"/>
      <c r="AC591" s="98"/>
      <c r="AD591" s="98"/>
    </row>
    <row r="592">
      <c r="J592" s="98"/>
      <c r="K592" s="98"/>
      <c r="L592" s="98"/>
      <c r="M592" s="98"/>
      <c r="N592" s="98"/>
      <c r="O592" s="98"/>
      <c r="T592" s="98"/>
      <c r="U592" s="98"/>
      <c r="V592" s="98"/>
      <c r="W592" s="98"/>
      <c r="X592" s="98"/>
      <c r="Z592" s="98"/>
      <c r="AB592" s="98"/>
      <c r="AC592" s="98"/>
      <c r="AD592" s="98"/>
    </row>
    <row r="593">
      <c r="J593" s="98"/>
      <c r="K593" s="98"/>
      <c r="L593" s="98"/>
      <c r="M593" s="98"/>
      <c r="N593" s="98"/>
      <c r="O593" s="98"/>
      <c r="T593" s="98"/>
      <c r="U593" s="98"/>
      <c r="V593" s="98"/>
      <c r="W593" s="98"/>
      <c r="X593" s="98"/>
      <c r="Z593" s="98"/>
      <c r="AB593" s="98"/>
      <c r="AC593" s="98"/>
      <c r="AD593" s="98"/>
    </row>
    <row r="594">
      <c r="J594" s="98"/>
      <c r="K594" s="98"/>
      <c r="L594" s="98"/>
      <c r="M594" s="98"/>
      <c r="N594" s="98"/>
      <c r="O594" s="98"/>
      <c r="T594" s="98"/>
      <c r="U594" s="98"/>
      <c r="V594" s="98"/>
      <c r="W594" s="98"/>
      <c r="X594" s="98"/>
      <c r="Z594" s="98"/>
      <c r="AB594" s="98"/>
      <c r="AC594" s="98"/>
      <c r="AD594" s="98"/>
    </row>
    <row r="595">
      <c r="J595" s="98"/>
      <c r="K595" s="98"/>
      <c r="L595" s="98"/>
      <c r="M595" s="98"/>
      <c r="N595" s="98"/>
      <c r="O595" s="98"/>
      <c r="T595" s="98"/>
      <c r="U595" s="98"/>
      <c r="V595" s="98"/>
      <c r="W595" s="98"/>
      <c r="X595" s="98"/>
      <c r="Z595" s="98"/>
      <c r="AB595" s="98"/>
      <c r="AC595" s="98"/>
      <c r="AD595" s="98"/>
    </row>
    <row r="596">
      <c r="J596" s="98"/>
      <c r="K596" s="98"/>
      <c r="L596" s="98"/>
      <c r="M596" s="98"/>
      <c r="N596" s="98"/>
      <c r="O596" s="98"/>
      <c r="T596" s="98"/>
      <c r="U596" s="98"/>
      <c r="V596" s="98"/>
      <c r="W596" s="98"/>
      <c r="X596" s="98"/>
      <c r="Z596" s="98"/>
      <c r="AB596" s="98"/>
      <c r="AC596" s="98"/>
      <c r="AD596" s="98"/>
    </row>
    <row r="597">
      <c r="J597" s="98"/>
      <c r="K597" s="98"/>
      <c r="L597" s="98"/>
      <c r="M597" s="98"/>
      <c r="N597" s="98"/>
      <c r="O597" s="98"/>
      <c r="T597" s="98"/>
      <c r="U597" s="98"/>
      <c r="V597" s="98"/>
      <c r="W597" s="98"/>
      <c r="X597" s="98"/>
      <c r="Z597" s="98"/>
      <c r="AB597" s="98"/>
      <c r="AC597" s="98"/>
      <c r="AD597" s="98"/>
    </row>
    <row r="598">
      <c r="J598" s="98"/>
      <c r="K598" s="98"/>
      <c r="L598" s="98"/>
      <c r="M598" s="98"/>
      <c r="N598" s="98"/>
      <c r="O598" s="98"/>
      <c r="T598" s="98"/>
      <c r="U598" s="98"/>
      <c r="V598" s="98"/>
      <c r="W598" s="98"/>
      <c r="X598" s="98"/>
      <c r="Z598" s="98"/>
      <c r="AB598" s="98"/>
      <c r="AC598" s="98"/>
      <c r="AD598" s="98"/>
    </row>
    <row r="599">
      <c r="J599" s="98"/>
      <c r="K599" s="98"/>
      <c r="L599" s="98"/>
      <c r="M599" s="98"/>
      <c r="N599" s="98"/>
      <c r="O599" s="98"/>
      <c r="T599" s="98"/>
      <c r="U599" s="98"/>
      <c r="V599" s="98"/>
      <c r="W599" s="98"/>
      <c r="X599" s="98"/>
      <c r="Z599" s="98"/>
      <c r="AB599" s="98"/>
      <c r="AC599" s="98"/>
      <c r="AD599" s="98"/>
    </row>
    <row r="600">
      <c r="J600" s="98"/>
      <c r="K600" s="98"/>
      <c r="L600" s="98"/>
      <c r="M600" s="98"/>
      <c r="N600" s="98"/>
      <c r="O600" s="98"/>
      <c r="T600" s="98"/>
      <c r="U600" s="98"/>
      <c r="V600" s="98"/>
      <c r="W600" s="98"/>
      <c r="X600" s="98"/>
      <c r="Z600" s="98"/>
      <c r="AB600" s="98"/>
      <c r="AC600" s="98"/>
      <c r="AD600" s="98"/>
    </row>
    <row r="601">
      <c r="J601" s="98"/>
      <c r="K601" s="98"/>
      <c r="L601" s="98"/>
      <c r="M601" s="98"/>
      <c r="N601" s="98"/>
      <c r="O601" s="98"/>
      <c r="T601" s="98"/>
      <c r="U601" s="98"/>
      <c r="V601" s="98"/>
      <c r="W601" s="98"/>
      <c r="X601" s="98"/>
      <c r="Z601" s="98"/>
      <c r="AB601" s="98"/>
      <c r="AC601" s="98"/>
      <c r="AD601" s="98"/>
    </row>
    <row r="602">
      <c r="J602" s="98"/>
      <c r="K602" s="98"/>
      <c r="L602" s="98"/>
      <c r="M602" s="98"/>
      <c r="N602" s="98"/>
      <c r="O602" s="98"/>
      <c r="T602" s="98"/>
      <c r="U602" s="98"/>
      <c r="V602" s="98"/>
      <c r="W602" s="98"/>
      <c r="X602" s="98"/>
      <c r="Z602" s="98"/>
      <c r="AB602" s="98"/>
      <c r="AC602" s="98"/>
      <c r="AD602" s="98"/>
    </row>
    <row r="603">
      <c r="J603" s="98"/>
      <c r="K603" s="98"/>
      <c r="L603" s="98"/>
      <c r="M603" s="98"/>
      <c r="N603" s="98"/>
      <c r="O603" s="98"/>
      <c r="T603" s="98"/>
      <c r="U603" s="98"/>
      <c r="V603" s="98"/>
      <c r="W603" s="98"/>
      <c r="X603" s="98"/>
      <c r="Z603" s="98"/>
      <c r="AB603" s="98"/>
      <c r="AC603" s="98"/>
      <c r="AD603" s="98"/>
    </row>
    <row r="604">
      <c r="J604" s="98"/>
      <c r="K604" s="98"/>
      <c r="L604" s="98"/>
      <c r="M604" s="98"/>
      <c r="N604" s="98"/>
      <c r="O604" s="98"/>
      <c r="T604" s="98"/>
      <c r="U604" s="98"/>
      <c r="V604" s="98"/>
      <c r="W604" s="98"/>
      <c r="X604" s="98"/>
      <c r="Z604" s="98"/>
      <c r="AB604" s="98"/>
      <c r="AC604" s="98"/>
      <c r="AD604" s="98"/>
    </row>
    <row r="605">
      <c r="J605" s="98"/>
      <c r="K605" s="98"/>
      <c r="L605" s="98"/>
      <c r="M605" s="98"/>
      <c r="N605" s="98"/>
      <c r="O605" s="98"/>
      <c r="T605" s="98"/>
      <c r="U605" s="98"/>
      <c r="V605" s="98"/>
      <c r="W605" s="98"/>
      <c r="X605" s="98"/>
      <c r="Z605" s="98"/>
      <c r="AB605" s="98"/>
      <c r="AC605" s="98"/>
      <c r="AD605" s="98"/>
    </row>
    <row r="606">
      <c r="J606" s="98"/>
      <c r="K606" s="98"/>
      <c r="L606" s="98"/>
      <c r="M606" s="98"/>
      <c r="N606" s="98"/>
      <c r="O606" s="98"/>
      <c r="T606" s="98"/>
      <c r="U606" s="98"/>
      <c r="V606" s="98"/>
      <c r="W606" s="98"/>
      <c r="X606" s="98"/>
      <c r="Z606" s="98"/>
      <c r="AB606" s="98"/>
      <c r="AC606" s="98"/>
      <c r="AD606" s="98"/>
    </row>
    <row r="607">
      <c r="J607" s="98"/>
      <c r="K607" s="98"/>
      <c r="L607" s="98"/>
      <c r="M607" s="98"/>
      <c r="N607" s="98"/>
      <c r="O607" s="98"/>
      <c r="T607" s="98"/>
      <c r="U607" s="98"/>
      <c r="V607" s="98"/>
      <c r="W607" s="98"/>
      <c r="X607" s="98"/>
      <c r="Z607" s="98"/>
      <c r="AB607" s="98"/>
      <c r="AC607" s="98"/>
      <c r="AD607" s="98"/>
    </row>
    <row r="608">
      <c r="J608" s="98"/>
      <c r="K608" s="98"/>
      <c r="L608" s="98"/>
      <c r="M608" s="98"/>
      <c r="N608" s="98"/>
      <c r="O608" s="98"/>
      <c r="T608" s="98"/>
      <c r="U608" s="98"/>
      <c r="V608" s="98"/>
      <c r="W608" s="98"/>
      <c r="X608" s="98"/>
      <c r="Z608" s="98"/>
      <c r="AB608" s="98"/>
      <c r="AC608" s="98"/>
      <c r="AD608" s="98"/>
    </row>
    <row r="609">
      <c r="J609" s="98"/>
      <c r="K609" s="98"/>
      <c r="L609" s="98"/>
      <c r="M609" s="98"/>
      <c r="N609" s="98"/>
      <c r="O609" s="98"/>
      <c r="T609" s="98"/>
      <c r="U609" s="98"/>
      <c r="V609" s="98"/>
      <c r="W609" s="98"/>
      <c r="X609" s="98"/>
      <c r="Z609" s="98"/>
      <c r="AB609" s="98"/>
      <c r="AC609" s="98"/>
      <c r="AD609" s="98"/>
    </row>
    <row r="610">
      <c r="J610" s="98"/>
      <c r="K610" s="98"/>
      <c r="L610" s="98"/>
      <c r="M610" s="98"/>
      <c r="N610" s="98"/>
      <c r="O610" s="98"/>
      <c r="T610" s="98"/>
      <c r="U610" s="98"/>
      <c r="V610" s="98"/>
      <c r="W610" s="98"/>
      <c r="X610" s="98"/>
      <c r="Z610" s="98"/>
      <c r="AB610" s="98"/>
      <c r="AC610" s="98"/>
      <c r="AD610" s="98"/>
    </row>
    <row r="611">
      <c r="J611" s="98"/>
      <c r="K611" s="98"/>
      <c r="L611" s="98"/>
      <c r="M611" s="98"/>
      <c r="N611" s="98"/>
      <c r="O611" s="98"/>
      <c r="T611" s="98"/>
      <c r="U611" s="98"/>
      <c r="V611" s="98"/>
      <c r="W611" s="98"/>
      <c r="X611" s="98"/>
      <c r="Z611" s="98"/>
      <c r="AB611" s="98"/>
      <c r="AC611" s="98"/>
      <c r="AD611" s="98"/>
    </row>
    <row r="612">
      <c r="J612" s="98"/>
      <c r="K612" s="98"/>
      <c r="L612" s="98"/>
      <c r="M612" s="98"/>
      <c r="N612" s="98"/>
      <c r="O612" s="98"/>
      <c r="T612" s="98"/>
      <c r="U612" s="98"/>
      <c r="V612" s="98"/>
      <c r="W612" s="98"/>
      <c r="X612" s="98"/>
      <c r="Z612" s="98"/>
      <c r="AB612" s="98"/>
      <c r="AC612" s="98"/>
      <c r="AD612" s="98"/>
    </row>
    <row r="613">
      <c r="J613" s="98"/>
      <c r="K613" s="98"/>
      <c r="L613" s="98"/>
      <c r="M613" s="98"/>
      <c r="N613" s="98"/>
      <c r="O613" s="98"/>
      <c r="T613" s="98"/>
      <c r="U613" s="98"/>
      <c r="V613" s="98"/>
      <c r="W613" s="98"/>
      <c r="X613" s="98"/>
      <c r="Z613" s="98"/>
      <c r="AB613" s="98"/>
      <c r="AC613" s="98"/>
      <c r="AD613" s="98"/>
    </row>
    <row r="614">
      <c r="J614" s="98"/>
      <c r="K614" s="98"/>
      <c r="L614" s="98"/>
      <c r="M614" s="98"/>
      <c r="N614" s="98"/>
      <c r="O614" s="98"/>
      <c r="T614" s="98"/>
      <c r="U614" s="98"/>
      <c r="V614" s="98"/>
      <c r="W614" s="98"/>
      <c r="X614" s="98"/>
      <c r="Z614" s="98"/>
      <c r="AB614" s="98"/>
      <c r="AC614" s="98"/>
      <c r="AD614" s="98"/>
    </row>
    <row r="615">
      <c r="J615" s="98"/>
      <c r="K615" s="98"/>
      <c r="L615" s="98"/>
      <c r="M615" s="98"/>
      <c r="N615" s="98"/>
      <c r="O615" s="98"/>
      <c r="T615" s="98"/>
      <c r="U615" s="98"/>
      <c r="V615" s="98"/>
      <c r="W615" s="98"/>
      <c r="X615" s="98"/>
      <c r="Z615" s="98"/>
      <c r="AB615" s="98"/>
      <c r="AC615" s="98"/>
      <c r="AD615" s="98"/>
    </row>
    <row r="616">
      <c r="J616" s="98"/>
      <c r="K616" s="98"/>
      <c r="L616" s="98"/>
      <c r="M616" s="98"/>
      <c r="N616" s="98"/>
      <c r="O616" s="98"/>
      <c r="T616" s="98"/>
      <c r="U616" s="98"/>
      <c r="V616" s="98"/>
      <c r="W616" s="98"/>
      <c r="X616" s="98"/>
      <c r="Z616" s="98"/>
      <c r="AB616" s="98"/>
      <c r="AC616" s="98"/>
      <c r="AD616" s="98"/>
    </row>
    <row r="617">
      <c r="J617" s="98"/>
      <c r="K617" s="98"/>
      <c r="L617" s="98"/>
      <c r="M617" s="98"/>
      <c r="N617" s="98"/>
      <c r="O617" s="98"/>
      <c r="T617" s="98"/>
      <c r="U617" s="98"/>
      <c r="V617" s="98"/>
      <c r="W617" s="98"/>
      <c r="X617" s="98"/>
      <c r="Z617" s="98"/>
      <c r="AB617" s="98"/>
      <c r="AC617" s="98"/>
      <c r="AD617" s="98"/>
    </row>
    <row r="618">
      <c r="J618" s="98"/>
      <c r="K618" s="98"/>
      <c r="L618" s="98"/>
      <c r="M618" s="98"/>
      <c r="N618" s="98"/>
      <c r="O618" s="98"/>
      <c r="T618" s="98"/>
      <c r="U618" s="98"/>
      <c r="V618" s="98"/>
      <c r="W618" s="98"/>
      <c r="X618" s="98"/>
      <c r="Z618" s="98"/>
      <c r="AB618" s="98"/>
      <c r="AC618" s="98"/>
      <c r="AD618" s="98"/>
    </row>
    <row r="619">
      <c r="J619" s="98"/>
      <c r="K619" s="98"/>
      <c r="L619" s="98"/>
      <c r="M619" s="98"/>
      <c r="N619" s="98"/>
      <c r="O619" s="98"/>
      <c r="T619" s="98"/>
      <c r="U619" s="98"/>
      <c r="V619" s="98"/>
      <c r="W619" s="98"/>
      <c r="X619" s="98"/>
      <c r="Z619" s="98"/>
      <c r="AB619" s="98"/>
      <c r="AC619" s="98"/>
      <c r="AD619" s="98"/>
    </row>
    <row r="620">
      <c r="J620" s="98"/>
      <c r="K620" s="98"/>
      <c r="L620" s="98"/>
      <c r="M620" s="98"/>
      <c r="N620" s="98"/>
      <c r="O620" s="98"/>
      <c r="T620" s="98"/>
      <c r="U620" s="98"/>
      <c r="V620" s="98"/>
      <c r="W620" s="98"/>
      <c r="X620" s="98"/>
      <c r="Z620" s="98"/>
      <c r="AB620" s="98"/>
      <c r="AC620" s="98"/>
      <c r="AD620" s="98"/>
    </row>
    <row r="621">
      <c r="J621" s="98"/>
      <c r="K621" s="98"/>
      <c r="L621" s="98"/>
      <c r="M621" s="98"/>
      <c r="N621" s="98"/>
      <c r="O621" s="98"/>
      <c r="T621" s="98"/>
      <c r="U621" s="98"/>
      <c r="V621" s="98"/>
      <c r="W621" s="98"/>
      <c r="X621" s="98"/>
      <c r="Z621" s="98"/>
      <c r="AB621" s="98"/>
      <c r="AC621" s="98"/>
      <c r="AD621" s="98"/>
    </row>
    <row r="622">
      <c r="J622" s="98"/>
      <c r="K622" s="98"/>
      <c r="L622" s="98"/>
      <c r="M622" s="98"/>
      <c r="N622" s="98"/>
      <c r="O622" s="98"/>
      <c r="T622" s="98"/>
      <c r="U622" s="98"/>
      <c r="V622" s="98"/>
      <c r="W622" s="98"/>
      <c r="X622" s="98"/>
      <c r="Z622" s="98"/>
      <c r="AB622" s="98"/>
      <c r="AC622" s="98"/>
      <c r="AD622" s="98"/>
    </row>
    <row r="623">
      <c r="J623" s="98"/>
      <c r="K623" s="98"/>
      <c r="L623" s="98"/>
      <c r="M623" s="98"/>
      <c r="N623" s="98"/>
      <c r="O623" s="98"/>
      <c r="T623" s="98"/>
      <c r="U623" s="98"/>
      <c r="V623" s="98"/>
      <c r="W623" s="98"/>
      <c r="X623" s="98"/>
      <c r="Z623" s="98"/>
      <c r="AB623" s="98"/>
      <c r="AC623" s="98"/>
      <c r="AD623" s="98"/>
    </row>
    <row r="624">
      <c r="J624" s="98"/>
      <c r="K624" s="98"/>
      <c r="L624" s="98"/>
      <c r="M624" s="98"/>
      <c r="N624" s="98"/>
      <c r="O624" s="98"/>
      <c r="T624" s="98"/>
      <c r="U624" s="98"/>
      <c r="V624" s="98"/>
      <c r="W624" s="98"/>
      <c r="X624" s="98"/>
      <c r="Z624" s="98"/>
      <c r="AB624" s="98"/>
      <c r="AC624" s="98"/>
      <c r="AD624" s="98"/>
    </row>
    <row r="625">
      <c r="J625" s="98"/>
      <c r="K625" s="98"/>
      <c r="L625" s="98"/>
      <c r="M625" s="98"/>
      <c r="N625" s="98"/>
      <c r="O625" s="98"/>
      <c r="T625" s="98"/>
      <c r="U625" s="98"/>
      <c r="V625" s="98"/>
      <c r="W625" s="98"/>
      <c r="X625" s="98"/>
      <c r="Z625" s="98"/>
      <c r="AB625" s="98"/>
      <c r="AC625" s="98"/>
      <c r="AD625" s="98"/>
    </row>
    <row r="626">
      <c r="J626" s="98"/>
      <c r="K626" s="98"/>
      <c r="L626" s="98"/>
      <c r="M626" s="98"/>
      <c r="N626" s="98"/>
      <c r="O626" s="98"/>
      <c r="T626" s="98"/>
      <c r="U626" s="98"/>
      <c r="V626" s="98"/>
      <c r="W626" s="98"/>
      <c r="X626" s="98"/>
      <c r="Z626" s="98"/>
      <c r="AB626" s="98"/>
      <c r="AC626" s="98"/>
      <c r="AD626" s="98"/>
    </row>
    <row r="627">
      <c r="J627" s="98"/>
      <c r="K627" s="98"/>
      <c r="L627" s="98"/>
      <c r="M627" s="98"/>
      <c r="N627" s="98"/>
      <c r="O627" s="98"/>
      <c r="T627" s="98"/>
      <c r="U627" s="98"/>
      <c r="V627" s="98"/>
      <c r="W627" s="98"/>
      <c r="X627" s="98"/>
      <c r="Z627" s="98"/>
      <c r="AB627" s="98"/>
      <c r="AC627" s="98"/>
      <c r="AD627" s="98"/>
    </row>
    <row r="628">
      <c r="J628" s="98"/>
      <c r="K628" s="98"/>
      <c r="L628" s="98"/>
      <c r="M628" s="98"/>
      <c r="N628" s="98"/>
      <c r="O628" s="98"/>
      <c r="T628" s="98"/>
      <c r="U628" s="98"/>
      <c r="V628" s="98"/>
      <c r="W628" s="98"/>
      <c r="X628" s="98"/>
      <c r="Z628" s="98"/>
      <c r="AB628" s="98"/>
      <c r="AC628" s="98"/>
      <c r="AD628" s="98"/>
    </row>
    <row r="629">
      <c r="J629" s="98"/>
      <c r="K629" s="98"/>
      <c r="L629" s="98"/>
      <c r="M629" s="98"/>
      <c r="N629" s="98"/>
      <c r="O629" s="98"/>
      <c r="T629" s="98"/>
      <c r="U629" s="98"/>
      <c r="V629" s="98"/>
      <c r="W629" s="98"/>
      <c r="X629" s="98"/>
      <c r="Z629" s="98"/>
      <c r="AB629" s="98"/>
      <c r="AC629" s="98"/>
      <c r="AD629" s="98"/>
    </row>
    <row r="630">
      <c r="J630" s="98"/>
      <c r="K630" s="98"/>
      <c r="L630" s="98"/>
      <c r="M630" s="98"/>
      <c r="N630" s="98"/>
      <c r="O630" s="98"/>
      <c r="T630" s="98"/>
      <c r="U630" s="98"/>
      <c r="V630" s="98"/>
      <c r="W630" s="98"/>
      <c r="X630" s="98"/>
      <c r="Z630" s="98"/>
      <c r="AB630" s="98"/>
      <c r="AC630" s="98"/>
      <c r="AD630" s="98"/>
    </row>
    <row r="631">
      <c r="J631" s="98"/>
      <c r="K631" s="98"/>
      <c r="L631" s="98"/>
      <c r="M631" s="98"/>
      <c r="N631" s="98"/>
      <c r="O631" s="98"/>
      <c r="T631" s="98"/>
      <c r="U631" s="98"/>
      <c r="V631" s="98"/>
      <c r="W631" s="98"/>
      <c r="X631" s="98"/>
      <c r="Z631" s="98"/>
      <c r="AB631" s="98"/>
      <c r="AC631" s="98"/>
      <c r="AD631" s="98"/>
    </row>
    <row r="632">
      <c r="J632" s="98"/>
      <c r="K632" s="98"/>
      <c r="L632" s="98"/>
      <c r="M632" s="98"/>
      <c r="N632" s="98"/>
      <c r="O632" s="98"/>
      <c r="T632" s="98"/>
      <c r="U632" s="98"/>
      <c r="V632" s="98"/>
      <c r="W632" s="98"/>
      <c r="X632" s="98"/>
      <c r="Z632" s="98"/>
      <c r="AB632" s="98"/>
      <c r="AC632" s="98"/>
      <c r="AD632" s="98"/>
    </row>
    <row r="633">
      <c r="J633" s="98"/>
      <c r="K633" s="98"/>
      <c r="L633" s="98"/>
      <c r="M633" s="98"/>
      <c r="N633" s="98"/>
      <c r="O633" s="98"/>
      <c r="T633" s="98"/>
      <c r="U633" s="98"/>
      <c r="V633" s="98"/>
      <c r="W633" s="98"/>
      <c r="X633" s="98"/>
      <c r="Z633" s="98"/>
      <c r="AB633" s="98"/>
      <c r="AC633" s="98"/>
      <c r="AD633" s="98"/>
    </row>
    <row r="634">
      <c r="J634" s="98"/>
      <c r="K634" s="98"/>
      <c r="L634" s="98"/>
      <c r="M634" s="98"/>
      <c r="N634" s="98"/>
      <c r="O634" s="98"/>
      <c r="T634" s="98"/>
      <c r="U634" s="98"/>
      <c r="V634" s="98"/>
      <c r="W634" s="98"/>
      <c r="X634" s="98"/>
      <c r="Z634" s="98"/>
      <c r="AB634" s="98"/>
      <c r="AC634" s="98"/>
      <c r="AD634" s="98"/>
    </row>
    <row r="635">
      <c r="J635" s="98"/>
      <c r="K635" s="98"/>
      <c r="L635" s="98"/>
      <c r="M635" s="98"/>
      <c r="N635" s="98"/>
      <c r="O635" s="98"/>
      <c r="T635" s="98"/>
      <c r="U635" s="98"/>
      <c r="V635" s="98"/>
      <c r="W635" s="98"/>
      <c r="X635" s="98"/>
      <c r="Z635" s="98"/>
      <c r="AB635" s="98"/>
      <c r="AC635" s="98"/>
      <c r="AD635" s="98"/>
    </row>
    <row r="636">
      <c r="J636" s="98"/>
      <c r="K636" s="98"/>
      <c r="L636" s="98"/>
      <c r="M636" s="98"/>
      <c r="N636" s="98"/>
      <c r="O636" s="98"/>
      <c r="T636" s="98"/>
      <c r="U636" s="98"/>
      <c r="V636" s="98"/>
      <c r="W636" s="98"/>
      <c r="X636" s="98"/>
      <c r="Z636" s="98"/>
      <c r="AB636" s="98"/>
      <c r="AC636" s="98"/>
      <c r="AD636" s="98"/>
    </row>
    <row r="637">
      <c r="J637" s="98"/>
      <c r="K637" s="98"/>
      <c r="L637" s="98"/>
      <c r="M637" s="98"/>
      <c r="N637" s="98"/>
      <c r="O637" s="98"/>
      <c r="T637" s="98"/>
      <c r="U637" s="98"/>
      <c r="V637" s="98"/>
      <c r="W637" s="98"/>
      <c r="X637" s="98"/>
      <c r="Z637" s="98"/>
      <c r="AB637" s="98"/>
      <c r="AC637" s="98"/>
      <c r="AD637" s="98"/>
    </row>
    <row r="638">
      <c r="J638" s="98"/>
      <c r="K638" s="98"/>
      <c r="L638" s="98"/>
      <c r="M638" s="98"/>
      <c r="N638" s="98"/>
      <c r="O638" s="98"/>
      <c r="T638" s="98"/>
      <c r="U638" s="98"/>
      <c r="V638" s="98"/>
      <c r="W638" s="98"/>
      <c r="X638" s="98"/>
      <c r="Z638" s="98"/>
      <c r="AB638" s="98"/>
      <c r="AC638" s="98"/>
      <c r="AD638" s="98"/>
    </row>
    <row r="639">
      <c r="J639" s="98"/>
      <c r="K639" s="98"/>
      <c r="L639" s="98"/>
      <c r="M639" s="98"/>
      <c r="N639" s="98"/>
      <c r="O639" s="98"/>
      <c r="T639" s="98"/>
      <c r="U639" s="98"/>
      <c r="V639" s="98"/>
      <c r="W639" s="98"/>
      <c r="X639" s="98"/>
      <c r="Z639" s="98"/>
      <c r="AB639" s="98"/>
      <c r="AC639" s="98"/>
      <c r="AD639" s="98"/>
    </row>
    <row r="640">
      <c r="J640" s="98"/>
      <c r="K640" s="98"/>
      <c r="L640" s="98"/>
      <c r="M640" s="98"/>
      <c r="N640" s="98"/>
      <c r="O640" s="98"/>
      <c r="T640" s="98"/>
      <c r="U640" s="98"/>
      <c r="V640" s="98"/>
      <c r="W640" s="98"/>
      <c r="X640" s="98"/>
      <c r="Z640" s="98"/>
      <c r="AB640" s="98"/>
      <c r="AC640" s="98"/>
      <c r="AD640" s="98"/>
    </row>
    <row r="641">
      <c r="J641" s="98"/>
      <c r="K641" s="98"/>
      <c r="L641" s="98"/>
      <c r="M641" s="98"/>
      <c r="N641" s="98"/>
      <c r="O641" s="98"/>
      <c r="T641" s="98"/>
      <c r="U641" s="98"/>
      <c r="V641" s="98"/>
      <c r="W641" s="98"/>
      <c r="X641" s="98"/>
      <c r="Z641" s="98"/>
      <c r="AB641" s="98"/>
      <c r="AC641" s="98"/>
      <c r="AD641" s="98"/>
    </row>
    <row r="642">
      <c r="J642" s="98"/>
      <c r="K642" s="98"/>
      <c r="L642" s="98"/>
      <c r="M642" s="98"/>
      <c r="N642" s="98"/>
      <c r="O642" s="98"/>
      <c r="T642" s="98"/>
      <c r="U642" s="98"/>
      <c r="V642" s="98"/>
      <c r="W642" s="98"/>
      <c r="X642" s="98"/>
      <c r="Z642" s="98"/>
      <c r="AB642" s="98"/>
      <c r="AC642" s="98"/>
      <c r="AD642" s="98"/>
    </row>
    <row r="643">
      <c r="J643" s="98"/>
      <c r="K643" s="98"/>
      <c r="L643" s="98"/>
      <c r="M643" s="98"/>
      <c r="N643" s="98"/>
      <c r="O643" s="98"/>
      <c r="T643" s="98"/>
      <c r="U643" s="98"/>
      <c r="V643" s="98"/>
      <c r="W643" s="98"/>
      <c r="X643" s="98"/>
      <c r="Z643" s="98"/>
      <c r="AB643" s="98"/>
      <c r="AC643" s="98"/>
      <c r="AD643" s="98"/>
    </row>
    <row r="644">
      <c r="J644" s="98"/>
      <c r="K644" s="98"/>
      <c r="L644" s="98"/>
      <c r="M644" s="98"/>
      <c r="N644" s="98"/>
      <c r="O644" s="98"/>
      <c r="T644" s="98"/>
      <c r="U644" s="98"/>
      <c r="V644" s="98"/>
      <c r="W644" s="98"/>
      <c r="X644" s="98"/>
      <c r="Z644" s="98"/>
      <c r="AB644" s="98"/>
      <c r="AC644" s="98"/>
      <c r="AD644" s="98"/>
    </row>
    <row r="645">
      <c r="J645" s="98"/>
      <c r="K645" s="98"/>
      <c r="L645" s="98"/>
      <c r="M645" s="98"/>
      <c r="N645" s="98"/>
      <c r="O645" s="98"/>
      <c r="T645" s="98"/>
      <c r="U645" s="98"/>
      <c r="V645" s="98"/>
      <c r="W645" s="98"/>
      <c r="X645" s="98"/>
      <c r="Z645" s="98"/>
      <c r="AB645" s="98"/>
      <c r="AC645" s="98"/>
      <c r="AD645" s="98"/>
    </row>
    <row r="646">
      <c r="J646" s="98"/>
      <c r="K646" s="98"/>
      <c r="L646" s="98"/>
      <c r="M646" s="98"/>
      <c r="N646" s="98"/>
      <c r="O646" s="98"/>
      <c r="T646" s="98"/>
      <c r="U646" s="98"/>
      <c r="V646" s="98"/>
      <c r="W646" s="98"/>
      <c r="X646" s="98"/>
      <c r="Z646" s="98"/>
      <c r="AB646" s="98"/>
      <c r="AC646" s="98"/>
      <c r="AD646" s="98"/>
    </row>
    <row r="647">
      <c r="J647" s="98"/>
      <c r="K647" s="98"/>
      <c r="L647" s="98"/>
      <c r="M647" s="98"/>
      <c r="N647" s="98"/>
      <c r="O647" s="98"/>
      <c r="T647" s="98"/>
      <c r="U647" s="98"/>
      <c r="V647" s="98"/>
      <c r="W647" s="98"/>
      <c r="X647" s="98"/>
      <c r="Z647" s="98"/>
      <c r="AB647" s="98"/>
      <c r="AC647" s="98"/>
      <c r="AD647" s="98"/>
    </row>
    <row r="648">
      <c r="J648" s="98"/>
      <c r="K648" s="98"/>
      <c r="L648" s="98"/>
      <c r="M648" s="98"/>
      <c r="N648" s="98"/>
      <c r="O648" s="98"/>
      <c r="T648" s="98"/>
      <c r="U648" s="98"/>
      <c r="V648" s="98"/>
      <c r="W648" s="98"/>
      <c r="X648" s="98"/>
      <c r="Z648" s="98"/>
      <c r="AB648" s="98"/>
      <c r="AC648" s="98"/>
      <c r="AD648" s="98"/>
    </row>
    <row r="649">
      <c r="J649" s="98"/>
      <c r="K649" s="98"/>
      <c r="L649" s="98"/>
      <c r="M649" s="98"/>
      <c r="N649" s="98"/>
      <c r="O649" s="98"/>
      <c r="T649" s="98"/>
      <c r="U649" s="98"/>
      <c r="V649" s="98"/>
      <c r="W649" s="98"/>
      <c r="X649" s="98"/>
      <c r="Z649" s="98"/>
      <c r="AB649" s="98"/>
      <c r="AC649" s="98"/>
      <c r="AD649" s="98"/>
    </row>
    <row r="650">
      <c r="J650" s="98"/>
      <c r="K650" s="98"/>
      <c r="L650" s="98"/>
      <c r="M650" s="98"/>
      <c r="N650" s="98"/>
      <c r="O650" s="98"/>
      <c r="T650" s="98"/>
      <c r="U650" s="98"/>
      <c r="V650" s="98"/>
      <c r="W650" s="98"/>
      <c r="X650" s="98"/>
      <c r="Z650" s="98"/>
      <c r="AB650" s="98"/>
      <c r="AC650" s="98"/>
      <c r="AD650" s="98"/>
    </row>
    <row r="651">
      <c r="J651" s="98"/>
      <c r="K651" s="98"/>
      <c r="L651" s="98"/>
      <c r="M651" s="98"/>
      <c r="N651" s="98"/>
      <c r="O651" s="98"/>
      <c r="T651" s="98"/>
      <c r="U651" s="98"/>
      <c r="V651" s="98"/>
      <c r="W651" s="98"/>
      <c r="X651" s="98"/>
      <c r="Z651" s="98"/>
      <c r="AB651" s="98"/>
      <c r="AC651" s="98"/>
      <c r="AD651" s="98"/>
    </row>
    <row r="652">
      <c r="J652" s="98"/>
      <c r="K652" s="98"/>
      <c r="L652" s="98"/>
      <c r="M652" s="98"/>
      <c r="N652" s="98"/>
      <c r="O652" s="98"/>
      <c r="T652" s="98"/>
      <c r="U652" s="98"/>
      <c r="V652" s="98"/>
      <c r="W652" s="98"/>
      <c r="X652" s="98"/>
      <c r="Z652" s="98"/>
      <c r="AB652" s="98"/>
      <c r="AC652" s="98"/>
      <c r="AD652" s="98"/>
    </row>
    <row r="653">
      <c r="J653" s="98"/>
      <c r="K653" s="98"/>
      <c r="L653" s="98"/>
      <c r="M653" s="98"/>
      <c r="N653" s="98"/>
      <c r="O653" s="98"/>
      <c r="T653" s="98"/>
      <c r="U653" s="98"/>
      <c r="V653" s="98"/>
      <c r="W653" s="98"/>
      <c r="X653" s="98"/>
      <c r="Z653" s="98"/>
      <c r="AB653" s="98"/>
      <c r="AC653" s="98"/>
      <c r="AD653" s="98"/>
    </row>
    <row r="654">
      <c r="J654" s="98"/>
      <c r="K654" s="98"/>
      <c r="L654" s="98"/>
      <c r="M654" s="98"/>
      <c r="N654" s="98"/>
      <c r="O654" s="98"/>
      <c r="T654" s="98"/>
      <c r="U654" s="98"/>
      <c r="V654" s="98"/>
      <c r="W654" s="98"/>
      <c r="X654" s="98"/>
      <c r="Z654" s="98"/>
      <c r="AB654" s="98"/>
      <c r="AC654" s="98"/>
      <c r="AD654" s="98"/>
    </row>
    <row r="655">
      <c r="J655" s="98"/>
      <c r="K655" s="98"/>
      <c r="L655" s="98"/>
      <c r="M655" s="98"/>
      <c r="N655" s="98"/>
      <c r="O655" s="98"/>
      <c r="T655" s="98"/>
      <c r="U655" s="98"/>
      <c r="V655" s="98"/>
      <c r="W655" s="98"/>
      <c r="X655" s="98"/>
      <c r="Z655" s="98"/>
      <c r="AB655" s="98"/>
      <c r="AC655" s="98"/>
      <c r="AD655" s="98"/>
    </row>
    <row r="656">
      <c r="J656" s="98"/>
      <c r="K656" s="98"/>
      <c r="L656" s="98"/>
      <c r="M656" s="98"/>
      <c r="N656" s="98"/>
      <c r="O656" s="98"/>
      <c r="T656" s="98"/>
      <c r="U656" s="98"/>
      <c r="V656" s="98"/>
      <c r="W656" s="98"/>
      <c r="X656" s="98"/>
      <c r="Z656" s="98"/>
      <c r="AB656" s="98"/>
      <c r="AC656" s="98"/>
      <c r="AD656" s="98"/>
    </row>
    <row r="657">
      <c r="J657" s="98"/>
      <c r="K657" s="98"/>
      <c r="L657" s="98"/>
      <c r="M657" s="98"/>
      <c r="N657" s="98"/>
      <c r="O657" s="98"/>
      <c r="T657" s="98"/>
      <c r="U657" s="98"/>
      <c r="V657" s="98"/>
      <c r="W657" s="98"/>
      <c r="X657" s="98"/>
      <c r="Z657" s="98"/>
      <c r="AB657" s="98"/>
      <c r="AC657" s="98"/>
      <c r="AD657" s="98"/>
    </row>
    <row r="658">
      <c r="J658" s="98"/>
      <c r="K658" s="98"/>
      <c r="L658" s="98"/>
      <c r="M658" s="98"/>
      <c r="N658" s="98"/>
      <c r="O658" s="98"/>
      <c r="T658" s="98"/>
      <c r="U658" s="98"/>
      <c r="V658" s="98"/>
      <c r="W658" s="98"/>
      <c r="X658" s="98"/>
      <c r="Z658" s="98"/>
      <c r="AB658" s="98"/>
      <c r="AC658" s="98"/>
      <c r="AD658" s="98"/>
    </row>
    <row r="659">
      <c r="J659" s="98"/>
      <c r="K659" s="98"/>
      <c r="L659" s="98"/>
      <c r="M659" s="98"/>
      <c r="N659" s="98"/>
      <c r="O659" s="98"/>
      <c r="T659" s="98"/>
      <c r="U659" s="98"/>
      <c r="V659" s="98"/>
      <c r="W659" s="98"/>
      <c r="X659" s="98"/>
      <c r="Z659" s="98"/>
      <c r="AB659" s="98"/>
      <c r="AC659" s="98"/>
      <c r="AD659" s="98"/>
    </row>
    <row r="660">
      <c r="J660" s="98"/>
      <c r="K660" s="98"/>
      <c r="L660" s="98"/>
      <c r="M660" s="98"/>
      <c r="N660" s="98"/>
      <c r="O660" s="98"/>
      <c r="T660" s="98"/>
      <c r="U660" s="98"/>
      <c r="V660" s="98"/>
      <c r="W660" s="98"/>
      <c r="X660" s="98"/>
      <c r="Z660" s="98"/>
      <c r="AB660" s="98"/>
      <c r="AC660" s="98"/>
      <c r="AD660" s="98"/>
    </row>
    <row r="661">
      <c r="J661" s="98"/>
      <c r="K661" s="98"/>
      <c r="L661" s="98"/>
      <c r="M661" s="98"/>
      <c r="N661" s="98"/>
      <c r="O661" s="98"/>
      <c r="T661" s="98"/>
      <c r="U661" s="98"/>
      <c r="V661" s="98"/>
      <c r="W661" s="98"/>
      <c r="X661" s="98"/>
      <c r="Z661" s="98"/>
      <c r="AB661" s="98"/>
      <c r="AC661" s="98"/>
      <c r="AD661" s="98"/>
    </row>
    <row r="662">
      <c r="J662" s="98"/>
      <c r="K662" s="98"/>
      <c r="L662" s="98"/>
      <c r="M662" s="98"/>
      <c r="N662" s="98"/>
      <c r="O662" s="98"/>
      <c r="T662" s="98"/>
      <c r="U662" s="98"/>
      <c r="V662" s="98"/>
      <c r="W662" s="98"/>
      <c r="X662" s="98"/>
      <c r="Z662" s="98"/>
      <c r="AB662" s="98"/>
      <c r="AC662" s="98"/>
      <c r="AD662" s="98"/>
    </row>
    <row r="663">
      <c r="J663" s="98"/>
      <c r="K663" s="98"/>
      <c r="L663" s="98"/>
      <c r="M663" s="98"/>
      <c r="N663" s="98"/>
      <c r="O663" s="98"/>
      <c r="T663" s="98"/>
      <c r="U663" s="98"/>
      <c r="V663" s="98"/>
      <c r="W663" s="98"/>
      <c r="X663" s="98"/>
      <c r="Z663" s="98"/>
      <c r="AB663" s="98"/>
      <c r="AC663" s="98"/>
      <c r="AD663" s="98"/>
    </row>
    <row r="664">
      <c r="J664" s="98"/>
      <c r="K664" s="98"/>
      <c r="L664" s="98"/>
      <c r="M664" s="98"/>
      <c r="N664" s="98"/>
      <c r="O664" s="98"/>
      <c r="T664" s="98"/>
      <c r="U664" s="98"/>
      <c r="V664" s="98"/>
      <c r="W664" s="98"/>
      <c r="X664" s="98"/>
      <c r="Z664" s="98"/>
      <c r="AB664" s="98"/>
      <c r="AC664" s="98"/>
      <c r="AD664" s="98"/>
    </row>
    <row r="665">
      <c r="J665" s="98"/>
      <c r="K665" s="98"/>
      <c r="L665" s="98"/>
      <c r="M665" s="98"/>
      <c r="N665" s="98"/>
      <c r="O665" s="98"/>
      <c r="T665" s="98"/>
      <c r="U665" s="98"/>
      <c r="V665" s="98"/>
      <c r="W665" s="98"/>
      <c r="X665" s="98"/>
      <c r="Z665" s="98"/>
      <c r="AB665" s="98"/>
      <c r="AC665" s="98"/>
      <c r="AD665" s="98"/>
    </row>
    <row r="666">
      <c r="J666" s="98"/>
      <c r="K666" s="98"/>
      <c r="L666" s="98"/>
      <c r="M666" s="98"/>
      <c r="N666" s="98"/>
      <c r="O666" s="98"/>
      <c r="T666" s="98"/>
      <c r="U666" s="98"/>
      <c r="V666" s="98"/>
      <c r="W666" s="98"/>
      <c r="X666" s="98"/>
      <c r="Z666" s="98"/>
      <c r="AB666" s="98"/>
      <c r="AC666" s="98"/>
      <c r="AD666" s="98"/>
    </row>
    <row r="667">
      <c r="J667" s="98"/>
      <c r="K667" s="98"/>
      <c r="L667" s="98"/>
      <c r="M667" s="98"/>
      <c r="N667" s="98"/>
      <c r="O667" s="98"/>
      <c r="T667" s="98"/>
      <c r="U667" s="98"/>
      <c r="V667" s="98"/>
      <c r="W667" s="98"/>
      <c r="X667" s="98"/>
      <c r="Z667" s="98"/>
      <c r="AB667" s="98"/>
      <c r="AC667" s="98"/>
      <c r="AD667" s="98"/>
    </row>
    <row r="668">
      <c r="J668" s="98"/>
      <c r="K668" s="98"/>
      <c r="L668" s="98"/>
      <c r="M668" s="98"/>
      <c r="N668" s="98"/>
      <c r="O668" s="98"/>
      <c r="T668" s="98"/>
      <c r="U668" s="98"/>
      <c r="V668" s="98"/>
      <c r="W668" s="98"/>
      <c r="X668" s="98"/>
      <c r="Z668" s="98"/>
      <c r="AB668" s="98"/>
      <c r="AC668" s="98"/>
      <c r="AD668" s="98"/>
    </row>
    <row r="669">
      <c r="J669" s="98"/>
      <c r="K669" s="98"/>
      <c r="L669" s="98"/>
      <c r="M669" s="98"/>
      <c r="N669" s="98"/>
      <c r="O669" s="98"/>
      <c r="T669" s="98"/>
      <c r="U669" s="98"/>
      <c r="V669" s="98"/>
      <c r="W669" s="98"/>
      <c r="X669" s="98"/>
      <c r="Z669" s="98"/>
      <c r="AB669" s="98"/>
      <c r="AC669" s="98"/>
      <c r="AD669" s="98"/>
    </row>
    <row r="670">
      <c r="J670" s="98"/>
      <c r="K670" s="98"/>
      <c r="L670" s="98"/>
      <c r="M670" s="98"/>
      <c r="N670" s="98"/>
      <c r="O670" s="98"/>
      <c r="T670" s="98"/>
      <c r="U670" s="98"/>
      <c r="V670" s="98"/>
      <c r="W670" s="98"/>
      <c r="X670" s="98"/>
      <c r="Z670" s="98"/>
      <c r="AB670" s="98"/>
      <c r="AC670" s="98"/>
      <c r="AD670" s="98"/>
    </row>
    <row r="671">
      <c r="J671" s="98"/>
      <c r="K671" s="98"/>
      <c r="L671" s="98"/>
      <c r="M671" s="98"/>
      <c r="N671" s="98"/>
      <c r="O671" s="98"/>
      <c r="T671" s="98"/>
      <c r="U671" s="98"/>
      <c r="V671" s="98"/>
      <c r="W671" s="98"/>
      <c r="X671" s="98"/>
      <c r="Z671" s="98"/>
      <c r="AB671" s="98"/>
      <c r="AC671" s="98"/>
      <c r="AD671" s="98"/>
    </row>
    <row r="672">
      <c r="J672" s="98"/>
      <c r="K672" s="98"/>
      <c r="L672" s="98"/>
      <c r="M672" s="98"/>
      <c r="N672" s="98"/>
      <c r="O672" s="98"/>
      <c r="T672" s="98"/>
      <c r="U672" s="98"/>
      <c r="V672" s="98"/>
      <c r="W672" s="98"/>
      <c r="X672" s="98"/>
      <c r="Z672" s="98"/>
      <c r="AB672" s="98"/>
      <c r="AC672" s="98"/>
      <c r="AD672" s="98"/>
    </row>
    <row r="673">
      <c r="J673" s="98"/>
      <c r="K673" s="98"/>
      <c r="L673" s="98"/>
      <c r="M673" s="98"/>
      <c r="N673" s="98"/>
      <c r="O673" s="98"/>
      <c r="T673" s="98"/>
      <c r="U673" s="98"/>
      <c r="V673" s="98"/>
      <c r="W673" s="98"/>
      <c r="X673" s="98"/>
      <c r="Z673" s="98"/>
      <c r="AB673" s="98"/>
      <c r="AC673" s="98"/>
      <c r="AD673" s="98"/>
    </row>
    <row r="674">
      <c r="J674" s="98"/>
      <c r="K674" s="98"/>
      <c r="L674" s="98"/>
      <c r="M674" s="98"/>
      <c r="N674" s="98"/>
      <c r="O674" s="98"/>
      <c r="T674" s="98"/>
      <c r="U674" s="98"/>
      <c r="V674" s="98"/>
      <c r="W674" s="98"/>
      <c r="X674" s="98"/>
      <c r="Z674" s="98"/>
      <c r="AB674" s="98"/>
      <c r="AC674" s="98"/>
      <c r="AD674" s="98"/>
    </row>
    <row r="675">
      <c r="J675" s="98"/>
      <c r="K675" s="98"/>
      <c r="L675" s="98"/>
      <c r="M675" s="98"/>
      <c r="N675" s="98"/>
      <c r="O675" s="98"/>
      <c r="T675" s="98"/>
      <c r="U675" s="98"/>
      <c r="V675" s="98"/>
      <c r="W675" s="98"/>
      <c r="X675" s="98"/>
      <c r="Z675" s="98"/>
      <c r="AB675" s="98"/>
      <c r="AC675" s="98"/>
      <c r="AD675" s="98"/>
    </row>
    <row r="676">
      <c r="J676" s="98"/>
      <c r="K676" s="98"/>
      <c r="L676" s="98"/>
      <c r="M676" s="98"/>
      <c r="N676" s="98"/>
      <c r="O676" s="98"/>
      <c r="T676" s="98"/>
      <c r="U676" s="98"/>
      <c r="V676" s="98"/>
      <c r="W676" s="98"/>
      <c r="X676" s="98"/>
      <c r="Z676" s="98"/>
      <c r="AB676" s="98"/>
      <c r="AC676" s="98"/>
      <c r="AD676" s="98"/>
    </row>
    <row r="677">
      <c r="J677" s="98"/>
      <c r="K677" s="98"/>
      <c r="L677" s="98"/>
      <c r="M677" s="98"/>
      <c r="N677" s="98"/>
      <c r="O677" s="98"/>
      <c r="T677" s="98"/>
      <c r="U677" s="98"/>
      <c r="V677" s="98"/>
      <c r="W677" s="98"/>
      <c r="X677" s="98"/>
      <c r="Z677" s="98"/>
      <c r="AB677" s="98"/>
      <c r="AC677" s="98"/>
      <c r="AD677" s="98"/>
    </row>
    <row r="678">
      <c r="J678" s="98"/>
      <c r="K678" s="98"/>
      <c r="L678" s="98"/>
      <c r="M678" s="98"/>
      <c r="N678" s="98"/>
      <c r="O678" s="98"/>
      <c r="T678" s="98"/>
      <c r="U678" s="98"/>
      <c r="V678" s="98"/>
      <c r="W678" s="98"/>
      <c r="X678" s="98"/>
      <c r="Z678" s="98"/>
      <c r="AB678" s="98"/>
      <c r="AC678" s="98"/>
      <c r="AD678" s="98"/>
    </row>
    <row r="679">
      <c r="J679" s="98"/>
      <c r="K679" s="98"/>
      <c r="L679" s="98"/>
      <c r="M679" s="98"/>
      <c r="N679" s="98"/>
      <c r="O679" s="98"/>
      <c r="T679" s="98"/>
      <c r="U679" s="98"/>
      <c r="V679" s="98"/>
      <c r="W679" s="98"/>
      <c r="X679" s="98"/>
      <c r="Z679" s="98"/>
      <c r="AB679" s="98"/>
      <c r="AC679" s="98"/>
      <c r="AD679" s="98"/>
    </row>
    <row r="680">
      <c r="J680" s="98"/>
      <c r="K680" s="98"/>
      <c r="L680" s="98"/>
      <c r="M680" s="98"/>
      <c r="N680" s="98"/>
      <c r="O680" s="98"/>
      <c r="T680" s="98"/>
      <c r="U680" s="98"/>
      <c r="V680" s="98"/>
      <c r="W680" s="98"/>
      <c r="X680" s="98"/>
      <c r="Z680" s="98"/>
      <c r="AB680" s="98"/>
      <c r="AC680" s="98"/>
      <c r="AD680" s="98"/>
    </row>
    <row r="681">
      <c r="J681" s="98"/>
      <c r="K681" s="98"/>
      <c r="L681" s="98"/>
      <c r="M681" s="98"/>
      <c r="N681" s="98"/>
      <c r="O681" s="98"/>
      <c r="T681" s="98"/>
      <c r="U681" s="98"/>
      <c r="V681" s="98"/>
      <c r="W681" s="98"/>
      <c r="X681" s="98"/>
      <c r="Z681" s="98"/>
      <c r="AB681" s="98"/>
      <c r="AC681" s="98"/>
      <c r="AD681" s="98"/>
    </row>
    <row r="682">
      <c r="J682" s="98"/>
      <c r="K682" s="98"/>
      <c r="L682" s="98"/>
      <c r="M682" s="98"/>
      <c r="N682" s="98"/>
      <c r="O682" s="98"/>
      <c r="T682" s="98"/>
      <c r="U682" s="98"/>
      <c r="V682" s="98"/>
      <c r="W682" s="98"/>
      <c r="X682" s="98"/>
      <c r="Z682" s="98"/>
      <c r="AB682" s="98"/>
      <c r="AC682" s="98"/>
      <c r="AD682" s="98"/>
    </row>
    <row r="683">
      <c r="J683" s="98"/>
      <c r="K683" s="98"/>
      <c r="L683" s="98"/>
      <c r="M683" s="98"/>
      <c r="N683" s="98"/>
      <c r="O683" s="98"/>
      <c r="T683" s="98"/>
      <c r="U683" s="98"/>
      <c r="V683" s="98"/>
      <c r="W683" s="98"/>
      <c r="X683" s="98"/>
      <c r="Z683" s="98"/>
      <c r="AB683" s="98"/>
      <c r="AC683" s="98"/>
      <c r="AD683" s="98"/>
    </row>
    <row r="684">
      <c r="J684" s="98"/>
      <c r="K684" s="98"/>
      <c r="L684" s="98"/>
      <c r="M684" s="98"/>
      <c r="N684" s="98"/>
      <c r="O684" s="98"/>
      <c r="T684" s="98"/>
      <c r="U684" s="98"/>
      <c r="V684" s="98"/>
      <c r="W684" s="98"/>
      <c r="X684" s="98"/>
      <c r="Z684" s="98"/>
      <c r="AB684" s="98"/>
      <c r="AC684" s="98"/>
      <c r="AD684" s="98"/>
    </row>
    <row r="685">
      <c r="J685" s="98"/>
      <c r="K685" s="98"/>
      <c r="L685" s="98"/>
      <c r="M685" s="98"/>
      <c r="N685" s="98"/>
      <c r="O685" s="98"/>
      <c r="T685" s="98"/>
      <c r="U685" s="98"/>
      <c r="V685" s="98"/>
      <c r="W685" s="98"/>
      <c r="X685" s="98"/>
      <c r="Z685" s="98"/>
      <c r="AB685" s="98"/>
      <c r="AC685" s="98"/>
      <c r="AD685" s="98"/>
    </row>
    <row r="686">
      <c r="J686" s="98"/>
      <c r="K686" s="98"/>
      <c r="L686" s="98"/>
      <c r="M686" s="98"/>
      <c r="N686" s="98"/>
      <c r="O686" s="98"/>
      <c r="T686" s="98"/>
      <c r="U686" s="98"/>
      <c r="V686" s="98"/>
      <c r="W686" s="98"/>
      <c r="X686" s="98"/>
      <c r="Z686" s="98"/>
      <c r="AB686" s="98"/>
      <c r="AC686" s="98"/>
      <c r="AD686" s="98"/>
    </row>
    <row r="687">
      <c r="J687" s="98"/>
      <c r="K687" s="98"/>
      <c r="L687" s="98"/>
      <c r="M687" s="98"/>
      <c r="N687" s="98"/>
      <c r="O687" s="98"/>
      <c r="T687" s="98"/>
      <c r="U687" s="98"/>
      <c r="V687" s="98"/>
      <c r="W687" s="98"/>
      <c r="X687" s="98"/>
      <c r="Z687" s="98"/>
      <c r="AB687" s="98"/>
      <c r="AC687" s="98"/>
      <c r="AD687" s="98"/>
    </row>
    <row r="688">
      <c r="J688" s="98"/>
      <c r="K688" s="98"/>
      <c r="L688" s="98"/>
      <c r="M688" s="98"/>
      <c r="N688" s="98"/>
      <c r="O688" s="98"/>
      <c r="T688" s="98"/>
      <c r="U688" s="98"/>
      <c r="V688" s="98"/>
      <c r="W688" s="98"/>
      <c r="X688" s="98"/>
      <c r="Z688" s="98"/>
      <c r="AB688" s="98"/>
      <c r="AC688" s="98"/>
      <c r="AD688" s="98"/>
    </row>
    <row r="689">
      <c r="J689" s="98"/>
      <c r="K689" s="98"/>
      <c r="L689" s="98"/>
      <c r="M689" s="98"/>
      <c r="N689" s="98"/>
      <c r="O689" s="98"/>
      <c r="T689" s="98"/>
      <c r="U689" s="98"/>
      <c r="V689" s="98"/>
      <c r="W689" s="98"/>
      <c r="X689" s="98"/>
      <c r="Z689" s="98"/>
      <c r="AB689" s="98"/>
      <c r="AC689" s="98"/>
      <c r="AD689" s="98"/>
    </row>
    <row r="690">
      <c r="J690" s="98"/>
      <c r="K690" s="98"/>
      <c r="L690" s="98"/>
      <c r="M690" s="98"/>
      <c r="N690" s="98"/>
      <c r="O690" s="98"/>
      <c r="T690" s="98"/>
      <c r="U690" s="98"/>
      <c r="V690" s="98"/>
      <c r="W690" s="98"/>
      <c r="X690" s="98"/>
      <c r="Z690" s="98"/>
      <c r="AB690" s="98"/>
      <c r="AC690" s="98"/>
      <c r="AD690" s="98"/>
    </row>
    <row r="691">
      <c r="J691" s="98"/>
      <c r="K691" s="98"/>
      <c r="L691" s="98"/>
      <c r="M691" s="98"/>
      <c r="N691" s="98"/>
      <c r="O691" s="98"/>
      <c r="T691" s="98"/>
      <c r="U691" s="98"/>
      <c r="V691" s="98"/>
      <c r="W691" s="98"/>
      <c r="X691" s="98"/>
      <c r="Z691" s="98"/>
      <c r="AB691" s="98"/>
      <c r="AC691" s="98"/>
      <c r="AD691" s="98"/>
    </row>
    <row r="692">
      <c r="J692" s="98"/>
      <c r="K692" s="98"/>
      <c r="L692" s="98"/>
      <c r="M692" s="98"/>
      <c r="N692" s="98"/>
      <c r="O692" s="98"/>
      <c r="T692" s="98"/>
      <c r="U692" s="98"/>
      <c r="V692" s="98"/>
      <c r="W692" s="98"/>
      <c r="X692" s="98"/>
      <c r="Z692" s="98"/>
      <c r="AB692" s="98"/>
      <c r="AC692" s="98"/>
      <c r="AD692" s="98"/>
    </row>
    <row r="693">
      <c r="J693" s="98"/>
      <c r="K693" s="98"/>
      <c r="L693" s="98"/>
      <c r="M693" s="98"/>
      <c r="N693" s="98"/>
      <c r="O693" s="98"/>
      <c r="T693" s="98"/>
      <c r="U693" s="98"/>
      <c r="V693" s="98"/>
      <c r="W693" s="98"/>
      <c r="X693" s="98"/>
      <c r="Z693" s="98"/>
      <c r="AB693" s="98"/>
      <c r="AC693" s="98"/>
      <c r="AD693" s="98"/>
    </row>
    <row r="694">
      <c r="J694" s="98"/>
      <c r="K694" s="98"/>
      <c r="L694" s="98"/>
      <c r="M694" s="98"/>
      <c r="N694" s="98"/>
      <c r="O694" s="98"/>
      <c r="T694" s="98"/>
      <c r="U694" s="98"/>
      <c r="V694" s="98"/>
      <c r="W694" s="98"/>
      <c r="X694" s="98"/>
      <c r="Z694" s="98"/>
      <c r="AB694" s="98"/>
      <c r="AC694" s="98"/>
      <c r="AD694" s="98"/>
    </row>
    <row r="695">
      <c r="J695" s="98"/>
      <c r="K695" s="98"/>
      <c r="L695" s="98"/>
      <c r="M695" s="98"/>
      <c r="N695" s="98"/>
      <c r="O695" s="98"/>
      <c r="T695" s="98"/>
      <c r="U695" s="98"/>
      <c r="V695" s="98"/>
      <c r="W695" s="98"/>
      <c r="X695" s="98"/>
      <c r="Z695" s="98"/>
      <c r="AB695" s="98"/>
      <c r="AC695" s="98"/>
      <c r="AD695" s="98"/>
    </row>
    <row r="696">
      <c r="J696" s="98"/>
      <c r="K696" s="98"/>
      <c r="L696" s="98"/>
      <c r="M696" s="98"/>
      <c r="N696" s="98"/>
      <c r="O696" s="98"/>
      <c r="T696" s="98"/>
      <c r="U696" s="98"/>
      <c r="V696" s="98"/>
      <c r="W696" s="98"/>
      <c r="X696" s="98"/>
      <c r="Z696" s="98"/>
      <c r="AB696" s="98"/>
      <c r="AC696" s="98"/>
      <c r="AD696" s="98"/>
    </row>
    <row r="697">
      <c r="J697" s="98"/>
      <c r="K697" s="98"/>
      <c r="L697" s="98"/>
      <c r="M697" s="98"/>
      <c r="N697" s="98"/>
      <c r="O697" s="98"/>
      <c r="T697" s="98"/>
      <c r="U697" s="98"/>
      <c r="V697" s="98"/>
      <c r="W697" s="98"/>
      <c r="X697" s="98"/>
      <c r="Z697" s="98"/>
      <c r="AB697" s="98"/>
      <c r="AC697" s="98"/>
      <c r="AD697" s="98"/>
    </row>
    <row r="698">
      <c r="J698" s="98"/>
      <c r="K698" s="98"/>
      <c r="L698" s="98"/>
      <c r="M698" s="98"/>
      <c r="N698" s="98"/>
      <c r="O698" s="98"/>
      <c r="T698" s="98"/>
      <c r="U698" s="98"/>
      <c r="V698" s="98"/>
      <c r="W698" s="98"/>
      <c r="X698" s="98"/>
      <c r="Z698" s="98"/>
      <c r="AB698" s="98"/>
      <c r="AC698" s="98"/>
      <c r="AD698" s="98"/>
    </row>
    <row r="699">
      <c r="J699" s="98"/>
      <c r="K699" s="98"/>
      <c r="L699" s="98"/>
      <c r="M699" s="98"/>
      <c r="N699" s="98"/>
      <c r="O699" s="98"/>
      <c r="T699" s="98"/>
      <c r="U699" s="98"/>
      <c r="V699" s="98"/>
      <c r="W699" s="98"/>
      <c r="X699" s="98"/>
      <c r="Z699" s="98"/>
      <c r="AB699" s="98"/>
      <c r="AC699" s="98"/>
      <c r="AD699" s="98"/>
    </row>
    <row r="700">
      <c r="J700" s="98"/>
      <c r="K700" s="98"/>
      <c r="L700" s="98"/>
      <c r="M700" s="98"/>
      <c r="N700" s="98"/>
      <c r="O700" s="98"/>
      <c r="T700" s="98"/>
      <c r="U700" s="98"/>
      <c r="V700" s="98"/>
      <c r="W700" s="98"/>
      <c r="X700" s="98"/>
      <c r="Z700" s="98"/>
      <c r="AB700" s="98"/>
      <c r="AC700" s="98"/>
      <c r="AD700" s="98"/>
    </row>
    <row r="701">
      <c r="J701" s="98"/>
      <c r="K701" s="98"/>
      <c r="L701" s="98"/>
      <c r="M701" s="98"/>
      <c r="N701" s="98"/>
      <c r="O701" s="98"/>
      <c r="T701" s="98"/>
      <c r="U701" s="98"/>
      <c r="V701" s="98"/>
      <c r="W701" s="98"/>
      <c r="X701" s="98"/>
      <c r="Z701" s="98"/>
      <c r="AB701" s="98"/>
      <c r="AC701" s="98"/>
      <c r="AD701" s="98"/>
    </row>
    <row r="702">
      <c r="J702" s="98"/>
      <c r="K702" s="98"/>
      <c r="L702" s="98"/>
      <c r="M702" s="98"/>
      <c r="N702" s="98"/>
      <c r="O702" s="98"/>
      <c r="T702" s="98"/>
      <c r="U702" s="98"/>
      <c r="V702" s="98"/>
      <c r="W702" s="98"/>
      <c r="X702" s="98"/>
      <c r="Z702" s="98"/>
      <c r="AB702" s="98"/>
      <c r="AC702" s="98"/>
      <c r="AD702" s="98"/>
    </row>
    <row r="703">
      <c r="J703" s="98"/>
      <c r="K703" s="98"/>
      <c r="L703" s="98"/>
      <c r="M703" s="98"/>
      <c r="N703" s="98"/>
      <c r="O703" s="98"/>
      <c r="T703" s="98"/>
      <c r="U703" s="98"/>
      <c r="V703" s="98"/>
      <c r="W703" s="98"/>
      <c r="X703" s="98"/>
      <c r="Z703" s="98"/>
      <c r="AB703" s="98"/>
      <c r="AC703" s="98"/>
      <c r="AD703" s="98"/>
    </row>
    <row r="704">
      <c r="J704" s="98"/>
      <c r="K704" s="98"/>
      <c r="L704" s="98"/>
      <c r="M704" s="98"/>
      <c r="N704" s="98"/>
      <c r="O704" s="98"/>
      <c r="T704" s="98"/>
      <c r="U704" s="98"/>
      <c r="V704" s="98"/>
      <c r="W704" s="98"/>
      <c r="X704" s="98"/>
      <c r="Z704" s="98"/>
      <c r="AB704" s="98"/>
      <c r="AC704" s="98"/>
      <c r="AD704" s="98"/>
    </row>
    <row r="705">
      <c r="J705" s="98"/>
      <c r="K705" s="98"/>
      <c r="L705" s="98"/>
      <c r="M705" s="98"/>
      <c r="N705" s="98"/>
      <c r="O705" s="98"/>
      <c r="T705" s="98"/>
      <c r="U705" s="98"/>
      <c r="V705" s="98"/>
      <c r="W705" s="98"/>
      <c r="X705" s="98"/>
      <c r="Z705" s="98"/>
      <c r="AB705" s="98"/>
      <c r="AC705" s="98"/>
      <c r="AD705" s="98"/>
    </row>
    <row r="706">
      <c r="J706" s="98"/>
      <c r="K706" s="98"/>
      <c r="L706" s="98"/>
      <c r="M706" s="98"/>
      <c r="N706" s="98"/>
      <c r="O706" s="98"/>
      <c r="T706" s="98"/>
      <c r="U706" s="98"/>
      <c r="V706" s="98"/>
      <c r="W706" s="98"/>
      <c r="X706" s="98"/>
      <c r="Z706" s="98"/>
      <c r="AB706" s="98"/>
      <c r="AC706" s="98"/>
      <c r="AD706" s="98"/>
    </row>
    <row r="707">
      <c r="J707" s="98"/>
      <c r="K707" s="98"/>
      <c r="L707" s="98"/>
      <c r="M707" s="98"/>
      <c r="N707" s="98"/>
      <c r="O707" s="98"/>
      <c r="T707" s="98"/>
      <c r="U707" s="98"/>
      <c r="V707" s="98"/>
      <c r="W707" s="98"/>
      <c r="X707" s="98"/>
      <c r="Z707" s="98"/>
      <c r="AB707" s="98"/>
      <c r="AC707" s="98"/>
      <c r="AD707" s="98"/>
    </row>
    <row r="708">
      <c r="J708" s="98"/>
      <c r="K708" s="98"/>
      <c r="L708" s="98"/>
      <c r="M708" s="98"/>
      <c r="N708" s="98"/>
      <c r="O708" s="98"/>
      <c r="T708" s="98"/>
      <c r="U708" s="98"/>
      <c r="V708" s="98"/>
      <c r="W708" s="98"/>
      <c r="X708" s="98"/>
      <c r="Z708" s="98"/>
      <c r="AB708" s="98"/>
      <c r="AC708" s="98"/>
      <c r="AD708" s="98"/>
    </row>
    <row r="709">
      <c r="J709" s="98"/>
      <c r="K709" s="98"/>
      <c r="L709" s="98"/>
      <c r="M709" s="98"/>
      <c r="N709" s="98"/>
      <c r="O709" s="98"/>
      <c r="T709" s="98"/>
      <c r="U709" s="98"/>
      <c r="V709" s="98"/>
      <c r="W709" s="98"/>
      <c r="X709" s="98"/>
      <c r="Z709" s="98"/>
      <c r="AB709" s="98"/>
      <c r="AC709" s="98"/>
      <c r="AD709" s="98"/>
    </row>
    <row r="710">
      <c r="J710" s="98"/>
      <c r="K710" s="98"/>
      <c r="L710" s="98"/>
      <c r="M710" s="98"/>
      <c r="N710" s="98"/>
      <c r="O710" s="98"/>
      <c r="T710" s="98"/>
      <c r="U710" s="98"/>
      <c r="V710" s="98"/>
      <c r="W710" s="98"/>
      <c r="X710" s="98"/>
      <c r="Z710" s="98"/>
      <c r="AB710" s="98"/>
      <c r="AC710" s="98"/>
      <c r="AD710" s="98"/>
    </row>
    <row r="711">
      <c r="J711" s="98"/>
      <c r="K711" s="98"/>
      <c r="L711" s="98"/>
      <c r="M711" s="98"/>
      <c r="N711" s="98"/>
      <c r="O711" s="98"/>
      <c r="T711" s="98"/>
      <c r="U711" s="98"/>
      <c r="V711" s="98"/>
      <c r="W711" s="98"/>
      <c r="X711" s="98"/>
      <c r="Z711" s="98"/>
      <c r="AB711" s="98"/>
      <c r="AC711" s="98"/>
      <c r="AD711" s="98"/>
    </row>
    <row r="712">
      <c r="J712" s="98"/>
      <c r="K712" s="98"/>
      <c r="L712" s="98"/>
      <c r="M712" s="98"/>
      <c r="N712" s="98"/>
      <c r="O712" s="98"/>
      <c r="T712" s="98"/>
      <c r="U712" s="98"/>
      <c r="V712" s="98"/>
      <c r="W712" s="98"/>
      <c r="X712" s="98"/>
      <c r="Z712" s="98"/>
      <c r="AB712" s="98"/>
      <c r="AC712" s="98"/>
      <c r="AD712" s="98"/>
    </row>
    <row r="713">
      <c r="J713" s="98"/>
      <c r="K713" s="98"/>
      <c r="L713" s="98"/>
      <c r="M713" s="98"/>
      <c r="N713" s="98"/>
      <c r="O713" s="98"/>
      <c r="T713" s="98"/>
      <c r="U713" s="98"/>
      <c r="V713" s="98"/>
      <c r="W713" s="98"/>
      <c r="X713" s="98"/>
      <c r="Z713" s="98"/>
      <c r="AB713" s="98"/>
      <c r="AC713" s="98"/>
      <c r="AD713" s="98"/>
    </row>
    <row r="714">
      <c r="J714" s="98"/>
      <c r="K714" s="98"/>
      <c r="L714" s="98"/>
      <c r="M714" s="98"/>
      <c r="N714" s="98"/>
      <c r="O714" s="98"/>
      <c r="T714" s="98"/>
      <c r="U714" s="98"/>
      <c r="V714" s="98"/>
      <c r="W714" s="98"/>
      <c r="X714" s="98"/>
      <c r="Z714" s="98"/>
      <c r="AB714" s="98"/>
      <c r="AC714" s="98"/>
      <c r="AD714" s="98"/>
    </row>
    <row r="715">
      <c r="J715" s="98"/>
      <c r="K715" s="98"/>
      <c r="L715" s="98"/>
      <c r="M715" s="98"/>
      <c r="N715" s="98"/>
      <c r="O715" s="98"/>
      <c r="T715" s="98"/>
      <c r="U715" s="98"/>
      <c r="V715" s="98"/>
      <c r="W715" s="98"/>
      <c r="X715" s="98"/>
      <c r="Z715" s="98"/>
      <c r="AB715" s="98"/>
      <c r="AC715" s="98"/>
      <c r="AD715" s="98"/>
    </row>
    <row r="716">
      <c r="J716" s="98"/>
      <c r="K716" s="98"/>
      <c r="L716" s="98"/>
      <c r="M716" s="98"/>
      <c r="N716" s="98"/>
      <c r="O716" s="98"/>
      <c r="T716" s="98"/>
      <c r="U716" s="98"/>
      <c r="V716" s="98"/>
      <c r="W716" s="98"/>
      <c r="X716" s="98"/>
      <c r="Z716" s="98"/>
      <c r="AB716" s="98"/>
      <c r="AC716" s="98"/>
      <c r="AD716" s="98"/>
    </row>
    <row r="717">
      <c r="J717" s="98"/>
      <c r="K717" s="98"/>
      <c r="L717" s="98"/>
      <c r="M717" s="98"/>
      <c r="N717" s="98"/>
      <c r="O717" s="98"/>
      <c r="T717" s="98"/>
      <c r="U717" s="98"/>
      <c r="V717" s="98"/>
      <c r="W717" s="98"/>
      <c r="X717" s="98"/>
      <c r="Z717" s="98"/>
      <c r="AB717" s="98"/>
      <c r="AC717" s="98"/>
      <c r="AD717" s="98"/>
    </row>
    <row r="718">
      <c r="J718" s="98"/>
      <c r="K718" s="98"/>
      <c r="L718" s="98"/>
      <c r="M718" s="98"/>
      <c r="N718" s="98"/>
      <c r="O718" s="98"/>
      <c r="T718" s="98"/>
      <c r="U718" s="98"/>
      <c r="V718" s="98"/>
      <c r="W718" s="98"/>
      <c r="X718" s="98"/>
      <c r="Z718" s="98"/>
      <c r="AB718" s="98"/>
      <c r="AC718" s="98"/>
      <c r="AD718" s="98"/>
    </row>
    <row r="719">
      <c r="J719" s="98"/>
      <c r="K719" s="98"/>
      <c r="L719" s="98"/>
      <c r="M719" s="98"/>
      <c r="N719" s="98"/>
      <c r="O719" s="98"/>
      <c r="T719" s="98"/>
      <c r="U719" s="98"/>
      <c r="V719" s="98"/>
      <c r="W719" s="98"/>
      <c r="X719" s="98"/>
      <c r="Z719" s="98"/>
      <c r="AB719" s="98"/>
      <c r="AC719" s="98"/>
      <c r="AD719" s="98"/>
    </row>
    <row r="720">
      <c r="J720" s="98"/>
      <c r="K720" s="98"/>
      <c r="L720" s="98"/>
      <c r="M720" s="98"/>
      <c r="N720" s="98"/>
      <c r="O720" s="98"/>
      <c r="T720" s="98"/>
      <c r="U720" s="98"/>
      <c r="V720" s="98"/>
      <c r="W720" s="98"/>
      <c r="X720" s="98"/>
      <c r="Z720" s="98"/>
      <c r="AB720" s="98"/>
      <c r="AC720" s="98"/>
      <c r="AD720" s="98"/>
    </row>
    <row r="721">
      <c r="J721" s="98"/>
      <c r="K721" s="98"/>
      <c r="L721" s="98"/>
      <c r="M721" s="98"/>
      <c r="N721" s="98"/>
      <c r="O721" s="98"/>
      <c r="T721" s="98"/>
      <c r="U721" s="98"/>
      <c r="V721" s="98"/>
      <c r="W721" s="98"/>
      <c r="X721" s="98"/>
      <c r="Z721" s="98"/>
      <c r="AB721" s="98"/>
      <c r="AC721" s="98"/>
      <c r="AD721" s="98"/>
    </row>
    <row r="722">
      <c r="J722" s="98"/>
      <c r="K722" s="98"/>
      <c r="L722" s="98"/>
      <c r="M722" s="98"/>
      <c r="N722" s="98"/>
      <c r="O722" s="98"/>
      <c r="T722" s="98"/>
      <c r="U722" s="98"/>
      <c r="V722" s="98"/>
      <c r="W722" s="98"/>
      <c r="X722" s="98"/>
      <c r="Z722" s="98"/>
      <c r="AB722" s="98"/>
      <c r="AC722" s="98"/>
      <c r="AD722" s="98"/>
    </row>
    <row r="723">
      <c r="J723" s="98"/>
      <c r="K723" s="98"/>
      <c r="L723" s="98"/>
      <c r="M723" s="98"/>
      <c r="N723" s="98"/>
      <c r="O723" s="98"/>
      <c r="T723" s="98"/>
      <c r="U723" s="98"/>
      <c r="V723" s="98"/>
      <c r="W723" s="98"/>
      <c r="X723" s="98"/>
      <c r="Z723" s="98"/>
      <c r="AB723" s="98"/>
      <c r="AC723" s="98"/>
      <c r="AD723" s="98"/>
    </row>
    <row r="724">
      <c r="J724" s="98"/>
      <c r="K724" s="98"/>
      <c r="L724" s="98"/>
      <c r="M724" s="98"/>
      <c r="N724" s="98"/>
      <c r="O724" s="98"/>
      <c r="T724" s="98"/>
      <c r="U724" s="98"/>
      <c r="V724" s="98"/>
      <c r="W724" s="98"/>
      <c r="X724" s="98"/>
      <c r="Z724" s="98"/>
      <c r="AB724" s="98"/>
      <c r="AC724" s="98"/>
      <c r="AD724" s="98"/>
    </row>
    <row r="725">
      <c r="J725" s="98"/>
      <c r="K725" s="98"/>
      <c r="L725" s="98"/>
      <c r="M725" s="98"/>
      <c r="N725" s="98"/>
      <c r="O725" s="98"/>
      <c r="T725" s="98"/>
      <c r="U725" s="98"/>
      <c r="V725" s="98"/>
      <c r="W725" s="98"/>
      <c r="X725" s="98"/>
      <c r="Z725" s="98"/>
      <c r="AB725" s="98"/>
      <c r="AC725" s="98"/>
      <c r="AD725" s="98"/>
    </row>
    <row r="726">
      <c r="J726" s="98"/>
      <c r="K726" s="98"/>
      <c r="L726" s="98"/>
      <c r="M726" s="98"/>
      <c r="N726" s="98"/>
      <c r="O726" s="98"/>
      <c r="T726" s="98"/>
      <c r="U726" s="98"/>
      <c r="V726" s="98"/>
      <c r="W726" s="98"/>
      <c r="X726" s="98"/>
      <c r="Z726" s="98"/>
      <c r="AB726" s="98"/>
      <c r="AC726" s="98"/>
      <c r="AD726" s="98"/>
    </row>
    <row r="727">
      <c r="J727" s="98"/>
      <c r="K727" s="98"/>
      <c r="L727" s="98"/>
      <c r="M727" s="98"/>
      <c r="N727" s="98"/>
      <c r="O727" s="98"/>
      <c r="T727" s="98"/>
      <c r="U727" s="98"/>
      <c r="V727" s="98"/>
      <c r="W727" s="98"/>
      <c r="X727" s="98"/>
      <c r="Z727" s="98"/>
      <c r="AB727" s="98"/>
      <c r="AC727" s="98"/>
      <c r="AD727" s="98"/>
    </row>
    <row r="728">
      <c r="J728" s="98"/>
      <c r="K728" s="98"/>
      <c r="L728" s="98"/>
      <c r="M728" s="98"/>
      <c r="N728" s="98"/>
      <c r="O728" s="98"/>
      <c r="T728" s="98"/>
      <c r="U728" s="98"/>
      <c r="V728" s="98"/>
      <c r="W728" s="98"/>
      <c r="X728" s="98"/>
      <c r="Z728" s="98"/>
      <c r="AB728" s="98"/>
      <c r="AC728" s="98"/>
      <c r="AD728" s="98"/>
    </row>
    <row r="729">
      <c r="J729" s="98"/>
      <c r="K729" s="98"/>
      <c r="L729" s="98"/>
      <c r="M729" s="98"/>
      <c r="N729" s="98"/>
      <c r="O729" s="98"/>
      <c r="T729" s="98"/>
      <c r="U729" s="98"/>
      <c r="V729" s="98"/>
      <c r="W729" s="98"/>
      <c r="X729" s="98"/>
      <c r="Z729" s="98"/>
      <c r="AB729" s="98"/>
      <c r="AC729" s="98"/>
      <c r="AD729" s="98"/>
    </row>
    <row r="730">
      <c r="J730" s="98"/>
      <c r="K730" s="98"/>
      <c r="L730" s="98"/>
      <c r="M730" s="98"/>
      <c r="N730" s="98"/>
      <c r="O730" s="98"/>
      <c r="T730" s="98"/>
      <c r="U730" s="98"/>
      <c r="V730" s="98"/>
      <c r="W730" s="98"/>
      <c r="X730" s="98"/>
      <c r="Z730" s="98"/>
      <c r="AB730" s="98"/>
      <c r="AC730" s="98"/>
      <c r="AD730" s="98"/>
    </row>
    <row r="731">
      <c r="J731" s="98"/>
      <c r="K731" s="98"/>
      <c r="L731" s="98"/>
      <c r="M731" s="98"/>
      <c r="N731" s="98"/>
      <c r="O731" s="98"/>
      <c r="T731" s="98"/>
      <c r="U731" s="98"/>
      <c r="V731" s="98"/>
      <c r="W731" s="98"/>
      <c r="X731" s="98"/>
      <c r="Z731" s="98"/>
      <c r="AB731" s="98"/>
      <c r="AC731" s="98"/>
      <c r="AD731" s="98"/>
    </row>
    <row r="732">
      <c r="J732" s="98"/>
      <c r="K732" s="98"/>
      <c r="L732" s="98"/>
      <c r="M732" s="98"/>
      <c r="N732" s="98"/>
      <c r="O732" s="98"/>
      <c r="T732" s="98"/>
      <c r="U732" s="98"/>
      <c r="V732" s="98"/>
      <c r="W732" s="98"/>
      <c r="X732" s="98"/>
      <c r="Z732" s="98"/>
      <c r="AB732" s="98"/>
      <c r="AC732" s="98"/>
      <c r="AD732" s="98"/>
    </row>
    <row r="733">
      <c r="J733" s="98"/>
      <c r="K733" s="98"/>
      <c r="L733" s="98"/>
      <c r="M733" s="98"/>
      <c r="N733" s="98"/>
      <c r="O733" s="98"/>
      <c r="T733" s="98"/>
      <c r="U733" s="98"/>
      <c r="V733" s="98"/>
      <c r="W733" s="98"/>
      <c r="X733" s="98"/>
      <c r="Z733" s="98"/>
      <c r="AB733" s="98"/>
      <c r="AC733" s="98"/>
      <c r="AD733" s="98"/>
    </row>
    <row r="734">
      <c r="J734" s="98"/>
      <c r="K734" s="98"/>
      <c r="L734" s="98"/>
      <c r="M734" s="98"/>
      <c r="N734" s="98"/>
      <c r="O734" s="98"/>
      <c r="T734" s="98"/>
      <c r="U734" s="98"/>
      <c r="V734" s="98"/>
      <c r="W734" s="98"/>
      <c r="X734" s="98"/>
      <c r="Z734" s="98"/>
      <c r="AB734" s="98"/>
      <c r="AC734" s="98"/>
      <c r="AD734" s="98"/>
    </row>
    <row r="735">
      <c r="J735" s="98"/>
      <c r="K735" s="98"/>
      <c r="L735" s="98"/>
      <c r="M735" s="98"/>
      <c r="N735" s="98"/>
      <c r="O735" s="98"/>
      <c r="T735" s="98"/>
      <c r="U735" s="98"/>
      <c r="V735" s="98"/>
      <c r="W735" s="98"/>
      <c r="X735" s="98"/>
      <c r="Z735" s="98"/>
      <c r="AB735" s="98"/>
      <c r="AC735" s="98"/>
      <c r="AD735" s="98"/>
    </row>
    <row r="736">
      <c r="J736" s="98"/>
      <c r="K736" s="98"/>
      <c r="L736" s="98"/>
      <c r="M736" s="98"/>
      <c r="N736" s="98"/>
      <c r="O736" s="98"/>
      <c r="T736" s="98"/>
      <c r="U736" s="98"/>
      <c r="V736" s="98"/>
      <c r="W736" s="98"/>
      <c r="X736" s="98"/>
      <c r="Z736" s="98"/>
      <c r="AB736" s="98"/>
      <c r="AC736" s="98"/>
      <c r="AD736" s="98"/>
    </row>
    <row r="737">
      <c r="J737" s="98"/>
      <c r="K737" s="98"/>
      <c r="L737" s="98"/>
      <c r="M737" s="98"/>
      <c r="N737" s="98"/>
      <c r="O737" s="98"/>
      <c r="T737" s="98"/>
      <c r="U737" s="98"/>
      <c r="V737" s="98"/>
      <c r="W737" s="98"/>
      <c r="X737" s="98"/>
      <c r="Z737" s="98"/>
      <c r="AB737" s="98"/>
      <c r="AC737" s="98"/>
      <c r="AD737" s="98"/>
    </row>
    <row r="738">
      <c r="J738" s="98"/>
      <c r="K738" s="98"/>
      <c r="L738" s="98"/>
      <c r="M738" s="98"/>
      <c r="N738" s="98"/>
      <c r="O738" s="98"/>
      <c r="T738" s="98"/>
      <c r="U738" s="98"/>
      <c r="V738" s="98"/>
      <c r="W738" s="98"/>
      <c r="X738" s="98"/>
      <c r="Z738" s="98"/>
      <c r="AB738" s="98"/>
      <c r="AC738" s="98"/>
      <c r="AD738" s="98"/>
    </row>
    <row r="739">
      <c r="J739" s="98"/>
      <c r="K739" s="98"/>
      <c r="L739" s="98"/>
      <c r="M739" s="98"/>
      <c r="N739" s="98"/>
      <c r="O739" s="98"/>
      <c r="T739" s="98"/>
      <c r="U739" s="98"/>
      <c r="V739" s="98"/>
      <c r="W739" s="98"/>
      <c r="X739" s="98"/>
      <c r="Z739" s="98"/>
      <c r="AB739" s="98"/>
      <c r="AC739" s="98"/>
      <c r="AD739" s="98"/>
    </row>
    <row r="740">
      <c r="J740" s="98"/>
      <c r="K740" s="98"/>
      <c r="L740" s="98"/>
      <c r="M740" s="98"/>
      <c r="N740" s="98"/>
      <c r="O740" s="98"/>
      <c r="T740" s="98"/>
      <c r="U740" s="98"/>
      <c r="V740" s="98"/>
      <c r="W740" s="98"/>
      <c r="X740" s="98"/>
      <c r="Z740" s="98"/>
      <c r="AB740" s="98"/>
      <c r="AC740" s="98"/>
      <c r="AD740" s="98"/>
    </row>
    <row r="741">
      <c r="J741" s="98"/>
      <c r="K741" s="98"/>
      <c r="L741" s="98"/>
      <c r="M741" s="98"/>
      <c r="N741" s="98"/>
      <c r="O741" s="98"/>
      <c r="T741" s="98"/>
      <c r="U741" s="98"/>
      <c r="V741" s="98"/>
      <c r="W741" s="98"/>
      <c r="X741" s="98"/>
      <c r="Z741" s="98"/>
      <c r="AB741" s="98"/>
      <c r="AC741" s="98"/>
      <c r="AD741" s="98"/>
    </row>
    <row r="742">
      <c r="J742" s="98"/>
      <c r="K742" s="98"/>
      <c r="L742" s="98"/>
      <c r="M742" s="98"/>
      <c r="N742" s="98"/>
      <c r="O742" s="98"/>
      <c r="T742" s="98"/>
      <c r="U742" s="98"/>
      <c r="V742" s="98"/>
      <c r="W742" s="98"/>
      <c r="X742" s="98"/>
      <c r="Z742" s="98"/>
      <c r="AB742" s="98"/>
      <c r="AC742" s="98"/>
      <c r="AD742" s="98"/>
    </row>
    <row r="743">
      <c r="J743" s="98"/>
      <c r="K743" s="98"/>
      <c r="L743" s="98"/>
      <c r="M743" s="98"/>
      <c r="N743" s="98"/>
      <c r="O743" s="98"/>
      <c r="T743" s="98"/>
      <c r="U743" s="98"/>
      <c r="V743" s="98"/>
      <c r="W743" s="98"/>
      <c r="X743" s="98"/>
      <c r="Z743" s="98"/>
      <c r="AB743" s="98"/>
      <c r="AC743" s="98"/>
      <c r="AD743" s="98"/>
    </row>
    <row r="744">
      <c r="J744" s="98"/>
      <c r="K744" s="98"/>
      <c r="L744" s="98"/>
      <c r="M744" s="98"/>
      <c r="N744" s="98"/>
      <c r="O744" s="98"/>
      <c r="T744" s="98"/>
      <c r="U744" s="98"/>
      <c r="V744" s="98"/>
      <c r="W744" s="98"/>
      <c r="X744" s="98"/>
      <c r="Z744" s="98"/>
      <c r="AB744" s="98"/>
      <c r="AC744" s="98"/>
      <c r="AD744" s="98"/>
    </row>
    <row r="745">
      <c r="J745" s="98"/>
      <c r="K745" s="98"/>
      <c r="L745" s="98"/>
      <c r="M745" s="98"/>
      <c r="N745" s="98"/>
      <c r="O745" s="98"/>
      <c r="T745" s="98"/>
      <c r="U745" s="98"/>
      <c r="V745" s="98"/>
      <c r="W745" s="98"/>
      <c r="X745" s="98"/>
      <c r="Z745" s="98"/>
      <c r="AB745" s="98"/>
      <c r="AC745" s="98"/>
      <c r="AD745" s="98"/>
    </row>
    <row r="746">
      <c r="J746" s="98"/>
      <c r="K746" s="98"/>
      <c r="L746" s="98"/>
      <c r="M746" s="98"/>
      <c r="N746" s="98"/>
      <c r="O746" s="98"/>
      <c r="T746" s="98"/>
      <c r="U746" s="98"/>
      <c r="V746" s="98"/>
      <c r="W746" s="98"/>
      <c r="X746" s="98"/>
      <c r="Z746" s="98"/>
      <c r="AB746" s="98"/>
      <c r="AC746" s="98"/>
      <c r="AD746" s="98"/>
    </row>
    <row r="747">
      <c r="J747" s="98"/>
      <c r="K747" s="98"/>
      <c r="L747" s="98"/>
      <c r="M747" s="98"/>
      <c r="N747" s="98"/>
      <c r="O747" s="98"/>
      <c r="T747" s="98"/>
      <c r="U747" s="98"/>
      <c r="V747" s="98"/>
      <c r="W747" s="98"/>
      <c r="X747" s="98"/>
      <c r="Z747" s="98"/>
      <c r="AB747" s="98"/>
      <c r="AC747" s="98"/>
      <c r="AD747" s="98"/>
    </row>
    <row r="748">
      <c r="J748" s="98"/>
      <c r="K748" s="98"/>
      <c r="L748" s="98"/>
      <c r="M748" s="98"/>
      <c r="N748" s="98"/>
      <c r="O748" s="98"/>
      <c r="T748" s="98"/>
      <c r="U748" s="98"/>
      <c r="V748" s="98"/>
      <c r="W748" s="98"/>
      <c r="X748" s="98"/>
      <c r="Z748" s="98"/>
      <c r="AB748" s="98"/>
      <c r="AC748" s="98"/>
      <c r="AD748" s="98"/>
    </row>
    <row r="749">
      <c r="J749" s="98"/>
      <c r="K749" s="98"/>
      <c r="L749" s="98"/>
      <c r="M749" s="98"/>
      <c r="N749" s="98"/>
      <c r="O749" s="98"/>
      <c r="T749" s="98"/>
      <c r="U749" s="98"/>
      <c r="V749" s="98"/>
      <c r="W749" s="98"/>
      <c r="X749" s="98"/>
      <c r="Z749" s="98"/>
      <c r="AB749" s="98"/>
      <c r="AC749" s="98"/>
      <c r="AD749" s="98"/>
    </row>
    <row r="750">
      <c r="J750" s="98"/>
      <c r="K750" s="98"/>
      <c r="L750" s="98"/>
      <c r="M750" s="98"/>
      <c r="N750" s="98"/>
      <c r="O750" s="98"/>
      <c r="T750" s="98"/>
      <c r="U750" s="98"/>
      <c r="V750" s="98"/>
      <c r="W750" s="98"/>
      <c r="X750" s="98"/>
      <c r="Z750" s="98"/>
      <c r="AB750" s="98"/>
      <c r="AC750" s="98"/>
      <c r="AD750" s="98"/>
    </row>
    <row r="751">
      <c r="J751" s="98"/>
      <c r="K751" s="98"/>
      <c r="L751" s="98"/>
      <c r="M751" s="98"/>
      <c r="N751" s="98"/>
      <c r="O751" s="98"/>
      <c r="T751" s="98"/>
      <c r="U751" s="98"/>
      <c r="V751" s="98"/>
      <c r="W751" s="98"/>
      <c r="X751" s="98"/>
      <c r="Z751" s="98"/>
      <c r="AB751" s="98"/>
      <c r="AC751" s="98"/>
      <c r="AD751" s="98"/>
    </row>
    <row r="752">
      <c r="J752" s="98"/>
      <c r="K752" s="98"/>
      <c r="L752" s="98"/>
      <c r="M752" s="98"/>
      <c r="N752" s="98"/>
      <c r="O752" s="98"/>
      <c r="T752" s="98"/>
      <c r="U752" s="98"/>
      <c r="V752" s="98"/>
      <c r="W752" s="98"/>
      <c r="X752" s="98"/>
      <c r="Z752" s="98"/>
      <c r="AB752" s="98"/>
      <c r="AC752" s="98"/>
      <c r="AD752" s="98"/>
    </row>
    <row r="753">
      <c r="J753" s="98"/>
      <c r="K753" s="98"/>
      <c r="L753" s="98"/>
      <c r="M753" s="98"/>
      <c r="N753" s="98"/>
      <c r="O753" s="98"/>
      <c r="T753" s="98"/>
      <c r="U753" s="98"/>
      <c r="V753" s="98"/>
      <c r="W753" s="98"/>
      <c r="X753" s="98"/>
      <c r="Z753" s="98"/>
      <c r="AB753" s="98"/>
      <c r="AC753" s="98"/>
      <c r="AD753" s="98"/>
    </row>
    <row r="754">
      <c r="J754" s="98"/>
      <c r="K754" s="98"/>
      <c r="L754" s="98"/>
      <c r="M754" s="98"/>
      <c r="N754" s="98"/>
      <c r="O754" s="98"/>
      <c r="T754" s="98"/>
      <c r="U754" s="98"/>
      <c r="V754" s="98"/>
      <c r="W754" s="98"/>
      <c r="X754" s="98"/>
      <c r="Z754" s="98"/>
      <c r="AB754" s="98"/>
      <c r="AC754" s="98"/>
      <c r="AD754" s="98"/>
    </row>
    <row r="755">
      <c r="J755" s="98"/>
      <c r="K755" s="98"/>
      <c r="L755" s="98"/>
      <c r="M755" s="98"/>
      <c r="N755" s="98"/>
      <c r="O755" s="98"/>
      <c r="T755" s="98"/>
      <c r="U755" s="98"/>
      <c r="V755" s="98"/>
      <c r="W755" s="98"/>
      <c r="X755" s="98"/>
      <c r="Z755" s="98"/>
      <c r="AB755" s="98"/>
      <c r="AC755" s="98"/>
      <c r="AD755" s="98"/>
    </row>
    <row r="756">
      <c r="J756" s="98"/>
      <c r="K756" s="98"/>
      <c r="L756" s="98"/>
      <c r="M756" s="98"/>
      <c r="N756" s="98"/>
      <c r="O756" s="98"/>
      <c r="T756" s="98"/>
      <c r="U756" s="98"/>
      <c r="V756" s="98"/>
      <c r="W756" s="98"/>
      <c r="X756" s="98"/>
      <c r="Z756" s="98"/>
      <c r="AB756" s="98"/>
      <c r="AC756" s="98"/>
      <c r="AD756" s="98"/>
    </row>
    <row r="757">
      <c r="J757" s="98"/>
      <c r="K757" s="98"/>
      <c r="L757" s="98"/>
      <c r="M757" s="98"/>
      <c r="N757" s="98"/>
      <c r="O757" s="98"/>
      <c r="T757" s="98"/>
      <c r="U757" s="98"/>
      <c r="V757" s="98"/>
      <c r="W757" s="98"/>
      <c r="X757" s="98"/>
      <c r="Z757" s="98"/>
      <c r="AB757" s="98"/>
      <c r="AC757" s="98"/>
      <c r="AD757" s="98"/>
    </row>
    <row r="758">
      <c r="J758" s="98"/>
      <c r="K758" s="98"/>
      <c r="L758" s="98"/>
      <c r="M758" s="98"/>
      <c r="N758" s="98"/>
      <c r="O758" s="98"/>
      <c r="T758" s="98"/>
      <c r="U758" s="98"/>
      <c r="V758" s="98"/>
      <c r="W758" s="98"/>
      <c r="X758" s="98"/>
      <c r="Z758" s="98"/>
      <c r="AB758" s="98"/>
      <c r="AC758" s="98"/>
      <c r="AD758" s="98"/>
    </row>
    <row r="759">
      <c r="J759" s="98"/>
      <c r="K759" s="98"/>
      <c r="L759" s="98"/>
      <c r="M759" s="98"/>
      <c r="N759" s="98"/>
      <c r="O759" s="98"/>
      <c r="T759" s="98"/>
      <c r="U759" s="98"/>
      <c r="V759" s="98"/>
      <c r="W759" s="98"/>
      <c r="X759" s="98"/>
      <c r="Z759" s="98"/>
      <c r="AB759" s="98"/>
      <c r="AC759" s="98"/>
      <c r="AD759" s="98"/>
    </row>
    <row r="760">
      <c r="J760" s="98"/>
      <c r="K760" s="98"/>
      <c r="L760" s="98"/>
      <c r="M760" s="98"/>
      <c r="N760" s="98"/>
      <c r="O760" s="98"/>
      <c r="T760" s="98"/>
      <c r="U760" s="98"/>
      <c r="V760" s="98"/>
      <c r="W760" s="98"/>
      <c r="X760" s="98"/>
      <c r="Z760" s="98"/>
      <c r="AB760" s="98"/>
      <c r="AC760" s="98"/>
      <c r="AD760" s="98"/>
    </row>
    <row r="761">
      <c r="J761" s="98"/>
      <c r="K761" s="98"/>
      <c r="L761" s="98"/>
      <c r="M761" s="98"/>
      <c r="N761" s="98"/>
      <c r="O761" s="98"/>
      <c r="T761" s="98"/>
      <c r="U761" s="98"/>
      <c r="V761" s="98"/>
      <c r="W761" s="98"/>
      <c r="X761" s="98"/>
      <c r="Z761" s="98"/>
      <c r="AB761" s="98"/>
      <c r="AC761" s="98"/>
      <c r="AD761" s="98"/>
    </row>
    <row r="762">
      <c r="J762" s="98"/>
      <c r="K762" s="98"/>
      <c r="L762" s="98"/>
      <c r="M762" s="98"/>
      <c r="N762" s="98"/>
      <c r="O762" s="98"/>
      <c r="T762" s="98"/>
      <c r="U762" s="98"/>
      <c r="V762" s="98"/>
      <c r="W762" s="98"/>
      <c r="X762" s="98"/>
      <c r="Z762" s="98"/>
      <c r="AB762" s="98"/>
      <c r="AC762" s="98"/>
      <c r="AD762" s="98"/>
    </row>
    <row r="763">
      <c r="J763" s="98"/>
      <c r="K763" s="98"/>
      <c r="L763" s="98"/>
      <c r="M763" s="98"/>
      <c r="N763" s="98"/>
      <c r="O763" s="98"/>
      <c r="T763" s="98"/>
      <c r="U763" s="98"/>
      <c r="V763" s="98"/>
      <c r="W763" s="98"/>
      <c r="X763" s="98"/>
      <c r="Z763" s="98"/>
      <c r="AB763" s="98"/>
      <c r="AC763" s="98"/>
      <c r="AD763" s="98"/>
    </row>
    <row r="764">
      <c r="J764" s="98"/>
      <c r="K764" s="98"/>
      <c r="L764" s="98"/>
      <c r="M764" s="98"/>
      <c r="N764" s="98"/>
      <c r="O764" s="98"/>
      <c r="T764" s="98"/>
      <c r="U764" s="98"/>
      <c r="V764" s="98"/>
      <c r="W764" s="98"/>
      <c r="X764" s="98"/>
      <c r="Z764" s="98"/>
      <c r="AB764" s="98"/>
      <c r="AC764" s="98"/>
      <c r="AD764" s="98"/>
    </row>
    <row r="765">
      <c r="J765" s="98"/>
      <c r="K765" s="98"/>
      <c r="L765" s="98"/>
      <c r="M765" s="98"/>
      <c r="N765" s="98"/>
      <c r="O765" s="98"/>
      <c r="T765" s="98"/>
      <c r="U765" s="98"/>
      <c r="V765" s="98"/>
      <c r="W765" s="98"/>
      <c r="X765" s="98"/>
      <c r="Z765" s="98"/>
      <c r="AB765" s="98"/>
      <c r="AC765" s="98"/>
      <c r="AD765" s="98"/>
    </row>
    <row r="766">
      <c r="J766" s="98"/>
      <c r="K766" s="98"/>
      <c r="L766" s="98"/>
      <c r="M766" s="98"/>
      <c r="N766" s="98"/>
      <c r="O766" s="98"/>
      <c r="T766" s="98"/>
      <c r="U766" s="98"/>
      <c r="V766" s="98"/>
      <c r="W766" s="98"/>
      <c r="X766" s="98"/>
      <c r="Z766" s="98"/>
      <c r="AB766" s="98"/>
      <c r="AC766" s="98"/>
      <c r="AD766" s="98"/>
    </row>
    <row r="767">
      <c r="J767" s="98"/>
      <c r="K767" s="98"/>
      <c r="L767" s="98"/>
      <c r="M767" s="98"/>
      <c r="N767" s="98"/>
      <c r="O767" s="98"/>
      <c r="T767" s="98"/>
      <c r="U767" s="98"/>
      <c r="V767" s="98"/>
      <c r="W767" s="98"/>
      <c r="X767" s="98"/>
      <c r="Z767" s="98"/>
      <c r="AB767" s="98"/>
      <c r="AC767" s="98"/>
      <c r="AD767" s="98"/>
    </row>
    <row r="768">
      <c r="J768" s="98"/>
      <c r="K768" s="98"/>
      <c r="L768" s="98"/>
      <c r="M768" s="98"/>
      <c r="N768" s="98"/>
      <c r="O768" s="98"/>
      <c r="T768" s="98"/>
      <c r="U768" s="98"/>
      <c r="V768" s="98"/>
      <c r="W768" s="98"/>
      <c r="X768" s="98"/>
      <c r="Z768" s="98"/>
      <c r="AB768" s="98"/>
      <c r="AC768" s="98"/>
      <c r="AD768" s="98"/>
    </row>
    <row r="769">
      <c r="J769" s="98"/>
      <c r="K769" s="98"/>
      <c r="L769" s="98"/>
      <c r="M769" s="98"/>
      <c r="N769" s="98"/>
      <c r="O769" s="98"/>
      <c r="T769" s="98"/>
      <c r="U769" s="98"/>
      <c r="V769" s="98"/>
      <c r="W769" s="98"/>
      <c r="X769" s="98"/>
      <c r="Z769" s="98"/>
      <c r="AB769" s="98"/>
      <c r="AC769" s="98"/>
      <c r="AD769" s="98"/>
    </row>
    <row r="770">
      <c r="J770" s="98"/>
      <c r="K770" s="98"/>
      <c r="L770" s="98"/>
      <c r="M770" s="98"/>
      <c r="N770" s="98"/>
      <c r="O770" s="98"/>
      <c r="T770" s="98"/>
      <c r="U770" s="98"/>
      <c r="V770" s="98"/>
      <c r="W770" s="98"/>
      <c r="X770" s="98"/>
      <c r="Z770" s="98"/>
      <c r="AB770" s="98"/>
      <c r="AC770" s="98"/>
      <c r="AD770" s="98"/>
    </row>
    <row r="771">
      <c r="J771" s="98"/>
      <c r="K771" s="98"/>
      <c r="L771" s="98"/>
      <c r="M771" s="98"/>
      <c r="N771" s="98"/>
      <c r="O771" s="98"/>
      <c r="T771" s="98"/>
      <c r="U771" s="98"/>
      <c r="V771" s="98"/>
      <c r="W771" s="98"/>
      <c r="X771" s="98"/>
      <c r="Z771" s="98"/>
      <c r="AB771" s="98"/>
      <c r="AC771" s="98"/>
      <c r="AD771" s="98"/>
    </row>
    <row r="772">
      <c r="J772" s="98"/>
      <c r="K772" s="98"/>
      <c r="L772" s="98"/>
      <c r="M772" s="98"/>
      <c r="N772" s="98"/>
      <c r="O772" s="98"/>
      <c r="T772" s="98"/>
      <c r="U772" s="98"/>
      <c r="V772" s="98"/>
      <c r="W772" s="98"/>
      <c r="X772" s="98"/>
      <c r="Z772" s="98"/>
      <c r="AB772" s="98"/>
      <c r="AC772" s="98"/>
      <c r="AD772" s="98"/>
    </row>
    <row r="773">
      <c r="J773" s="98"/>
      <c r="K773" s="98"/>
      <c r="L773" s="98"/>
      <c r="M773" s="98"/>
      <c r="N773" s="98"/>
      <c r="O773" s="98"/>
      <c r="T773" s="98"/>
      <c r="U773" s="98"/>
      <c r="V773" s="98"/>
      <c r="W773" s="98"/>
      <c r="X773" s="98"/>
      <c r="Z773" s="98"/>
      <c r="AB773" s="98"/>
      <c r="AC773" s="98"/>
      <c r="AD773" s="98"/>
    </row>
    <row r="774">
      <c r="J774" s="98"/>
      <c r="K774" s="98"/>
      <c r="L774" s="98"/>
      <c r="M774" s="98"/>
      <c r="N774" s="98"/>
      <c r="O774" s="98"/>
      <c r="T774" s="98"/>
      <c r="U774" s="98"/>
      <c r="V774" s="98"/>
      <c r="W774" s="98"/>
      <c r="X774" s="98"/>
      <c r="Z774" s="98"/>
      <c r="AB774" s="98"/>
      <c r="AC774" s="98"/>
      <c r="AD774" s="98"/>
    </row>
    <row r="775">
      <c r="J775" s="98"/>
      <c r="K775" s="98"/>
      <c r="L775" s="98"/>
      <c r="M775" s="98"/>
      <c r="N775" s="98"/>
      <c r="O775" s="98"/>
      <c r="T775" s="98"/>
      <c r="U775" s="98"/>
      <c r="V775" s="98"/>
      <c r="W775" s="98"/>
      <c r="X775" s="98"/>
      <c r="Z775" s="98"/>
      <c r="AB775" s="98"/>
      <c r="AC775" s="98"/>
      <c r="AD775" s="98"/>
    </row>
    <row r="776">
      <c r="J776" s="98"/>
      <c r="K776" s="98"/>
      <c r="L776" s="98"/>
      <c r="M776" s="98"/>
      <c r="N776" s="98"/>
      <c r="O776" s="98"/>
      <c r="T776" s="98"/>
      <c r="U776" s="98"/>
      <c r="V776" s="98"/>
      <c r="W776" s="98"/>
      <c r="X776" s="98"/>
      <c r="Z776" s="98"/>
      <c r="AB776" s="98"/>
      <c r="AC776" s="98"/>
      <c r="AD776" s="98"/>
    </row>
    <row r="777">
      <c r="J777" s="98"/>
      <c r="K777" s="98"/>
      <c r="L777" s="98"/>
      <c r="M777" s="98"/>
      <c r="N777" s="98"/>
      <c r="O777" s="98"/>
      <c r="T777" s="98"/>
      <c r="U777" s="98"/>
      <c r="V777" s="98"/>
      <c r="W777" s="98"/>
      <c r="X777" s="98"/>
      <c r="Z777" s="98"/>
      <c r="AB777" s="98"/>
      <c r="AC777" s="98"/>
      <c r="AD777" s="98"/>
    </row>
    <row r="778">
      <c r="J778" s="98"/>
      <c r="K778" s="98"/>
      <c r="L778" s="98"/>
      <c r="M778" s="98"/>
      <c r="N778" s="98"/>
      <c r="O778" s="98"/>
      <c r="T778" s="98"/>
      <c r="U778" s="98"/>
      <c r="V778" s="98"/>
      <c r="W778" s="98"/>
      <c r="X778" s="98"/>
      <c r="Z778" s="98"/>
      <c r="AB778" s="98"/>
      <c r="AC778" s="98"/>
      <c r="AD778" s="98"/>
    </row>
    <row r="779">
      <c r="J779" s="98"/>
      <c r="K779" s="98"/>
      <c r="L779" s="98"/>
      <c r="M779" s="98"/>
      <c r="N779" s="98"/>
      <c r="O779" s="98"/>
      <c r="T779" s="98"/>
      <c r="U779" s="98"/>
      <c r="V779" s="98"/>
      <c r="W779" s="98"/>
      <c r="X779" s="98"/>
      <c r="Z779" s="98"/>
      <c r="AB779" s="98"/>
      <c r="AC779" s="98"/>
      <c r="AD779" s="98"/>
    </row>
    <row r="780">
      <c r="J780" s="98"/>
      <c r="K780" s="98"/>
      <c r="L780" s="98"/>
      <c r="M780" s="98"/>
      <c r="N780" s="98"/>
      <c r="O780" s="98"/>
      <c r="T780" s="98"/>
      <c r="U780" s="98"/>
      <c r="V780" s="98"/>
      <c r="W780" s="98"/>
      <c r="X780" s="98"/>
      <c r="Z780" s="98"/>
      <c r="AB780" s="98"/>
      <c r="AC780" s="98"/>
      <c r="AD780" s="98"/>
    </row>
    <row r="781">
      <c r="J781" s="98"/>
      <c r="K781" s="98"/>
      <c r="L781" s="98"/>
      <c r="M781" s="98"/>
      <c r="N781" s="98"/>
      <c r="O781" s="98"/>
      <c r="T781" s="98"/>
      <c r="U781" s="98"/>
      <c r="V781" s="98"/>
      <c r="W781" s="98"/>
      <c r="X781" s="98"/>
      <c r="Z781" s="98"/>
      <c r="AB781" s="98"/>
      <c r="AC781" s="98"/>
      <c r="AD781" s="98"/>
    </row>
    <row r="782">
      <c r="J782" s="98"/>
      <c r="K782" s="98"/>
      <c r="L782" s="98"/>
      <c r="M782" s="98"/>
      <c r="N782" s="98"/>
      <c r="O782" s="98"/>
      <c r="T782" s="98"/>
      <c r="U782" s="98"/>
      <c r="V782" s="98"/>
      <c r="W782" s="98"/>
      <c r="X782" s="98"/>
      <c r="Z782" s="98"/>
      <c r="AB782" s="98"/>
      <c r="AC782" s="98"/>
      <c r="AD782" s="98"/>
    </row>
    <row r="783">
      <c r="J783" s="98"/>
      <c r="K783" s="98"/>
      <c r="L783" s="98"/>
      <c r="M783" s="98"/>
      <c r="N783" s="98"/>
      <c r="O783" s="98"/>
      <c r="T783" s="98"/>
      <c r="U783" s="98"/>
      <c r="V783" s="98"/>
      <c r="W783" s="98"/>
      <c r="X783" s="98"/>
      <c r="Z783" s="98"/>
      <c r="AB783" s="98"/>
      <c r="AC783" s="98"/>
      <c r="AD783" s="98"/>
    </row>
    <row r="784">
      <c r="J784" s="98"/>
      <c r="K784" s="98"/>
      <c r="L784" s="98"/>
      <c r="M784" s="98"/>
      <c r="N784" s="98"/>
      <c r="O784" s="98"/>
      <c r="T784" s="98"/>
      <c r="U784" s="98"/>
      <c r="V784" s="98"/>
      <c r="W784" s="98"/>
      <c r="X784" s="98"/>
      <c r="Z784" s="98"/>
      <c r="AB784" s="98"/>
      <c r="AC784" s="98"/>
      <c r="AD784" s="98"/>
    </row>
    <row r="785">
      <c r="J785" s="98"/>
      <c r="K785" s="98"/>
      <c r="L785" s="98"/>
      <c r="M785" s="98"/>
      <c r="N785" s="98"/>
      <c r="O785" s="98"/>
      <c r="T785" s="98"/>
      <c r="U785" s="98"/>
      <c r="V785" s="98"/>
      <c r="W785" s="98"/>
      <c r="X785" s="98"/>
      <c r="Z785" s="98"/>
      <c r="AB785" s="98"/>
      <c r="AC785" s="98"/>
      <c r="AD785" s="98"/>
    </row>
    <row r="786">
      <c r="J786" s="98"/>
      <c r="K786" s="98"/>
      <c r="L786" s="98"/>
      <c r="M786" s="98"/>
      <c r="N786" s="98"/>
      <c r="O786" s="98"/>
      <c r="T786" s="98"/>
      <c r="U786" s="98"/>
      <c r="V786" s="98"/>
      <c r="W786" s="98"/>
      <c r="X786" s="98"/>
      <c r="Z786" s="98"/>
      <c r="AB786" s="98"/>
      <c r="AC786" s="98"/>
      <c r="AD786" s="98"/>
    </row>
    <row r="787">
      <c r="J787" s="98"/>
      <c r="K787" s="98"/>
      <c r="L787" s="98"/>
      <c r="M787" s="98"/>
      <c r="N787" s="98"/>
      <c r="O787" s="98"/>
      <c r="T787" s="98"/>
      <c r="U787" s="98"/>
      <c r="V787" s="98"/>
      <c r="W787" s="98"/>
      <c r="X787" s="98"/>
      <c r="Z787" s="98"/>
      <c r="AB787" s="98"/>
      <c r="AC787" s="98"/>
      <c r="AD787" s="98"/>
    </row>
    <row r="788">
      <c r="J788" s="98"/>
      <c r="K788" s="98"/>
      <c r="L788" s="98"/>
      <c r="M788" s="98"/>
      <c r="N788" s="98"/>
      <c r="O788" s="98"/>
      <c r="T788" s="98"/>
      <c r="U788" s="98"/>
      <c r="V788" s="98"/>
      <c r="W788" s="98"/>
      <c r="X788" s="98"/>
      <c r="Z788" s="98"/>
      <c r="AB788" s="98"/>
      <c r="AC788" s="98"/>
      <c r="AD788" s="98"/>
    </row>
    <row r="789">
      <c r="J789" s="98"/>
      <c r="K789" s="98"/>
      <c r="L789" s="98"/>
      <c r="M789" s="98"/>
      <c r="N789" s="98"/>
      <c r="O789" s="98"/>
      <c r="T789" s="98"/>
      <c r="U789" s="98"/>
      <c r="V789" s="98"/>
      <c r="W789" s="98"/>
      <c r="X789" s="98"/>
      <c r="Z789" s="98"/>
      <c r="AB789" s="98"/>
      <c r="AC789" s="98"/>
      <c r="AD789" s="98"/>
    </row>
    <row r="790">
      <c r="J790" s="98"/>
      <c r="K790" s="98"/>
      <c r="L790" s="98"/>
      <c r="M790" s="98"/>
      <c r="N790" s="98"/>
      <c r="O790" s="98"/>
      <c r="T790" s="98"/>
      <c r="U790" s="98"/>
      <c r="V790" s="98"/>
      <c r="W790" s="98"/>
      <c r="X790" s="98"/>
      <c r="Z790" s="98"/>
      <c r="AB790" s="98"/>
      <c r="AC790" s="98"/>
      <c r="AD790" s="98"/>
    </row>
    <row r="791">
      <c r="J791" s="98"/>
      <c r="K791" s="98"/>
      <c r="L791" s="98"/>
      <c r="M791" s="98"/>
      <c r="N791" s="98"/>
      <c r="O791" s="98"/>
      <c r="T791" s="98"/>
      <c r="U791" s="98"/>
      <c r="V791" s="98"/>
      <c r="W791" s="98"/>
      <c r="X791" s="98"/>
      <c r="Z791" s="98"/>
      <c r="AB791" s="98"/>
      <c r="AC791" s="98"/>
      <c r="AD791" s="98"/>
    </row>
    <row r="792">
      <c r="J792" s="98"/>
      <c r="K792" s="98"/>
      <c r="L792" s="98"/>
      <c r="M792" s="98"/>
      <c r="N792" s="98"/>
      <c r="O792" s="98"/>
      <c r="T792" s="98"/>
      <c r="U792" s="98"/>
      <c r="V792" s="98"/>
      <c r="W792" s="98"/>
      <c r="X792" s="98"/>
      <c r="Z792" s="98"/>
      <c r="AB792" s="98"/>
      <c r="AC792" s="98"/>
      <c r="AD792" s="98"/>
    </row>
    <row r="793">
      <c r="J793" s="98"/>
      <c r="K793" s="98"/>
      <c r="L793" s="98"/>
      <c r="M793" s="98"/>
      <c r="N793" s="98"/>
      <c r="O793" s="98"/>
      <c r="T793" s="98"/>
      <c r="U793" s="98"/>
      <c r="V793" s="98"/>
      <c r="W793" s="98"/>
      <c r="X793" s="98"/>
      <c r="Z793" s="98"/>
      <c r="AB793" s="98"/>
      <c r="AC793" s="98"/>
      <c r="AD793" s="98"/>
    </row>
    <row r="794">
      <c r="J794" s="98"/>
      <c r="K794" s="98"/>
      <c r="L794" s="98"/>
      <c r="M794" s="98"/>
      <c r="N794" s="98"/>
      <c r="O794" s="98"/>
      <c r="T794" s="98"/>
      <c r="U794" s="98"/>
      <c r="V794" s="98"/>
      <c r="W794" s="98"/>
      <c r="X794" s="98"/>
      <c r="Z794" s="98"/>
      <c r="AB794" s="98"/>
      <c r="AC794" s="98"/>
      <c r="AD794" s="98"/>
    </row>
    <row r="795">
      <c r="J795" s="98"/>
      <c r="K795" s="98"/>
      <c r="L795" s="98"/>
      <c r="M795" s="98"/>
      <c r="N795" s="98"/>
      <c r="O795" s="98"/>
      <c r="T795" s="98"/>
      <c r="U795" s="98"/>
      <c r="V795" s="98"/>
      <c r="W795" s="98"/>
      <c r="X795" s="98"/>
      <c r="Z795" s="98"/>
      <c r="AB795" s="98"/>
      <c r="AC795" s="98"/>
      <c r="AD795" s="98"/>
    </row>
    <row r="796">
      <c r="J796" s="98"/>
      <c r="K796" s="98"/>
      <c r="L796" s="98"/>
      <c r="M796" s="98"/>
      <c r="N796" s="98"/>
      <c r="O796" s="98"/>
      <c r="T796" s="98"/>
      <c r="U796" s="98"/>
      <c r="V796" s="98"/>
      <c r="W796" s="98"/>
      <c r="X796" s="98"/>
      <c r="Z796" s="98"/>
      <c r="AB796" s="98"/>
      <c r="AC796" s="98"/>
      <c r="AD796" s="98"/>
    </row>
    <row r="797">
      <c r="J797" s="98"/>
      <c r="K797" s="98"/>
      <c r="L797" s="98"/>
      <c r="M797" s="98"/>
      <c r="N797" s="98"/>
      <c r="O797" s="98"/>
      <c r="T797" s="98"/>
      <c r="U797" s="98"/>
      <c r="V797" s="98"/>
      <c r="W797" s="98"/>
      <c r="X797" s="98"/>
      <c r="Z797" s="98"/>
      <c r="AB797" s="98"/>
      <c r="AC797" s="98"/>
      <c r="AD797" s="98"/>
    </row>
    <row r="798">
      <c r="J798" s="98"/>
      <c r="K798" s="98"/>
      <c r="L798" s="98"/>
      <c r="M798" s="98"/>
      <c r="N798" s="98"/>
      <c r="O798" s="98"/>
      <c r="T798" s="98"/>
      <c r="U798" s="98"/>
      <c r="V798" s="98"/>
      <c r="W798" s="98"/>
      <c r="X798" s="98"/>
      <c r="Z798" s="98"/>
      <c r="AB798" s="98"/>
      <c r="AC798" s="98"/>
      <c r="AD798" s="98"/>
    </row>
    <row r="799">
      <c r="J799" s="98"/>
      <c r="K799" s="98"/>
      <c r="L799" s="98"/>
      <c r="M799" s="98"/>
      <c r="N799" s="98"/>
      <c r="O799" s="98"/>
      <c r="T799" s="98"/>
      <c r="U799" s="98"/>
      <c r="V799" s="98"/>
      <c r="W799" s="98"/>
      <c r="X799" s="98"/>
      <c r="Z799" s="98"/>
      <c r="AB799" s="98"/>
      <c r="AC799" s="98"/>
      <c r="AD799" s="98"/>
    </row>
    <row r="800">
      <c r="J800" s="98"/>
      <c r="K800" s="98"/>
      <c r="L800" s="98"/>
      <c r="M800" s="98"/>
      <c r="N800" s="98"/>
      <c r="O800" s="98"/>
      <c r="T800" s="98"/>
      <c r="U800" s="98"/>
      <c r="V800" s="98"/>
      <c r="W800" s="98"/>
      <c r="X800" s="98"/>
      <c r="Z800" s="98"/>
      <c r="AB800" s="98"/>
      <c r="AC800" s="98"/>
      <c r="AD800" s="98"/>
    </row>
    <row r="801">
      <c r="J801" s="98"/>
      <c r="K801" s="98"/>
      <c r="L801" s="98"/>
      <c r="M801" s="98"/>
      <c r="N801" s="98"/>
      <c r="O801" s="98"/>
      <c r="T801" s="98"/>
      <c r="U801" s="98"/>
      <c r="V801" s="98"/>
      <c r="W801" s="98"/>
      <c r="X801" s="98"/>
      <c r="Z801" s="98"/>
      <c r="AB801" s="98"/>
      <c r="AC801" s="98"/>
      <c r="AD801" s="98"/>
    </row>
    <row r="802">
      <c r="J802" s="98"/>
      <c r="K802" s="98"/>
      <c r="L802" s="98"/>
      <c r="M802" s="98"/>
      <c r="N802" s="98"/>
      <c r="O802" s="98"/>
      <c r="T802" s="98"/>
      <c r="U802" s="98"/>
      <c r="V802" s="98"/>
      <c r="W802" s="98"/>
      <c r="X802" s="98"/>
      <c r="Z802" s="98"/>
      <c r="AB802" s="98"/>
      <c r="AC802" s="98"/>
      <c r="AD802" s="98"/>
    </row>
    <row r="803">
      <c r="J803" s="98"/>
      <c r="K803" s="98"/>
      <c r="L803" s="98"/>
      <c r="M803" s="98"/>
      <c r="N803" s="98"/>
      <c r="O803" s="98"/>
      <c r="T803" s="98"/>
      <c r="U803" s="98"/>
      <c r="V803" s="98"/>
      <c r="W803" s="98"/>
      <c r="X803" s="98"/>
      <c r="Z803" s="98"/>
      <c r="AB803" s="98"/>
      <c r="AC803" s="98"/>
      <c r="AD803" s="98"/>
    </row>
    <row r="804">
      <c r="J804" s="98"/>
      <c r="K804" s="98"/>
      <c r="L804" s="98"/>
      <c r="M804" s="98"/>
      <c r="N804" s="98"/>
      <c r="O804" s="98"/>
      <c r="T804" s="98"/>
      <c r="U804" s="98"/>
      <c r="V804" s="98"/>
      <c r="W804" s="98"/>
      <c r="X804" s="98"/>
      <c r="Z804" s="98"/>
      <c r="AB804" s="98"/>
      <c r="AC804" s="98"/>
      <c r="AD804" s="98"/>
    </row>
    <row r="805">
      <c r="J805" s="98"/>
      <c r="K805" s="98"/>
      <c r="L805" s="98"/>
      <c r="M805" s="98"/>
      <c r="N805" s="98"/>
      <c r="O805" s="98"/>
      <c r="T805" s="98"/>
      <c r="U805" s="98"/>
      <c r="V805" s="98"/>
      <c r="W805" s="98"/>
      <c r="X805" s="98"/>
      <c r="Z805" s="98"/>
      <c r="AB805" s="98"/>
      <c r="AC805" s="98"/>
      <c r="AD805" s="98"/>
    </row>
    <row r="806">
      <c r="J806" s="98"/>
      <c r="K806" s="98"/>
      <c r="L806" s="98"/>
      <c r="M806" s="98"/>
      <c r="N806" s="98"/>
      <c r="O806" s="98"/>
      <c r="T806" s="98"/>
      <c r="U806" s="98"/>
      <c r="V806" s="98"/>
      <c r="W806" s="98"/>
      <c r="X806" s="98"/>
      <c r="Z806" s="98"/>
      <c r="AB806" s="98"/>
      <c r="AC806" s="98"/>
      <c r="AD806" s="98"/>
    </row>
    <row r="807">
      <c r="J807" s="98"/>
      <c r="K807" s="98"/>
      <c r="L807" s="98"/>
      <c r="M807" s="98"/>
      <c r="N807" s="98"/>
      <c r="O807" s="98"/>
      <c r="T807" s="98"/>
      <c r="U807" s="98"/>
      <c r="V807" s="98"/>
      <c r="W807" s="98"/>
      <c r="X807" s="98"/>
      <c r="Z807" s="98"/>
      <c r="AB807" s="98"/>
      <c r="AC807" s="98"/>
      <c r="AD807" s="98"/>
    </row>
    <row r="808">
      <c r="J808" s="98"/>
      <c r="K808" s="98"/>
      <c r="L808" s="98"/>
      <c r="M808" s="98"/>
      <c r="N808" s="98"/>
      <c r="O808" s="98"/>
      <c r="T808" s="98"/>
      <c r="U808" s="98"/>
      <c r="V808" s="98"/>
      <c r="W808" s="98"/>
      <c r="X808" s="98"/>
      <c r="Z808" s="98"/>
      <c r="AB808" s="98"/>
      <c r="AC808" s="98"/>
      <c r="AD808" s="98"/>
    </row>
    <row r="809">
      <c r="J809" s="98"/>
      <c r="K809" s="98"/>
      <c r="L809" s="98"/>
      <c r="M809" s="98"/>
      <c r="N809" s="98"/>
      <c r="O809" s="98"/>
      <c r="T809" s="98"/>
      <c r="U809" s="98"/>
      <c r="V809" s="98"/>
      <c r="W809" s="98"/>
      <c r="X809" s="98"/>
      <c r="Z809" s="98"/>
      <c r="AB809" s="98"/>
      <c r="AC809" s="98"/>
      <c r="AD809" s="98"/>
    </row>
    <row r="810">
      <c r="J810" s="98"/>
      <c r="K810" s="98"/>
      <c r="L810" s="98"/>
      <c r="M810" s="98"/>
      <c r="N810" s="98"/>
      <c r="O810" s="98"/>
      <c r="T810" s="98"/>
      <c r="U810" s="98"/>
      <c r="V810" s="98"/>
      <c r="W810" s="98"/>
      <c r="X810" s="98"/>
      <c r="Z810" s="98"/>
      <c r="AB810" s="98"/>
      <c r="AC810" s="98"/>
      <c r="AD810" s="98"/>
    </row>
    <row r="811">
      <c r="J811" s="98"/>
      <c r="K811" s="98"/>
      <c r="L811" s="98"/>
      <c r="M811" s="98"/>
      <c r="N811" s="98"/>
      <c r="O811" s="98"/>
      <c r="T811" s="98"/>
      <c r="U811" s="98"/>
      <c r="V811" s="98"/>
      <c r="W811" s="98"/>
      <c r="X811" s="98"/>
      <c r="Z811" s="98"/>
      <c r="AB811" s="98"/>
      <c r="AC811" s="98"/>
      <c r="AD811" s="98"/>
    </row>
    <row r="812">
      <c r="J812" s="98"/>
      <c r="K812" s="98"/>
      <c r="L812" s="98"/>
      <c r="M812" s="98"/>
      <c r="N812" s="98"/>
      <c r="O812" s="98"/>
      <c r="T812" s="98"/>
      <c r="U812" s="98"/>
      <c r="V812" s="98"/>
      <c r="W812" s="98"/>
      <c r="X812" s="98"/>
      <c r="Z812" s="98"/>
      <c r="AB812" s="98"/>
      <c r="AC812" s="98"/>
      <c r="AD812" s="98"/>
    </row>
    <row r="813">
      <c r="J813" s="98"/>
      <c r="K813" s="98"/>
      <c r="L813" s="98"/>
      <c r="M813" s="98"/>
      <c r="N813" s="98"/>
      <c r="O813" s="98"/>
      <c r="T813" s="98"/>
      <c r="U813" s="98"/>
      <c r="V813" s="98"/>
      <c r="W813" s="98"/>
      <c r="X813" s="98"/>
      <c r="Z813" s="98"/>
      <c r="AB813" s="98"/>
      <c r="AC813" s="98"/>
      <c r="AD813" s="98"/>
    </row>
    <row r="814">
      <c r="J814" s="98"/>
      <c r="K814" s="98"/>
      <c r="L814" s="98"/>
      <c r="M814" s="98"/>
      <c r="N814" s="98"/>
      <c r="O814" s="98"/>
      <c r="T814" s="98"/>
      <c r="U814" s="98"/>
      <c r="V814" s="98"/>
      <c r="W814" s="98"/>
      <c r="X814" s="98"/>
      <c r="Z814" s="98"/>
      <c r="AB814" s="98"/>
      <c r="AC814" s="98"/>
      <c r="AD814" s="98"/>
    </row>
    <row r="815">
      <c r="J815" s="98"/>
      <c r="K815" s="98"/>
      <c r="L815" s="98"/>
      <c r="M815" s="98"/>
      <c r="N815" s="98"/>
      <c r="O815" s="98"/>
      <c r="T815" s="98"/>
      <c r="U815" s="98"/>
      <c r="V815" s="98"/>
      <c r="W815" s="98"/>
      <c r="X815" s="98"/>
      <c r="Z815" s="98"/>
      <c r="AB815" s="98"/>
      <c r="AC815" s="98"/>
      <c r="AD815" s="98"/>
    </row>
    <row r="816">
      <c r="J816" s="98"/>
      <c r="K816" s="98"/>
      <c r="L816" s="98"/>
      <c r="M816" s="98"/>
      <c r="N816" s="98"/>
      <c r="O816" s="98"/>
      <c r="T816" s="98"/>
      <c r="U816" s="98"/>
      <c r="V816" s="98"/>
      <c r="W816" s="98"/>
      <c r="X816" s="98"/>
      <c r="Z816" s="98"/>
      <c r="AB816" s="98"/>
      <c r="AC816" s="98"/>
      <c r="AD816" s="98"/>
    </row>
    <row r="817">
      <c r="J817" s="98"/>
      <c r="K817" s="98"/>
      <c r="L817" s="98"/>
      <c r="M817" s="98"/>
      <c r="N817" s="98"/>
      <c r="O817" s="98"/>
      <c r="T817" s="98"/>
      <c r="U817" s="98"/>
      <c r="V817" s="98"/>
      <c r="W817" s="98"/>
      <c r="X817" s="98"/>
      <c r="Z817" s="98"/>
      <c r="AB817" s="98"/>
      <c r="AC817" s="98"/>
      <c r="AD817" s="98"/>
    </row>
    <row r="818">
      <c r="J818" s="98"/>
      <c r="K818" s="98"/>
      <c r="L818" s="98"/>
      <c r="M818" s="98"/>
      <c r="N818" s="98"/>
      <c r="O818" s="98"/>
      <c r="T818" s="98"/>
      <c r="U818" s="98"/>
      <c r="V818" s="98"/>
      <c r="W818" s="98"/>
      <c r="X818" s="98"/>
      <c r="Z818" s="98"/>
      <c r="AB818" s="98"/>
      <c r="AC818" s="98"/>
      <c r="AD818" s="98"/>
    </row>
    <row r="819">
      <c r="J819" s="98"/>
      <c r="K819" s="98"/>
      <c r="L819" s="98"/>
      <c r="M819" s="98"/>
      <c r="N819" s="98"/>
      <c r="O819" s="98"/>
      <c r="T819" s="98"/>
      <c r="U819" s="98"/>
      <c r="V819" s="98"/>
      <c r="W819" s="98"/>
      <c r="X819" s="98"/>
      <c r="Z819" s="98"/>
      <c r="AB819" s="98"/>
      <c r="AC819" s="98"/>
      <c r="AD819" s="98"/>
    </row>
    <row r="820">
      <c r="J820" s="98"/>
      <c r="K820" s="98"/>
      <c r="L820" s="98"/>
      <c r="M820" s="98"/>
      <c r="N820" s="98"/>
      <c r="O820" s="98"/>
      <c r="T820" s="98"/>
      <c r="U820" s="98"/>
      <c r="V820" s="98"/>
      <c r="W820" s="98"/>
      <c r="X820" s="98"/>
      <c r="Z820" s="98"/>
      <c r="AB820" s="98"/>
      <c r="AC820" s="98"/>
      <c r="AD820" s="98"/>
    </row>
    <row r="821">
      <c r="J821" s="98"/>
      <c r="K821" s="98"/>
      <c r="L821" s="98"/>
      <c r="M821" s="98"/>
      <c r="N821" s="98"/>
      <c r="O821" s="98"/>
      <c r="T821" s="98"/>
      <c r="U821" s="98"/>
      <c r="V821" s="98"/>
      <c r="W821" s="98"/>
      <c r="X821" s="98"/>
      <c r="Z821" s="98"/>
      <c r="AB821" s="98"/>
      <c r="AC821" s="98"/>
      <c r="AD821" s="98"/>
    </row>
    <row r="822">
      <c r="J822" s="98"/>
      <c r="K822" s="98"/>
      <c r="L822" s="98"/>
      <c r="M822" s="98"/>
      <c r="N822" s="98"/>
      <c r="O822" s="98"/>
      <c r="T822" s="98"/>
      <c r="U822" s="98"/>
      <c r="V822" s="98"/>
      <c r="W822" s="98"/>
      <c r="X822" s="98"/>
      <c r="Z822" s="98"/>
      <c r="AB822" s="98"/>
      <c r="AC822" s="98"/>
      <c r="AD822" s="98"/>
    </row>
    <row r="823">
      <c r="J823" s="98"/>
      <c r="K823" s="98"/>
      <c r="L823" s="98"/>
      <c r="M823" s="98"/>
      <c r="N823" s="98"/>
      <c r="O823" s="98"/>
      <c r="T823" s="98"/>
      <c r="U823" s="98"/>
      <c r="V823" s="98"/>
      <c r="W823" s="98"/>
      <c r="X823" s="98"/>
      <c r="Z823" s="98"/>
      <c r="AB823" s="98"/>
      <c r="AC823" s="98"/>
      <c r="AD823" s="98"/>
    </row>
    <row r="824">
      <c r="J824" s="98"/>
      <c r="K824" s="98"/>
      <c r="L824" s="98"/>
      <c r="M824" s="98"/>
      <c r="N824" s="98"/>
      <c r="O824" s="98"/>
      <c r="T824" s="98"/>
      <c r="U824" s="98"/>
      <c r="V824" s="98"/>
      <c r="W824" s="98"/>
      <c r="X824" s="98"/>
      <c r="Z824" s="98"/>
      <c r="AB824" s="98"/>
      <c r="AC824" s="98"/>
      <c r="AD824" s="98"/>
    </row>
    <row r="825">
      <c r="J825" s="98"/>
      <c r="K825" s="98"/>
      <c r="L825" s="98"/>
      <c r="M825" s="98"/>
      <c r="N825" s="98"/>
      <c r="O825" s="98"/>
      <c r="T825" s="98"/>
      <c r="U825" s="98"/>
      <c r="V825" s="98"/>
      <c r="W825" s="98"/>
      <c r="X825" s="98"/>
      <c r="Z825" s="98"/>
      <c r="AB825" s="98"/>
      <c r="AC825" s="98"/>
      <c r="AD825" s="98"/>
    </row>
    <row r="826">
      <c r="J826" s="98"/>
      <c r="K826" s="98"/>
      <c r="L826" s="98"/>
      <c r="M826" s="98"/>
      <c r="N826" s="98"/>
      <c r="O826" s="98"/>
      <c r="T826" s="98"/>
      <c r="U826" s="98"/>
      <c r="V826" s="98"/>
      <c r="W826" s="98"/>
      <c r="X826" s="98"/>
      <c r="Z826" s="98"/>
      <c r="AB826" s="98"/>
      <c r="AC826" s="98"/>
      <c r="AD826" s="98"/>
    </row>
    <row r="827">
      <c r="J827" s="98"/>
      <c r="K827" s="98"/>
      <c r="L827" s="98"/>
      <c r="M827" s="98"/>
      <c r="N827" s="98"/>
      <c r="O827" s="98"/>
      <c r="T827" s="98"/>
      <c r="U827" s="98"/>
      <c r="V827" s="98"/>
      <c r="W827" s="98"/>
      <c r="X827" s="98"/>
      <c r="Z827" s="98"/>
      <c r="AB827" s="98"/>
      <c r="AC827" s="98"/>
      <c r="AD827" s="98"/>
    </row>
    <row r="828">
      <c r="J828" s="98"/>
      <c r="K828" s="98"/>
      <c r="L828" s="98"/>
      <c r="M828" s="98"/>
      <c r="N828" s="98"/>
      <c r="O828" s="98"/>
      <c r="T828" s="98"/>
      <c r="U828" s="98"/>
      <c r="V828" s="98"/>
      <c r="W828" s="98"/>
      <c r="X828" s="98"/>
      <c r="Z828" s="98"/>
      <c r="AB828" s="98"/>
      <c r="AC828" s="98"/>
      <c r="AD828" s="98"/>
    </row>
    <row r="829">
      <c r="J829" s="98"/>
      <c r="K829" s="98"/>
      <c r="L829" s="98"/>
      <c r="M829" s="98"/>
      <c r="N829" s="98"/>
      <c r="O829" s="98"/>
      <c r="T829" s="98"/>
      <c r="U829" s="98"/>
      <c r="V829" s="98"/>
      <c r="W829" s="98"/>
      <c r="X829" s="98"/>
      <c r="Z829" s="98"/>
      <c r="AB829" s="98"/>
      <c r="AC829" s="98"/>
      <c r="AD829" s="98"/>
    </row>
    <row r="830">
      <c r="J830" s="98"/>
      <c r="K830" s="98"/>
      <c r="L830" s="98"/>
      <c r="M830" s="98"/>
      <c r="N830" s="98"/>
      <c r="O830" s="98"/>
      <c r="T830" s="98"/>
      <c r="U830" s="98"/>
      <c r="V830" s="98"/>
      <c r="W830" s="98"/>
      <c r="X830" s="98"/>
      <c r="Z830" s="98"/>
      <c r="AB830" s="98"/>
      <c r="AC830" s="98"/>
      <c r="AD830" s="98"/>
    </row>
    <row r="831">
      <c r="J831" s="98"/>
      <c r="K831" s="98"/>
      <c r="L831" s="98"/>
      <c r="M831" s="98"/>
      <c r="N831" s="98"/>
      <c r="O831" s="98"/>
      <c r="T831" s="98"/>
      <c r="U831" s="98"/>
      <c r="V831" s="98"/>
      <c r="W831" s="98"/>
      <c r="X831" s="98"/>
      <c r="Z831" s="98"/>
      <c r="AB831" s="98"/>
      <c r="AC831" s="98"/>
      <c r="AD831" s="98"/>
    </row>
    <row r="832">
      <c r="J832" s="98"/>
      <c r="K832" s="98"/>
      <c r="L832" s="98"/>
      <c r="M832" s="98"/>
      <c r="N832" s="98"/>
      <c r="O832" s="98"/>
      <c r="T832" s="98"/>
      <c r="U832" s="98"/>
      <c r="V832" s="98"/>
      <c r="W832" s="98"/>
      <c r="X832" s="98"/>
      <c r="Z832" s="98"/>
      <c r="AB832" s="98"/>
      <c r="AC832" s="98"/>
      <c r="AD832" s="98"/>
    </row>
    <row r="833">
      <c r="J833" s="98"/>
      <c r="K833" s="98"/>
      <c r="L833" s="98"/>
      <c r="M833" s="98"/>
      <c r="N833" s="98"/>
      <c r="O833" s="98"/>
      <c r="T833" s="98"/>
      <c r="U833" s="98"/>
      <c r="V833" s="98"/>
      <c r="W833" s="98"/>
      <c r="X833" s="98"/>
      <c r="Z833" s="98"/>
      <c r="AB833" s="98"/>
      <c r="AC833" s="98"/>
      <c r="AD833" s="98"/>
    </row>
    <row r="834">
      <c r="J834" s="98"/>
      <c r="K834" s="98"/>
      <c r="L834" s="98"/>
      <c r="M834" s="98"/>
      <c r="N834" s="98"/>
      <c r="O834" s="98"/>
      <c r="T834" s="98"/>
      <c r="U834" s="98"/>
      <c r="V834" s="98"/>
      <c r="W834" s="98"/>
      <c r="X834" s="98"/>
      <c r="Z834" s="98"/>
      <c r="AB834" s="98"/>
      <c r="AC834" s="98"/>
      <c r="AD834" s="98"/>
    </row>
    <row r="835">
      <c r="J835" s="98"/>
      <c r="K835" s="98"/>
      <c r="L835" s="98"/>
      <c r="M835" s="98"/>
      <c r="N835" s="98"/>
      <c r="O835" s="98"/>
      <c r="T835" s="98"/>
      <c r="U835" s="98"/>
      <c r="V835" s="98"/>
      <c r="W835" s="98"/>
      <c r="X835" s="98"/>
      <c r="Z835" s="98"/>
      <c r="AB835" s="98"/>
      <c r="AC835" s="98"/>
      <c r="AD835" s="98"/>
    </row>
    <row r="836">
      <c r="J836" s="98"/>
      <c r="K836" s="98"/>
      <c r="L836" s="98"/>
      <c r="M836" s="98"/>
      <c r="N836" s="98"/>
      <c r="O836" s="98"/>
      <c r="T836" s="98"/>
      <c r="U836" s="98"/>
      <c r="V836" s="98"/>
      <c r="W836" s="98"/>
      <c r="X836" s="98"/>
      <c r="Z836" s="98"/>
      <c r="AB836" s="98"/>
      <c r="AC836" s="98"/>
      <c r="AD836" s="98"/>
    </row>
    <row r="837">
      <c r="J837" s="98"/>
      <c r="K837" s="98"/>
      <c r="L837" s="98"/>
      <c r="M837" s="98"/>
      <c r="N837" s="98"/>
      <c r="O837" s="98"/>
      <c r="T837" s="98"/>
      <c r="U837" s="98"/>
      <c r="V837" s="98"/>
      <c r="W837" s="98"/>
      <c r="X837" s="98"/>
      <c r="Z837" s="98"/>
      <c r="AB837" s="98"/>
      <c r="AC837" s="98"/>
      <c r="AD837" s="98"/>
    </row>
    <row r="838">
      <c r="J838" s="98"/>
      <c r="K838" s="98"/>
      <c r="L838" s="98"/>
      <c r="M838" s="98"/>
      <c r="N838" s="98"/>
      <c r="O838" s="98"/>
      <c r="T838" s="98"/>
      <c r="U838" s="98"/>
      <c r="V838" s="98"/>
      <c r="W838" s="98"/>
      <c r="X838" s="98"/>
      <c r="Z838" s="98"/>
      <c r="AB838" s="98"/>
      <c r="AC838" s="98"/>
      <c r="AD838" s="98"/>
    </row>
    <row r="839">
      <c r="J839" s="98"/>
      <c r="K839" s="98"/>
      <c r="L839" s="98"/>
      <c r="M839" s="98"/>
      <c r="N839" s="98"/>
      <c r="O839" s="98"/>
      <c r="T839" s="98"/>
      <c r="U839" s="98"/>
      <c r="V839" s="98"/>
      <c r="W839" s="98"/>
      <c r="X839" s="98"/>
      <c r="Z839" s="98"/>
      <c r="AB839" s="98"/>
      <c r="AC839" s="98"/>
      <c r="AD839" s="98"/>
    </row>
    <row r="840">
      <c r="J840" s="98"/>
      <c r="K840" s="98"/>
      <c r="L840" s="98"/>
      <c r="M840" s="98"/>
      <c r="N840" s="98"/>
      <c r="O840" s="98"/>
      <c r="T840" s="98"/>
      <c r="U840" s="98"/>
      <c r="V840" s="98"/>
      <c r="W840" s="98"/>
      <c r="X840" s="98"/>
      <c r="Z840" s="98"/>
      <c r="AB840" s="98"/>
      <c r="AC840" s="98"/>
      <c r="AD840" s="98"/>
    </row>
    <row r="841">
      <c r="J841" s="98"/>
      <c r="K841" s="98"/>
      <c r="L841" s="98"/>
      <c r="M841" s="98"/>
      <c r="N841" s="98"/>
      <c r="O841" s="98"/>
      <c r="T841" s="98"/>
      <c r="U841" s="98"/>
      <c r="V841" s="98"/>
      <c r="W841" s="98"/>
      <c r="X841" s="98"/>
      <c r="Z841" s="98"/>
      <c r="AB841" s="98"/>
      <c r="AC841" s="98"/>
      <c r="AD841" s="98"/>
    </row>
    <row r="842">
      <c r="J842" s="98"/>
      <c r="K842" s="98"/>
      <c r="L842" s="98"/>
      <c r="M842" s="98"/>
      <c r="N842" s="98"/>
      <c r="O842" s="98"/>
      <c r="T842" s="98"/>
      <c r="U842" s="98"/>
      <c r="V842" s="98"/>
      <c r="W842" s="98"/>
      <c r="X842" s="98"/>
      <c r="Z842" s="98"/>
      <c r="AB842" s="98"/>
      <c r="AC842" s="98"/>
      <c r="AD842" s="98"/>
    </row>
    <row r="843">
      <c r="J843" s="98"/>
      <c r="K843" s="98"/>
      <c r="L843" s="98"/>
      <c r="M843" s="98"/>
      <c r="N843" s="98"/>
      <c r="O843" s="98"/>
      <c r="T843" s="98"/>
      <c r="U843" s="98"/>
      <c r="V843" s="98"/>
      <c r="W843" s="98"/>
      <c r="X843" s="98"/>
      <c r="Z843" s="98"/>
      <c r="AB843" s="98"/>
      <c r="AC843" s="98"/>
      <c r="AD843" s="98"/>
    </row>
    <row r="844">
      <c r="J844" s="98"/>
      <c r="K844" s="98"/>
      <c r="L844" s="98"/>
      <c r="M844" s="98"/>
      <c r="N844" s="98"/>
      <c r="O844" s="98"/>
      <c r="T844" s="98"/>
      <c r="U844" s="98"/>
      <c r="V844" s="98"/>
      <c r="W844" s="98"/>
      <c r="X844" s="98"/>
      <c r="Z844" s="98"/>
      <c r="AB844" s="98"/>
      <c r="AC844" s="98"/>
      <c r="AD844" s="98"/>
    </row>
    <row r="845">
      <c r="J845" s="98"/>
      <c r="K845" s="98"/>
      <c r="L845" s="98"/>
      <c r="M845" s="98"/>
      <c r="N845" s="98"/>
      <c r="O845" s="98"/>
      <c r="T845" s="98"/>
      <c r="U845" s="98"/>
      <c r="V845" s="98"/>
      <c r="W845" s="98"/>
      <c r="X845" s="98"/>
      <c r="Z845" s="98"/>
      <c r="AB845" s="98"/>
      <c r="AC845" s="98"/>
      <c r="AD845" s="98"/>
    </row>
    <row r="846">
      <c r="J846" s="98"/>
      <c r="K846" s="98"/>
      <c r="L846" s="98"/>
      <c r="M846" s="98"/>
      <c r="N846" s="98"/>
      <c r="O846" s="98"/>
      <c r="T846" s="98"/>
      <c r="U846" s="98"/>
      <c r="V846" s="98"/>
      <c r="W846" s="98"/>
      <c r="X846" s="98"/>
      <c r="Z846" s="98"/>
      <c r="AB846" s="98"/>
      <c r="AC846" s="98"/>
      <c r="AD846" s="98"/>
    </row>
    <row r="847">
      <c r="J847" s="98"/>
      <c r="K847" s="98"/>
      <c r="L847" s="98"/>
      <c r="M847" s="98"/>
      <c r="N847" s="98"/>
      <c r="O847" s="98"/>
      <c r="T847" s="98"/>
      <c r="U847" s="98"/>
      <c r="V847" s="98"/>
      <c r="W847" s="98"/>
      <c r="X847" s="98"/>
      <c r="Z847" s="98"/>
      <c r="AB847" s="98"/>
      <c r="AC847" s="98"/>
      <c r="AD847" s="98"/>
    </row>
    <row r="848">
      <c r="J848" s="98"/>
      <c r="K848" s="98"/>
      <c r="L848" s="98"/>
      <c r="M848" s="98"/>
      <c r="N848" s="98"/>
      <c r="O848" s="98"/>
      <c r="T848" s="98"/>
      <c r="U848" s="98"/>
      <c r="V848" s="98"/>
      <c r="W848" s="98"/>
      <c r="X848" s="98"/>
      <c r="Z848" s="98"/>
      <c r="AB848" s="98"/>
      <c r="AC848" s="98"/>
      <c r="AD848" s="98"/>
    </row>
    <row r="849">
      <c r="J849" s="98"/>
      <c r="K849" s="98"/>
      <c r="L849" s="98"/>
      <c r="M849" s="98"/>
      <c r="N849" s="98"/>
      <c r="O849" s="98"/>
      <c r="T849" s="98"/>
      <c r="U849" s="98"/>
      <c r="V849" s="98"/>
      <c r="W849" s="98"/>
      <c r="X849" s="98"/>
      <c r="Z849" s="98"/>
      <c r="AB849" s="98"/>
      <c r="AC849" s="98"/>
      <c r="AD849" s="98"/>
    </row>
    <row r="850">
      <c r="J850" s="98"/>
      <c r="K850" s="98"/>
      <c r="L850" s="98"/>
      <c r="M850" s="98"/>
      <c r="N850" s="98"/>
      <c r="O850" s="98"/>
      <c r="T850" s="98"/>
      <c r="U850" s="98"/>
      <c r="V850" s="98"/>
      <c r="W850" s="98"/>
      <c r="X850" s="98"/>
      <c r="Z850" s="98"/>
      <c r="AB850" s="98"/>
      <c r="AC850" s="98"/>
      <c r="AD850" s="98"/>
    </row>
    <row r="851">
      <c r="J851" s="98"/>
      <c r="K851" s="98"/>
      <c r="L851" s="98"/>
      <c r="M851" s="98"/>
      <c r="N851" s="98"/>
      <c r="O851" s="98"/>
      <c r="T851" s="98"/>
      <c r="U851" s="98"/>
      <c r="V851" s="98"/>
      <c r="W851" s="98"/>
      <c r="X851" s="98"/>
      <c r="Z851" s="98"/>
      <c r="AB851" s="98"/>
      <c r="AC851" s="98"/>
      <c r="AD851" s="98"/>
    </row>
    <row r="852">
      <c r="J852" s="98"/>
      <c r="K852" s="98"/>
      <c r="L852" s="98"/>
      <c r="M852" s="98"/>
      <c r="N852" s="98"/>
      <c r="O852" s="98"/>
      <c r="T852" s="98"/>
      <c r="U852" s="98"/>
      <c r="V852" s="98"/>
      <c r="W852" s="98"/>
      <c r="X852" s="98"/>
      <c r="Z852" s="98"/>
      <c r="AB852" s="98"/>
      <c r="AC852" s="98"/>
      <c r="AD852" s="98"/>
    </row>
    <row r="853">
      <c r="J853" s="98"/>
      <c r="K853" s="98"/>
      <c r="L853" s="98"/>
      <c r="M853" s="98"/>
      <c r="N853" s="98"/>
      <c r="O853" s="98"/>
      <c r="T853" s="98"/>
      <c r="U853" s="98"/>
      <c r="V853" s="98"/>
      <c r="W853" s="98"/>
      <c r="X853" s="98"/>
      <c r="Z853" s="98"/>
      <c r="AB853" s="98"/>
      <c r="AC853" s="98"/>
      <c r="AD853" s="98"/>
    </row>
    <row r="854">
      <c r="J854" s="98"/>
      <c r="K854" s="98"/>
      <c r="L854" s="98"/>
      <c r="M854" s="98"/>
      <c r="N854" s="98"/>
      <c r="O854" s="98"/>
      <c r="T854" s="98"/>
      <c r="U854" s="98"/>
      <c r="V854" s="98"/>
      <c r="W854" s="98"/>
      <c r="X854" s="98"/>
      <c r="Z854" s="98"/>
      <c r="AB854" s="98"/>
      <c r="AC854" s="98"/>
      <c r="AD854" s="98"/>
    </row>
    <row r="855">
      <c r="J855" s="98"/>
      <c r="K855" s="98"/>
      <c r="L855" s="98"/>
      <c r="M855" s="98"/>
      <c r="N855" s="98"/>
      <c r="O855" s="98"/>
      <c r="T855" s="98"/>
      <c r="U855" s="98"/>
      <c r="V855" s="98"/>
      <c r="W855" s="98"/>
      <c r="X855" s="98"/>
      <c r="Z855" s="98"/>
      <c r="AB855" s="98"/>
      <c r="AC855" s="98"/>
      <c r="AD855" s="98"/>
    </row>
    <row r="856">
      <c r="J856" s="98"/>
      <c r="K856" s="98"/>
      <c r="L856" s="98"/>
      <c r="M856" s="98"/>
      <c r="N856" s="98"/>
      <c r="O856" s="98"/>
      <c r="T856" s="98"/>
      <c r="U856" s="98"/>
      <c r="V856" s="98"/>
      <c r="W856" s="98"/>
      <c r="X856" s="98"/>
      <c r="Z856" s="98"/>
      <c r="AB856" s="98"/>
      <c r="AC856" s="98"/>
      <c r="AD856" s="98"/>
    </row>
    <row r="857">
      <c r="J857" s="98"/>
      <c r="K857" s="98"/>
      <c r="L857" s="98"/>
      <c r="M857" s="98"/>
      <c r="N857" s="98"/>
      <c r="O857" s="98"/>
      <c r="T857" s="98"/>
      <c r="U857" s="98"/>
      <c r="V857" s="98"/>
      <c r="W857" s="98"/>
      <c r="X857" s="98"/>
      <c r="Z857" s="98"/>
      <c r="AB857" s="98"/>
      <c r="AC857" s="98"/>
      <c r="AD857" s="98"/>
    </row>
    <row r="858">
      <c r="J858" s="98"/>
      <c r="K858" s="98"/>
      <c r="L858" s="98"/>
      <c r="M858" s="98"/>
      <c r="N858" s="98"/>
      <c r="O858" s="98"/>
      <c r="T858" s="98"/>
      <c r="U858" s="98"/>
      <c r="V858" s="98"/>
      <c r="W858" s="98"/>
      <c r="X858" s="98"/>
      <c r="Z858" s="98"/>
      <c r="AB858" s="98"/>
      <c r="AC858" s="98"/>
      <c r="AD858" s="98"/>
    </row>
    <row r="859">
      <c r="J859" s="98"/>
      <c r="K859" s="98"/>
      <c r="L859" s="98"/>
      <c r="M859" s="98"/>
      <c r="N859" s="98"/>
      <c r="O859" s="98"/>
      <c r="T859" s="98"/>
      <c r="U859" s="98"/>
      <c r="V859" s="98"/>
      <c r="W859" s="98"/>
      <c r="X859" s="98"/>
      <c r="Z859" s="98"/>
      <c r="AB859" s="98"/>
      <c r="AC859" s="98"/>
      <c r="AD859" s="98"/>
    </row>
    <row r="860">
      <c r="J860" s="98"/>
      <c r="K860" s="98"/>
      <c r="L860" s="98"/>
      <c r="M860" s="98"/>
      <c r="N860" s="98"/>
      <c r="O860" s="98"/>
      <c r="T860" s="98"/>
      <c r="U860" s="98"/>
      <c r="V860" s="98"/>
      <c r="W860" s="98"/>
      <c r="X860" s="98"/>
      <c r="Z860" s="98"/>
      <c r="AB860" s="98"/>
      <c r="AC860" s="98"/>
      <c r="AD860" s="98"/>
    </row>
    <row r="861">
      <c r="J861" s="98"/>
      <c r="K861" s="98"/>
      <c r="L861" s="98"/>
      <c r="M861" s="98"/>
      <c r="N861" s="98"/>
      <c r="O861" s="98"/>
      <c r="T861" s="98"/>
      <c r="U861" s="98"/>
      <c r="V861" s="98"/>
      <c r="W861" s="98"/>
      <c r="X861" s="98"/>
      <c r="Z861" s="98"/>
      <c r="AB861" s="98"/>
      <c r="AC861" s="98"/>
      <c r="AD861" s="98"/>
    </row>
    <row r="862">
      <c r="J862" s="98"/>
      <c r="K862" s="98"/>
      <c r="L862" s="98"/>
      <c r="M862" s="98"/>
      <c r="N862" s="98"/>
      <c r="O862" s="98"/>
      <c r="T862" s="98"/>
      <c r="U862" s="98"/>
      <c r="V862" s="98"/>
      <c r="W862" s="98"/>
      <c r="X862" s="98"/>
      <c r="Z862" s="98"/>
      <c r="AB862" s="98"/>
      <c r="AC862" s="98"/>
      <c r="AD862" s="98"/>
    </row>
    <row r="863">
      <c r="J863" s="98"/>
      <c r="K863" s="98"/>
      <c r="L863" s="98"/>
      <c r="M863" s="98"/>
      <c r="N863" s="98"/>
      <c r="O863" s="98"/>
      <c r="T863" s="98"/>
      <c r="U863" s="98"/>
      <c r="V863" s="98"/>
      <c r="W863" s="98"/>
      <c r="X863" s="98"/>
      <c r="Z863" s="98"/>
      <c r="AB863" s="98"/>
      <c r="AC863" s="98"/>
      <c r="AD863" s="98"/>
    </row>
    <row r="864">
      <c r="J864" s="98"/>
      <c r="K864" s="98"/>
      <c r="L864" s="98"/>
      <c r="M864" s="98"/>
      <c r="N864" s="98"/>
      <c r="O864" s="98"/>
      <c r="T864" s="98"/>
      <c r="U864" s="98"/>
      <c r="V864" s="98"/>
      <c r="W864" s="98"/>
      <c r="X864" s="98"/>
      <c r="Z864" s="98"/>
      <c r="AB864" s="98"/>
      <c r="AC864" s="98"/>
      <c r="AD864" s="98"/>
    </row>
    <row r="865">
      <c r="J865" s="98"/>
      <c r="K865" s="98"/>
      <c r="L865" s="98"/>
      <c r="M865" s="98"/>
      <c r="N865" s="98"/>
      <c r="O865" s="98"/>
      <c r="T865" s="98"/>
      <c r="U865" s="98"/>
      <c r="V865" s="98"/>
      <c r="W865" s="98"/>
      <c r="X865" s="98"/>
      <c r="Z865" s="98"/>
      <c r="AB865" s="98"/>
      <c r="AC865" s="98"/>
      <c r="AD865" s="98"/>
    </row>
    <row r="866">
      <c r="J866" s="98"/>
      <c r="K866" s="98"/>
      <c r="L866" s="98"/>
      <c r="M866" s="98"/>
      <c r="N866" s="98"/>
      <c r="O866" s="98"/>
      <c r="T866" s="98"/>
      <c r="U866" s="98"/>
      <c r="V866" s="98"/>
      <c r="W866" s="98"/>
      <c r="X866" s="98"/>
      <c r="Z866" s="98"/>
      <c r="AB866" s="98"/>
      <c r="AC866" s="98"/>
      <c r="AD866" s="98"/>
    </row>
    <row r="867">
      <c r="J867" s="98"/>
      <c r="K867" s="98"/>
      <c r="L867" s="98"/>
      <c r="M867" s="98"/>
      <c r="N867" s="98"/>
      <c r="O867" s="98"/>
      <c r="T867" s="98"/>
      <c r="U867" s="98"/>
      <c r="V867" s="98"/>
      <c r="W867" s="98"/>
      <c r="X867" s="98"/>
      <c r="Z867" s="98"/>
      <c r="AB867" s="98"/>
      <c r="AC867" s="98"/>
      <c r="AD867" s="98"/>
    </row>
    <row r="868">
      <c r="J868" s="98"/>
      <c r="K868" s="98"/>
      <c r="L868" s="98"/>
      <c r="M868" s="98"/>
      <c r="N868" s="98"/>
      <c r="O868" s="98"/>
      <c r="T868" s="98"/>
      <c r="U868" s="98"/>
      <c r="V868" s="98"/>
      <c r="W868" s="98"/>
      <c r="X868" s="98"/>
      <c r="Z868" s="98"/>
      <c r="AB868" s="98"/>
      <c r="AC868" s="98"/>
      <c r="AD868" s="98"/>
    </row>
    <row r="869">
      <c r="J869" s="98"/>
      <c r="K869" s="98"/>
      <c r="L869" s="98"/>
      <c r="M869" s="98"/>
      <c r="N869" s="98"/>
      <c r="O869" s="98"/>
      <c r="T869" s="98"/>
      <c r="U869" s="98"/>
      <c r="V869" s="98"/>
      <c r="W869" s="98"/>
      <c r="X869" s="98"/>
      <c r="Z869" s="98"/>
      <c r="AB869" s="98"/>
      <c r="AC869" s="98"/>
      <c r="AD869" s="98"/>
    </row>
    <row r="870">
      <c r="J870" s="98"/>
      <c r="K870" s="98"/>
      <c r="L870" s="98"/>
      <c r="M870" s="98"/>
      <c r="N870" s="98"/>
      <c r="O870" s="98"/>
      <c r="T870" s="98"/>
      <c r="U870" s="98"/>
      <c r="V870" s="98"/>
      <c r="W870" s="98"/>
      <c r="X870" s="98"/>
      <c r="Z870" s="98"/>
      <c r="AB870" s="98"/>
      <c r="AC870" s="98"/>
      <c r="AD870" s="98"/>
    </row>
    <row r="871">
      <c r="J871" s="98"/>
      <c r="K871" s="98"/>
      <c r="L871" s="98"/>
      <c r="M871" s="98"/>
      <c r="N871" s="98"/>
      <c r="O871" s="98"/>
      <c r="T871" s="98"/>
      <c r="U871" s="98"/>
      <c r="V871" s="98"/>
      <c r="W871" s="98"/>
      <c r="X871" s="98"/>
      <c r="Z871" s="98"/>
      <c r="AB871" s="98"/>
      <c r="AC871" s="98"/>
      <c r="AD871" s="98"/>
    </row>
    <row r="872">
      <c r="J872" s="98"/>
      <c r="K872" s="98"/>
      <c r="L872" s="98"/>
      <c r="M872" s="98"/>
      <c r="N872" s="98"/>
      <c r="O872" s="98"/>
      <c r="T872" s="98"/>
      <c r="U872" s="98"/>
      <c r="V872" s="98"/>
      <c r="W872" s="98"/>
      <c r="X872" s="98"/>
      <c r="Z872" s="98"/>
      <c r="AB872" s="98"/>
      <c r="AC872" s="98"/>
      <c r="AD872" s="98"/>
    </row>
    <row r="873">
      <c r="J873" s="98"/>
      <c r="K873" s="98"/>
      <c r="L873" s="98"/>
      <c r="M873" s="98"/>
      <c r="N873" s="98"/>
      <c r="O873" s="98"/>
      <c r="T873" s="98"/>
      <c r="U873" s="98"/>
      <c r="V873" s="98"/>
      <c r="W873" s="98"/>
      <c r="X873" s="98"/>
      <c r="Z873" s="98"/>
      <c r="AB873" s="98"/>
      <c r="AC873" s="98"/>
      <c r="AD873" s="98"/>
    </row>
    <row r="874">
      <c r="J874" s="98"/>
      <c r="K874" s="98"/>
      <c r="L874" s="98"/>
      <c r="M874" s="98"/>
      <c r="N874" s="98"/>
      <c r="O874" s="98"/>
      <c r="T874" s="98"/>
      <c r="U874" s="98"/>
      <c r="V874" s="98"/>
      <c r="W874" s="98"/>
      <c r="X874" s="98"/>
      <c r="Z874" s="98"/>
      <c r="AB874" s="98"/>
      <c r="AC874" s="98"/>
      <c r="AD874" s="98"/>
    </row>
    <row r="875">
      <c r="J875" s="98"/>
      <c r="K875" s="98"/>
      <c r="L875" s="98"/>
      <c r="M875" s="98"/>
      <c r="N875" s="98"/>
      <c r="O875" s="98"/>
      <c r="T875" s="98"/>
      <c r="U875" s="98"/>
      <c r="V875" s="98"/>
      <c r="W875" s="98"/>
      <c r="X875" s="98"/>
      <c r="Z875" s="98"/>
      <c r="AB875" s="98"/>
      <c r="AC875" s="98"/>
      <c r="AD875" s="98"/>
    </row>
    <row r="876">
      <c r="J876" s="98"/>
      <c r="K876" s="98"/>
      <c r="L876" s="98"/>
      <c r="M876" s="98"/>
      <c r="N876" s="98"/>
      <c r="O876" s="98"/>
      <c r="T876" s="98"/>
      <c r="U876" s="98"/>
      <c r="V876" s="98"/>
      <c r="W876" s="98"/>
      <c r="X876" s="98"/>
      <c r="Z876" s="98"/>
      <c r="AB876" s="98"/>
      <c r="AC876" s="98"/>
      <c r="AD876" s="98"/>
    </row>
    <row r="877">
      <c r="J877" s="98"/>
      <c r="K877" s="98"/>
      <c r="L877" s="98"/>
      <c r="M877" s="98"/>
      <c r="N877" s="98"/>
      <c r="O877" s="98"/>
      <c r="T877" s="98"/>
      <c r="U877" s="98"/>
      <c r="V877" s="98"/>
      <c r="W877" s="98"/>
      <c r="X877" s="98"/>
      <c r="Z877" s="98"/>
      <c r="AB877" s="98"/>
      <c r="AC877" s="98"/>
      <c r="AD877" s="98"/>
    </row>
    <row r="878">
      <c r="J878" s="98"/>
      <c r="K878" s="98"/>
      <c r="L878" s="98"/>
      <c r="M878" s="98"/>
      <c r="N878" s="98"/>
      <c r="O878" s="98"/>
      <c r="T878" s="98"/>
      <c r="U878" s="98"/>
      <c r="V878" s="98"/>
      <c r="W878" s="98"/>
      <c r="X878" s="98"/>
      <c r="Z878" s="98"/>
      <c r="AB878" s="98"/>
      <c r="AC878" s="98"/>
      <c r="AD878" s="98"/>
    </row>
    <row r="879">
      <c r="J879" s="98"/>
      <c r="K879" s="98"/>
      <c r="L879" s="98"/>
      <c r="M879" s="98"/>
      <c r="N879" s="98"/>
      <c r="O879" s="98"/>
      <c r="T879" s="98"/>
      <c r="U879" s="98"/>
      <c r="V879" s="98"/>
      <c r="W879" s="98"/>
      <c r="X879" s="98"/>
      <c r="Z879" s="98"/>
      <c r="AB879" s="98"/>
      <c r="AC879" s="98"/>
      <c r="AD879" s="98"/>
    </row>
    <row r="880">
      <c r="J880" s="98"/>
      <c r="K880" s="98"/>
      <c r="L880" s="98"/>
      <c r="M880" s="98"/>
      <c r="N880" s="98"/>
      <c r="O880" s="98"/>
      <c r="T880" s="98"/>
      <c r="U880" s="98"/>
      <c r="V880" s="98"/>
      <c r="W880" s="98"/>
      <c r="X880" s="98"/>
      <c r="Z880" s="98"/>
      <c r="AB880" s="98"/>
      <c r="AC880" s="98"/>
      <c r="AD880" s="98"/>
    </row>
    <row r="881">
      <c r="J881" s="98"/>
      <c r="K881" s="98"/>
      <c r="L881" s="98"/>
      <c r="M881" s="98"/>
      <c r="N881" s="98"/>
      <c r="O881" s="98"/>
      <c r="T881" s="98"/>
      <c r="U881" s="98"/>
      <c r="V881" s="98"/>
      <c r="W881" s="98"/>
      <c r="X881" s="98"/>
      <c r="Z881" s="98"/>
      <c r="AB881" s="98"/>
      <c r="AC881" s="98"/>
      <c r="AD881" s="98"/>
    </row>
    <row r="882">
      <c r="J882" s="98"/>
      <c r="K882" s="98"/>
      <c r="L882" s="98"/>
      <c r="M882" s="98"/>
      <c r="N882" s="98"/>
      <c r="O882" s="98"/>
      <c r="T882" s="98"/>
      <c r="U882" s="98"/>
      <c r="V882" s="98"/>
      <c r="W882" s="98"/>
      <c r="X882" s="98"/>
      <c r="Z882" s="98"/>
      <c r="AB882" s="98"/>
      <c r="AC882" s="98"/>
      <c r="AD882" s="98"/>
    </row>
    <row r="883">
      <c r="J883" s="98"/>
      <c r="K883" s="98"/>
      <c r="L883" s="98"/>
      <c r="M883" s="98"/>
      <c r="N883" s="98"/>
      <c r="O883" s="98"/>
      <c r="T883" s="98"/>
      <c r="U883" s="98"/>
      <c r="V883" s="98"/>
      <c r="W883" s="98"/>
      <c r="X883" s="98"/>
      <c r="Z883" s="98"/>
      <c r="AB883" s="98"/>
      <c r="AC883" s="98"/>
      <c r="AD883" s="98"/>
    </row>
    <row r="884">
      <c r="J884" s="98"/>
      <c r="K884" s="98"/>
      <c r="L884" s="98"/>
      <c r="M884" s="98"/>
      <c r="N884" s="98"/>
      <c r="O884" s="98"/>
      <c r="T884" s="98"/>
      <c r="U884" s="98"/>
      <c r="V884" s="98"/>
      <c r="W884" s="98"/>
      <c r="X884" s="98"/>
      <c r="Z884" s="98"/>
      <c r="AB884" s="98"/>
      <c r="AC884" s="98"/>
      <c r="AD884" s="98"/>
    </row>
    <row r="885">
      <c r="J885" s="98"/>
      <c r="K885" s="98"/>
      <c r="L885" s="98"/>
      <c r="M885" s="98"/>
      <c r="N885" s="98"/>
      <c r="O885" s="98"/>
      <c r="T885" s="98"/>
      <c r="U885" s="98"/>
      <c r="V885" s="98"/>
      <c r="W885" s="98"/>
      <c r="X885" s="98"/>
      <c r="Z885" s="98"/>
      <c r="AB885" s="98"/>
      <c r="AC885" s="98"/>
      <c r="AD885" s="98"/>
    </row>
    <row r="886">
      <c r="J886" s="98"/>
      <c r="K886" s="98"/>
      <c r="L886" s="98"/>
      <c r="M886" s="98"/>
      <c r="N886" s="98"/>
      <c r="O886" s="98"/>
      <c r="T886" s="98"/>
      <c r="U886" s="98"/>
      <c r="V886" s="98"/>
      <c r="W886" s="98"/>
      <c r="X886" s="98"/>
      <c r="Z886" s="98"/>
      <c r="AB886" s="98"/>
      <c r="AC886" s="98"/>
      <c r="AD886" s="98"/>
    </row>
    <row r="887">
      <c r="J887" s="98"/>
      <c r="K887" s="98"/>
      <c r="L887" s="98"/>
      <c r="M887" s="98"/>
      <c r="N887" s="98"/>
      <c r="O887" s="98"/>
      <c r="T887" s="98"/>
      <c r="U887" s="98"/>
      <c r="V887" s="98"/>
      <c r="W887" s="98"/>
      <c r="X887" s="98"/>
      <c r="Z887" s="98"/>
      <c r="AB887" s="98"/>
      <c r="AC887" s="98"/>
      <c r="AD887" s="98"/>
    </row>
    <row r="888">
      <c r="J888" s="98"/>
      <c r="K888" s="98"/>
      <c r="L888" s="98"/>
      <c r="M888" s="98"/>
      <c r="N888" s="98"/>
      <c r="O888" s="98"/>
      <c r="T888" s="98"/>
      <c r="U888" s="98"/>
      <c r="V888" s="98"/>
      <c r="W888" s="98"/>
      <c r="X888" s="98"/>
      <c r="Z888" s="98"/>
      <c r="AB888" s="98"/>
      <c r="AC888" s="98"/>
      <c r="AD888" s="98"/>
    </row>
    <row r="889">
      <c r="J889" s="98"/>
      <c r="K889" s="98"/>
      <c r="L889" s="98"/>
      <c r="M889" s="98"/>
      <c r="N889" s="98"/>
      <c r="O889" s="98"/>
      <c r="T889" s="98"/>
      <c r="U889" s="98"/>
      <c r="V889" s="98"/>
      <c r="W889" s="98"/>
      <c r="X889" s="98"/>
      <c r="Z889" s="98"/>
      <c r="AB889" s="98"/>
      <c r="AC889" s="98"/>
      <c r="AD889" s="98"/>
    </row>
    <row r="890">
      <c r="J890" s="98"/>
      <c r="K890" s="98"/>
      <c r="L890" s="98"/>
      <c r="M890" s="98"/>
      <c r="N890" s="98"/>
      <c r="O890" s="98"/>
      <c r="T890" s="98"/>
      <c r="U890" s="98"/>
      <c r="V890" s="98"/>
      <c r="W890" s="98"/>
      <c r="X890" s="98"/>
      <c r="Z890" s="98"/>
      <c r="AB890" s="98"/>
      <c r="AC890" s="98"/>
      <c r="AD890" s="98"/>
    </row>
    <row r="891">
      <c r="J891" s="98"/>
      <c r="K891" s="98"/>
      <c r="L891" s="98"/>
      <c r="M891" s="98"/>
      <c r="N891" s="98"/>
      <c r="O891" s="98"/>
      <c r="T891" s="98"/>
      <c r="U891" s="98"/>
      <c r="V891" s="98"/>
      <c r="W891" s="98"/>
      <c r="X891" s="98"/>
      <c r="Z891" s="98"/>
      <c r="AB891" s="98"/>
      <c r="AC891" s="98"/>
      <c r="AD891" s="98"/>
    </row>
    <row r="892">
      <c r="J892" s="98"/>
      <c r="K892" s="98"/>
      <c r="L892" s="98"/>
      <c r="M892" s="98"/>
      <c r="N892" s="98"/>
      <c r="O892" s="98"/>
      <c r="T892" s="98"/>
      <c r="U892" s="98"/>
      <c r="V892" s="98"/>
      <c r="W892" s="98"/>
      <c r="X892" s="98"/>
      <c r="Z892" s="98"/>
      <c r="AB892" s="98"/>
      <c r="AC892" s="98"/>
      <c r="AD892" s="98"/>
    </row>
    <row r="893">
      <c r="J893" s="98"/>
      <c r="K893" s="98"/>
      <c r="L893" s="98"/>
      <c r="M893" s="98"/>
      <c r="N893" s="98"/>
      <c r="O893" s="98"/>
      <c r="T893" s="98"/>
      <c r="U893" s="98"/>
      <c r="V893" s="98"/>
      <c r="W893" s="98"/>
      <c r="X893" s="98"/>
      <c r="Z893" s="98"/>
      <c r="AB893" s="98"/>
      <c r="AC893" s="98"/>
      <c r="AD893" s="98"/>
    </row>
    <row r="894">
      <c r="J894" s="98"/>
      <c r="K894" s="98"/>
      <c r="L894" s="98"/>
      <c r="M894" s="98"/>
      <c r="N894" s="98"/>
      <c r="O894" s="98"/>
      <c r="T894" s="98"/>
      <c r="U894" s="98"/>
      <c r="V894" s="98"/>
      <c r="W894" s="98"/>
      <c r="X894" s="98"/>
      <c r="Z894" s="98"/>
      <c r="AB894" s="98"/>
      <c r="AC894" s="98"/>
      <c r="AD894" s="98"/>
    </row>
    <row r="895">
      <c r="J895" s="98"/>
      <c r="K895" s="98"/>
      <c r="L895" s="98"/>
      <c r="M895" s="98"/>
      <c r="N895" s="98"/>
      <c r="O895" s="98"/>
      <c r="T895" s="98"/>
      <c r="U895" s="98"/>
      <c r="V895" s="98"/>
      <c r="W895" s="98"/>
      <c r="X895" s="98"/>
      <c r="Z895" s="98"/>
      <c r="AB895" s="98"/>
      <c r="AC895" s="98"/>
      <c r="AD895" s="98"/>
    </row>
    <row r="896">
      <c r="J896" s="98"/>
      <c r="K896" s="98"/>
      <c r="L896" s="98"/>
      <c r="M896" s="98"/>
      <c r="N896" s="98"/>
      <c r="O896" s="98"/>
      <c r="T896" s="98"/>
      <c r="U896" s="98"/>
      <c r="V896" s="98"/>
      <c r="W896" s="98"/>
      <c r="X896" s="98"/>
      <c r="Z896" s="98"/>
      <c r="AB896" s="98"/>
      <c r="AC896" s="98"/>
      <c r="AD896" s="98"/>
    </row>
    <row r="897">
      <c r="J897" s="98"/>
      <c r="K897" s="98"/>
      <c r="L897" s="98"/>
      <c r="M897" s="98"/>
      <c r="N897" s="98"/>
      <c r="O897" s="98"/>
      <c r="T897" s="98"/>
      <c r="U897" s="98"/>
      <c r="V897" s="98"/>
      <c r="W897" s="98"/>
      <c r="X897" s="98"/>
      <c r="Z897" s="98"/>
      <c r="AB897" s="98"/>
      <c r="AC897" s="98"/>
      <c r="AD897" s="98"/>
    </row>
    <row r="898">
      <c r="J898" s="98"/>
      <c r="K898" s="98"/>
      <c r="L898" s="98"/>
      <c r="M898" s="98"/>
      <c r="N898" s="98"/>
      <c r="O898" s="98"/>
      <c r="T898" s="98"/>
      <c r="U898" s="98"/>
      <c r="V898" s="98"/>
      <c r="W898" s="98"/>
      <c r="X898" s="98"/>
      <c r="Z898" s="98"/>
      <c r="AB898" s="98"/>
      <c r="AC898" s="98"/>
      <c r="AD898" s="98"/>
    </row>
    <row r="899">
      <c r="J899" s="98"/>
      <c r="K899" s="98"/>
      <c r="L899" s="98"/>
      <c r="M899" s="98"/>
      <c r="N899" s="98"/>
      <c r="O899" s="98"/>
      <c r="T899" s="98"/>
      <c r="U899" s="98"/>
      <c r="V899" s="98"/>
      <c r="W899" s="98"/>
      <c r="X899" s="98"/>
      <c r="Z899" s="98"/>
      <c r="AB899" s="98"/>
      <c r="AC899" s="98"/>
      <c r="AD899" s="98"/>
    </row>
    <row r="900">
      <c r="J900" s="98"/>
      <c r="K900" s="98"/>
      <c r="L900" s="98"/>
      <c r="M900" s="98"/>
      <c r="N900" s="98"/>
      <c r="O900" s="98"/>
      <c r="T900" s="98"/>
      <c r="U900" s="98"/>
      <c r="V900" s="98"/>
      <c r="W900" s="98"/>
      <c r="X900" s="98"/>
      <c r="Z900" s="98"/>
      <c r="AB900" s="98"/>
      <c r="AC900" s="98"/>
      <c r="AD900" s="98"/>
    </row>
    <row r="901">
      <c r="J901" s="98"/>
      <c r="K901" s="98"/>
      <c r="L901" s="98"/>
      <c r="M901" s="98"/>
      <c r="N901" s="98"/>
      <c r="O901" s="98"/>
      <c r="T901" s="98"/>
      <c r="U901" s="98"/>
      <c r="V901" s="98"/>
      <c r="W901" s="98"/>
      <c r="X901" s="98"/>
      <c r="Z901" s="98"/>
      <c r="AB901" s="98"/>
      <c r="AC901" s="98"/>
      <c r="AD901" s="98"/>
    </row>
    <row r="902">
      <c r="J902" s="98"/>
      <c r="K902" s="98"/>
      <c r="L902" s="98"/>
      <c r="M902" s="98"/>
      <c r="N902" s="98"/>
      <c r="O902" s="98"/>
      <c r="T902" s="98"/>
      <c r="U902" s="98"/>
      <c r="V902" s="98"/>
      <c r="W902" s="98"/>
      <c r="X902" s="98"/>
      <c r="Z902" s="98"/>
      <c r="AB902" s="98"/>
      <c r="AC902" s="98"/>
      <c r="AD902" s="98"/>
    </row>
    <row r="903">
      <c r="J903" s="98"/>
      <c r="K903" s="98"/>
      <c r="L903" s="98"/>
      <c r="M903" s="98"/>
      <c r="N903" s="98"/>
      <c r="O903" s="98"/>
      <c r="T903" s="98"/>
      <c r="U903" s="98"/>
      <c r="V903" s="98"/>
      <c r="W903" s="98"/>
      <c r="X903" s="98"/>
      <c r="Z903" s="98"/>
      <c r="AB903" s="98"/>
      <c r="AC903" s="98"/>
      <c r="AD903" s="98"/>
    </row>
    <row r="904">
      <c r="J904" s="98"/>
      <c r="K904" s="98"/>
      <c r="L904" s="98"/>
      <c r="M904" s="98"/>
      <c r="N904" s="98"/>
      <c r="O904" s="98"/>
      <c r="T904" s="98"/>
      <c r="U904" s="98"/>
      <c r="V904" s="98"/>
      <c r="W904" s="98"/>
      <c r="X904" s="98"/>
      <c r="Z904" s="98"/>
      <c r="AB904" s="98"/>
      <c r="AC904" s="98"/>
      <c r="AD904" s="98"/>
    </row>
    <row r="905">
      <c r="J905" s="98"/>
      <c r="K905" s="98"/>
      <c r="L905" s="98"/>
      <c r="M905" s="98"/>
      <c r="N905" s="98"/>
      <c r="O905" s="98"/>
      <c r="T905" s="98"/>
      <c r="U905" s="98"/>
      <c r="V905" s="98"/>
      <c r="W905" s="98"/>
      <c r="X905" s="98"/>
      <c r="Z905" s="98"/>
      <c r="AB905" s="98"/>
      <c r="AC905" s="98"/>
      <c r="AD905" s="98"/>
    </row>
    <row r="906">
      <c r="J906" s="98"/>
      <c r="K906" s="98"/>
      <c r="L906" s="98"/>
      <c r="M906" s="98"/>
      <c r="N906" s="98"/>
      <c r="O906" s="98"/>
      <c r="T906" s="98"/>
      <c r="U906" s="98"/>
      <c r="V906" s="98"/>
      <c r="W906" s="98"/>
      <c r="X906" s="98"/>
      <c r="Z906" s="98"/>
      <c r="AB906" s="98"/>
      <c r="AC906" s="98"/>
      <c r="AD906" s="98"/>
    </row>
    <row r="907">
      <c r="J907" s="98"/>
      <c r="K907" s="98"/>
      <c r="L907" s="98"/>
      <c r="M907" s="98"/>
      <c r="N907" s="98"/>
      <c r="O907" s="98"/>
      <c r="T907" s="98"/>
      <c r="U907" s="98"/>
      <c r="V907" s="98"/>
      <c r="W907" s="98"/>
      <c r="X907" s="98"/>
      <c r="Z907" s="98"/>
      <c r="AB907" s="98"/>
      <c r="AC907" s="98"/>
      <c r="AD907" s="98"/>
    </row>
    <row r="908">
      <c r="J908" s="98"/>
      <c r="K908" s="98"/>
      <c r="L908" s="98"/>
      <c r="M908" s="98"/>
      <c r="N908" s="98"/>
      <c r="O908" s="98"/>
      <c r="T908" s="98"/>
      <c r="U908" s="98"/>
      <c r="V908" s="98"/>
      <c r="W908" s="98"/>
      <c r="X908" s="98"/>
      <c r="Z908" s="98"/>
      <c r="AB908" s="98"/>
      <c r="AC908" s="98"/>
      <c r="AD908" s="98"/>
    </row>
    <row r="909">
      <c r="J909" s="98"/>
      <c r="K909" s="98"/>
      <c r="L909" s="98"/>
      <c r="M909" s="98"/>
      <c r="N909" s="98"/>
      <c r="O909" s="98"/>
      <c r="T909" s="98"/>
      <c r="U909" s="98"/>
      <c r="V909" s="98"/>
      <c r="W909" s="98"/>
      <c r="X909" s="98"/>
      <c r="Z909" s="98"/>
      <c r="AB909" s="98"/>
      <c r="AC909" s="98"/>
      <c r="AD909" s="98"/>
    </row>
    <row r="910">
      <c r="J910" s="98"/>
      <c r="K910" s="98"/>
      <c r="L910" s="98"/>
      <c r="M910" s="98"/>
      <c r="N910" s="98"/>
      <c r="O910" s="98"/>
      <c r="T910" s="98"/>
      <c r="U910" s="98"/>
      <c r="V910" s="98"/>
      <c r="W910" s="98"/>
      <c r="X910" s="98"/>
      <c r="Z910" s="98"/>
      <c r="AB910" s="98"/>
      <c r="AC910" s="98"/>
      <c r="AD910" s="98"/>
    </row>
    <row r="911">
      <c r="J911" s="98"/>
      <c r="K911" s="98"/>
      <c r="L911" s="98"/>
      <c r="M911" s="98"/>
      <c r="N911" s="98"/>
      <c r="O911" s="98"/>
      <c r="T911" s="98"/>
      <c r="U911" s="98"/>
      <c r="V911" s="98"/>
      <c r="W911" s="98"/>
      <c r="X911" s="98"/>
      <c r="Z911" s="98"/>
      <c r="AB911" s="98"/>
      <c r="AC911" s="98"/>
      <c r="AD911" s="98"/>
    </row>
    <row r="912">
      <c r="J912" s="98"/>
      <c r="K912" s="98"/>
      <c r="L912" s="98"/>
      <c r="M912" s="98"/>
      <c r="N912" s="98"/>
      <c r="O912" s="98"/>
      <c r="T912" s="98"/>
      <c r="U912" s="98"/>
      <c r="V912" s="98"/>
      <c r="W912" s="98"/>
      <c r="X912" s="98"/>
      <c r="Z912" s="98"/>
      <c r="AB912" s="98"/>
      <c r="AC912" s="98"/>
      <c r="AD912" s="98"/>
    </row>
    <row r="913">
      <c r="J913" s="98"/>
      <c r="K913" s="98"/>
      <c r="L913" s="98"/>
      <c r="M913" s="98"/>
      <c r="N913" s="98"/>
      <c r="O913" s="98"/>
      <c r="T913" s="98"/>
      <c r="U913" s="98"/>
      <c r="V913" s="98"/>
      <c r="W913" s="98"/>
      <c r="X913" s="98"/>
      <c r="Z913" s="98"/>
      <c r="AB913" s="98"/>
      <c r="AC913" s="98"/>
      <c r="AD913" s="98"/>
    </row>
    <row r="914">
      <c r="J914" s="98"/>
      <c r="K914" s="98"/>
      <c r="L914" s="98"/>
      <c r="M914" s="98"/>
      <c r="N914" s="98"/>
      <c r="O914" s="98"/>
      <c r="T914" s="98"/>
      <c r="U914" s="98"/>
      <c r="V914" s="98"/>
      <c r="W914" s="98"/>
      <c r="X914" s="98"/>
      <c r="Z914" s="98"/>
      <c r="AB914" s="98"/>
      <c r="AC914" s="98"/>
      <c r="AD914" s="98"/>
    </row>
    <row r="915">
      <c r="J915" s="98"/>
      <c r="K915" s="98"/>
      <c r="L915" s="98"/>
      <c r="M915" s="98"/>
      <c r="N915" s="98"/>
      <c r="O915" s="98"/>
      <c r="T915" s="98"/>
      <c r="U915" s="98"/>
      <c r="V915" s="98"/>
      <c r="W915" s="98"/>
      <c r="X915" s="98"/>
      <c r="Z915" s="98"/>
      <c r="AB915" s="98"/>
      <c r="AC915" s="98"/>
      <c r="AD915" s="98"/>
    </row>
    <row r="916">
      <c r="J916" s="98"/>
      <c r="K916" s="98"/>
      <c r="L916" s="98"/>
      <c r="M916" s="98"/>
      <c r="N916" s="98"/>
      <c r="O916" s="98"/>
      <c r="T916" s="98"/>
      <c r="U916" s="98"/>
      <c r="V916" s="98"/>
      <c r="W916" s="98"/>
      <c r="X916" s="98"/>
      <c r="Z916" s="98"/>
      <c r="AB916" s="98"/>
      <c r="AC916" s="98"/>
      <c r="AD916" s="98"/>
    </row>
    <row r="917">
      <c r="J917" s="98"/>
      <c r="K917" s="98"/>
      <c r="L917" s="98"/>
      <c r="M917" s="98"/>
      <c r="N917" s="98"/>
      <c r="O917" s="98"/>
      <c r="T917" s="98"/>
      <c r="U917" s="98"/>
      <c r="V917" s="98"/>
      <c r="W917" s="98"/>
      <c r="X917" s="98"/>
      <c r="Z917" s="98"/>
      <c r="AB917" s="98"/>
      <c r="AC917" s="98"/>
      <c r="AD917" s="98"/>
    </row>
    <row r="918">
      <c r="J918" s="98"/>
      <c r="K918" s="98"/>
      <c r="L918" s="98"/>
      <c r="M918" s="98"/>
      <c r="N918" s="98"/>
      <c r="O918" s="98"/>
      <c r="T918" s="98"/>
      <c r="U918" s="98"/>
      <c r="V918" s="98"/>
      <c r="W918" s="98"/>
      <c r="X918" s="98"/>
      <c r="Z918" s="98"/>
      <c r="AB918" s="98"/>
      <c r="AC918" s="98"/>
      <c r="AD918" s="98"/>
    </row>
    <row r="919">
      <c r="J919" s="98"/>
      <c r="K919" s="98"/>
      <c r="L919" s="98"/>
      <c r="M919" s="98"/>
      <c r="N919" s="98"/>
      <c r="O919" s="98"/>
      <c r="T919" s="98"/>
      <c r="U919" s="98"/>
      <c r="V919" s="98"/>
      <c r="W919" s="98"/>
      <c r="X919" s="98"/>
      <c r="Z919" s="98"/>
      <c r="AB919" s="98"/>
      <c r="AC919" s="98"/>
      <c r="AD919" s="98"/>
    </row>
    <row r="920">
      <c r="J920" s="98"/>
      <c r="K920" s="98"/>
      <c r="L920" s="98"/>
      <c r="M920" s="98"/>
      <c r="N920" s="98"/>
      <c r="O920" s="98"/>
      <c r="T920" s="98"/>
      <c r="U920" s="98"/>
      <c r="V920" s="98"/>
      <c r="W920" s="98"/>
      <c r="X920" s="98"/>
      <c r="Z920" s="98"/>
      <c r="AB920" s="98"/>
      <c r="AC920" s="98"/>
      <c r="AD920" s="98"/>
    </row>
    <row r="921">
      <c r="J921" s="98"/>
      <c r="K921" s="98"/>
      <c r="L921" s="98"/>
      <c r="M921" s="98"/>
      <c r="N921" s="98"/>
      <c r="O921" s="98"/>
      <c r="T921" s="98"/>
      <c r="U921" s="98"/>
      <c r="V921" s="98"/>
      <c r="W921" s="98"/>
      <c r="X921" s="98"/>
      <c r="Z921" s="98"/>
      <c r="AB921" s="98"/>
      <c r="AC921" s="98"/>
      <c r="AD921" s="98"/>
    </row>
    <row r="922">
      <c r="J922" s="98"/>
      <c r="K922" s="98"/>
      <c r="L922" s="98"/>
      <c r="M922" s="98"/>
      <c r="N922" s="98"/>
      <c r="O922" s="98"/>
      <c r="T922" s="98"/>
      <c r="U922" s="98"/>
      <c r="V922" s="98"/>
      <c r="W922" s="98"/>
      <c r="X922" s="98"/>
      <c r="Z922" s="98"/>
      <c r="AB922" s="98"/>
      <c r="AC922" s="98"/>
      <c r="AD922" s="98"/>
    </row>
    <row r="923">
      <c r="J923" s="98"/>
      <c r="K923" s="98"/>
      <c r="L923" s="98"/>
      <c r="M923" s="98"/>
      <c r="N923" s="98"/>
      <c r="O923" s="98"/>
      <c r="T923" s="98"/>
      <c r="U923" s="98"/>
      <c r="V923" s="98"/>
      <c r="W923" s="98"/>
      <c r="X923" s="98"/>
      <c r="Z923" s="98"/>
      <c r="AB923" s="98"/>
      <c r="AC923" s="98"/>
      <c r="AD923" s="98"/>
    </row>
    <row r="924">
      <c r="J924" s="98"/>
      <c r="K924" s="98"/>
      <c r="L924" s="98"/>
      <c r="M924" s="98"/>
      <c r="N924" s="98"/>
      <c r="O924" s="98"/>
      <c r="T924" s="98"/>
      <c r="U924" s="98"/>
      <c r="V924" s="98"/>
      <c r="W924" s="98"/>
      <c r="X924" s="98"/>
      <c r="Z924" s="98"/>
      <c r="AB924" s="98"/>
      <c r="AC924" s="98"/>
      <c r="AD924" s="98"/>
    </row>
    <row r="925">
      <c r="J925" s="98"/>
      <c r="K925" s="98"/>
      <c r="L925" s="98"/>
      <c r="M925" s="98"/>
      <c r="N925" s="98"/>
      <c r="O925" s="98"/>
      <c r="T925" s="98"/>
      <c r="U925" s="98"/>
      <c r="V925" s="98"/>
      <c r="W925" s="98"/>
      <c r="X925" s="98"/>
      <c r="Z925" s="98"/>
      <c r="AB925" s="98"/>
      <c r="AC925" s="98"/>
      <c r="AD925" s="98"/>
    </row>
    <row r="926">
      <c r="J926" s="98"/>
      <c r="K926" s="98"/>
      <c r="L926" s="98"/>
      <c r="M926" s="98"/>
      <c r="N926" s="98"/>
      <c r="O926" s="98"/>
      <c r="T926" s="98"/>
      <c r="U926" s="98"/>
      <c r="V926" s="98"/>
      <c r="W926" s="98"/>
      <c r="X926" s="98"/>
      <c r="Z926" s="98"/>
      <c r="AB926" s="98"/>
      <c r="AC926" s="98"/>
      <c r="AD926" s="98"/>
    </row>
    <row r="927">
      <c r="J927" s="98"/>
      <c r="K927" s="98"/>
      <c r="L927" s="98"/>
      <c r="M927" s="98"/>
      <c r="N927" s="98"/>
      <c r="O927" s="98"/>
      <c r="T927" s="98"/>
      <c r="U927" s="98"/>
      <c r="V927" s="98"/>
      <c r="W927" s="98"/>
      <c r="X927" s="98"/>
      <c r="Z927" s="98"/>
      <c r="AB927" s="98"/>
      <c r="AC927" s="98"/>
      <c r="AD927" s="98"/>
    </row>
    <row r="928">
      <c r="J928" s="98"/>
      <c r="K928" s="98"/>
      <c r="L928" s="98"/>
      <c r="M928" s="98"/>
      <c r="N928" s="98"/>
      <c r="O928" s="98"/>
      <c r="T928" s="98"/>
      <c r="U928" s="98"/>
      <c r="V928" s="98"/>
      <c r="W928" s="98"/>
      <c r="X928" s="98"/>
      <c r="Z928" s="98"/>
      <c r="AB928" s="98"/>
      <c r="AC928" s="98"/>
      <c r="AD928" s="98"/>
    </row>
    <row r="929">
      <c r="J929" s="98"/>
      <c r="K929" s="98"/>
      <c r="L929" s="98"/>
      <c r="M929" s="98"/>
      <c r="N929" s="98"/>
      <c r="O929" s="98"/>
      <c r="T929" s="98"/>
      <c r="U929" s="98"/>
      <c r="V929" s="98"/>
      <c r="W929" s="98"/>
      <c r="X929" s="98"/>
      <c r="Z929" s="98"/>
      <c r="AB929" s="98"/>
      <c r="AC929" s="98"/>
      <c r="AD929" s="98"/>
    </row>
    <row r="930">
      <c r="J930" s="98"/>
      <c r="K930" s="98"/>
      <c r="L930" s="98"/>
      <c r="M930" s="98"/>
      <c r="N930" s="98"/>
      <c r="O930" s="98"/>
      <c r="T930" s="98"/>
      <c r="U930" s="98"/>
      <c r="V930" s="98"/>
      <c r="W930" s="98"/>
      <c r="X930" s="98"/>
      <c r="Z930" s="98"/>
      <c r="AB930" s="98"/>
      <c r="AC930" s="98"/>
      <c r="AD930" s="98"/>
    </row>
    <row r="931">
      <c r="J931" s="98"/>
      <c r="K931" s="98"/>
      <c r="L931" s="98"/>
      <c r="M931" s="98"/>
      <c r="N931" s="98"/>
      <c r="O931" s="98"/>
      <c r="T931" s="98"/>
      <c r="U931" s="98"/>
      <c r="V931" s="98"/>
      <c r="W931" s="98"/>
      <c r="X931" s="98"/>
      <c r="Z931" s="98"/>
      <c r="AB931" s="98"/>
      <c r="AC931" s="98"/>
      <c r="AD931" s="98"/>
    </row>
    <row r="932">
      <c r="J932" s="98"/>
      <c r="K932" s="98"/>
      <c r="L932" s="98"/>
      <c r="M932" s="98"/>
      <c r="N932" s="98"/>
      <c r="O932" s="98"/>
      <c r="T932" s="98"/>
      <c r="U932" s="98"/>
      <c r="V932" s="98"/>
      <c r="W932" s="98"/>
      <c r="X932" s="98"/>
      <c r="Z932" s="98"/>
      <c r="AB932" s="98"/>
      <c r="AC932" s="98"/>
      <c r="AD932" s="98"/>
    </row>
    <row r="933">
      <c r="J933" s="98"/>
      <c r="K933" s="98"/>
      <c r="L933" s="98"/>
      <c r="M933" s="98"/>
      <c r="N933" s="98"/>
      <c r="O933" s="98"/>
      <c r="T933" s="98"/>
      <c r="U933" s="98"/>
      <c r="V933" s="98"/>
      <c r="W933" s="98"/>
      <c r="X933" s="98"/>
      <c r="Z933" s="98"/>
      <c r="AB933" s="98"/>
      <c r="AC933" s="98"/>
      <c r="AD933" s="98"/>
    </row>
    <row r="934">
      <c r="J934" s="98"/>
      <c r="K934" s="98"/>
      <c r="L934" s="98"/>
      <c r="M934" s="98"/>
      <c r="N934" s="98"/>
      <c r="O934" s="98"/>
      <c r="T934" s="98"/>
      <c r="U934" s="98"/>
      <c r="V934" s="98"/>
      <c r="W934" s="98"/>
      <c r="X934" s="98"/>
      <c r="Z934" s="98"/>
      <c r="AB934" s="98"/>
      <c r="AC934" s="98"/>
      <c r="AD934" s="98"/>
    </row>
    <row r="935">
      <c r="J935" s="98"/>
      <c r="K935" s="98"/>
      <c r="L935" s="98"/>
      <c r="M935" s="98"/>
      <c r="N935" s="98"/>
      <c r="O935" s="98"/>
      <c r="T935" s="98"/>
      <c r="U935" s="98"/>
      <c r="V935" s="98"/>
      <c r="W935" s="98"/>
      <c r="X935" s="98"/>
      <c r="Z935" s="98"/>
      <c r="AB935" s="98"/>
      <c r="AC935" s="98"/>
      <c r="AD935" s="98"/>
    </row>
    <row r="936">
      <c r="J936" s="98"/>
      <c r="K936" s="98"/>
      <c r="L936" s="98"/>
      <c r="M936" s="98"/>
      <c r="N936" s="98"/>
      <c r="O936" s="98"/>
      <c r="T936" s="98"/>
      <c r="U936" s="98"/>
      <c r="V936" s="98"/>
      <c r="W936" s="98"/>
      <c r="X936" s="98"/>
      <c r="Z936" s="98"/>
      <c r="AB936" s="98"/>
      <c r="AC936" s="98"/>
      <c r="AD936" s="98"/>
    </row>
    <row r="937">
      <c r="J937" s="98"/>
      <c r="K937" s="98"/>
      <c r="L937" s="98"/>
      <c r="M937" s="98"/>
      <c r="N937" s="98"/>
      <c r="O937" s="98"/>
      <c r="T937" s="98"/>
      <c r="U937" s="98"/>
      <c r="V937" s="98"/>
      <c r="W937" s="98"/>
      <c r="X937" s="98"/>
      <c r="Z937" s="98"/>
      <c r="AB937" s="98"/>
      <c r="AC937" s="98"/>
      <c r="AD937" s="98"/>
    </row>
    <row r="938">
      <c r="J938" s="98"/>
      <c r="K938" s="98"/>
      <c r="L938" s="98"/>
      <c r="M938" s="98"/>
      <c r="N938" s="98"/>
      <c r="O938" s="98"/>
      <c r="T938" s="98"/>
      <c r="U938" s="98"/>
      <c r="V938" s="98"/>
      <c r="W938" s="98"/>
      <c r="X938" s="98"/>
      <c r="Z938" s="98"/>
      <c r="AB938" s="98"/>
      <c r="AC938" s="98"/>
      <c r="AD938" s="98"/>
    </row>
    <row r="939">
      <c r="J939" s="98"/>
      <c r="K939" s="98"/>
      <c r="L939" s="98"/>
      <c r="M939" s="98"/>
      <c r="N939" s="98"/>
      <c r="O939" s="98"/>
      <c r="T939" s="98"/>
      <c r="U939" s="98"/>
      <c r="V939" s="98"/>
      <c r="W939" s="98"/>
      <c r="X939" s="98"/>
      <c r="Z939" s="98"/>
      <c r="AB939" s="98"/>
      <c r="AC939" s="98"/>
      <c r="AD939" s="98"/>
    </row>
    <row r="940">
      <c r="J940" s="98"/>
      <c r="K940" s="98"/>
      <c r="L940" s="98"/>
      <c r="M940" s="98"/>
      <c r="N940" s="98"/>
      <c r="O940" s="98"/>
      <c r="T940" s="98"/>
      <c r="U940" s="98"/>
      <c r="V940" s="98"/>
      <c r="W940" s="98"/>
      <c r="X940" s="98"/>
      <c r="Z940" s="98"/>
      <c r="AB940" s="98"/>
      <c r="AC940" s="98"/>
      <c r="AD940" s="98"/>
    </row>
    <row r="941">
      <c r="J941" s="98"/>
      <c r="K941" s="98"/>
      <c r="L941" s="98"/>
      <c r="M941" s="98"/>
      <c r="N941" s="98"/>
      <c r="O941" s="98"/>
      <c r="T941" s="98"/>
      <c r="U941" s="98"/>
      <c r="V941" s="98"/>
      <c r="W941" s="98"/>
      <c r="X941" s="98"/>
      <c r="Z941" s="98"/>
      <c r="AB941" s="98"/>
      <c r="AC941" s="98"/>
      <c r="AD941" s="98"/>
    </row>
    <row r="942">
      <c r="J942" s="98"/>
      <c r="K942" s="98"/>
      <c r="L942" s="98"/>
      <c r="M942" s="98"/>
      <c r="N942" s="98"/>
      <c r="O942" s="98"/>
      <c r="T942" s="98"/>
      <c r="U942" s="98"/>
      <c r="V942" s="98"/>
      <c r="W942" s="98"/>
      <c r="X942" s="98"/>
      <c r="Z942" s="98"/>
      <c r="AB942" s="98"/>
      <c r="AC942" s="98"/>
      <c r="AD942" s="98"/>
    </row>
    <row r="943">
      <c r="J943" s="98"/>
      <c r="K943" s="98"/>
      <c r="L943" s="98"/>
      <c r="M943" s="98"/>
      <c r="N943" s="98"/>
      <c r="O943" s="98"/>
      <c r="T943" s="98"/>
      <c r="U943" s="98"/>
      <c r="V943" s="98"/>
      <c r="W943" s="98"/>
      <c r="X943" s="98"/>
      <c r="Z943" s="98"/>
      <c r="AB943" s="98"/>
      <c r="AC943" s="98"/>
      <c r="AD943" s="98"/>
    </row>
    <row r="944">
      <c r="J944" s="98"/>
      <c r="K944" s="98"/>
      <c r="L944" s="98"/>
      <c r="M944" s="98"/>
      <c r="N944" s="98"/>
      <c r="O944" s="98"/>
      <c r="T944" s="98"/>
      <c r="U944" s="98"/>
      <c r="V944" s="98"/>
      <c r="W944" s="98"/>
      <c r="X944" s="98"/>
      <c r="Z944" s="98"/>
      <c r="AB944" s="98"/>
      <c r="AC944" s="98"/>
      <c r="AD944" s="98"/>
    </row>
    <row r="945">
      <c r="J945" s="98"/>
      <c r="K945" s="98"/>
      <c r="L945" s="98"/>
      <c r="M945" s="98"/>
      <c r="N945" s="98"/>
      <c r="O945" s="98"/>
      <c r="T945" s="98"/>
      <c r="U945" s="98"/>
      <c r="V945" s="98"/>
      <c r="W945" s="98"/>
      <c r="X945" s="98"/>
      <c r="Z945" s="98"/>
      <c r="AB945" s="98"/>
      <c r="AC945" s="98"/>
      <c r="AD945" s="98"/>
    </row>
    <row r="946">
      <c r="J946" s="98"/>
      <c r="K946" s="98"/>
      <c r="L946" s="98"/>
      <c r="M946" s="98"/>
      <c r="N946" s="98"/>
      <c r="O946" s="98"/>
      <c r="T946" s="98"/>
      <c r="U946" s="98"/>
      <c r="V946" s="98"/>
      <c r="W946" s="98"/>
      <c r="X946" s="98"/>
      <c r="Z946" s="98"/>
      <c r="AB946" s="98"/>
      <c r="AC946" s="98"/>
      <c r="AD946" s="98"/>
    </row>
    <row r="947">
      <c r="J947" s="98"/>
      <c r="K947" s="98"/>
      <c r="L947" s="98"/>
      <c r="M947" s="98"/>
      <c r="N947" s="98"/>
      <c r="O947" s="98"/>
      <c r="T947" s="98"/>
      <c r="U947" s="98"/>
      <c r="V947" s="98"/>
      <c r="W947" s="98"/>
      <c r="X947" s="98"/>
      <c r="Z947" s="98"/>
      <c r="AB947" s="98"/>
      <c r="AC947" s="98"/>
      <c r="AD947" s="98"/>
    </row>
    <row r="948">
      <c r="J948" s="98"/>
      <c r="K948" s="98"/>
      <c r="L948" s="98"/>
      <c r="M948" s="98"/>
      <c r="N948" s="98"/>
      <c r="O948" s="98"/>
      <c r="T948" s="98"/>
      <c r="U948" s="98"/>
      <c r="V948" s="98"/>
      <c r="W948" s="98"/>
      <c r="X948" s="98"/>
      <c r="Z948" s="98"/>
      <c r="AB948" s="98"/>
      <c r="AC948" s="98"/>
      <c r="AD948" s="98"/>
    </row>
    <row r="949">
      <c r="J949" s="98"/>
      <c r="K949" s="98"/>
      <c r="L949" s="98"/>
      <c r="M949" s="98"/>
      <c r="N949" s="98"/>
      <c r="O949" s="98"/>
      <c r="T949" s="98"/>
      <c r="U949" s="98"/>
      <c r="V949" s="98"/>
      <c r="W949" s="98"/>
      <c r="X949" s="98"/>
      <c r="Z949" s="98"/>
      <c r="AB949" s="98"/>
      <c r="AC949" s="98"/>
      <c r="AD949" s="98"/>
    </row>
    <row r="950">
      <c r="J950" s="98"/>
      <c r="K950" s="98"/>
      <c r="L950" s="98"/>
      <c r="M950" s="98"/>
      <c r="N950" s="98"/>
      <c r="O950" s="98"/>
      <c r="T950" s="98"/>
      <c r="U950" s="98"/>
      <c r="V950" s="98"/>
      <c r="W950" s="98"/>
      <c r="X950" s="98"/>
      <c r="Z950" s="98"/>
      <c r="AB950" s="98"/>
      <c r="AC950" s="98"/>
      <c r="AD950" s="98"/>
    </row>
    <row r="951">
      <c r="J951" s="98"/>
      <c r="K951" s="98"/>
      <c r="L951" s="98"/>
      <c r="M951" s="98"/>
      <c r="N951" s="98"/>
      <c r="O951" s="98"/>
      <c r="T951" s="98"/>
      <c r="U951" s="98"/>
      <c r="V951" s="98"/>
      <c r="W951" s="98"/>
      <c r="X951" s="98"/>
      <c r="Z951" s="98"/>
      <c r="AB951" s="98"/>
      <c r="AC951" s="98"/>
      <c r="AD951" s="98"/>
    </row>
    <row r="952">
      <c r="J952" s="98"/>
      <c r="K952" s="98"/>
      <c r="L952" s="98"/>
      <c r="M952" s="98"/>
      <c r="N952" s="98"/>
      <c r="O952" s="98"/>
      <c r="T952" s="98"/>
      <c r="U952" s="98"/>
      <c r="V952" s="98"/>
      <c r="W952" s="98"/>
      <c r="X952" s="98"/>
      <c r="Z952" s="98"/>
      <c r="AB952" s="98"/>
      <c r="AC952" s="98"/>
      <c r="AD952" s="98"/>
    </row>
    <row r="953">
      <c r="J953" s="98"/>
      <c r="K953" s="98"/>
      <c r="L953" s="98"/>
      <c r="M953" s="98"/>
      <c r="N953" s="98"/>
      <c r="O953" s="98"/>
      <c r="T953" s="98"/>
      <c r="U953" s="98"/>
      <c r="V953" s="98"/>
      <c r="W953" s="98"/>
      <c r="X953" s="98"/>
      <c r="Z953" s="98"/>
      <c r="AB953" s="98"/>
      <c r="AC953" s="98"/>
      <c r="AD953" s="98"/>
    </row>
    <row r="954">
      <c r="J954" s="98"/>
      <c r="K954" s="98"/>
      <c r="L954" s="98"/>
      <c r="M954" s="98"/>
      <c r="N954" s="98"/>
      <c r="O954" s="98"/>
      <c r="T954" s="98"/>
      <c r="U954" s="98"/>
      <c r="V954" s="98"/>
      <c r="W954" s="98"/>
      <c r="X954" s="98"/>
      <c r="Z954" s="98"/>
      <c r="AB954" s="98"/>
      <c r="AC954" s="98"/>
      <c r="AD954" s="98"/>
    </row>
    <row r="955">
      <c r="J955" s="98"/>
      <c r="K955" s="98"/>
      <c r="L955" s="98"/>
      <c r="M955" s="98"/>
      <c r="N955" s="98"/>
      <c r="O955" s="98"/>
      <c r="T955" s="98"/>
      <c r="U955" s="98"/>
      <c r="V955" s="98"/>
      <c r="W955" s="98"/>
      <c r="X955" s="98"/>
      <c r="Z955" s="98"/>
      <c r="AB955" s="98"/>
      <c r="AC955" s="98"/>
      <c r="AD955" s="98"/>
    </row>
    <row r="956">
      <c r="J956" s="98"/>
      <c r="K956" s="98"/>
      <c r="L956" s="98"/>
      <c r="M956" s="98"/>
      <c r="N956" s="98"/>
      <c r="O956" s="98"/>
      <c r="T956" s="98"/>
      <c r="U956" s="98"/>
      <c r="V956" s="98"/>
      <c r="W956" s="98"/>
      <c r="X956" s="98"/>
      <c r="Z956" s="98"/>
      <c r="AB956" s="98"/>
      <c r="AC956" s="98"/>
      <c r="AD956" s="98"/>
    </row>
    <row r="957">
      <c r="J957" s="98"/>
      <c r="K957" s="98"/>
      <c r="L957" s="98"/>
      <c r="M957" s="98"/>
      <c r="N957" s="98"/>
      <c r="O957" s="98"/>
      <c r="T957" s="98"/>
      <c r="U957" s="98"/>
      <c r="V957" s="98"/>
      <c r="W957" s="98"/>
      <c r="X957" s="98"/>
      <c r="Z957" s="98"/>
      <c r="AB957" s="98"/>
      <c r="AC957" s="98"/>
      <c r="AD957" s="98"/>
    </row>
    <row r="958">
      <c r="J958" s="98"/>
      <c r="K958" s="98"/>
      <c r="L958" s="98"/>
      <c r="M958" s="98"/>
      <c r="N958" s="98"/>
      <c r="O958" s="98"/>
      <c r="T958" s="98"/>
      <c r="U958" s="98"/>
      <c r="V958" s="98"/>
      <c r="W958" s="98"/>
      <c r="X958" s="98"/>
      <c r="Z958" s="98"/>
      <c r="AB958" s="98"/>
      <c r="AC958" s="98"/>
      <c r="AD958" s="98"/>
    </row>
    <row r="959">
      <c r="J959" s="98"/>
      <c r="K959" s="98"/>
      <c r="L959" s="98"/>
      <c r="M959" s="98"/>
      <c r="N959" s="98"/>
      <c r="O959" s="98"/>
      <c r="T959" s="98"/>
      <c r="U959" s="98"/>
      <c r="V959" s="98"/>
      <c r="W959" s="98"/>
      <c r="X959" s="98"/>
      <c r="Z959" s="98"/>
      <c r="AB959" s="98"/>
      <c r="AC959" s="98"/>
      <c r="AD959" s="98"/>
    </row>
    <row r="960">
      <c r="J960" s="98"/>
      <c r="K960" s="98"/>
      <c r="L960" s="98"/>
      <c r="M960" s="98"/>
      <c r="N960" s="98"/>
      <c r="O960" s="98"/>
      <c r="T960" s="98"/>
      <c r="U960" s="98"/>
      <c r="V960" s="98"/>
      <c r="W960" s="98"/>
      <c r="X960" s="98"/>
      <c r="Z960" s="98"/>
      <c r="AB960" s="98"/>
      <c r="AC960" s="98"/>
      <c r="AD960" s="98"/>
    </row>
    <row r="961">
      <c r="J961" s="98"/>
      <c r="K961" s="98"/>
      <c r="L961" s="98"/>
      <c r="M961" s="98"/>
      <c r="N961" s="98"/>
      <c r="O961" s="98"/>
      <c r="T961" s="98"/>
      <c r="U961" s="98"/>
      <c r="V961" s="98"/>
      <c r="W961" s="98"/>
      <c r="X961" s="98"/>
      <c r="Z961" s="98"/>
      <c r="AB961" s="98"/>
      <c r="AC961" s="98"/>
      <c r="AD961" s="98"/>
    </row>
    <row r="962">
      <c r="J962" s="98"/>
      <c r="K962" s="98"/>
      <c r="L962" s="98"/>
      <c r="M962" s="98"/>
      <c r="N962" s="98"/>
      <c r="O962" s="98"/>
      <c r="T962" s="98"/>
      <c r="U962" s="98"/>
      <c r="V962" s="98"/>
      <c r="W962" s="98"/>
      <c r="X962" s="98"/>
      <c r="Z962" s="98"/>
      <c r="AB962" s="98"/>
      <c r="AC962" s="98"/>
      <c r="AD962" s="98"/>
    </row>
    <row r="963">
      <c r="J963" s="98"/>
      <c r="K963" s="98"/>
      <c r="L963" s="98"/>
      <c r="M963" s="98"/>
      <c r="N963" s="98"/>
      <c r="O963" s="98"/>
      <c r="T963" s="98"/>
      <c r="U963" s="98"/>
      <c r="V963" s="98"/>
      <c r="W963" s="98"/>
      <c r="X963" s="98"/>
      <c r="Z963" s="98"/>
      <c r="AB963" s="98"/>
      <c r="AC963" s="98"/>
      <c r="AD963" s="98"/>
    </row>
    <row r="964">
      <c r="J964" s="98"/>
      <c r="K964" s="98"/>
      <c r="L964" s="98"/>
      <c r="M964" s="98"/>
      <c r="N964" s="98"/>
      <c r="O964" s="98"/>
      <c r="T964" s="98"/>
      <c r="U964" s="98"/>
      <c r="V964" s="98"/>
      <c r="W964" s="98"/>
      <c r="X964" s="98"/>
      <c r="Z964" s="98"/>
      <c r="AB964" s="98"/>
      <c r="AC964" s="98"/>
      <c r="AD964" s="98"/>
    </row>
    <row r="965">
      <c r="J965" s="98"/>
      <c r="K965" s="98"/>
      <c r="L965" s="98"/>
      <c r="M965" s="98"/>
      <c r="N965" s="98"/>
      <c r="O965" s="98"/>
      <c r="T965" s="98"/>
      <c r="U965" s="98"/>
      <c r="V965" s="98"/>
      <c r="W965" s="98"/>
      <c r="X965" s="98"/>
      <c r="Z965" s="98"/>
      <c r="AB965" s="98"/>
      <c r="AC965" s="98"/>
      <c r="AD965" s="98"/>
    </row>
    <row r="966">
      <c r="J966" s="98"/>
      <c r="K966" s="98"/>
      <c r="L966" s="98"/>
      <c r="M966" s="98"/>
      <c r="N966" s="98"/>
      <c r="O966" s="98"/>
      <c r="T966" s="98"/>
      <c r="U966" s="98"/>
      <c r="V966" s="98"/>
      <c r="W966" s="98"/>
      <c r="X966" s="98"/>
      <c r="Z966" s="98"/>
      <c r="AB966" s="98"/>
      <c r="AC966" s="98"/>
      <c r="AD966" s="98"/>
    </row>
    <row r="967">
      <c r="J967" s="98"/>
      <c r="K967" s="98"/>
      <c r="L967" s="98"/>
      <c r="M967" s="98"/>
      <c r="N967" s="98"/>
      <c r="O967" s="98"/>
      <c r="T967" s="98"/>
      <c r="U967" s="98"/>
      <c r="V967" s="98"/>
      <c r="W967" s="98"/>
      <c r="X967" s="98"/>
      <c r="Z967" s="98"/>
      <c r="AB967" s="98"/>
      <c r="AC967" s="98"/>
      <c r="AD967" s="98"/>
    </row>
    <row r="968">
      <c r="J968" s="98"/>
      <c r="K968" s="98"/>
      <c r="L968" s="98"/>
      <c r="M968" s="98"/>
      <c r="N968" s="98"/>
      <c r="O968" s="98"/>
      <c r="T968" s="98"/>
      <c r="U968" s="98"/>
      <c r="V968" s="98"/>
      <c r="W968" s="98"/>
      <c r="X968" s="98"/>
      <c r="Z968" s="98"/>
      <c r="AB968" s="98"/>
      <c r="AC968" s="98"/>
      <c r="AD968" s="98"/>
    </row>
    <row r="969">
      <c r="J969" s="98"/>
      <c r="K969" s="98"/>
      <c r="L969" s="98"/>
      <c r="M969" s="98"/>
      <c r="N969" s="98"/>
      <c r="O969" s="98"/>
      <c r="T969" s="98"/>
      <c r="U969" s="98"/>
      <c r="V969" s="98"/>
      <c r="W969" s="98"/>
      <c r="X969" s="98"/>
      <c r="Z969" s="98"/>
      <c r="AB969" s="98"/>
      <c r="AC969" s="98"/>
      <c r="AD969" s="98"/>
    </row>
    <row r="970">
      <c r="J970" s="98"/>
      <c r="K970" s="98"/>
      <c r="L970" s="98"/>
      <c r="M970" s="98"/>
      <c r="N970" s="98"/>
      <c r="O970" s="98"/>
      <c r="T970" s="98"/>
      <c r="U970" s="98"/>
      <c r="V970" s="98"/>
      <c r="W970" s="98"/>
      <c r="X970" s="98"/>
      <c r="Z970" s="98"/>
      <c r="AB970" s="98"/>
      <c r="AC970" s="98"/>
      <c r="AD970" s="98"/>
    </row>
    <row r="971">
      <c r="J971" s="98"/>
      <c r="K971" s="98"/>
      <c r="L971" s="98"/>
      <c r="M971" s="98"/>
      <c r="N971" s="98"/>
      <c r="O971" s="98"/>
      <c r="T971" s="98"/>
      <c r="U971" s="98"/>
      <c r="V971" s="98"/>
      <c r="W971" s="98"/>
      <c r="X971" s="98"/>
      <c r="Z971" s="98"/>
      <c r="AB971" s="98"/>
      <c r="AC971" s="98"/>
      <c r="AD971" s="98"/>
    </row>
    <row r="972">
      <c r="J972" s="98"/>
      <c r="K972" s="98"/>
      <c r="L972" s="98"/>
      <c r="M972" s="98"/>
      <c r="N972" s="98"/>
      <c r="O972" s="98"/>
      <c r="T972" s="98"/>
      <c r="U972" s="98"/>
      <c r="V972" s="98"/>
      <c r="W972" s="98"/>
      <c r="X972" s="98"/>
      <c r="Z972" s="98"/>
      <c r="AB972" s="98"/>
      <c r="AC972" s="98"/>
      <c r="AD972" s="98"/>
    </row>
    <row r="973">
      <c r="J973" s="98"/>
      <c r="K973" s="98"/>
      <c r="L973" s="98"/>
      <c r="M973" s="98"/>
      <c r="N973" s="98"/>
      <c r="O973" s="98"/>
      <c r="T973" s="98"/>
      <c r="U973" s="98"/>
      <c r="V973" s="98"/>
      <c r="W973" s="98"/>
      <c r="X973" s="98"/>
      <c r="Z973" s="98"/>
      <c r="AB973" s="98"/>
      <c r="AC973" s="98"/>
      <c r="AD973" s="98"/>
    </row>
    <row r="974">
      <c r="J974" s="98"/>
      <c r="K974" s="98"/>
      <c r="L974" s="98"/>
      <c r="M974" s="98"/>
      <c r="N974" s="98"/>
      <c r="O974" s="98"/>
      <c r="T974" s="98"/>
      <c r="U974" s="98"/>
      <c r="V974" s="98"/>
      <c r="W974" s="98"/>
      <c r="X974" s="98"/>
      <c r="Z974" s="98"/>
      <c r="AB974" s="98"/>
      <c r="AC974" s="98"/>
      <c r="AD974" s="98"/>
    </row>
    <row r="975">
      <c r="J975" s="98"/>
      <c r="K975" s="98"/>
      <c r="L975" s="98"/>
      <c r="M975" s="98"/>
      <c r="N975" s="98"/>
      <c r="O975" s="98"/>
      <c r="T975" s="98"/>
      <c r="U975" s="98"/>
      <c r="V975" s="98"/>
      <c r="W975" s="98"/>
      <c r="X975" s="98"/>
      <c r="Z975" s="98"/>
      <c r="AB975" s="98"/>
      <c r="AC975" s="98"/>
      <c r="AD975" s="98"/>
    </row>
    <row r="976">
      <c r="J976" s="98"/>
      <c r="K976" s="98"/>
      <c r="L976" s="98"/>
      <c r="M976" s="98"/>
      <c r="N976" s="98"/>
      <c r="O976" s="98"/>
      <c r="T976" s="98"/>
      <c r="U976" s="98"/>
      <c r="V976" s="98"/>
      <c r="W976" s="98"/>
      <c r="X976" s="98"/>
      <c r="Z976" s="98"/>
      <c r="AB976" s="98"/>
      <c r="AC976" s="98"/>
      <c r="AD976" s="98"/>
    </row>
    <row r="977">
      <c r="J977" s="98"/>
      <c r="K977" s="98"/>
      <c r="L977" s="98"/>
      <c r="M977" s="98"/>
      <c r="N977" s="98"/>
      <c r="O977" s="98"/>
      <c r="T977" s="98"/>
      <c r="U977" s="98"/>
      <c r="V977" s="98"/>
      <c r="W977" s="98"/>
      <c r="X977" s="98"/>
      <c r="Z977" s="98"/>
      <c r="AB977" s="98"/>
      <c r="AC977" s="98"/>
      <c r="AD977" s="98"/>
    </row>
    <row r="978">
      <c r="J978" s="98"/>
      <c r="K978" s="98"/>
      <c r="L978" s="98"/>
      <c r="M978" s="98"/>
      <c r="N978" s="98"/>
      <c r="O978" s="98"/>
      <c r="T978" s="98"/>
      <c r="U978" s="98"/>
      <c r="V978" s="98"/>
      <c r="W978" s="98"/>
      <c r="X978" s="98"/>
      <c r="Z978" s="98"/>
      <c r="AB978" s="98"/>
      <c r="AC978" s="98"/>
      <c r="AD978" s="98"/>
    </row>
    <row r="979">
      <c r="J979" s="98"/>
      <c r="K979" s="98"/>
      <c r="L979" s="98"/>
      <c r="M979" s="98"/>
      <c r="N979" s="98"/>
      <c r="O979" s="98"/>
      <c r="T979" s="98"/>
      <c r="U979" s="98"/>
      <c r="V979" s="98"/>
      <c r="W979" s="98"/>
      <c r="X979" s="98"/>
      <c r="Z979" s="98"/>
      <c r="AB979" s="98"/>
      <c r="AC979" s="98"/>
      <c r="AD979" s="98"/>
    </row>
    <row r="980">
      <c r="J980" s="98"/>
      <c r="K980" s="98"/>
      <c r="L980" s="98"/>
      <c r="M980" s="98"/>
      <c r="N980" s="98"/>
      <c r="O980" s="98"/>
      <c r="T980" s="98"/>
      <c r="U980" s="98"/>
      <c r="V980" s="98"/>
      <c r="W980" s="98"/>
      <c r="X980" s="98"/>
      <c r="Z980" s="98"/>
      <c r="AB980" s="98"/>
      <c r="AC980" s="98"/>
      <c r="AD980" s="98"/>
    </row>
    <row r="981">
      <c r="J981" s="98"/>
      <c r="K981" s="98"/>
      <c r="L981" s="98"/>
      <c r="M981" s="98"/>
      <c r="N981" s="98"/>
      <c r="O981" s="98"/>
      <c r="T981" s="98"/>
      <c r="U981" s="98"/>
      <c r="V981" s="98"/>
      <c r="W981" s="98"/>
      <c r="X981" s="98"/>
      <c r="Z981" s="98"/>
      <c r="AB981" s="98"/>
      <c r="AC981" s="98"/>
      <c r="AD981" s="98"/>
    </row>
    <row r="982">
      <c r="J982" s="98"/>
      <c r="K982" s="98"/>
      <c r="L982" s="98"/>
      <c r="M982" s="98"/>
      <c r="N982" s="98"/>
      <c r="O982" s="98"/>
      <c r="T982" s="98"/>
      <c r="U982" s="98"/>
      <c r="V982" s="98"/>
      <c r="W982" s="98"/>
      <c r="X982" s="98"/>
      <c r="Z982" s="98"/>
      <c r="AB982" s="98"/>
      <c r="AC982" s="98"/>
      <c r="AD982" s="98"/>
    </row>
    <row r="983">
      <c r="J983" s="98"/>
      <c r="K983" s="98"/>
      <c r="L983" s="98"/>
      <c r="M983" s="98"/>
      <c r="N983" s="98"/>
      <c r="O983" s="98"/>
      <c r="T983" s="98"/>
      <c r="U983" s="98"/>
      <c r="V983" s="98"/>
      <c r="W983" s="98"/>
      <c r="X983" s="98"/>
      <c r="Z983" s="98"/>
      <c r="AB983" s="98"/>
      <c r="AC983" s="98"/>
      <c r="AD983" s="98"/>
    </row>
    <row r="984">
      <c r="J984" s="98"/>
      <c r="K984" s="98"/>
      <c r="L984" s="98"/>
      <c r="M984" s="98"/>
      <c r="N984" s="98"/>
      <c r="O984" s="98"/>
      <c r="T984" s="98"/>
      <c r="U984" s="98"/>
      <c r="V984" s="98"/>
      <c r="W984" s="98"/>
      <c r="X984" s="98"/>
      <c r="Z984" s="98"/>
      <c r="AB984" s="98"/>
      <c r="AC984" s="98"/>
      <c r="AD984" s="98"/>
    </row>
    <row r="985">
      <c r="J985" s="98"/>
      <c r="K985" s="98"/>
      <c r="L985" s="98"/>
      <c r="M985" s="98"/>
      <c r="N985" s="98"/>
      <c r="O985" s="98"/>
      <c r="T985" s="98"/>
      <c r="U985" s="98"/>
      <c r="V985" s="98"/>
      <c r="W985" s="98"/>
      <c r="X985" s="98"/>
      <c r="Z985" s="98"/>
      <c r="AB985" s="98"/>
      <c r="AC985" s="98"/>
      <c r="AD985" s="98"/>
    </row>
    <row r="986">
      <c r="J986" s="98"/>
      <c r="K986" s="98"/>
      <c r="L986" s="98"/>
      <c r="M986" s="98"/>
      <c r="N986" s="98"/>
      <c r="O986" s="98"/>
      <c r="T986" s="98"/>
      <c r="U986" s="98"/>
      <c r="V986" s="98"/>
      <c r="W986" s="98"/>
      <c r="X986" s="98"/>
      <c r="Z986" s="98"/>
      <c r="AB986" s="98"/>
      <c r="AC986" s="98"/>
      <c r="AD986" s="98"/>
    </row>
    <row r="987">
      <c r="J987" s="98"/>
      <c r="K987" s="98"/>
      <c r="L987" s="98"/>
      <c r="M987" s="98"/>
      <c r="N987" s="98"/>
      <c r="O987" s="98"/>
      <c r="T987" s="98"/>
      <c r="U987" s="98"/>
      <c r="V987" s="98"/>
      <c r="W987" s="98"/>
      <c r="X987" s="98"/>
      <c r="Z987" s="98"/>
      <c r="AB987" s="98"/>
      <c r="AC987" s="98"/>
      <c r="AD987" s="98"/>
    </row>
    <row r="988">
      <c r="J988" s="98"/>
      <c r="K988" s="98"/>
      <c r="L988" s="98"/>
      <c r="M988" s="98"/>
      <c r="N988" s="98"/>
      <c r="O988" s="98"/>
      <c r="T988" s="98"/>
      <c r="U988" s="98"/>
      <c r="V988" s="98"/>
      <c r="W988" s="98"/>
      <c r="X988" s="98"/>
      <c r="Z988" s="98"/>
      <c r="AB988" s="98"/>
      <c r="AC988" s="98"/>
      <c r="AD988" s="98"/>
    </row>
    <row r="989">
      <c r="J989" s="98"/>
      <c r="K989" s="98"/>
      <c r="L989" s="98"/>
      <c r="M989" s="98"/>
      <c r="N989" s="98"/>
      <c r="O989" s="98"/>
      <c r="T989" s="98"/>
      <c r="U989" s="98"/>
      <c r="V989" s="98"/>
      <c r="W989" s="98"/>
      <c r="X989" s="98"/>
      <c r="Z989" s="98"/>
      <c r="AB989" s="98"/>
      <c r="AC989" s="98"/>
      <c r="AD989" s="98"/>
    </row>
    <row r="990">
      <c r="J990" s="98"/>
      <c r="K990" s="98"/>
      <c r="L990" s="98"/>
      <c r="M990" s="98"/>
      <c r="N990" s="98"/>
      <c r="O990" s="98"/>
      <c r="T990" s="98"/>
      <c r="U990" s="98"/>
      <c r="V990" s="98"/>
      <c r="W990" s="98"/>
      <c r="X990" s="98"/>
      <c r="Z990" s="98"/>
      <c r="AB990" s="98"/>
      <c r="AC990" s="98"/>
      <c r="AD990" s="98"/>
    </row>
    <row r="991">
      <c r="J991" s="98"/>
      <c r="K991" s="98"/>
      <c r="L991" s="98"/>
      <c r="M991" s="98"/>
      <c r="N991" s="98"/>
      <c r="O991" s="98"/>
      <c r="T991" s="98"/>
      <c r="U991" s="98"/>
      <c r="V991" s="98"/>
      <c r="W991" s="98"/>
      <c r="X991" s="98"/>
      <c r="Z991" s="98"/>
      <c r="AB991" s="98"/>
      <c r="AC991" s="98"/>
      <c r="AD991" s="98"/>
    </row>
    <row r="992">
      <c r="J992" s="98"/>
      <c r="K992" s="98"/>
      <c r="L992" s="98"/>
      <c r="M992" s="98"/>
      <c r="N992" s="98"/>
      <c r="O992" s="98"/>
      <c r="T992" s="98"/>
      <c r="U992" s="98"/>
      <c r="V992" s="98"/>
      <c r="W992" s="98"/>
      <c r="X992" s="98"/>
      <c r="Z992" s="98"/>
      <c r="AB992" s="98"/>
      <c r="AC992" s="98"/>
      <c r="AD992" s="98"/>
    </row>
    <row r="993">
      <c r="J993" s="98"/>
      <c r="K993" s="98"/>
      <c r="L993" s="98"/>
      <c r="M993" s="98"/>
      <c r="N993" s="98"/>
      <c r="O993" s="98"/>
      <c r="T993" s="98"/>
      <c r="U993" s="98"/>
      <c r="V993" s="98"/>
      <c r="W993" s="98"/>
      <c r="X993" s="98"/>
      <c r="Z993" s="98"/>
      <c r="AB993" s="98"/>
      <c r="AC993" s="98"/>
      <c r="AD993" s="98"/>
    </row>
    <row r="994">
      <c r="J994" s="98"/>
      <c r="K994" s="98"/>
      <c r="L994" s="98"/>
      <c r="M994" s="98"/>
      <c r="N994" s="98"/>
      <c r="O994" s="98"/>
      <c r="T994" s="98"/>
      <c r="U994" s="98"/>
      <c r="V994" s="98"/>
      <c r="W994" s="98"/>
      <c r="X994" s="98"/>
      <c r="Z994" s="98"/>
      <c r="AB994" s="98"/>
      <c r="AC994" s="98"/>
      <c r="AD994" s="98"/>
    </row>
    <row r="995">
      <c r="J995" s="98"/>
      <c r="K995" s="98"/>
      <c r="L995" s="98"/>
      <c r="M995" s="98"/>
      <c r="N995" s="98"/>
      <c r="O995" s="98"/>
      <c r="T995" s="98"/>
      <c r="U995" s="98"/>
      <c r="V995" s="98"/>
      <c r="W995" s="98"/>
      <c r="X995" s="98"/>
      <c r="Z995" s="98"/>
      <c r="AB995" s="98"/>
      <c r="AC995" s="98"/>
      <c r="AD995" s="98"/>
    </row>
    <row r="996">
      <c r="J996" s="98"/>
      <c r="K996" s="98"/>
      <c r="L996" s="98"/>
      <c r="M996" s="98"/>
      <c r="N996" s="98"/>
      <c r="O996" s="98"/>
      <c r="T996" s="98"/>
      <c r="U996" s="98"/>
      <c r="V996" s="98"/>
      <c r="W996" s="98"/>
      <c r="X996" s="98"/>
      <c r="Z996" s="98"/>
      <c r="AB996" s="98"/>
      <c r="AC996" s="98"/>
      <c r="AD996" s="98"/>
    </row>
    <row r="997">
      <c r="J997" s="98"/>
      <c r="K997" s="98"/>
      <c r="L997" s="98"/>
      <c r="M997" s="98"/>
      <c r="N997" s="98"/>
      <c r="O997" s="98"/>
      <c r="T997" s="98"/>
      <c r="U997" s="98"/>
      <c r="V997" s="98"/>
      <c r="W997" s="98"/>
      <c r="X997" s="98"/>
      <c r="Z997" s="98"/>
      <c r="AB997" s="98"/>
      <c r="AC997" s="98"/>
      <c r="AD997" s="98"/>
    </row>
    <row r="998">
      <c r="J998" s="98"/>
      <c r="K998" s="98"/>
      <c r="L998" s="98"/>
      <c r="M998" s="98"/>
      <c r="N998" s="98"/>
      <c r="O998" s="98"/>
      <c r="T998" s="98"/>
      <c r="U998" s="98"/>
      <c r="V998" s="98"/>
      <c r="W998" s="98"/>
      <c r="X998" s="98"/>
      <c r="Z998" s="98"/>
      <c r="AB998" s="98"/>
      <c r="AC998" s="98"/>
      <c r="AD998" s="98"/>
    </row>
    <row r="999">
      <c r="J999" s="98"/>
      <c r="K999" s="98"/>
      <c r="L999" s="98"/>
      <c r="M999" s="98"/>
      <c r="N999" s="98"/>
      <c r="O999" s="98"/>
      <c r="T999" s="98"/>
      <c r="U999" s="98"/>
      <c r="V999" s="98"/>
      <c r="W999" s="98"/>
      <c r="X999" s="98"/>
      <c r="Z999" s="98"/>
      <c r="AB999" s="98"/>
      <c r="AC999" s="98"/>
      <c r="AD999" s="98"/>
    </row>
    <row r="1000">
      <c r="J1000" s="98"/>
      <c r="K1000" s="98"/>
      <c r="L1000" s="98"/>
      <c r="M1000" s="98"/>
      <c r="N1000" s="98"/>
      <c r="O1000" s="98"/>
      <c r="T1000" s="98"/>
      <c r="U1000" s="98"/>
      <c r="V1000" s="98"/>
      <c r="W1000" s="98"/>
      <c r="X1000" s="98"/>
      <c r="Z1000" s="98"/>
      <c r="AB1000" s="98"/>
      <c r="AC1000" s="98"/>
      <c r="AD1000" s="98"/>
    </row>
    <row r="1001">
      <c r="J1001" s="98"/>
      <c r="K1001" s="98"/>
      <c r="L1001" s="98"/>
      <c r="M1001" s="98"/>
      <c r="N1001" s="98"/>
      <c r="O1001" s="98"/>
      <c r="T1001" s="98"/>
      <c r="U1001" s="98"/>
      <c r="V1001" s="98"/>
      <c r="W1001" s="98"/>
      <c r="X1001" s="98"/>
      <c r="Z1001" s="98"/>
      <c r="AB1001" s="98"/>
      <c r="AC1001" s="98"/>
      <c r="AD1001" s="98"/>
    </row>
    <row r="1002">
      <c r="J1002" s="98"/>
      <c r="K1002" s="98"/>
      <c r="L1002" s="98"/>
      <c r="M1002" s="98"/>
      <c r="N1002" s="98"/>
      <c r="O1002" s="98"/>
      <c r="T1002" s="98"/>
      <c r="U1002" s="98"/>
      <c r="V1002" s="98"/>
      <c r="W1002" s="98"/>
      <c r="X1002" s="98"/>
      <c r="Z1002" s="98"/>
      <c r="AB1002" s="98"/>
      <c r="AC1002" s="98"/>
      <c r="AD1002" s="98"/>
    </row>
  </sheetData>
  <mergeCells count="58">
    <mergeCell ref="D38:F38"/>
    <mergeCell ref="D39:F39"/>
    <mergeCell ref="D40:F40"/>
    <mergeCell ref="D41:F41"/>
    <mergeCell ref="D42:F42"/>
    <mergeCell ref="D43:F43"/>
    <mergeCell ref="D44:F44"/>
    <mergeCell ref="D52:F52"/>
    <mergeCell ref="D53:F53"/>
    <mergeCell ref="D45:F45"/>
    <mergeCell ref="D46:F46"/>
    <mergeCell ref="D47:F47"/>
    <mergeCell ref="D48:F48"/>
    <mergeCell ref="D49:F49"/>
    <mergeCell ref="D50:F50"/>
    <mergeCell ref="D51:F51"/>
    <mergeCell ref="T3:AB3"/>
    <mergeCell ref="AC3:AD3"/>
    <mergeCell ref="D1:F3"/>
    <mergeCell ref="G1:AD1"/>
    <mergeCell ref="G2:O2"/>
    <mergeCell ref="Q2:AD2"/>
    <mergeCell ref="G3:H3"/>
    <mergeCell ref="J3:N3"/>
    <mergeCell ref="Q3:R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A35:O35"/>
    <mergeCell ref="D36:F36"/>
    <mergeCell ref="D37:F3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3" max="3" width="58.14"/>
    <col customWidth="1" min="7" max="7" width="44.0"/>
  </cols>
  <sheetData>
    <row r="1">
      <c r="A1" s="100" t="s">
        <v>71</v>
      </c>
    </row>
    <row r="2">
      <c r="A2" s="100" t="s">
        <v>72</v>
      </c>
    </row>
    <row r="4">
      <c r="A4" s="101" t="s">
        <v>73</v>
      </c>
      <c r="B4" s="101" t="s">
        <v>74</v>
      </c>
      <c r="C4" s="101" t="s">
        <v>75</v>
      </c>
      <c r="D4" s="101" t="s">
        <v>76</v>
      </c>
      <c r="E4" s="101" t="s">
        <v>77</v>
      </c>
      <c r="F4" s="101" t="s">
        <v>21</v>
      </c>
      <c r="G4" s="101" t="s">
        <v>78</v>
      </c>
    </row>
    <row r="5">
      <c r="A5" s="102">
        <v>1.0</v>
      </c>
      <c r="B5" s="102" t="s">
        <v>79</v>
      </c>
      <c r="C5" s="102" t="s">
        <v>80</v>
      </c>
      <c r="D5" s="103">
        <v>44360.0</v>
      </c>
      <c r="E5" s="102" t="s">
        <v>81</v>
      </c>
      <c r="F5" s="102" t="s">
        <v>82</v>
      </c>
      <c r="G5" s="102" t="s">
        <v>83</v>
      </c>
    </row>
    <row r="6">
      <c r="A6" s="100">
        <v>2.0</v>
      </c>
      <c r="B6" s="100" t="s">
        <v>84</v>
      </c>
      <c r="C6" s="100" t="s">
        <v>85</v>
      </c>
      <c r="D6" s="104">
        <v>44362.0</v>
      </c>
      <c r="E6" s="100" t="s">
        <v>86</v>
      </c>
      <c r="F6" s="100" t="s">
        <v>82</v>
      </c>
      <c r="G6" s="100" t="s">
        <v>87</v>
      </c>
    </row>
    <row r="7">
      <c r="A7" s="102">
        <v>3.0</v>
      </c>
      <c r="B7" s="105"/>
      <c r="C7" s="105"/>
      <c r="D7" s="105"/>
      <c r="E7" s="105"/>
      <c r="F7" s="105"/>
      <c r="G7" s="105"/>
    </row>
    <row r="8">
      <c r="A8" s="100">
        <v>4.0</v>
      </c>
    </row>
    <row r="9">
      <c r="A9" s="102">
        <v>5.0</v>
      </c>
      <c r="B9" s="105"/>
      <c r="C9" s="105"/>
      <c r="D9" s="105"/>
      <c r="E9" s="105"/>
      <c r="F9" s="105"/>
      <c r="G9" s="105"/>
    </row>
    <row r="10">
      <c r="A10" s="100">
        <v>6.0</v>
      </c>
    </row>
    <row r="11">
      <c r="A11" s="102">
        <v>7.0</v>
      </c>
      <c r="B11" s="105"/>
      <c r="C11" s="105"/>
      <c r="D11" s="105"/>
      <c r="E11" s="105"/>
      <c r="F11" s="105"/>
      <c r="G11" s="105"/>
    </row>
    <row r="12">
      <c r="A12" s="100">
        <v>8.0</v>
      </c>
    </row>
    <row r="13">
      <c r="A13" s="102">
        <v>9.0</v>
      </c>
      <c r="B13" s="105"/>
      <c r="C13" s="105"/>
      <c r="D13" s="105"/>
      <c r="E13" s="105"/>
      <c r="F13" s="105"/>
      <c r="G13" s="105"/>
    </row>
    <row r="14">
      <c r="A14" s="100">
        <v>10.0</v>
      </c>
    </row>
    <row r="15">
      <c r="A15" s="102">
        <v>11.0</v>
      </c>
      <c r="B15" s="105"/>
      <c r="C15" s="105"/>
      <c r="D15" s="105"/>
      <c r="E15" s="105"/>
      <c r="F15" s="105"/>
      <c r="G15" s="105"/>
    </row>
    <row r="16">
      <c r="A16" s="100">
        <v>12.0</v>
      </c>
    </row>
    <row r="17">
      <c r="A17" s="102">
        <v>13.0</v>
      </c>
      <c r="B17" s="105"/>
      <c r="C17" s="105"/>
      <c r="D17" s="105"/>
      <c r="E17" s="105"/>
      <c r="F17" s="105"/>
      <c r="G17" s="105"/>
    </row>
    <row r="18">
      <c r="A18" s="100">
        <v>14.0</v>
      </c>
    </row>
    <row r="19">
      <c r="A19" s="102">
        <v>15.0</v>
      </c>
      <c r="B19" s="105"/>
      <c r="C19" s="105"/>
      <c r="D19" s="105"/>
      <c r="E19" s="105"/>
      <c r="F19" s="105"/>
      <c r="G19" s="105"/>
    </row>
  </sheetData>
  <mergeCells count="2">
    <mergeCell ref="A1:F1"/>
    <mergeCell ref="A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8.29"/>
    <col customWidth="1" min="3" max="3" width="71.86"/>
    <col customWidth="1" min="6" max="6" width="16.43"/>
    <col customWidth="1" min="9" max="9" width="49.71"/>
    <col customWidth="1" min="10" max="10" width="74.0"/>
  </cols>
  <sheetData>
    <row r="1">
      <c r="A1" s="100" t="s">
        <v>88</v>
      </c>
    </row>
    <row r="2">
      <c r="A2" s="100" t="s">
        <v>72</v>
      </c>
    </row>
    <row r="4">
      <c r="A4" s="106" t="s">
        <v>73</v>
      </c>
      <c r="B4" s="106" t="s">
        <v>74</v>
      </c>
      <c r="C4" s="106" t="s">
        <v>75</v>
      </c>
      <c r="D4" s="107" t="s">
        <v>89</v>
      </c>
      <c r="E4" s="107" t="s">
        <v>90</v>
      </c>
      <c r="F4" s="106" t="s">
        <v>91</v>
      </c>
      <c r="G4" s="106" t="s">
        <v>77</v>
      </c>
      <c r="H4" s="107" t="s">
        <v>21</v>
      </c>
      <c r="I4" s="106" t="s">
        <v>92</v>
      </c>
      <c r="J4" s="106" t="s">
        <v>93</v>
      </c>
    </row>
    <row r="5">
      <c r="A5" s="108">
        <v>1.0</v>
      </c>
      <c r="B5" s="108" t="s">
        <v>94</v>
      </c>
      <c r="C5" s="109" t="s">
        <v>95</v>
      </c>
      <c r="D5" s="109" t="s">
        <v>96</v>
      </c>
      <c r="E5" s="109" t="s">
        <v>97</v>
      </c>
      <c r="F5" s="110">
        <v>44360.0</v>
      </c>
      <c r="G5" s="109" t="s">
        <v>98</v>
      </c>
      <c r="H5" s="109" t="s">
        <v>99</v>
      </c>
      <c r="I5" s="109" t="s">
        <v>100</v>
      </c>
      <c r="J5" s="109" t="s">
        <v>101</v>
      </c>
    </row>
    <row r="6">
      <c r="A6" s="100">
        <v>2.0</v>
      </c>
      <c r="B6" s="100" t="s">
        <v>79</v>
      </c>
      <c r="C6" s="111" t="s">
        <v>102</v>
      </c>
      <c r="D6" s="111" t="s">
        <v>103</v>
      </c>
      <c r="E6" s="111" t="s">
        <v>104</v>
      </c>
      <c r="F6" s="104">
        <v>44360.0</v>
      </c>
      <c r="G6" s="111" t="s">
        <v>98</v>
      </c>
      <c r="H6" s="111" t="s">
        <v>99</v>
      </c>
      <c r="I6" s="111" t="s">
        <v>100</v>
      </c>
      <c r="J6" s="100" t="s">
        <v>105</v>
      </c>
    </row>
    <row r="7">
      <c r="A7" s="108">
        <v>3.0</v>
      </c>
      <c r="B7" s="108" t="s">
        <v>106</v>
      </c>
      <c r="C7" s="109" t="s">
        <v>107</v>
      </c>
      <c r="D7" s="109" t="s">
        <v>96</v>
      </c>
      <c r="E7" s="109" t="s">
        <v>97</v>
      </c>
      <c r="F7" s="110">
        <v>44360.0</v>
      </c>
      <c r="G7" s="109" t="s">
        <v>98</v>
      </c>
      <c r="H7" s="109" t="s">
        <v>99</v>
      </c>
      <c r="I7" s="109" t="s">
        <v>108</v>
      </c>
      <c r="J7" s="109" t="s">
        <v>100</v>
      </c>
    </row>
    <row r="8">
      <c r="A8" s="100">
        <v>4.0</v>
      </c>
      <c r="B8" s="100" t="s">
        <v>109</v>
      </c>
      <c r="C8" s="111" t="s">
        <v>110</v>
      </c>
      <c r="D8" s="111" t="s">
        <v>103</v>
      </c>
      <c r="E8" s="111" t="s">
        <v>104</v>
      </c>
      <c r="F8" s="104">
        <v>44362.0</v>
      </c>
      <c r="G8" s="111" t="s">
        <v>98</v>
      </c>
      <c r="H8" s="111" t="s">
        <v>99</v>
      </c>
      <c r="I8" s="100" t="s">
        <v>111</v>
      </c>
      <c r="J8" s="111" t="s">
        <v>100</v>
      </c>
    </row>
    <row r="9">
      <c r="A9" s="108">
        <v>5.0</v>
      </c>
      <c r="B9" s="108" t="s">
        <v>112</v>
      </c>
      <c r="C9" s="108" t="s">
        <v>113</v>
      </c>
      <c r="D9" s="109" t="s">
        <v>103</v>
      </c>
      <c r="E9" s="109" t="s">
        <v>96</v>
      </c>
      <c r="F9" s="110">
        <v>44362.0</v>
      </c>
      <c r="G9" s="109" t="s">
        <v>98</v>
      </c>
      <c r="H9" s="109" t="s">
        <v>99</v>
      </c>
      <c r="I9" s="109" t="s">
        <v>114</v>
      </c>
      <c r="J9" s="109" t="s">
        <v>115</v>
      </c>
    </row>
    <row r="10">
      <c r="A10" s="100">
        <v>6.0</v>
      </c>
      <c r="B10" s="100" t="s">
        <v>116</v>
      </c>
      <c r="C10" s="100" t="s">
        <v>117</v>
      </c>
      <c r="D10" s="111" t="s">
        <v>103</v>
      </c>
      <c r="E10" s="111" t="s">
        <v>96</v>
      </c>
      <c r="F10" s="104">
        <v>44362.0</v>
      </c>
      <c r="G10" s="100" t="s">
        <v>86</v>
      </c>
      <c r="H10" s="111" t="s">
        <v>99</v>
      </c>
      <c r="I10" s="111" t="s">
        <v>118</v>
      </c>
      <c r="J10" s="111" t="s">
        <v>119</v>
      </c>
    </row>
    <row r="11">
      <c r="A11" s="108">
        <v>7.0</v>
      </c>
      <c r="B11" s="108" t="s">
        <v>120</v>
      </c>
      <c r="C11" s="109" t="s">
        <v>121</v>
      </c>
      <c r="D11" s="109" t="s">
        <v>122</v>
      </c>
      <c r="E11" s="109" t="s">
        <v>97</v>
      </c>
      <c r="F11" s="110">
        <v>44363.0</v>
      </c>
      <c r="G11" s="109" t="s">
        <v>98</v>
      </c>
      <c r="H11" s="109" t="s">
        <v>99</v>
      </c>
      <c r="I11" s="109"/>
      <c r="J11" s="112"/>
    </row>
    <row r="12">
      <c r="A12" s="100">
        <v>8.0</v>
      </c>
    </row>
    <row r="13">
      <c r="A13" s="108">
        <v>9.0</v>
      </c>
      <c r="B13" s="112"/>
      <c r="C13" s="112"/>
      <c r="D13" s="112"/>
      <c r="E13" s="112"/>
      <c r="F13" s="112"/>
      <c r="G13" s="112"/>
      <c r="H13" s="112"/>
      <c r="I13" s="112"/>
      <c r="J13" s="112"/>
    </row>
    <row r="14">
      <c r="A14" s="100">
        <v>10.0</v>
      </c>
    </row>
    <row r="15">
      <c r="A15" s="108">
        <v>11.0</v>
      </c>
      <c r="B15" s="112"/>
      <c r="C15" s="112"/>
      <c r="D15" s="112"/>
      <c r="E15" s="112"/>
      <c r="F15" s="112"/>
      <c r="G15" s="112"/>
      <c r="H15" s="112"/>
      <c r="I15" s="112"/>
      <c r="J15" s="112"/>
    </row>
    <row r="16">
      <c r="A16" s="100">
        <v>12.0</v>
      </c>
    </row>
    <row r="17">
      <c r="A17" s="108">
        <v>13.0</v>
      </c>
      <c r="B17" s="112"/>
      <c r="C17" s="112"/>
      <c r="D17" s="112"/>
      <c r="E17" s="112"/>
      <c r="F17" s="112"/>
      <c r="G17" s="112"/>
      <c r="H17" s="112"/>
      <c r="I17" s="112"/>
      <c r="J17" s="112"/>
    </row>
    <row r="18">
      <c r="A18" s="100">
        <v>14.0</v>
      </c>
    </row>
    <row r="19">
      <c r="A19" s="108">
        <v>15.0</v>
      </c>
      <c r="B19" s="112"/>
      <c r="C19" s="112"/>
      <c r="D19" s="112"/>
      <c r="E19" s="112"/>
      <c r="F19" s="112"/>
      <c r="G19" s="112"/>
      <c r="H19" s="112"/>
      <c r="I19" s="112"/>
      <c r="J19" s="112"/>
    </row>
  </sheetData>
  <mergeCells count="2">
    <mergeCell ref="A1:F1"/>
    <mergeCell ref="A2:F2"/>
  </mergeCells>
  <drawing r:id="rId1"/>
</worksheet>
</file>