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filterPrivacy="1" codeName="ThisWorkbook"/>
  <xr:revisionPtr revIDLastSave="0" documentId="13_ncr:1_{FCCCE371-0393-4211-AC88-A043660D01AF}" xr6:coauthVersionLast="43" xr6:coauthVersionMax="43" xr10:uidLastSave="{00000000-0000-0000-0000-000000000000}"/>
  <bookViews>
    <workbookView xWindow="-108" yWindow="-108" windowWidth="23256" windowHeight="12576" activeTab="1" xr2:uid="{00000000-000D-0000-FFFF-FFFF00000000}"/>
  </bookViews>
  <sheets>
    <sheet name="Cover" sheetId="13" r:id="rId1"/>
    <sheet name="Histories" sheetId="14" r:id="rId2"/>
    <sheet name="References" sheetId="15" r:id="rId3"/>
    <sheet name="ProjectSchedule" sheetId="11" r:id="rId4"/>
  </sheets>
  <definedNames>
    <definedName name="Display_Week">ProjectSchedule!$F$4</definedName>
    <definedName name="_xlnm.Print_Titles" localSheetId="3">ProjectSchedule!$4:$6</definedName>
    <definedName name="Project_Start">ProjectSchedule!$F$3</definedName>
    <definedName name="task_end" localSheetId="3">ProjectSchedule!$G1</definedName>
    <definedName name="task_progress" localSheetId="3">ProjectSchedule!$D1</definedName>
    <definedName name="task_start" localSheetId="3">ProjectSchedule!$F1</definedName>
    <definedName name="today" localSheetId="3">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4" i="11" l="1"/>
  <c r="I20" i="11"/>
  <c r="I16" i="11"/>
  <c r="I12" i="11"/>
  <c r="F9" i="11"/>
  <c r="I8" i="11"/>
  <c r="I7" i="11"/>
  <c r="J5" i="11"/>
  <c r="J4" i="11" s="1"/>
  <c r="I144" i="11" l="1"/>
  <c r="G9" i="11"/>
  <c r="K5" i="11"/>
  <c r="J6" i="11"/>
  <c r="F10" i="11" l="1"/>
  <c r="G10" i="11" s="1"/>
  <c r="F11" i="11"/>
  <c r="G11" i="11" s="1"/>
  <c r="F13" i="11" s="1"/>
  <c r="I9" i="11"/>
  <c r="L5" i="11"/>
  <c r="K6" i="11"/>
  <c r="I10" i="11" l="1"/>
  <c r="L6" i="11"/>
  <c r="M5" i="11"/>
  <c r="G13" i="11"/>
  <c r="I11" i="11"/>
  <c r="F14" i="11" l="1"/>
  <c r="G14" i="11" s="1"/>
  <c r="F15" i="11"/>
  <c r="M6" i="11"/>
  <c r="N5" i="11"/>
  <c r="I13" i="11"/>
  <c r="I14" i="11" l="1"/>
  <c r="G15" i="11"/>
  <c r="F17" i="11" s="1"/>
  <c r="O5" i="11"/>
  <c r="N6" i="11"/>
  <c r="I15" i="11" l="1"/>
  <c r="P5" i="11"/>
  <c r="O6" i="11"/>
  <c r="G17" i="11"/>
  <c r="F18" i="11" l="1"/>
  <c r="G18" i="11" s="1"/>
  <c r="F19" i="11"/>
  <c r="Q5" i="11"/>
  <c r="P6" i="11"/>
  <c r="I17" i="11"/>
  <c r="I18" i="11" l="1"/>
  <c r="G19" i="11"/>
  <c r="F21" i="11" s="1"/>
  <c r="Q6" i="11"/>
  <c r="R5" i="11"/>
  <c r="Q4" i="11"/>
  <c r="I19" i="11" l="1"/>
  <c r="R6" i="11"/>
  <c r="S5" i="11"/>
  <c r="G21" i="11"/>
  <c r="F23" i="11" s="1"/>
  <c r="G22" i="11" l="1"/>
  <c r="F22" i="11"/>
  <c r="I21" i="11"/>
  <c r="T5" i="11"/>
  <c r="S6" i="11"/>
  <c r="I22" i="11" l="1"/>
  <c r="T6" i="11"/>
  <c r="U5" i="11"/>
  <c r="G23" i="11"/>
  <c r="I23" i="11" s="1"/>
  <c r="F25" i="11" l="1"/>
  <c r="G25" i="11"/>
  <c r="F27" i="11" s="1"/>
  <c r="U6" i="11"/>
  <c r="V5" i="11"/>
  <c r="W5" i="11" l="1"/>
  <c r="V6" i="11"/>
  <c r="G26" i="11"/>
  <c r="G27" i="11" s="1"/>
  <c r="F29" i="11" s="1"/>
  <c r="G29" i="11" s="1"/>
  <c r="F26" i="11"/>
  <c r="F30" i="11" l="1"/>
  <c r="G30" i="11" s="1"/>
  <c r="F31" i="11"/>
  <c r="X5" i="11"/>
  <c r="W6" i="11"/>
  <c r="G31" i="11" l="1"/>
  <c r="F33" i="11" s="1"/>
  <c r="G33" i="11" s="1"/>
  <c r="Y5" i="11"/>
  <c r="X4" i="11"/>
  <c r="X6" i="11"/>
  <c r="F34" i="11" l="1"/>
  <c r="G34" i="11" s="1"/>
  <c r="F35" i="11"/>
  <c r="Y6" i="11"/>
  <c r="Z5" i="11"/>
  <c r="G35" i="11" l="1"/>
  <c r="F37" i="11" s="1"/>
  <c r="G37" i="11" s="1"/>
  <c r="AA5" i="11"/>
  <c r="Z6" i="11"/>
  <c r="F38" i="11" l="1"/>
  <c r="G38" i="11" s="1"/>
  <c r="F39" i="11"/>
  <c r="AB5" i="11"/>
  <c r="AA6" i="11"/>
  <c r="G39" i="11" l="1"/>
  <c r="F41" i="11" s="1"/>
  <c r="G41" i="11" s="1"/>
  <c r="AB6" i="11"/>
  <c r="AC5" i="11"/>
  <c r="F42" i="11" l="1"/>
  <c r="G42" i="11" s="1"/>
  <c r="F43" i="11"/>
  <c r="AC6" i="11"/>
  <c r="AD5" i="11"/>
  <c r="G43" i="11" l="1"/>
  <c r="F45" i="11" s="1"/>
  <c r="G45" i="11" s="1"/>
  <c r="AE5" i="11"/>
  <c r="AD6" i="11"/>
  <c r="F47" i="11" l="1"/>
  <c r="G47" i="11" s="1"/>
  <c r="F49" i="11" s="1"/>
  <c r="G49" i="11" s="1"/>
  <c r="F46" i="11"/>
  <c r="G46" i="11" s="1"/>
  <c r="AE4" i="11"/>
  <c r="AF5" i="11"/>
  <c r="AE6" i="11"/>
  <c r="F51" i="11" l="1"/>
  <c r="G51" i="11" s="1"/>
  <c r="F53" i="11" s="1"/>
  <c r="G53" i="11" s="1"/>
  <c r="F50" i="11"/>
  <c r="G50" i="11" s="1"/>
  <c r="AG5" i="11"/>
  <c r="AF6" i="11"/>
  <c r="F55" i="11" l="1"/>
  <c r="G55" i="11" s="1"/>
  <c r="F57" i="11" s="1"/>
  <c r="G57" i="11" s="1"/>
  <c r="F54" i="11"/>
  <c r="G54" i="11" s="1"/>
  <c r="AG6" i="11"/>
  <c r="AH5" i="11"/>
  <c r="F59" i="11" l="1"/>
  <c r="G59" i="11" s="1"/>
  <c r="F61" i="11" s="1"/>
  <c r="G61" i="11" s="1"/>
  <c r="F58" i="11"/>
  <c r="G58" i="11" s="1"/>
  <c r="AH6" i="11"/>
  <c r="AI5" i="11"/>
  <c r="F63" i="11" l="1"/>
  <c r="G63" i="11" s="1"/>
  <c r="F65" i="11" s="1"/>
  <c r="G65" i="11" s="1"/>
  <c r="F62" i="11"/>
  <c r="G62" i="11" s="1"/>
  <c r="AJ5" i="11"/>
  <c r="AI6" i="11"/>
  <c r="F67" i="11" l="1"/>
  <c r="G67" i="11" s="1"/>
  <c r="F69" i="11" s="1"/>
  <c r="G69" i="11" s="1"/>
  <c r="F66" i="11"/>
  <c r="G66" i="11" s="1"/>
  <c r="AJ6" i="11"/>
  <c r="AK5" i="11"/>
  <c r="F70" i="11" l="1"/>
  <c r="G70" i="11" s="1"/>
  <c r="F71" i="11"/>
  <c r="G71" i="11" s="1"/>
  <c r="F73" i="11" s="1"/>
  <c r="G73" i="11" s="1"/>
  <c r="AK6" i="11"/>
  <c r="AL5" i="11"/>
  <c r="F75" i="11" l="1"/>
  <c r="G75" i="11" s="1"/>
  <c r="F77" i="11" s="1"/>
  <c r="G77" i="11" s="1"/>
  <c r="F74" i="11"/>
  <c r="G74" i="11" s="1"/>
  <c r="AM5" i="11"/>
  <c r="AL6" i="11"/>
  <c r="AL4" i="11"/>
  <c r="F79" i="11" l="1"/>
  <c r="G79" i="11" s="1"/>
  <c r="F81" i="11" s="1"/>
  <c r="G81" i="11" s="1"/>
  <c r="F78" i="11"/>
  <c r="G78" i="11" s="1"/>
  <c r="AN5" i="11"/>
  <c r="AM6" i="11"/>
  <c r="F82" i="11" l="1"/>
  <c r="G82" i="11" s="1"/>
  <c r="F83" i="11"/>
  <c r="G83" i="11" s="1"/>
  <c r="F85" i="11" s="1"/>
  <c r="G85" i="11" s="1"/>
  <c r="AO5" i="11"/>
  <c r="AN6" i="11"/>
  <c r="F87" i="11" l="1"/>
  <c r="G87" i="11" s="1"/>
  <c r="F89" i="11" s="1"/>
  <c r="G89" i="11" s="1"/>
  <c r="F86" i="11"/>
  <c r="G86" i="11" s="1"/>
  <c r="AO6" i="11"/>
  <c r="AP5" i="11"/>
  <c r="F90" i="11" l="1"/>
  <c r="G90" i="11" s="1"/>
  <c r="F91" i="11"/>
  <c r="G91" i="11" s="1"/>
  <c r="F93" i="11" s="1"/>
  <c r="G93" i="11" s="1"/>
  <c r="AQ5" i="11"/>
  <c r="AP6" i="11"/>
  <c r="F95" i="11" l="1"/>
  <c r="G95" i="11" s="1"/>
  <c r="F97" i="11" s="1"/>
  <c r="G97" i="11" s="1"/>
  <c r="F94" i="11"/>
  <c r="G94" i="11" s="1"/>
  <c r="AR5" i="11"/>
  <c r="AQ6" i="11"/>
  <c r="F99" i="11" l="1"/>
  <c r="G99" i="11" s="1"/>
  <c r="F101" i="11" s="1"/>
  <c r="G101" i="11" s="1"/>
  <c r="F98" i="11"/>
  <c r="G98" i="11" s="1"/>
  <c r="AR6" i="11"/>
  <c r="AS5" i="11"/>
  <c r="F102" i="11" l="1"/>
  <c r="G102" i="11" s="1"/>
  <c r="F103" i="11"/>
  <c r="G103" i="11" s="1"/>
  <c r="F105" i="11" s="1"/>
  <c r="G105" i="11" s="1"/>
  <c r="AS4" i="11"/>
  <c r="AS6" i="11"/>
  <c r="AT5" i="11"/>
  <c r="F107" i="11" l="1"/>
  <c r="G107" i="11" s="1"/>
  <c r="F109" i="11" s="1"/>
  <c r="G109" i="11" s="1"/>
  <c r="F106" i="11"/>
  <c r="G106" i="11" s="1"/>
  <c r="AU5" i="11"/>
  <c r="AT6" i="11"/>
  <c r="F111" i="11" l="1"/>
  <c r="G111" i="11" s="1"/>
  <c r="F113" i="11" s="1"/>
  <c r="G113" i="11" s="1"/>
  <c r="F110" i="11"/>
  <c r="G110" i="11" s="1"/>
  <c r="AV5" i="11"/>
  <c r="AU6" i="11"/>
  <c r="F115" i="11" l="1"/>
  <c r="G115" i="11" s="1"/>
  <c r="F117" i="11" s="1"/>
  <c r="G117" i="11" s="1"/>
  <c r="F114" i="11"/>
  <c r="G114" i="11" s="1"/>
  <c r="AW5" i="11"/>
  <c r="AV6" i="11"/>
  <c r="F119" i="11" l="1"/>
  <c r="G119" i="11" s="1"/>
  <c r="F121" i="11" s="1"/>
  <c r="G121" i="11" s="1"/>
  <c r="F118" i="11"/>
  <c r="G118" i="11" s="1"/>
  <c r="AW6" i="11"/>
  <c r="AX5" i="11"/>
  <c r="F123" i="11" l="1"/>
  <c r="G123" i="11" s="1"/>
  <c r="F125" i="11" s="1"/>
  <c r="G125" i="11" s="1"/>
  <c r="F122" i="11"/>
  <c r="G122" i="11" s="1"/>
  <c r="AX6" i="11"/>
  <c r="AY5" i="11"/>
  <c r="F127" i="11" l="1"/>
  <c r="G127" i="11" s="1"/>
  <c r="F129" i="11" s="1"/>
  <c r="G129" i="11" s="1"/>
  <c r="F126" i="11"/>
  <c r="G126" i="11" s="1"/>
  <c r="AZ5" i="11"/>
  <c r="AY6" i="11"/>
  <c r="F130" i="11" l="1"/>
  <c r="G130" i="11" s="1"/>
  <c r="F131" i="11"/>
  <c r="G131" i="11" s="1"/>
  <c r="F133" i="11" s="1"/>
  <c r="G133" i="11" s="1"/>
  <c r="AZ6" i="11"/>
  <c r="BA5" i="11"/>
  <c r="AZ4" i="11"/>
  <c r="F135" i="11" l="1"/>
  <c r="G135" i="11" s="1"/>
  <c r="F137" i="11" s="1"/>
  <c r="G137" i="11" s="1"/>
  <c r="F134" i="11"/>
  <c r="G134" i="11" s="1"/>
  <c r="BA6" i="11"/>
  <c r="BB5" i="11"/>
  <c r="F139" i="11" l="1"/>
  <c r="G139" i="11" s="1"/>
  <c r="F141" i="11" s="1"/>
  <c r="G141" i="11" s="1"/>
  <c r="F138" i="11"/>
  <c r="G138" i="11" s="1"/>
  <c r="BC5" i="11"/>
  <c r="BB6" i="11"/>
  <c r="F142" i="11" l="1"/>
  <c r="G142" i="11" s="1"/>
  <c r="F143" i="11"/>
  <c r="G143" i="11" s="1"/>
  <c r="BD5" i="11"/>
  <c r="BC6" i="11"/>
  <c r="BE5" i="11" l="1"/>
  <c r="BD6" i="11"/>
  <c r="BF5" i="11" l="1"/>
  <c r="BE6" i="11"/>
  <c r="BG5" i="11" l="1"/>
  <c r="BF6" i="11"/>
  <c r="BH5" i="11" l="1"/>
  <c r="BG4" i="11"/>
  <c r="BG6" i="11"/>
  <c r="BH6" i="11" l="1"/>
  <c r="BI5" i="11"/>
  <c r="BI6" i="11" l="1"/>
  <c r="BJ5" i="11"/>
  <c r="BK5" i="11" l="1"/>
  <c r="BJ6" i="11"/>
  <c r="BL5" i="11" l="1"/>
  <c r="BK6" i="11"/>
  <c r="BM5" i="11" l="1"/>
  <c r="BL6" i="11"/>
  <c r="BM6" i="11" l="1"/>
  <c r="BN5" i="11"/>
  <c r="BN4" i="11" l="1"/>
  <c r="BO5" i="11"/>
  <c r="BN6" i="11"/>
  <c r="BP5" i="11" l="1"/>
  <c r="BO6" i="11"/>
  <c r="BQ5" i="11" l="1"/>
  <c r="BP6" i="11"/>
  <c r="BQ6" i="11" l="1"/>
  <c r="BR5" i="11"/>
  <c r="BR6" i="11" l="1"/>
  <c r="BS5" i="11"/>
  <c r="BS6" i="11" l="1"/>
  <c r="BT5" i="11"/>
  <c r="BT6" i="11" l="1"/>
  <c r="BU5" i="11"/>
  <c r="BV5" i="11" l="1"/>
  <c r="BU6" i="11"/>
  <c r="BU4" i="11"/>
  <c r="BW5" i="11" l="1"/>
  <c r="BV6" i="11"/>
  <c r="BX5" i="11" l="1"/>
  <c r="BW6" i="11"/>
  <c r="BX6" i="11" l="1"/>
  <c r="BY5" i="11"/>
  <c r="BY6" i="11" l="1"/>
  <c r="BZ5" i="11"/>
  <c r="BZ6" i="11" l="1"/>
  <c r="CA5" i="11"/>
  <c r="CB5" i="11" l="1"/>
  <c r="CA6" i="11"/>
  <c r="CB4" i="11" l="1"/>
  <c r="CB6" i="11"/>
  <c r="CC5" i="11"/>
  <c r="CC6" i="11" l="1"/>
  <c r="CD5" i="11"/>
  <c r="CD6" i="11" l="1"/>
  <c r="CE5" i="11"/>
  <c r="CE6" i="11" l="1"/>
  <c r="CF5" i="11"/>
  <c r="CF6" i="11" l="1"/>
  <c r="CG5" i="11"/>
  <c r="CH5" i="11" l="1"/>
  <c r="CG6" i="11"/>
  <c r="CI5" i="11" l="1"/>
  <c r="CH6" i="11"/>
  <c r="CJ5" i="11" l="1"/>
  <c r="CI6" i="11"/>
  <c r="CI4" i="11"/>
  <c r="CK5" i="11" l="1"/>
  <c r="CJ6" i="11"/>
  <c r="CK6" i="11" l="1"/>
  <c r="CL5" i="11"/>
  <c r="CL6" i="11" l="1"/>
  <c r="CM5" i="11"/>
  <c r="CN5" i="11" l="1"/>
  <c r="CM6" i="11"/>
  <c r="CO5" i="11" l="1"/>
  <c r="CN6" i="11"/>
  <c r="CO6" i="11" l="1"/>
  <c r="CP5" i="11"/>
  <c r="CQ5" i="11" l="1"/>
  <c r="CP6" i="11"/>
  <c r="CP4" i="11"/>
  <c r="CQ6" i="11" l="1"/>
  <c r="CR5" i="11"/>
  <c r="CS5" i="11" l="1"/>
  <c r="CR6" i="11"/>
  <c r="CS6" i="11" l="1"/>
  <c r="CT5" i="11"/>
  <c r="CT6" i="11" l="1"/>
  <c r="CU5" i="11"/>
  <c r="CU6" i="11" l="1"/>
  <c r="CV5" i="11"/>
  <c r="CW5" i="11" l="1"/>
  <c r="CV6" i="11"/>
  <c r="CX5" i="11" l="1"/>
  <c r="CW6" i="11"/>
  <c r="CW4" i="11"/>
  <c r="CY5" i="11" l="1"/>
  <c r="CX6" i="11"/>
  <c r="CZ5" i="11" l="1"/>
  <c r="CY6" i="11"/>
  <c r="DA5" i="11" l="1"/>
  <c r="CZ6" i="11"/>
  <c r="DB5" i="11" l="1"/>
  <c r="DA6" i="11"/>
  <c r="DB6" i="11" l="1"/>
  <c r="DC5" i="11"/>
  <c r="DC6" i="11" l="1"/>
  <c r="DD5" i="11"/>
  <c r="DD4" i="11" l="1"/>
  <c r="DE5" i="11"/>
  <c r="DD6" i="11"/>
  <c r="DF5" i="11" l="1"/>
  <c r="DE6" i="11"/>
  <c r="DF6" i="11" l="1"/>
  <c r="DG5" i="11"/>
  <c r="DG6" i="11" l="1"/>
  <c r="DH5" i="11"/>
  <c r="DH6" i="11" l="1"/>
  <c r="DI5" i="11"/>
  <c r="DI6" i="11" l="1"/>
  <c r="DJ5" i="11"/>
  <c r="DJ6" i="11" l="1"/>
  <c r="DK5" i="11"/>
  <c r="DK6" i="11" l="1"/>
  <c r="DK4" i="11"/>
  <c r="DL5" i="11"/>
  <c r="DM5" i="11" l="1"/>
  <c r="DL6" i="11"/>
  <c r="DM6" i="11" l="1"/>
  <c r="DN5" i="11"/>
  <c r="DN6" i="11" l="1"/>
  <c r="DO5" i="11"/>
  <c r="DP5" i="11" l="1"/>
  <c r="DO6" i="11"/>
  <c r="DQ5" i="11" l="1"/>
  <c r="DP6" i="11"/>
  <c r="DQ6" i="11" l="1"/>
  <c r="DR5" i="11"/>
  <c r="DS5" i="11" l="1"/>
  <c r="DR6" i="11"/>
  <c r="DR4" i="11"/>
  <c r="DS6" i="11" l="1"/>
  <c r="DT5" i="11"/>
  <c r="DT6" i="11" l="1"/>
  <c r="DU5" i="11"/>
  <c r="DU6" i="11" l="1"/>
  <c r="DV5" i="11"/>
  <c r="DW5" i="11" l="1"/>
  <c r="DV6" i="11"/>
  <c r="DW6" i="11" l="1"/>
  <c r="DX5" i="11"/>
  <c r="DX6" i="11" l="1"/>
  <c r="DY5" i="11"/>
  <c r="DY4" i="11" l="1"/>
  <c r="DZ5" i="11"/>
  <c r="DY6" i="11"/>
  <c r="DZ6" i="11" l="1"/>
  <c r="EA5" i="11"/>
  <c r="EA6" i="11" l="1"/>
  <c r="EB5" i="11"/>
  <c r="EC5" i="11" l="1"/>
  <c r="EB6" i="11"/>
  <c r="ED5" i="11" l="1"/>
  <c r="EC6" i="11"/>
  <c r="ED6" i="11" l="1"/>
  <c r="EE5" i="11"/>
  <c r="EE6" i="11" l="1"/>
  <c r="EF5" i="11"/>
  <c r="EF6" i="11" l="1"/>
  <c r="EF4" i="11"/>
  <c r="EG5" i="11"/>
  <c r="EH5" i="11" l="1"/>
  <c r="EG6" i="11"/>
  <c r="EH6" i="11" l="1"/>
  <c r="EI5" i="11"/>
  <c r="EJ5" i="11" l="1"/>
  <c r="EI6" i="11"/>
  <c r="EJ6" i="11" l="1"/>
  <c r="EK5" i="11"/>
  <c r="EK6" i="11" l="1"/>
  <c r="EL5" i="11"/>
  <c r="EL6" i="11" l="1"/>
  <c r="EM5" i="11"/>
  <c r="EM4" i="11" l="1"/>
  <c r="EM6" i="11"/>
  <c r="EN5" i="11"/>
  <c r="EN6" i="11" l="1"/>
  <c r="EO5" i="11"/>
  <c r="EO6" i="11" l="1"/>
  <c r="EP5" i="11"/>
  <c r="EP6" i="11" l="1"/>
  <c r="EQ5" i="11"/>
  <c r="ER5" i="11" l="1"/>
  <c r="EQ6" i="11"/>
  <c r="ES5" i="11" l="1"/>
  <c r="ER6" i="11"/>
  <c r="ES6" i="11" l="1"/>
  <c r="ET5" i="11"/>
  <c r="ET4" i="11" l="1"/>
  <c r="EU5" i="11"/>
  <c r="ET6" i="11"/>
  <c r="EV5" i="11" l="1"/>
  <c r="EU6" i="11"/>
  <c r="EV6" i="11" l="1"/>
  <c r="EW5" i="11"/>
  <c r="EW6" i="11" l="1"/>
  <c r="EX5" i="11"/>
  <c r="EY5" i="11" l="1"/>
  <c r="EX6" i="11"/>
  <c r="EZ5" i="11" l="1"/>
  <c r="EY6" i="11"/>
  <c r="EZ6" i="11" l="1"/>
  <c r="FA5" i="11"/>
  <c r="FB5" i="11" l="1"/>
  <c r="FA4" i="11"/>
  <c r="FA6" i="11"/>
  <c r="FC5" i="11" l="1"/>
  <c r="FB6" i="11"/>
  <c r="FD5" i="11" l="1"/>
  <c r="FC6" i="11"/>
  <c r="FD6" i="11" l="1"/>
  <c r="FE5" i="11"/>
  <c r="FF5" i="11" l="1"/>
  <c r="FE6" i="11"/>
  <c r="FF6" i="11" l="1"/>
  <c r="FG5" i="11"/>
  <c r="FG6" i="11" l="1"/>
  <c r="FH5" i="11"/>
  <c r="FH6" i="11" l="1"/>
  <c r="FH4" i="11"/>
  <c r="FI5" i="11"/>
  <c r="FI6" i="11" l="1"/>
  <c r="FJ5" i="11"/>
  <c r="FK5" i="11" l="1"/>
  <c r="FJ6" i="11"/>
  <c r="FK6" i="11" l="1"/>
  <c r="FL5" i="11"/>
  <c r="FL6" i="11" l="1"/>
  <c r="FM5" i="11"/>
  <c r="FN5" i="11" l="1"/>
  <c r="FN6" i="11" s="1"/>
  <c r="FM6" i="11"/>
</calcChain>
</file>

<file path=xl/sharedStrings.xml><?xml version="1.0" encoding="utf-8"?>
<sst xmlns="http://schemas.openxmlformats.org/spreadsheetml/2006/main" count="202" uniqueCount="195">
  <si>
    <t>Insert new rows ABOVE this one</t>
  </si>
  <si>
    <t>Project Start:</t>
  </si>
  <si>
    <t>PROGRESS</t>
  </si>
  <si>
    <t>ASSIGNED
TO</t>
  </si>
  <si>
    <t>PROJECT TITLE</t>
  </si>
  <si>
    <t>START</t>
  </si>
  <si>
    <t>END</t>
  </si>
  <si>
    <t>DAYS</t>
  </si>
  <si>
    <t>Display Week:</t>
  </si>
  <si>
    <t>TASK</t>
  </si>
  <si>
    <t>SIMPLE GANTT CHART by Vertex42.com</t>
  </si>
  <si>
    <t>https://www.vertex42.com/ExcelTemplates/simple-gantt-chart.html</t>
  </si>
  <si>
    <t>Company Name</t>
  </si>
  <si>
    <t>Project Lead</t>
  </si>
  <si>
    <t>Enter Company Name in cell B2.</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</si>
  <si>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</si>
  <si>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</si>
  <si>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</si>
  <si>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</si>
  <si>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</si>
  <si>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</si>
  <si>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</si>
  <si>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</si>
  <si>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</si>
  <si>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</si>
  <si>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</si>
  <si>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</si>
  <si>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</si>
  <si>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</si>
  <si>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Viết API đăng nhập tài khoản quản trị</t>
  </si>
  <si>
    <t>Point</t>
  </si>
  <si>
    <t>Vẽ UML cho API đăng nhập tài khoản quản trị</t>
  </si>
  <si>
    <t>Code API đăng nhập tài khoản quản trị</t>
  </si>
  <si>
    <t>Viết automatic test cho API đăng nhập tài khoản quản trị</t>
  </si>
  <si>
    <t>Viết API đăng xuất tài khoản quản trị</t>
  </si>
  <si>
    <t>Vẽ UML cho API đăng xuất tài khoản quản trị</t>
  </si>
  <si>
    <t>Code API đăng xuất tài khoản quản trị</t>
  </si>
  <si>
    <t>Viết automatic test cho API đăng xuất tài khoản quản trị</t>
  </si>
  <si>
    <t>Viết API đổi mật khẩu tài khoản quản trị</t>
  </si>
  <si>
    <t>Vẽ UML cho API đổi mật khẩu tài khoản quản trị</t>
  </si>
  <si>
    <t>Code API đổi mật khẩu tài khoản quản trị</t>
  </si>
  <si>
    <t>Viết automatic test cho API đổi mật khẩu tài khoản quản trị</t>
  </si>
  <si>
    <t>Viết API thêm tài khoản quản trị</t>
  </si>
  <si>
    <t>Vẽ UML cho API thêm tài khoản quản trị</t>
  </si>
  <si>
    <t>Code API thêm khoản quản trị</t>
  </si>
  <si>
    <t>Viết automatic test cho API thêm tài khoản quản trị</t>
  </si>
  <si>
    <t xml:space="preserve">  Viết API sửa tài khoản quản trị</t>
  </si>
  <si>
    <t>Vẽ UML cho API sửa tài khoản quản trị</t>
  </si>
  <si>
    <t>Code API sửa tài khoản quản trị</t>
  </si>
  <si>
    <t>Viết automatic test cho API sửa tài khoản quản trị</t>
  </si>
  <si>
    <t>Viết API xóa tài khoản quản trị</t>
  </si>
  <si>
    <t>Vẽ UML cho API xóa tài khoản quản trị</t>
  </si>
  <si>
    <t>Code API xóa tài khoản quản trị</t>
  </si>
  <si>
    <t>Viết automatic test cho API xóa tài khoản quản trị</t>
  </si>
  <si>
    <t>Viết API xem danh sách tài khoản quản trị</t>
  </si>
  <si>
    <t>Vẽ UML cho API xem danh sách tài khoản quản trị</t>
  </si>
  <si>
    <t>Code API xem danh sách tài khoản quản trị</t>
  </si>
  <si>
    <t>Viết automatic test cho API xem danh sách tài khoản quản trị</t>
  </si>
  <si>
    <t>Xây dựng giao diện đăng nhập tài khoản quản trị</t>
  </si>
  <si>
    <t>Thiết kế mockup cho giao diện đăng nhập tài khoản quản trị</t>
  </si>
  <si>
    <t>Code giao diện đăng nhập tài khoản quản trị</t>
  </si>
  <si>
    <t>Viết automatic test cho giao diện tài khoản quản trị</t>
  </si>
  <si>
    <t>Xây dựng giao diện đổi mật khẩu tài khoản quản trị</t>
  </si>
  <si>
    <t>Thiết kế mockup cho giao diện đổi mật khẩu tài khoản quản trị</t>
  </si>
  <si>
    <t>Code giao diện đổi mật khẩu tài khoản quản trị</t>
  </si>
  <si>
    <t>Viết automatic test cho giao diện đổi mật khẩu tài khoản quản trị</t>
  </si>
  <si>
    <t>Xây dựng giao diện thêm tài khoản quản trị</t>
  </si>
  <si>
    <t>Thiết kế mockup cho giao diện thêm tài khoản quản trị</t>
  </si>
  <si>
    <t>Code giao diện thêm tài khoản quản trị</t>
  </si>
  <si>
    <t>Viết automatic test cho giao diện thêm tài khoản quản trị</t>
  </si>
  <si>
    <t>Xây dựng giao diện sửa tài khoản quản trị</t>
  </si>
  <si>
    <t>Thiết kế mockup cho giao diện sửa tài khoản quản trị</t>
  </si>
  <si>
    <t>Code giao diện sửa tài khoản quản trị</t>
  </si>
  <si>
    <t xml:space="preserve">Viết automatic test cho giao diện sửa tài khoản quản trị </t>
  </si>
  <si>
    <t>Xây dựng giao diện danh sách tài khoản quản trị</t>
  </si>
  <si>
    <t>Thiết kế mockup cho giao diện danh sách tài khoản quản trị</t>
  </si>
  <si>
    <t>Code giao diện danh sách tài khoản quản trị</t>
  </si>
  <si>
    <t>Viết automatic test cho giao diện danh sách tài khoản quản trị</t>
  </si>
  <si>
    <t>Viết API thêm tỉnh/thành phố</t>
  </si>
  <si>
    <t>Vẽ UML cho API thêm tỉnh/thành phố</t>
  </si>
  <si>
    <t>Code API thêm tỉnh/thành phố</t>
  </si>
  <si>
    <t>Viết automatic test cho API thêm tỉnh/thành phố</t>
  </si>
  <si>
    <t>Viết API sửa tỉnh/thành phố</t>
  </si>
  <si>
    <t>Vẽ UML cho API sửa tỉnh/thành phố</t>
  </si>
  <si>
    <t>Code API xóa tỉnh/thành phố</t>
  </si>
  <si>
    <t>Code API sửa tỉnh/thành phố</t>
  </si>
  <si>
    <t>Viết automatic test cho API sửa tỉnh/thành phố</t>
  </si>
  <si>
    <t>Viết API xóa tỉnh/thành phố</t>
  </si>
  <si>
    <t>Vẽ UML cho API xóa tỉnh/thành phố</t>
  </si>
  <si>
    <t>Viết automatic test cho API xóa tỉnh/thành phố</t>
  </si>
  <si>
    <t>Viết API xem danh sách tỉnh/thành phố</t>
  </si>
  <si>
    <t>Vẽ UML cho API xem danh sách tỉnh/thành phố</t>
  </si>
  <si>
    <t>Code API xem danh sách tỉnh/thành phố</t>
  </si>
  <si>
    <t>Viết automatic test cho API xem danh sách tỉnh/thành phố</t>
  </si>
  <si>
    <t>Xây dựng giao diện thêm tỉnh/thành phố</t>
  </si>
  <si>
    <t>Thiết kế mockup cho giao diện thêm tỉnh/thành phố</t>
  </si>
  <si>
    <t>Code giao diện thêm tỉnh/thành phố</t>
  </si>
  <si>
    <t>Viết automatic test cho giao diện thêm tỉnh/thành phố</t>
  </si>
  <si>
    <t>Xây dựng giao diện sửa tỉnh/thành phố</t>
  </si>
  <si>
    <t>Thiết kế mockup cho giao diện sửa tỉnh/thành phố</t>
  </si>
  <si>
    <t>Code giao diện sửa tỉnh/thành phố</t>
  </si>
  <si>
    <t>Viết automatic test giao diện sửa tỉnh/thành phố</t>
  </si>
  <si>
    <t xml:space="preserve"> Xây dựng giao diện danh sách tỉnh/thành phố</t>
  </si>
  <si>
    <t>Thiết kế mockup cho giao diện danh sách tỉnh/thành phố</t>
  </si>
  <si>
    <t>Code giao diện danh sách tỉnh/thành phố</t>
  </si>
  <si>
    <t>Viết automatic test giao diện danh sách tỉnh/thành phố</t>
  </si>
  <si>
    <t>Viết API lấy dữ liệu xổ số theo ngày, tỉnh/thành phố</t>
  </si>
  <si>
    <t>Vẽ UML cho API lấy dữ liệu xổ số theo ngày, tỉnh/thành phố</t>
  </si>
  <si>
    <t>Code API lấy dữ liệu xổ số theo ngày, tỉnh/thành phố</t>
  </si>
  <si>
    <t>Viết automatic test cho API lấy dữ liệu xổ số theo ngày, tỉnh/thành phố</t>
  </si>
  <si>
    <t>Viết API thay đổi dữ liệu xổ số theo ngày, tỉnh/thành</t>
  </si>
  <si>
    <t>Vẽ UML cho API thay đổi dữ liệu xổ số theo ngày, tỉnh/thành</t>
  </si>
  <si>
    <t>Code API thay đổi dữ liệu xổ số theo ngày, tỉnh/thành</t>
  </si>
  <si>
    <t>Viết automatic test cho API thay đổi dữ liệu xổ số theo ngày, tỉnh/thành</t>
  </si>
  <si>
    <t>Xây dựng giao diện hiển thị dữ liệu sổ xố theo ngày, tỉnh/thành</t>
  </si>
  <si>
    <t>Thiết kế mockup cho giao diện hiển thị dữ liệu sổ xố theo ngày, tỉnh/thành</t>
  </si>
  <si>
    <t>Code giao diện hiển thị dữ liệu sổ xố theo ngày, tỉnh/thành</t>
  </si>
  <si>
    <t>Viết automatic test giao diện hiển thị dữ liệu sổ xố theo ngày, tỉnh/thành</t>
  </si>
  <si>
    <t>Viết API thêm cơ cấu giải thưởng</t>
  </si>
  <si>
    <t>Vẽ UML cho API thêm cơ cấu giải thưởng</t>
  </si>
  <si>
    <t>Code API thêm cơ cấu giải thưởng</t>
  </si>
  <si>
    <t>Viết automatic test API thêm cơ cấu giải thưởng</t>
  </si>
  <si>
    <t>Viết API sửa cơ cấu giải thưởng</t>
  </si>
  <si>
    <t>Vẽ UML cho API sửa cơ cấu giải thưởng</t>
  </si>
  <si>
    <t>Code API sửa cơ cấu giải thưởng</t>
  </si>
  <si>
    <t>Viết automatic test API sửa cơ cấu giải thưởng</t>
  </si>
  <si>
    <t>Viết API xóa cơ cấu giải thưởng</t>
  </si>
  <si>
    <t>Vẽ UML cho API xóa cơ cấu giải thưởng</t>
  </si>
  <si>
    <t>Code API xóa cơ cấu giải thưởng</t>
  </si>
  <si>
    <t>Viết automatic test API xóa cơ cấu giải thưởng</t>
  </si>
  <si>
    <t>Viết API xem danh sách cơ cấu giải thưởng</t>
  </si>
  <si>
    <t>Vẽ UML cho API xem danh sách cơ cấu giải thưởng</t>
  </si>
  <si>
    <t>Code API xem danh sách cơ cấu giải thưởng</t>
  </si>
  <si>
    <t>Viết automatic test API xem danh sách cơ cấu giải thưởng</t>
  </si>
  <si>
    <t>Xây dựng giao diện thêm cơ cấu giải thưởng</t>
  </si>
  <si>
    <t>Thiết kế mockup cho giao diện thêm cơ cấu giải thưởng</t>
  </si>
  <si>
    <t>Code giao diện thêm cơ cấu giải thưởng</t>
  </si>
  <si>
    <t>Viết automatic test giao diện thêm cơ cấu giải thưởng</t>
  </si>
  <si>
    <t>Xây dựng giao diện sửa cơ cấu giải thưởng</t>
  </si>
  <si>
    <t>Thiết kế mockup cho giao diện sửa cơ cấu giải thưởng</t>
  </si>
  <si>
    <t>Code giao diện sửa cơ cấu giải thưởng</t>
  </si>
  <si>
    <t>Viết automatic test giao diện sửa cơ cấu giải thưởng</t>
  </si>
  <si>
    <t>Xây dựng giao diện danh sách cơ cấu giải thưởng</t>
  </si>
  <si>
    <t>Thiết kế mockup cho giao diện danh sách cơ cấu giải thưởng</t>
  </si>
  <si>
    <t>Code giao diện danh sách cơ cấu giải thưởng</t>
  </si>
  <si>
    <t>Viết automatic test giao diện danh sách cơ cấu giải thưởng</t>
  </si>
  <si>
    <t>Viết API xem kết quả xổ số trực tiếp</t>
  </si>
  <si>
    <t>Vẽ UML cho API xem kết quả xổ số trực tiếp</t>
  </si>
  <si>
    <t>Code API xem kết quả xổ số trực tiếp</t>
  </si>
  <si>
    <t>Viết automatic test API xem kết quả xổ số trực tiếp</t>
  </si>
  <si>
    <t>Viết API tra cứu kết quả xổ số theo ngày, tỉnh/thành</t>
  </si>
  <si>
    <t>Vẽ UML cho API tra cứu kết quả xổ số theo ngày, tỉnh/thành</t>
  </si>
  <si>
    <t>Viết automatic test API tra cứu kết quả xổ số theo ngày, tỉnh/thành</t>
  </si>
  <si>
    <t>Code API tra cứu kết quả xổ số theo ngày, tỉnh/thành</t>
  </si>
  <si>
    <t>Viết API tra cứu kết quả tự động theo hình chụp của tờ vé số</t>
  </si>
  <si>
    <t>Vẽ UML cho API tra cứu kết quả tự động theo hình chụp của tờ vé số</t>
  </si>
  <si>
    <t>Code API tra cứu kết quả tự động theo hình chụp của tờ vé số</t>
  </si>
  <si>
    <t>Viết automatic test API tra cứu kết quả tự động theo hình chụp của tờ vé số</t>
  </si>
  <si>
    <t>Xây dựng giao diện xem kết quả sổ xố trực tiếp</t>
  </si>
  <si>
    <t>Thiết kế mockup cho giao diện xem kết quả sổ xố trực tiếp</t>
  </si>
  <si>
    <t>Code giao diện xem kết quả sổ xố trực tiếp</t>
  </si>
  <si>
    <t>Viết automatic test giao diện xem kết quả sổ xố trực tiếp</t>
  </si>
  <si>
    <t>Xây dựng giao diện tra cứu kết quả số xổ</t>
  </si>
  <si>
    <t>Thiết kế mockup cho giao diện tra cứu kết quả số xổ</t>
  </si>
  <si>
    <t>Code giao diện tra cứu kết quả số xổ</t>
  </si>
  <si>
    <t>Viết automatic test giao diện tra cứu kết quả số xổ</t>
  </si>
  <si>
    <t xml:space="preserve">Project Name: </t>
  </si>
  <si>
    <t xml:space="preserve">Start Date: </t>
  </si>
  <si>
    <t xml:space="preserve">End Date: </t>
  </si>
  <si>
    <t>Ứng dụng tra cứu vé số online</t>
  </si>
  <si>
    <t>20/10/2022</t>
  </si>
  <si>
    <t>23/03/2023</t>
  </si>
  <si>
    <t xml:space="preserve">GANTT CHART </t>
  </si>
  <si>
    <r>
      <t xml:space="preserve">Document History </t>
    </r>
    <r>
      <rPr>
        <sz val="11"/>
        <color rgb="FFC00000"/>
        <rFont val="Arial"/>
        <family val="2"/>
      </rPr>
      <t>– To maintain a list of changes being made</t>
    </r>
  </si>
  <si>
    <t>Version</t>
  </si>
  <si>
    <t>Date</t>
  </si>
  <si>
    <t>Author</t>
  </si>
  <si>
    <t>Description of Changes</t>
  </si>
  <si>
    <t>This document has been generated from template ST-FunctionalTestCase-Template, version 1.1</t>
  </si>
  <si>
    <t>Document Name</t>
  </si>
  <si>
    <t xml:space="preserve">Reference Documents </t>
  </si>
  <si>
    <t>Individual Estimate.xlsx</t>
  </si>
  <si>
    <t>Bùi Nhật Hào</t>
  </si>
  <si>
    <t>Lê Chí Huy</t>
  </si>
  <si>
    <t>Nguyễn Hoàng Tấn</t>
  </si>
  <si>
    <t>Viết task Quản trị viên hệ thống và Quản lý danh sách tỉnh/thành phố</t>
  </si>
  <si>
    <t>Viết Task Quản lý kết quả sổ xố</t>
  </si>
  <si>
    <t>Viết task Quản lý chính sách đổi thưởng và Chức năng người dùng</t>
  </si>
  <si>
    <t>Tạo sheet Cover, Histories, References và cập nhật các sheet</t>
  </si>
  <si>
    <t>Chỉnh sửa task Quản trị viên hệ thống và Chức năng người dùng</t>
  </si>
  <si>
    <t>Cập nhật lại Histories</t>
  </si>
  <si>
    <t>Chỉnh sửa point của task Quản lý danh sách tỉnh/thành phố và cập nhật lại Histories</t>
  </si>
  <si>
    <t>Bùi Nhật Hào, Nguyễn Hoàng Tấn, Lê Chí Huy</t>
  </si>
  <si>
    <t>Xem lại và chỉnh sửa toàn bộ các task</t>
  </si>
  <si>
    <t>Cập nhật lại start day, end day và cập nhật histories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</si>
</sst>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i/>
      <sz val="11"/>
      <color rgb="FF000000"/>
      <name val="Arial"/>
      <family val="2"/>
    </font>
    <font>
      <b/>
      <sz val="16"/>
      <color rgb="FFC00000"/>
      <name val="Arial"/>
      <family val="2"/>
    </font>
    <font>
      <b/>
      <sz val="20"/>
      <color rgb="FFC00000"/>
      <name val="Arial"/>
      <family val="2"/>
    </font>
    <font>
      <sz val="11"/>
      <color rgb="FF000000"/>
      <name val="Arial"/>
      <family val="2"/>
    </font>
    <font>
      <b/>
      <sz val="11"/>
      <color rgb="FF000000"/>
      <name val="Arial"/>
      <family val="2"/>
    </font>
    <font>
      <sz val="11"/>
      <color rgb="FF0070C0"/>
      <name val="Arial"/>
      <family val="2"/>
    </font>
    <font>
      <i/>
      <sz val="11"/>
      <color rgb="FF0070C0"/>
      <name val="Arial"/>
      <family val="2"/>
    </font>
    <font>
      <b/>
      <sz val="11"/>
      <color rgb="FFC00000"/>
      <name val="Arial"/>
      <family val="2"/>
    </font>
    <font>
      <sz val="11"/>
      <color rgb="FFC00000"/>
      <name val="Arial"/>
      <family val="2"/>
    </font>
    <font>
      <sz val="10"/>
      <color rgb="FF000000"/>
      <name val="Arial"/>
      <family val="2"/>
    </font>
    <font>
      <i/>
      <sz val="10"/>
      <color rgb="FF262626"/>
      <name val="Arial"/>
      <family val="2"/>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9BC2E6"/>
        <bgColor rgb="FF000000"/>
      </patternFill>
    </fill>
    <fill>
      <patternFill patternType="solid">
        <fgColor rgb="FFCCFFCC"/>
        <bgColor rgb="FF000000"/>
      </patternFill>
    </fill>
  </fills>
  <borders count="3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6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8" borderId="1" xfId="0" applyFont="1" applyFill="1" applyBorder="1" applyAlignment="1">
      <alignment horizontal="center" vertical="center" wrapText="1"/>
    </xf>
    <xf numFmtId="167" fontId="11" fillId="5" borderId="0" xfId="0" applyNumberFormat="1" applyFont="1" applyFill="1" applyAlignment="1">
      <alignment horizontal="center" vertical="center"/>
    </xf>
    <xf numFmtId="167" fontId="11" fillId="5" borderId="6"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2" fillId="7"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9" fillId="6" borderId="2" xfId="11" applyFill="1">
      <alignment horizontal="center" vertical="center"/>
    </xf>
    <xf numFmtId="0" fontId="9" fillId="3" borderId="2" xfId="11" applyFill="1">
      <alignment horizontal="center" vertical="center"/>
    </xf>
    <xf numFmtId="0" fontId="0" fillId="0" borderId="10" xfId="0" applyBorder="1"/>
    <xf numFmtId="0" fontId="17" fillId="0" borderId="0" xfId="0" applyFont="1"/>
    <xf numFmtId="2" fontId="2" fillId="0" borderId="0" xfId="0" applyNumberFormat="1" applyFont="1"/>
    <xf numFmtId="2" fontId="0" fillId="0" borderId="0" xfId="0" applyNumberFormat="1"/>
    <xf numFmtId="2" fontId="9" fillId="0" borderId="7" xfId="8" applyNumberFormat="1" applyBorder="1">
      <alignment horizontal="right" indent="1"/>
    </xf>
    <xf numFmtId="2" fontId="0" fillId="0" borderId="10" xfId="0" applyNumberFormat="1" applyBorder="1"/>
    <xf numFmtId="2" fontId="7" fillId="8" borderId="1" xfId="0" applyNumberFormat="1" applyFont="1" applyFill="1" applyBorder="1" applyAlignment="1">
      <alignment horizontal="center" vertical="center" wrapText="1"/>
    </xf>
    <xf numFmtId="2" fontId="5" fillId="6" borderId="2" xfId="2" applyNumberFormat="1" applyFont="1" applyFill="1" applyBorder="1" applyAlignment="1">
      <alignment horizontal="center" vertical="center"/>
    </xf>
    <xf numFmtId="2" fontId="5" fillId="3" borderId="2" xfId="2" applyNumberFormat="1" applyFont="1" applyFill="1" applyBorder="1" applyAlignment="1">
      <alignment horizontal="center" vertical="center" wrapText="1"/>
    </xf>
    <xf numFmtId="2" fontId="5" fillId="3" borderId="2" xfId="2" applyNumberFormat="1" applyFont="1" applyFill="1" applyBorder="1" applyAlignment="1">
      <alignment horizontal="center" vertical="center"/>
    </xf>
    <xf numFmtId="2" fontId="5" fillId="2" borderId="2" xfId="2" applyNumberFormat="1" applyFont="1" applyFill="1" applyBorder="1" applyAlignment="1">
      <alignment horizontal="center" vertical="center"/>
    </xf>
    <xf numFmtId="0" fontId="0" fillId="9" borderId="2" xfId="0" applyFill="1" applyBorder="1" applyAlignment="1">
      <alignment horizontal="center"/>
    </xf>
    <xf numFmtId="10" fontId="7" fillId="8" borderId="1" xfId="0" applyNumberFormat="1" applyFont="1" applyFill="1" applyBorder="1" applyAlignment="1">
      <alignment horizontal="center" vertical="center" wrapText="1"/>
    </xf>
    <xf numFmtId="10" fontId="2" fillId="0" borderId="0" xfId="0" applyNumberFormat="1" applyFont="1"/>
    <xf numFmtId="10" fontId="0" fillId="0" borderId="0" xfId="0" applyNumberFormat="1"/>
    <xf numFmtId="10" fontId="0" fillId="0" borderId="10" xfId="0" applyNumberFormat="1" applyBorder="1"/>
    <xf numFmtId="10" fontId="5" fillId="6" borderId="2" xfId="2" applyNumberFormat="1" applyFont="1" applyFill="1" applyBorder="1" applyAlignment="1">
      <alignment horizontal="center" vertical="center"/>
    </xf>
    <xf numFmtId="10" fontId="5" fillId="3" borderId="2" xfId="2" applyNumberFormat="1" applyFont="1" applyFill="1" applyBorder="1" applyAlignment="1">
      <alignment horizontal="center" vertical="center"/>
    </xf>
    <xf numFmtId="10" fontId="0" fillId="9" borderId="2" xfId="0" applyNumberFormat="1" applyFill="1" applyBorder="1" applyAlignment="1">
      <alignment horizontal="center"/>
    </xf>
    <xf numFmtId="10" fontId="5" fillId="2" borderId="2" xfId="2" applyNumberFormat="1" applyFont="1" applyFill="1" applyBorder="1" applyAlignment="1">
      <alignment horizontal="center" vertical="center"/>
    </xf>
    <xf numFmtId="2" fontId="0" fillId="9" borderId="2" xfId="0" applyNumberFormat="1" applyFill="1" applyBorder="1" applyAlignment="1">
      <alignment horizontal="center"/>
    </xf>
    <xf numFmtId="164" fontId="0" fillId="9" borderId="2" xfId="0" applyNumberFormat="1" applyFill="1" applyBorder="1" applyAlignment="1">
      <alignment horizontal="center"/>
    </xf>
    <xf numFmtId="0" fontId="0" fillId="10" borderId="2" xfId="0" applyFill="1" applyBorder="1" applyAlignment="1">
      <alignment horizontal="center"/>
    </xf>
    <xf numFmtId="10" fontId="0" fillId="10" borderId="2" xfId="0" applyNumberFormat="1" applyFill="1" applyBorder="1" applyAlignment="1">
      <alignment horizontal="center"/>
    </xf>
    <xf numFmtId="2" fontId="0" fillId="10" borderId="2" xfId="0" applyNumberFormat="1" applyFill="1" applyBorder="1" applyAlignment="1">
      <alignment horizontal="center"/>
    </xf>
    <xf numFmtId="164" fontId="0" fillId="10" borderId="2" xfId="0" applyNumberFormat="1" applyFill="1" applyBorder="1" applyAlignment="1">
      <alignment horizontal="center"/>
    </xf>
    <xf numFmtId="0" fontId="0" fillId="11" borderId="2" xfId="0" applyFill="1" applyBorder="1" applyAlignment="1">
      <alignment horizontal="center"/>
    </xf>
    <xf numFmtId="10" fontId="0" fillId="11" borderId="2" xfId="0" applyNumberFormat="1" applyFill="1" applyBorder="1" applyAlignment="1">
      <alignment horizontal="center"/>
    </xf>
    <xf numFmtId="2" fontId="0" fillId="11" borderId="2" xfId="0" applyNumberFormat="1" applyFill="1" applyBorder="1" applyAlignment="1">
      <alignment horizontal="center"/>
    </xf>
    <xf numFmtId="164" fontId="0" fillId="11" borderId="2" xfId="0" applyNumberFormat="1" applyFill="1" applyBorder="1" applyAlignment="1">
      <alignment horizontal="center"/>
    </xf>
    <xf numFmtId="0" fontId="3" fillId="0" borderId="0" xfId="1" applyProtection="1">
      <alignment vertical="top"/>
    </xf>
    <xf numFmtId="0" fontId="0" fillId="6" borderId="2" xfId="0" applyFill="1" applyBorder="1" applyAlignment="1">
      <alignment vertical="center"/>
    </xf>
    <xf numFmtId="0" fontId="0" fillId="6" borderId="2" xfId="0" applyFill="1" applyBorder="1" applyAlignment="1">
      <alignment horizontal="center"/>
    </xf>
    <xf numFmtId="10" fontId="0" fillId="6" borderId="2" xfId="0" applyNumberFormat="1" applyFill="1" applyBorder="1" applyAlignment="1">
      <alignment horizontal="center"/>
    </xf>
    <xf numFmtId="2" fontId="0" fillId="6" borderId="2" xfId="0" applyNumberFormat="1" applyFill="1" applyBorder="1" applyAlignment="1">
      <alignment horizontal="center"/>
    </xf>
    <xf numFmtId="164" fontId="0" fillId="6" borderId="2" xfId="0" applyNumberFormat="1" applyFill="1" applyBorder="1" applyAlignment="1">
      <alignment horizontal="center"/>
    </xf>
    <xf numFmtId="0" fontId="0" fillId="3" borderId="2" xfId="0" applyFill="1" applyBorder="1" applyAlignment="1">
      <alignment horizontal="center"/>
    </xf>
    <xf numFmtId="10" fontId="0" fillId="3" borderId="2" xfId="0" applyNumberFormat="1" applyFill="1" applyBorder="1" applyAlignment="1">
      <alignment horizontal="center"/>
    </xf>
    <xf numFmtId="2" fontId="0" fillId="3" borderId="2" xfId="0" applyNumberFormat="1" applyFill="1" applyBorder="1" applyAlignment="1">
      <alignment horizontal="center"/>
    </xf>
    <xf numFmtId="164" fontId="0" fillId="3" borderId="2" xfId="0" applyNumberFormat="1" applyFill="1" applyBorder="1" applyAlignment="1">
      <alignment horizontal="center"/>
    </xf>
    <xf numFmtId="0" fontId="13" fillId="0" borderId="0" xfId="5" applyAlignment="1"/>
    <xf numFmtId="0" fontId="10" fillId="0" borderId="0" xfId="6" applyAlignment="1"/>
    <xf numFmtId="0" fontId="10" fillId="0" borderId="0" xfId="7" applyAlignment="1">
      <alignment vertical="top"/>
    </xf>
    <xf numFmtId="0" fontId="0" fillId="0" borderId="0" xfId="0" applyAlignment="1"/>
    <xf numFmtId="0" fontId="0" fillId="0" borderId="10" xfId="0" applyBorder="1" applyAlignment="1"/>
    <xf numFmtId="0" fontId="7" fillId="8" borderId="1" xfId="0" applyFont="1" applyFill="1" applyBorder="1" applyAlignment="1">
      <alignment vertical="center"/>
    </xf>
    <xf numFmtId="0" fontId="6" fillId="6" borderId="2" xfId="0" applyFont="1" applyFill="1" applyBorder="1" applyAlignment="1">
      <alignment vertical="center"/>
    </xf>
    <xf numFmtId="0" fontId="9" fillId="3" borderId="2" xfId="12" applyFill="1" applyAlignment="1">
      <alignment vertical="center"/>
    </xf>
    <xf numFmtId="0" fontId="0" fillId="3" borderId="2" xfId="0" applyFill="1" applyBorder="1" applyAlignment="1">
      <alignment vertical="center"/>
    </xf>
    <xf numFmtId="0" fontId="8" fillId="2" borderId="2" xfId="0" applyFont="1" applyFill="1" applyBorder="1" applyAlignment="1">
      <alignment vertical="center"/>
    </xf>
    <xf numFmtId="0" fontId="0" fillId="12" borderId="2" xfId="0" applyFill="1" applyBorder="1" applyAlignment="1">
      <alignment horizontal="center"/>
    </xf>
    <xf numFmtId="10" fontId="0" fillId="12" borderId="2" xfId="0" applyNumberFormat="1" applyFill="1" applyBorder="1" applyAlignment="1">
      <alignment horizontal="center"/>
    </xf>
    <xf numFmtId="2" fontId="0" fillId="12" borderId="2" xfId="0" applyNumberFormat="1" applyFill="1" applyBorder="1" applyAlignment="1">
      <alignment horizontal="center"/>
    </xf>
    <xf numFmtId="164" fontId="0" fillId="12" borderId="2" xfId="0" applyNumberFormat="1" applyFill="1" applyBorder="1" applyAlignment="1">
      <alignment horizontal="center"/>
    </xf>
    <xf numFmtId="0" fontId="0" fillId="4" borderId="2" xfId="0" applyFill="1" applyBorder="1" applyAlignment="1">
      <alignment vertical="center"/>
    </xf>
    <xf numFmtId="0" fontId="0" fillId="4" borderId="2" xfId="0" applyFill="1" applyBorder="1" applyAlignment="1">
      <alignment horizontal="center"/>
    </xf>
    <xf numFmtId="10" fontId="0" fillId="4" borderId="2" xfId="0" applyNumberFormat="1" applyFill="1" applyBorder="1" applyAlignment="1">
      <alignment horizontal="center"/>
    </xf>
    <xf numFmtId="2" fontId="0" fillId="4" borderId="2" xfId="0" applyNumberFormat="1" applyFill="1" applyBorder="1" applyAlignment="1">
      <alignment horizontal="center"/>
    </xf>
    <xf numFmtId="164" fontId="0" fillId="4" borderId="2" xfId="0" applyNumberFormat="1" applyFill="1" applyBorder="1" applyAlignment="1">
      <alignment horizontal="center"/>
    </xf>
    <xf numFmtId="0" fontId="6" fillId="12" borderId="2" xfId="0" applyFont="1" applyFill="1" applyBorder="1" applyAlignment="1">
      <alignment vertical="center"/>
    </xf>
    <xf numFmtId="0" fontId="0" fillId="4" borderId="2" xfId="0" applyFont="1" applyFill="1" applyBorder="1" applyAlignment="1">
      <alignment vertical="center"/>
    </xf>
    <xf numFmtId="0" fontId="0" fillId="4" borderId="2" xfId="0" applyFont="1" applyFill="1" applyBorder="1" applyAlignment="1">
      <alignment horizontal="center"/>
    </xf>
    <xf numFmtId="0" fontId="6" fillId="13" borderId="2" xfId="0" applyFont="1" applyFill="1" applyBorder="1" applyAlignment="1">
      <alignment vertical="center"/>
    </xf>
    <xf numFmtId="0" fontId="0" fillId="13" borderId="2" xfId="0" applyFill="1" applyBorder="1" applyAlignment="1">
      <alignment horizontal="center"/>
    </xf>
    <xf numFmtId="10" fontId="0" fillId="13" borderId="2" xfId="0" applyNumberFormat="1" applyFill="1" applyBorder="1" applyAlignment="1">
      <alignment horizontal="center"/>
    </xf>
    <xf numFmtId="2" fontId="0" fillId="13" borderId="2" xfId="0" applyNumberFormat="1" applyFill="1" applyBorder="1" applyAlignment="1">
      <alignment horizontal="center"/>
    </xf>
    <xf numFmtId="164" fontId="0" fillId="13" borderId="2" xfId="0" applyNumberFormat="1" applyFill="1" applyBorder="1" applyAlignment="1">
      <alignment horizontal="center"/>
    </xf>
    <xf numFmtId="0" fontId="0" fillId="9" borderId="2" xfId="0" applyFont="1" applyFill="1" applyBorder="1" applyAlignment="1">
      <alignment vertical="center"/>
    </xf>
    <xf numFmtId="0" fontId="0" fillId="9" borderId="2" xfId="0" applyFont="1" applyFill="1" applyBorder="1" applyAlignment="1">
      <alignment horizontal="center"/>
    </xf>
    <xf numFmtId="0" fontId="0" fillId="14" borderId="2" xfId="0" applyFont="1" applyFill="1" applyBorder="1" applyAlignment="1">
      <alignment vertical="center"/>
    </xf>
    <xf numFmtId="0" fontId="0" fillId="14" borderId="2" xfId="0" applyFill="1" applyBorder="1" applyAlignment="1">
      <alignment horizontal="center"/>
    </xf>
    <xf numFmtId="10" fontId="0" fillId="14" borderId="2" xfId="0" applyNumberFormat="1" applyFill="1" applyBorder="1" applyAlignment="1">
      <alignment horizontal="center"/>
    </xf>
    <xf numFmtId="2" fontId="0" fillId="14" borderId="2" xfId="0" applyNumberFormat="1" applyFill="1" applyBorder="1" applyAlignment="1">
      <alignment horizontal="center"/>
    </xf>
    <xf numFmtId="164" fontId="0" fillId="14" borderId="2" xfId="0" applyNumberFormat="1" applyFill="1" applyBorder="1" applyAlignment="1">
      <alignment horizontal="center"/>
    </xf>
    <xf numFmtId="0" fontId="0" fillId="15" borderId="2" xfId="0" applyFill="1" applyBorder="1" applyAlignment="1">
      <alignment horizontal="center"/>
    </xf>
    <xf numFmtId="10" fontId="0" fillId="15" borderId="2" xfId="0" applyNumberFormat="1" applyFill="1" applyBorder="1" applyAlignment="1">
      <alignment horizontal="center"/>
    </xf>
    <xf numFmtId="2" fontId="0" fillId="15" borderId="2" xfId="0" applyNumberFormat="1" applyFill="1" applyBorder="1" applyAlignment="1">
      <alignment horizontal="center"/>
    </xf>
    <xf numFmtId="164" fontId="0" fillId="15" borderId="2" xfId="0" applyNumberFormat="1" applyFill="1" applyBorder="1" applyAlignment="1">
      <alignment horizontal="center"/>
    </xf>
    <xf numFmtId="0" fontId="6" fillId="15" borderId="2" xfId="0" applyFont="1" applyFill="1" applyBorder="1" applyAlignment="1">
      <alignment vertical="center"/>
    </xf>
    <xf numFmtId="0" fontId="0" fillId="14" borderId="2" xfId="0" applyFont="1" applyFill="1" applyBorder="1" applyAlignment="1">
      <alignment horizontal="center"/>
    </xf>
    <xf numFmtId="0" fontId="0" fillId="14" borderId="2" xfId="0" applyFill="1" applyBorder="1" applyAlignment="1">
      <alignment vertical="center"/>
    </xf>
    <xf numFmtId="0" fontId="6" fillId="11" borderId="2" xfId="0" applyFont="1" applyFill="1" applyBorder="1" applyAlignment="1">
      <alignment vertical="center"/>
    </xf>
    <xf numFmtId="0" fontId="0" fillId="10" borderId="2" xfId="0" applyFill="1" applyBorder="1" applyAlignment="1">
      <alignment vertical="center"/>
    </xf>
    <xf numFmtId="0" fontId="0" fillId="10" borderId="2" xfId="0" applyFont="1" applyFill="1" applyBorder="1" applyAlignment="1">
      <alignment vertical="center"/>
    </xf>
    <xf numFmtId="0" fontId="0" fillId="10" borderId="2" xfId="0" applyFont="1" applyFill="1" applyBorder="1" applyAlignment="1">
      <alignment horizontal="center"/>
    </xf>
    <xf numFmtId="0" fontId="21" fillId="0" borderId="0" xfId="0" applyFont="1" applyAlignment="1">
      <alignment horizontal="center" vertical="center"/>
    </xf>
    <xf numFmtId="0" fontId="21" fillId="0" borderId="0" xfId="0" applyFont="1" applyAlignment="1">
      <alignment vertical="center"/>
    </xf>
    <xf numFmtId="0" fontId="22" fillId="17" borderId="14" xfId="0" applyFont="1" applyFill="1" applyBorder="1" applyAlignment="1">
      <alignment horizontal="right" vertical="center"/>
    </xf>
    <xf numFmtId="0" fontId="22" fillId="17" borderId="18" xfId="0" applyFont="1" applyFill="1" applyBorder="1" applyAlignment="1">
      <alignment horizontal="right" vertical="center"/>
    </xf>
    <xf numFmtId="14" fontId="24" fillId="0" borderId="19" xfId="0" applyNumberFormat="1" applyFont="1" applyBorder="1" applyAlignment="1">
      <alignment horizontal="center" vertical="center"/>
    </xf>
    <xf numFmtId="0" fontId="22" fillId="17" borderId="19" xfId="0" applyFont="1" applyFill="1" applyBorder="1" applyAlignment="1">
      <alignment horizontal="center" vertical="center"/>
    </xf>
    <xf numFmtId="14" fontId="24" fillId="0" borderId="20" xfId="0" applyNumberFormat="1" applyFont="1" applyBorder="1" applyAlignment="1">
      <alignment horizontal="center" vertical="center"/>
    </xf>
    <xf numFmtId="164" fontId="9" fillId="3" borderId="2" xfId="10" applyFill="1" applyAlignment="1">
      <alignment horizontal="center" vertical="center"/>
    </xf>
    <xf numFmtId="10" fontId="0" fillId="6" borderId="2" xfId="0" applyNumberFormat="1" applyFill="1" applyBorder="1" applyAlignment="1">
      <alignment horizontal="center" vertical="center"/>
    </xf>
    <xf numFmtId="2" fontId="0" fillId="6" borderId="2" xfId="0" applyNumberFormat="1" applyFill="1" applyBorder="1" applyAlignment="1">
      <alignment horizontal="center" vertical="center"/>
    </xf>
    <xf numFmtId="0" fontId="0" fillId="6" borderId="2" xfId="0" applyFill="1" applyBorder="1" applyAlignment="1">
      <alignment horizontal="center" vertical="center"/>
    </xf>
    <xf numFmtId="0" fontId="22" fillId="17" borderId="23" xfId="0" applyFont="1" applyFill="1" applyBorder="1" applyAlignment="1">
      <alignment horizontal="center" vertical="center"/>
    </xf>
    <xf numFmtId="0" fontId="22" fillId="17" borderId="24" xfId="0" applyFont="1" applyFill="1" applyBorder="1" applyAlignment="1">
      <alignment horizontal="center" vertical="center"/>
    </xf>
    <xf numFmtId="0" fontId="22" fillId="17" borderId="25" xfId="0" applyFont="1" applyFill="1" applyBorder="1" applyAlignment="1">
      <alignment horizontal="center" vertical="center"/>
    </xf>
    <xf numFmtId="0" fontId="27" fillId="0" borderId="24" xfId="0" applyFont="1" applyBorder="1" applyAlignment="1">
      <alignment horizontal="center" vertical="center"/>
    </xf>
    <xf numFmtId="0" fontId="18" fillId="0" borderId="12" xfId="0" applyFont="1" applyBorder="1" applyAlignment="1">
      <alignment horizontal="center" vertical="center" wrapText="1"/>
    </xf>
    <xf numFmtId="0" fontId="18" fillId="0" borderId="21" xfId="0" applyFont="1" applyBorder="1" applyAlignment="1">
      <alignment horizontal="center" vertical="center" wrapText="1"/>
    </xf>
    <xf numFmtId="0" fontId="19" fillId="0" borderId="11" xfId="0" applyFont="1" applyBorder="1" applyAlignment="1">
      <alignment horizontal="right" vertical="center"/>
    </xf>
    <xf numFmtId="0" fontId="19" fillId="0" borderId="12" xfId="0" applyFont="1" applyBorder="1" applyAlignment="1">
      <alignment horizontal="right" vertical="center"/>
    </xf>
    <xf numFmtId="0" fontId="20" fillId="16" borderId="13" xfId="0" applyFont="1" applyFill="1" applyBorder="1" applyAlignment="1">
      <alignment horizontal="center" vertical="center"/>
    </xf>
    <xf numFmtId="0" fontId="23" fillId="0" borderId="15" xfId="0" applyFont="1" applyBorder="1" applyAlignment="1">
      <alignment horizontal="left" vertical="center" wrapText="1"/>
    </xf>
    <xf numFmtId="0" fontId="23" fillId="0" borderId="16" xfId="0" applyFont="1" applyBorder="1" applyAlignment="1">
      <alignment horizontal="left" vertical="center" wrapText="1"/>
    </xf>
    <xf numFmtId="0" fontId="23" fillId="0" borderId="17" xfId="0" applyFont="1" applyBorder="1" applyAlignment="1">
      <alignment horizontal="left" vertical="center" wrapText="1"/>
    </xf>
    <xf numFmtId="0" fontId="25" fillId="17" borderId="22" xfId="0" applyFont="1" applyFill="1" applyBorder="1" applyAlignment="1">
      <alignment horizontal="left" vertical="center"/>
    </xf>
    <xf numFmtId="0" fontId="25" fillId="17" borderId="16" xfId="0" applyFont="1" applyFill="1" applyBorder="1" applyAlignment="1">
      <alignment horizontal="left" vertical="center"/>
    </xf>
    <xf numFmtId="0" fontId="28" fillId="17" borderId="26" xfId="0" applyFont="1" applyFill="1" applyBorder="1" applyAlignment="1">
      <alignment horizontal="center" vertical="center"/>
    </xf>
    <xf numFmtId="0" fontId="28" fillId="17" borderId="27" xfId="0" applyFont="1" applyFill="1" applyBorder="1" applyAlignment="1">
      <alignment horizontal="center" vertical="center"/>
    </xf>
    <xf numFmtId="0" fontId="21" fillId="17" borderId="27" xfId="0" applyFont="1" applyFill="1" applyBorder="1" applyAlignment="1">
      <alignment horizontal="center" vertical="center"/>
    </xf>
    <xf numFmtId="0" fontId="25" fillId="17" borderId="16" xfId="0" applyFont="1" applyFill="1" applyBorder="1" applyAlignment="1">
      <alignment horizontal="center" vertical="center"/>
    </xf>
    <xf numFmtId="0" fontId="22" fillId="17" borderId="28" xfId="0" applyFont="1" applyFill="1" applyBorder="1" applyAlignment="1">
      <alignment horizontal="center" vertical="center"/>
    </xf>
    <xf numFmtId="0" fontId="22" fillId="17" borderId="29" xfId="0" applyFont="1" applyFill="1" applyBorder="1" applyAlignment="1">
      <alignment horizontal="center" vertical="center"/>
    </xf>
    <xf numFmtId="0" fontId="3" fillId="0" borderId="28" xfId="1" applyBorder="1" applyAlignment="1" applyProtection="1">
      <alignment horizontal="left" vertical="center"/>
    </xf>
    <xf numFmtId="0" fontId="27" fillId="0" borderId="29" xfId="0" applyFont="1" applyBorder="1" applyAlignment="1">
      <alignment horizontal="left" vertical="center"/>
    </xf>
    <xf numFmtId="0" fontId="27" fillId="0" borderId="28" xfId="0" applyFont="1" applyBorder="1" applyAlignment="1">
      <alignment horizontal="left" vertical="center"/>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3" fillId="0" borderId="29" xfId="1" applyBorder="1" applyAlignment="1" applyProtection="1">
      <alignment horizontal="left" vertical="center"/>
    </xf>
    <xf numFmtId="14" fontId="27" fillId="0" borderId="24" xfId="0" applyNumberFormat="1" applyFont="1" applyBorder="1" applyAlignment="1">
      <alignment horizontal="center" vertical="center"/>
    </xf>
    <xf numFmtId="0" fontId="27" fillId="0" borderId="24" xfId="0" applyFont="1" applyBorder="1" applyAlignment="1">
      <alignment vertical="center"/>
    </xf>
    <xf numFmtId="0" fontId="27" fillId="0" borderId="24" xfId="0" applyFont="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1">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2</xdr:col>
      <xdr:colOff>304800</xdr:colOff>
      <xdr:row>9</xdr:row>
      <xdr:rowOff>121920</xdr:rowOff>
    </xdr:to>
    <xdr:sp macro="" textlink="">
      <xdr:nvSpPr>
        <xdr:cNvPr id="2049" name="AutoShape 1" descr="data:image/png;base64,iVBORw0KGgoAAAANSUhEUgAAASQAAABOCAYAAACJ4WtkAAAgAElEQVR4Xu1dB3hUZdZ+p0/apPcQIKEEQu/SOyIWQKq97Kqsva/l3113dXfdVVdWV1x7Q+yKDZEiHemEDiHUNEgvM5lM/Z/33JkQQoAEEojuvc/jo2bu/e53z/2+957ynnM0Xq/XC/VQJaBKQJVAC5CARgWkFvAW1CmoElAlIBJQAUldCKoEVAm0GAmogNRiXoU6EVUCqgRUQFLXgCoBVQItRgIqILWYV6FORJWAKgEVkNQ1oEpAlUCLkYAKSC3mVagTUSWgSkAFJHUNqBJQJdBiJKACUot5FepEVAmoElABSV0DqgRUCbQYCaiA1GJehToRVQKqBFRAUteAKgFVAi1GAqcFJHdRMSpXrQVzb03JrWBolQh9VCSg0bSYydeeiMduh/N4AZyHj8J1rACGuFiYu3eBLjioxc65RQpSnZQqgYsogXoByetwonzBQhx/djag08LYKhGG5CQYEhNhTEmGqX17GFsnQ2syXsSpA+7iElQfPIzqffvhOJoN59EcOI4QkI7D3DkNUbNuRUD3rtAYL+48L6qQ1JurEvgFSaBeQHJXWlH0n9dR8Py/oTGaoNHpAIMeGpMR+tgYmFLbwNCqlYCUqW0bGNskwxAfB43R0KyP7i4vhzM7F45DR+A4cBiO7Gw4+d8HD8NVVg44HPC6XfBWO2Bsl4qYh+9ByOgR0AYFNuu81MFVCagSaBoJ1A9IFZUomD0HRbNfgcZkUu4kVZO8gFYLjV4vAKULC4MhIQ76hHgYExJgSIqHKa0DTO1ToY8IP29Tyet2i9ZTvXcfHFmH4MjJhTM3D86cPLjyj8Njs8HrcgEuNyBlnbxyT/7N2LYtoh+6G5ZLR0EbFNQ00lJHUSWgSqBZJXB6QPo3AWnOCUDyT4Mb3w9O9CfpdaJBEbh0FgsMSYnibzIkJcDUsR1MqSnyt4b4crweL9yFhXAcPgr73kw4Dx6BMzsbjqOKX8hTaYPX6YCXAOR2KzPiHOr4tbxOF4wpbRRAGqcCUrOuIHVwVQJNKIHGA1Ldm9cuOElgIDjp9dAEBsIYHwN9XCz0cXEwJiXA2C4F5rQOYuqJGQjAXVkJx/6DCgAdOgxHLrWfY3Dl5sNVVAJvdTXgcsLr9px85zM411VAasIVog6lSuACSuD8AekMAKXRaQWgYDBCFxIMfXQkDAnx4oeiX4cmmbu0XADImZcPRvY8VXbFDKMG5KkFQo2I7qmAdPYVVFhmx77DpQgw6dC+VRiCA5vX/3f2GalnqBI4TcVIN31IpzPZGiO1OtqTRqtVTDy9ARqDHl6PBwQPBYA8PgDylfhuBACdgomqyXbGt+TxerFscy4+WLAXkaFmXHdpB6SnREKva5mUjsYsOfXcX7YEml5DOpM8zthPgL6gphGmqiGdWY4utwefLcnC7E+2ISY8APfO6I7B3eJhNGib5gWoo6gSOEcJXFhAOsdJNvYyFZDODkgfL9qPFz9WAOn+md0xpEc8TAbFr6ceqgQulgRUQLpYkr+I96WGRECa7QOk+1RAuohvQ711bQmogPQ/uB5UQPoffOm/kEdWAekX8qKacpoqIDWlNM8+VmllNbbsK4Tb7UHvtBjotBpszSxEtcON7u0jEROuZhL4pagC0tnX06/uDBWQLuwrPXqsEq9+uRP7jpZiWI8EBJj0WLwhG5GhJtw/oztSk0Iv7IRa8N1UQGrBL6e5pqYCUnNJtv5xyyodWLjuCD5atB/llQ5odRroNBpcNjAZN4zviNAQX3rWhZ1Wi7ybCkgt8rU076QaAkhkaLg9HpCzVKNOQyNZOjQ5NGfgiXmYAuTxCouDm09b51yOyWH5O8epOxTvyDH4Dw9dnTF4Lcfg77xWqz35HiyZ43Irc5DrtZpTxqgtYY7D8/3PyvvpmbNZDw3FPzeOTZJEfc93QnaAVjKbNCirrMaOA8U4mFsh806MDkR6SgQSooJqZMnp0qzjwet0JBbXOvxy9T8Tn7vuoZzDMTTy3PWdc8o1Xp+sJFVVkWXtZ+fzcM3w2XlLfd158Xr5Xbkn/6l9ON0euN18514Z36DTnnZejQMkWUVNRBZqij1XN23FN6Ya9j+zcBsCSCUV1dh1sBh5hTZZSLJJtBqEBBqRFBOExOhghAQaTllYNrsLWdmlyMoph0GvQ1qbMLSOC6lZxE6XB7kFVuQX22Ay6pAYHYTosICTJlztdONIfgX2Hi6V6zqnRMg9/cBmd7hxMLcMe4+UwRJoQJfUSESHB0iOZVW1E0fyK7HrUInch6jHe3RqEy7zoLnkP7h5K2wOmevuQyUoLLXDaNChVWwQOrcJR2JM8ClUCN77QE45dh4ohiXIgI6tw9Am3nLSmGTB78gqQnF5NVrHhyC9bYRwvGi6bdpTAKfTg9QkC3p3UvxJPDiX4yVV2LTnOBxOD5Jjg9GtfRQMegWUKLfs45VyX5fHi+7tItEmPuSkDwPf6+H8SmzLLJT79egQLc9+poPAml9kw7b9haiwOdE2IQRd2kYiwKzIia++3ObAii054Huhv2tg17ia98nfi8vtWLk1V87vkByGzm0jauacV2TFtv1FOJRbIc8VFWaSd9Gxdbisn7oftoYBktcrNYXItPYwt+xiApMvuddLPOZXjPPS6eD1uME6TpxbQwCJaSpuq1Vhh2u0UhFAF2ZRKhmc5fA6nXCXlUu1Af/1+vAwaIODpPSJu7QMHgflpCT/6sJCJXWGlRLOdrDQnLukVHL4+FzakBAZ96zzosZgtcq8OD+y4XWcU2DAKR+RhgBS5tFSvP3tXqzdnl9LK1K+jgSQ/l1iMapvElISLDWbhs+251AJPlqUiVUZebL5Jw1PweQRKQgLVsyS0opqfLHsAL5bfQQxEQGYMjIFo/oknSQWmjg/rjuKeYv2IdBkwC1XdMLQnvE1m6Ck3I5vVh3Gx4v3o1VsMG6flC4blM7jFZtz8d2awziQW4GqapeMG2jSo12rUIzrn4xhvRIQYTEJAOQVWrF4fTYWbcgWsOCXnKAXGKBHWuswTBjUGoO7xyPIfCKtxlrlFP/Pq1/sQHCgEVNGpGDa6PY132mr3YXVGXl457s9IKjPGN0Ok4enCIh8veIgPlmyH1XVbvTuGI1Hb+iFqDBzzeal4/sf728WIKOz+zdXdhYtigfH/WlTNt76ejfsTjd+d3UXjB/QWjQ//2GrdmHRuqN45bMdCAky4r4ZXTG4e8IZlxwB9oe1h/HG/N0os1ajb+cY3D2lK9omKn4tao2H8irwwOzVKCmvFoD7v1v6CKj4gXTXwRI88vIaWe7TR7fDTRPS4HC6sWHXcXyyNAs7soqVd+FVtN2oUBPG9EvGtDGpiLQEnKTjNAiQmHOmj4mCqV0qXEXFUpWRwCTo1hQa02k0HT9E+7/Qcj9uUoIQc+MiI6ANCwVcLqmRxIJtBIiGAFL5tz+gcvlKuMsqqHfD1DoJlklXwNQu5cyb3+1G1bYdqFi4RIrBeRxO6MPDYZk4AYG9ekhtpvJvFqD64CEFrPR6hF01AUGDBzSoDIp91x6Uff29lFtheo25e1eEjB4OY+tWZ5yXq7gElYuXwfbzBqkNZYiNQujkKxHYs7uST1jraAgg7ThQhOc/zMDSjTlIig5Cu6RQ6PUa5BdXyZc6OMCASwckY9qodmifHCobmV/bxeuPCr+JUSSq5tyM90zrhjYJFlkqx0urZMO89c0e0QLuntZVFnHto7isGp//lIVXPt+BoAADHrmup/hb9D5toaCkCnMXZuLVL3cgNTEUT9zcG11TI7F8cw5en78L+7PLkBAdLFoONwlBMue4FR1ah+KGyzpiXP9WAgrfrzmM97/fi5xCKzq0CpOvOzW8bVnFOF5sQ//0WNxxdTr6dYqp0QSpJRBwnnlnk4w5Y2x7IZaGBilFAKnlfPDDPrz+1S6EhZjw+E29RE6U2bPvb8EPa4/A4fII4P3l9n4Y2C1eTFf+bc22PDw4ew1yC21i0l17aQcBJWoS1F6+XnkQ//xgC+zVbvzfrX0xfXTqSeYTwfLzZVl46o1NCA8x4uk7+su9T3dw2xWWVgljn4DEibSODcZfZw3AyD6Jsr8J3HTGT3/iR3m24AAjbprQEQ9e0wNmk07e+Za9Bbj2D4tF1rdPTsf907th+/4i/OujDKzYmicfsH7pMYgIMWHnoWJs2l0gH6jHbuyFicNSTsoQaBAgcWNpAgMQevVVMHftDOuy1ajavBXuwiJ4XK5zByafpqUx8GV64WWBNW5iP0DRlmXlAJMJ2sBA6Cwh0MdEw5jSGsbUtgKG1XszUbV1O1zZuaB20VANqeLHJTj+3EtSbZLXUDuKuOk6hF8/QynVe5qDScDFb3+Ass+/hquwULSywAF9EX3/XQjs1xu2DZtQ+K//oGrLNkke1hgMiHn4PoRNnwxd+NmjKZUr1qDghZdQtTlDZMK6TpG/+w0s48fI89d7eDyw/rwBhS+/Btu6jSIHFs2L+f0Dcl1d7aphgFSMF+ZtxfLNeRjXPwlTRqZK3hsXJTWEH34+CkugEbde2QlXDW2D8BATisrs+HhRJt77fq8ADxczzYZ7pnXFkB4JokkVEJA+34F3vt2DVrEhuGtqFwG1kwCpvBpf/JSFOV/sFEB6+NoeGH/JyYD04Y+Z+O+XO5GSZJGFbQkyYs5nO2RunduG45pxHdAtVXmP27OK8dHiTGzLLMLovkm4Y1K6bL5/f7wdKzNyRSu4dmwHMb+oMXATvfn1LlQ7PLhxQkfcOaVLjanHZ8rKLccrn23H/BWHMLJ3Ih64pofckx9OmnPc4N+uOowh3ePx6A09JXl5w+5j+ONrG7D/aBnMRr1sZo5NTYdmoh+QHn5prZiaRr0W3dpH4r4Z3UWrs1a58A0Bae5WVFe78eQtfTCtHkD6YvkB/PmNjfI+CHjjzgBINAO3ZBbgmbc3YeveQjGh+Xx3TesqQMiPDv+f2vKMJxfJu6dfq3VcMP42qz8G90ioAaTr/7REnv+Oq7uIfKlBPj83A5FhZvzmyk6iTQea9Qowv7dFTNcRfRLx0gNDEG454dRvGCBxazidCBrYH9EP3wONOQDWtethXbYS/KJ7SssUEGmASeLXeuTfWi10oaEwp6eJaeHKOwZXaZmSbMufAwKgjwyHoVUSjCltpcYRC7+xKqQzJxe29Ztk47N+ErUkv7bWEA2JFQbyHnsKlctXw0vziqr9gL6Ie+b/YO7Q/rSan23dJhx79gVUbdwiFQn4VQi/8VpE3XYTjMlJqFy9FgUvvAw7AcnlA6RH7kfYjKsbDkjPzZbn4vgasxlRd92G8BtmnhYoKa/ST78SQHJQM/N6FUB6/EFYxo89J0DaebAYL3yYgeVbcjFzTDvcMbmLqOvcOOt2HBMtiF9GmjX8jRuS/g0uxJ93HpOvIs0MahzXj+8gajxBo7GAxE3xsE9D8jto6euZ9+M+vPrFTrRNsuDha3tK9IoaSJnVgRlj2uGuKV0RGuzTWoqr8MHCfXjj692IjwgQEGWVAwJScWU17piYjpnjOiAs2CjLmM/+n8+2I/NoGYb2SMD9M7uJ78x/0KT6dOl+zP5om5iMd0/tissHtxEfy4bdx/H83K3Yc6gUt1yRhluv6ASvBsKMf+2rXQgw6pGSaMHWfYUY0CUWz8zqj7jIwBpAeuSlteJfI0gFB+hFvndN7SqaSVMDktXuFPP5H+9tQWxEICJCzeL7IhA+fXt/0YprAxLfnSXYKL6gcf2S8NRt/RBuMcs6EECCF7Ou7iIa76Mvr8VXyw+Kuf7n3/RFqzjlY0qN6p1v9mBlRp48359v7y8mtP9oMCCJlmQ0IOK2WxB52400LlGdmYWKH5fCuvpnxYyjT+ZsoMQ3TrMrwCyF21jzOnjEEKmb5CmvAE0PT7Vd/Dp6Swh0oRboIiKgj46C1+uBkybRgkWwrduA6qyD8NqqTrlnQwCJYFHw3L9R8tFncBeViDaij41FwnNPC/DWV46XG79s/vdynfPIUUWzio5C1P13Imzi5eIrqlxJDccPSC7xcYmG1ChA+jeqtmSIycd5RP7uNkTcdI3IoL6DH4uSuZ+g6NW34DyaLVqmsU1rHyA1XkOivU+1+pUvdmDdzuO4YlBrXH9ZR3Gi0nzILbDhxY8z8OWyA+ibHoMHZvZA/86xWLopG/+alyH+Am6k4yV2LFh7BEO6x4mKz41Ih29jNCTm182anC5fU8UBrAF9SF8uP4gPftgrviFqEdnHrHhu7laEhRjlfGpI/qOyyik+Kc6NGtDMse2g12rwznf7EBSgFy1m/IDkmqgWfVh7D5fIXJnr161d1ElmBcegE5cAWFBix2+u6oRZk9JRaXfim1WH8PKn28WUevT6XqLZ0Qfzt3c3Y/3OY6Kh0Qk/54sdshH/eGtfDO4RfwKQXl4L3j85LhheFsDwenDX1G4Y0TtRzL1/fLClSTQkajMEPs71/e/3iQbcrV0k3vl+jzj3n7tnIMb2ayUi9GtIReV29O0UI3LhHH9/fU+5LiOzENfVAiQ+8z0vrMT6Hcdx34xuePym3ic5wem74705B5raBN/GA5JPSzK1b4fIO25ByPjR4jupPnQE9m07ULl0hZgrLC/LjXsm/5KhdSsE9u+DgG5dENCzO4xtWkEXEqKUn6XZ5tN2/A5rOmrpm7GuXgvrqp9h37oN7vKKeqtF8sEaAkg8r+KHxTj+z9mo3n9A2fwmE2IeuQ9h0yYJuNQ9XCWlKH7jPRS/Mxfu0lLRYAIH9EP0A3chqF9vaMymZgAkIyLv/C0ibjwLIH34KYpefRPOI+cPSLsPluCLZVn4fs0R5BTY0L5VKHp1jEL3DpHi5NVptHj5s+2YtyhTFvFD1/ZAl5RIfLJ4P974epf4dfhVP3KsAi9/ugOhwQbcO72bbMbSSkeDAem/X+6STd6vc4w4z/0aEgGPUbGMfYWyuemHOpxfgRc+3IaE6EDRWK4a2rbm9fH85Ztz8cJHGbLZpo5MIYFB5k+t4ImbeoljvXbEh5tFYhI+akLttcCvfFZ2mWzm79YcwcRhbfHgzO5y/Wvzd+LDhZno2ykaD1/XS8xA+pyefnsTbHYnHrm+J1rFBONPb2xAXpFNNEdqc26vV3xIj7y8VnxEo/okIiosQJzgA7vFYdakLth9uATPvrdZfj9fk43mGiNrf3lrI3YeKMHD1/XA8F6JeObtjVi6KRd3T+2CWZO7iMnsB6SSympMHZEqwQhqm3S8P3PHAFhtDswUHxI1pK4Y0zcJdz23Atszi/DQdT0F8KmHMHBAUJMPi/ievUiJt5xUi6vhGpLsdOUlmTulIWzmZAQNGijOYL42aitsm1T82jvw2KtE2+GXWmog1Rw063QI7N8X4TddA3OHdqIlaVm3ux42gcdWJR1EbFu3o+KHRWLGuPLyFWfxGTSxhgISGwbk/v6PsK1ZJyYphWS5fJz4XozJyteh9lGduV86sVQuXS5RMK9Gg/CZUxD1u99IFxbOqek1pAsPSDQ75v6wF8u35EnEJy4iEKmJDFNH44ohbSTqRJNm3o+ZAgj08TBaNOfznfhpUw4uvSQZd07pipyCSjHtsrLLcf1lHXDL5Z3gcLkbDEg0cY6VVCE2PABBpBj4XgYBgRG1orJq9OwQhbundcGhvEq8+NE2JEQpgHRlHUBasSUXL8zLEJORm4rvmoBEv9gTN/UWADgTt6ruWhCzbQkTlLejQ3Io7pveTTbqP97fgrXbj+Gmyzvit1d1lsvo5H772z2iYdJhTNP1xY8y8O3qwxJCf/auS8QBTkB6+OW1cDjcuGZsewztmSCOYYbySaCktkhHvq3Kdd6ARJD+euUhPPXmBtECGTmj8/5fH23Du9/tQZ9O0fjr7wagbbylBpAo8xsvSxOT7MnX1oHRNUZAB3eLw63P/CQRuROAtBLb9xeKOf3IDT3FVHv9q91YkZEjz8EPAkH/wWt7CC3CHxtrHCAJJimEN0PrJARd0h/BI4fB1KkjTMlJcBWXIv/pf8B1vAAeqw2O/VkSAhdQqrmjRnwtQYMHwtCuDQwJCRJBMrVpfVKImj4itjay78lE5YrVqFqzDp6KytNqRbUXTEMBiecdf/ZfKP3kCwm186CfKvFff0dAj64ng57HI/M49udnxRFOh7WYa/TvTJkIHZsaAL8KQOKm5QZ+b8FebN9fjKE94gWI6Jwll4fcnZc+2S5h9x4dokQtZ14WAYHmyaUDWgko0Z9DP8LG3QUS2bp3RjfF+fxFw5zadFpz4wzqHi/+DD9nR4mEFcm4DIvTaU7uEQEnNjIAd03pgsnDU2uWBM9ftjlHTDYCybRRCiB9uHCf+ECeuLEXRvc7oSFRe+DmoyZC53OExXwK2Y/Pu2ZbvphQ1LoIQPFRQQLAvP5R+r0GtcbhvAo8+/5mLNuUKxrmjRPSxI+0ZONRfLI4C8lxIXjylt7i9BdAemmthMwZDaT2xGjj6/N3S6STnKaVW/Ngr3bhiZvP3alN4DhWXCUfFY7dOy1KAC8pJhg//nwUny7Ngsmoxb/uHYQhPRNFG5zx5I8ik5sv7yQfoK9XHcJf39kk8ps8vC1e/XIXPB6PANLYfkm4+7mV4iej9vz7G3sJMZL3W7YlV4IffF9Opxtz/zJG/HTnDEjylqkpcUMGBSFg8AAEDx+CgPQ0GNu0QdXuPaj4/kcxxaq2ZkgYmsX6/WaYXE92bUAAtOFh0rnEculohM2YAkNMtPzmOHQYtq3b4Km0wr5rH6zLV0q3Eakq2YCjoYAkZtvi5Tj21+cEPKl5kY8U99TjsFx+qfB//AfnUvLhJyj8z2twFRTJ8xOQox+4E4H9+kBrVhxzvwYNic9R26lNLs0dk9NlwfLYd6RUNjdNuiE9E3DDpR2QmV2KN7/ejaLyajFJqC2QvZtTYJXF37VdhJht9Me8/tVO0RgaEmUzG3USiWIY2m+yEVQIdIzm0YdEp3NegQ3/nLtFIli3TewsG8e/yBky/371Ifn687hufAcYdVoxOxg14ga7fEgbiWzxoCm1dEO2mIEE4QmDWwuXqfZBZ+/B3HLM+XyHyGFEnwRxPNPP0ystGg9e0x3tWoUJaNF/RBOTmkhyXBB0Wq2QCfdnl4tmdM3Ydrhnejfh7RCQ6By/8bKOQpcgZYHmMYGI/rHicodU9nz8xt4NiLL1x7gBp2r6BEwSMJ96c6P4CuOjAuVDQ1kzkkaNjIoHgf62SeniM5z+xMIaQKJGyY8WqQ/frT4sJj1lQVnSzLticGvc+8IqmfOsq9Pxh1v7wmTQSpCA4y/ZkANGScut1Zj39BgM60HtVJFuozWkkzURp4TfQ6dOlOiXPjpaNIXK5asQ0C1dNJ+qrdtQPn8BGJ3yupwnLidfiBye2GhE3nMHwqdOltA7/Tm2zVuFg+M6XoSKRUth374T3ip7A6BIOaUxgERwyX34SVhXrlEaCpA3NHUSou+bBUPiCVIZOUfHn38JFd8tVBzpOj3Cr5uGyNtvkef0S/RXA0gHivH8vK1YsSVPNAoCUmJUkPiA6I95bf4uYd9OHZWKS7rGYsGaIxJyDwkyyMbjpuEaI98np9Am4qF6f9WQNnh/wd4GAxKjbOQhjR+YXANISpRN4SG1TbSINlLt9OC5D7bIZuKGuGtaN7SKCRJTgfOktsdIV/vkMNw+sbM4qanREXRoHlFzYcSMm3XDzmOY/cl22WTkP9EPwnnUPQgqny05IM5/srbpnC0qtQt/iJE80ivm/rBPOFeMTpIFzY0pqS8er/hT6Pgf2CUWf769n8z9oX+vqQEkBgLKrXTIH8G/P96GA3nlYur4OTxnC/v/+bZ+GFsPIJFC8BXpAW9tFK4YwYghf7F+NEB+UZWwt3ulReH5ewfB5fJi2uMnAOnJm3uLXBkpe2LOOmQXVMq7poxIUmVJ5D+9vh4fLMwUZ/xjN/ZEr44KK53Xvf3Nbvk4FJfZFUDq2VSAxNyUwACE33gNQoYPgaukBJ6ySjjz88XcinnwHugswbBt2IKiOW9KmN7XQ8nHNdIg5NJRiH7oHunlRjPNunIttJYQiS6Vff4NrMtXKdG7RhAwGwNI1IqOP/8ySuZ+LE0GeB9zty6I//ufEJDeSbmv1wvr+k049tTfFXB0OqVZQdTdtyN0EqNrYTVr9dcCSMy7euHDrVJ7e1C3ONmY3AhHjlUKIGVkFsmXkVwaioj+Hi7iCYPaCED5NQpGZMic5teSXJQbxncQdjSZzGfTkF75/AQPqS4xsoaHlGjBYzf1Ft8RNaZPl2Qh0mIWE7N3WrSAAvlH9Nfwq04H9M0T0hgkFk2NjO/EmCBMHNpWIj52h0u0GobDSQ3gF//aSzvWW96X5uTqbfkiJ8qLvhGSPantXDawtZg6jMTx2funx2DKqFThB7HdV7XLLVyc9xfsE6Anl4kRzAcJSA43bpjQEQ9d00M2MJ3BJFrS50XzMzrMjMfOoCE99cZG4U1dN649eqZF+77SimVCAifTbd79fh/e/X4PhnaPF8oDiZSSH+gF1u88LhqM0+XGi/cPlme65g+LFQ1pQicxMUmEJROdVQxIv6CcOTY1qjuvThf5UTMk9YNR2vEDW4vzms/22ZL9Egzg8dHTY9A/Pa5pNCRFG3EqG/jpP0ijSGdOPqq274R1xSoEjxqO8GmTBHnLv16AY397QfquyXVs5pjaFjEP3o2QS0eLVlOx+CfBK2NqG5R98TXKv/xW8e00AowaqyGJmbV0OY49/Ryqs5RoG7W2uKf/gODhg6E1m+GpdqBs/nco+OdsuHLzFHONnKwH7kZg317S0dd//LoAKQNLNmSLqUBeEWn//LrSpEiOCa7Z9OQqvfXNblH9uRnpE/CHcittDoVV/cVO0Zymj2mHgznlePe7vUiODxYzbsaY9icpHzTJSIwkIPGr+9B1PXBZXWLkwkz896udQiVgWLlXx2hs3VeADxbsEy4Qgy9RoWbRRrhx+G+GrKePSUPKW/IAABevSURBVBUGNrk0a3fki6ZFX4fRqENEiFkSU3l/fs2H90rAzZenoUNyeL1L0B9to09s3o/7hfjHa/hMNPWWbcoRQKImREf7zHHtlTQUr1fSVGiiPT5nHcqtDgmfE8gfe2XdSYBEwfiB78V5Gdi4p+CMgPTl8gP40xsb4XZ5JeJI3pDsCV/ibLskCy7pEoe5C/dh14ES3HplmtRU5wfEnzhMPtljc9aK//C2iemind72t2WSOkJTmIDk13Zoij4+52d5Fn6wfjuJTO2uyC6wCgt+/oqDoiXHRgYiyKyTPD7mt2m1Oonc0plOzdR/nJfJVvOkGg3Crp2OqDt/C0NsDBzZObDv3AXbxi0ImzZZerG5C4pw7G/PC9Aw+kafS+iUiYi+dxYMcXGwrtsA++59CLqkH2wbN9eEsBtsp9U6sVEaEhMX848h96EnYVu7TnLRqPVF3HErInxkRFdhMQrnvIHSeZ8qTnqDAWFTJyLqztuEgFh7tf5aAImmzPzlB7E1s0jJvPel59PPwC9mn7QYcWhzAy9an42ftx+TaBM1kBRfHpSyEbwSdaLPh1/Hfl1iUGF1yDUk411dTy4bfT508JLDRJ/QpOFt0adWIio5MATBH34+IqTCqSNTkdY6XMLq3Ew0M3cfKkalzSmRUJpT/J3M6fTUCAE5zotOdyaiMppIvxi/5oxI06/TJSUCw3snSvpJbZ5M3fXI3Dzyr8jM5nmDusVjwsBkGAw6yedbsEb5O824Hu0jayJ5FCdZyzRfKWvOa0B6rJiVBMuRfRMxaViKb4t5UVBqxzcrDwmLPCTAgKmjUxUKRq3MevKjmHtIkOUYfupCzWbXaNA6LkjY89Ry+V6vHNIGY/qf7GciQJKpnrG/GF1TI4Tt/cb8XZK+QuoGPyr+RGdqbORe0ZdEufJcMvcVza5CzPiNuwrEkc21QrY+QbJrahSG9YyXRFx/AjHnef6AxEVHrSIiHBE3X4fgS0fD3D5V+EQVS5bDmZuP8GumSOoHfUv5Tz4tTmtzeifEPPYggodcAvJ7mFtmaNNaut8Wzn4FttU/14TiGwtKjQUkajzH//EiSud9pmhkWi2CRw5F7P89ClNKG4mq5f/577Ct+lnSMvTxcYiadSvCakXXfm0aEr/KdEBWWJ1Ko2IfJ4f5ZDQtSOqjWcDzmFtWbnNKKgnVcuZH0XzjRmSom/4J+n1oAjDpk34aXiPZ/lFBSqZ+rYPqf2mFQ8ahI5vAxeicX1Hm79RiOCZ9MgQl8mV4MELFzUtnMKsFsDwIKQvkSbEgWl1w4SYuKq2S8fjfDP1T0yEdgOfXLbVRdy0yelRSYRfHPa/ldaRAiI+ozC7Oa45Bs7B2ki7HoaaZX2hDRZVT7klz7nhxlYA/5cvn9h8sj8LxKDfKhM/MlIvabBnek2YVKzT4Kq+cNF2ey6hhkFmvaIE6LWIjAuS+tQ+CCdNXCPw8n5otHduUO5+P9/a/CwIrS6scPW4VcOSz83y/Vsb58JlITuUzGPQa0caYUkIN9tyy/RuACOwsa4iPReCwwbCMHIqAnt0k7aF47idi1gT16QVPZSWOz54jWlL49MmIuuNWaEOCUbFslTSKDBrQD+Xzv0XJBx8ribKNNNX802wsIPE6Acs//Q2OrINitjH8n/DPpxHQq7sw0fP/8Iz8RoZ34IA+4vcSMiQ5VLWOX4uG1IBXXu8p2cet4jClBsQNPdPHp6nd0UTpxK7QDs/xFZ9xegRJfpnJ/wkw6sSvxSTf2pnx5/p86nXnLoGGFAlpEg2pBgg8HuiCg2FISoBlykQE9e4BV0mxhO4jrpkqvB0mgRa/+R5CJ18By+gRYi5VLF0OU+c0eCptKGTaxfYdkppyrqv1XACJAJjzwGO+aJsDWosFMY/cK8mppV9+g6JX3pBwP53tZHKTfyTkyTo76uIDUo6UYjmf1JFzX3I0Q6ziN6DjmoDEvDJSAy5kiyXmaDH8/s63exFg1uHKIW2FzFfbNDifZ1SvbT4JNCkgyTSlvpAGAQP7IWTUcNGAyEUKHjEUoZeNBdnX3OA8uNmrNm2Fu9KKgN7dUfLuPJR++iW8Vts5g5F8fM+lc63Hg4KX/4vitz6QKgZs/2254lJEXDcdRW++J6U9SPYk2DKVQ3LXwk9E1/yv6LwBaeVayZWr2rJV4V0Z9OKbYyWCM+WyFb83D0X/fdvndPfA2DYZsY8/hBBm+59D+ZFzXXL0w7C4GlV+mmRtEyyi4tetIniu4zfkOpqE9MswBYZaUWqCRcL9Dame2JDx1XOaTwJND0g+dZyRsuiH7hUzzbaZJMdKxDx8L0zkJm3fhfJFS4UISYCiCeQ8nC2+o+rMA8rTnkdhynMCJJptq3/GsT8+g+p9WTIFU3qa+IlKP/wE1XsVdjYrAsQ8ej8Ce/cQ53bd43wBybZ+o9AQCOJwsZqAF5G/vRGRt90sVIP6Dvq1Cl/6L0rem6f4wDxeGDukIvaJhxAyesQ5FWg71yVXu7wsx2hoGdVzvd/prqMDlfwZriMm0tYtB9vU91PHaxoJNA8gEU+MRkTcej0ibr4WjgOHFbOsXQpCJ10hG6184WKUL/oJIfQ3dUmX0hlkeAt58jwdC+cKSEx5yX30D7AuXyMlSXSRETD36Ab71gyJEtJfZJl8BaLvmaWQIes56gUkJuxOb1j5EXvmfhS+/DoqFiyC12oVEAwePQJR99yBQPrl6gFBIW3+7QVJFvbn5AX06SkfANIT6h4NqYfUNMtLHUWVQOMk0GyAxGkYEuMR/8+/ILBvHzgOH0H5twtgGTcGprT2UhHRunmLaBq2tRvkC88aRecLRqKgnYvJ5uNUFVDTYDY/neoGg1KW1mqFp8oOQ3wcImf9BmFXX1mTu9YQDSn6vjsROuXKeisIKJXTtQI0Gp0W7vJyFH/wMUrenqskElPLiIyQAm+sAEmagVRBYHKi2wVSEsp/WCTakTjkSVYNCoTlqgmI/O1NQjhVAalxm0I9++JJoFkBiRuM5Mioe2bB1K4tKpevgePQIUVbCA4WbYhVAli5kcXe/P6n8xXHuQISN3PlmnXIf+IvcJAkWeuQ6FqfHlIJQMiQxhNkyNrn1dWQmIpiGTcKgf16QRNYT0NA0vUNRhiSk2BOay+0B0b1Cv/zulR/JH2CZochKUnqRgX07iGle1kvyl1RAfuuvahc/BMcmVk1+YKmDu2UKpPjRgs4tURAql21+Hzft3p980ngPI2VRk+sWQGJs9EEmMW5LTWGoqKkjjUTb4P69pbcsaJ35kpaiae8vEm0o/PRkHgt00dyH3xCMvvF/OHBdjsmg2gd1HZOZ67x1FMASaORYnQaI0us1OcYU0qyBHRPR/hN1yFoQF8xF1kIjkXXagMNTUZpGBBqkX40ngor3EzXYZ6fr1mBPi4GoRMvR/g1UxXSZj3HxTbZyPdhxQA6n9Wj5UqAyzU8xCxJtxfqaHZAElDS62BslwrLFeMladZdUYmIa6cLQfLYX1+APUPJwm4Kc+18AYkgVPTGuyh67R0l2sa3wiYHzF276zaEXjWhftPL98YISDU1tWuV1T3jCyVzPSwU4ddNR8T1M8XUZV5f2XcLxZfk2H9AggLketXUG/cPqDQmE+Y7a0sFDR+CsClXSa2p09WMutiARMIdKwayvId6tFQJeIW1zvIoluCTCZjNOeMLAkj+ByAFgKaJlBwZNxqOI0dQ8v7H8LI4fxPqhudssvlY5ywfWzh7DhxHsiXYRya6qWN7ASQyzM/UkojpMvRB2XfvFed9Q6KFkkoTECAhemqS/miaq7QUtvWbxYSr3rUHztxceMoJTMpGljZQgYHQx8fClNpWHNhBgy6BPjYGmnqaCPrfw8UGpOZc0OrYv2wJnAGQXkXR7FdOYSKf9+PSZ2IyySbiwVrcTX2cDyBxLvTNsDKBhNB9eRM0hVj/+7SdP3wPwQqX9l274WKd7oaSO+lQ0eukSB39P7XrMFEjcldYwWqVJIw6s/MUE4196YwG6cJi7pou+YIEemqjZztUQDqbhM7wO7v5OhwSVGDJYvVoWgnUD0hWG4peeRMF/3wBGpPSyK7Jj1qtjpp6bAKSqX2K8KBCxgyXPLpfy8HSFXCzKwubJejrlAhu2FO2aECSRqBK22VJLampv9ywZzvpLF8hQTFzdTpFVv6/cXQSRhuqmbN+l8cjydUsrcPgg7Ft61Plz/F9XXNEk66V9CV/p1Zbh6haM2feQ2oSKWa4HOxsQ/+gf/7nIIZf0iX1AhL9KGyrk/vgY9Doagn1F/JkLPzGHDQm7wb1PzXf7BfyGM02zZYMSHx3NFVZA0s695pNSvdes7nh4OGTHEm3zuwcyQSgg58J4GTbuwoKZYMboiMBX0fmMwmbQOIuKYO7rEy64rDbDikgjLoSmGofUrr50BGhZJhS2iraLrXcyko4845JhJTzOAkIWYeIHYuLSpQGGWYT9FFRYu6TfsJ70gzX19N4oi4AKzQS1vCCz7T3nr3rcbOttMYPXC8gcZiqjO04ets9cB3NVR6woV+Sxs+haa/w9YcLvfIyRD94txIRO1trpqadQYsfrSUDEuuyW39eJ458bl4maBuTEhXfnUEvHDMe0qaKLdRJi6CvTq9TmkWIFgT5OyklZd/9AHdBoTQ5ZcE9Nve078sSLcTQKhG68HDFDKdfzhccqLte2DLdumELqtZvgrlbuqQMsUEE666b2raWhGvp7ecFnIWFKJ//HdzllRJckN+9XlQfPCxNTXkNG0LUbn7BLtD0Odo2bZVnpo8wZPhQMb/tO3fDkZ2LwD49Fd+irxkFQY7ARdD22KsFAAnmHJdRWP6NYMzfDWxA4XLC41S6AVGO5L3xvgKAej20tITO4He8UIv6tIBE/0nBK2+g9N0PT1RsbOmgxJek1cCYmoLIO26FZcJYaINPFH+6UEJt6fdpyYDE2umln32F6qxDwkynVkFfXMi4kbJxpJ65JA8nQxccBMfRHKm9TmqFuUsnaTzqqaqC49BRqatlXbVWQC30ivE1H1YZJ/+YbFoW4yPAsEQytTD64oQMy4gmv8MEPadTGoqWvP8RgkYOlYwDziNk2CDp6MyNz39I3+DB7jv0JQb16wNTh1SpgFqVsUOioAQWrV7vG1+jkGFLSyW/07p6vRBgXYVF0gJdzMNDh2Vcc+eOjK5IOzDhs9ntAtIcm0DHtmAETpqR5vTO4nMs/eRLmDt1QPCwITIOfycAsTQzNbzqXXvhtlbKHmG2REM6Kzf32j4tIPHG1XsyUfCf12BdscaXI+UL07Y0YPL5o+gsN7ZOksJvoVMmKSp5S5trc7/RBozfUgFJNIk9mSj55Avy0KWjjX37LtF0DMmJ4khmjz5nUTGC+veRLz3NI2oF3NRhbPXeJR32PfukagPNPjLZWTSQhFK20mLNd9nEmVkwd05T3DRlZRIQoKbExg3aoAAx6whkvJYAxmqiTGCmGcgKp+aOHWCIixGAYFoUO+Iw8OGtqpZzCSZce+w5aO7SGeXf/4iQsaNguXQMvNV26czDyKohLlZMSlZLZQNU5kqSeOspK0fF4mVyDikgAb17CnhVLFwsFBrn0RyETpwgYMryPZyX1mSQ3EuaihVLV6Dwxf8g8u7bxexl30RDcrJQbAIH9pNEbduqtdCGh8OVm4+wa6ZKOZ2LfZwRkDg5e2YWyojey1bCceCQ2ODiJGwJG93vGNfrZaEFdE2XGt0hY0b62MznkaF7sd9MM96/xQKSyyVmS+ln82FIiBM/oG31ejjz8sQ8o/lNc4QgwNbq7NJLDYeah23telguGyvNR8u+XQjb5i1Cg2BSNH02bNXFLsvakCClRbnRKBQJ68rV8t8kk3JsmoIsKkjqBzctG5pSc3IVFaPs869hXfMzou67E4E9uspeoDZUuWylrLmAHl1gXbNe6sIbWyVKGhDL2NBsK1vwI8JnTEFgv97SzLNq81bp1kxgJSDRZLPv2I3KtetgbpcibdP5nMHDBkujC3b2IcgRoAP69ZJW7uSc0fdETYdaHVvSh4wcDq/TgYpFP6H086+lg0759wvhPJIj9d+L33ofIWNGoGrnHileFzRkEEo++lwqu4aMGNKMq65hQ58VkDgMVeDKFWskRYHhcKqnLPWqGPMXadP7QFEXEgxTWgcEDh6AkFEjREU9XVpHw0Ty6z+rpQIS6Qysl1W5ZJnw1fQxUZKYzSgpNQrotOLn4cYM6JwmXZK1wYHyOze1VPAMCUb5/O9h25ohJg2rfZo7d5KxWISPWg/9S6wEGjRogGxcr71a0nJYlI9aEh3YjpxcaVAh/h6NBo7cPJR9+S2cOTlS7UEfESGAZF2zTgApoG8vWXv2XXvg2Lsfpo4dYN+9R5ze0oln1RqEz5wqAOcpKVXGDw0VEixNLu6vwD695DxmC+gT4sTsZHsxdu6xjB0Jh7QTc8PQKkGAL2jEUKlRT+4b/WxhM68W6gjNt+IPP4Z9+26p4krQpQuGXacrf1oBy6QrxDdFfxSfmVSS8GunCYhe7KNBgOSfJO15qsLM1LdvzpAuI3D6yH8XCpj85hnV6YR4BA8bhODRwxXbPOhEH7WLLdiWfP+WCkiMRLGrC7Uaphzxq8/WWtSW2DCUaTT0HNOMIV+LDm6aMwQkQ9tkBKR3Bjxu0SKqduyCNtQizmZqOjTJ7HszofHxymjq0JRi0waahPqoCPmw0bdSl/hKH5Lj8FH5GGuMegSPGKY4n11u6Rdo27QFoG8mpY1C8nW6pMwxn4PWBNt7UdthMwy2B6s9Pn06TDy3rVkvkTRqgvTlUAlgjXl9ZKSw9Gn6eaxVIhOCrm1zhnQv4bVavQ5euwPBo4YieOggmZd1/UY49u0Hqz7Qwc6yNozSabQ6mLp2FrORYE35spgf59USjkYBkn/CVbv2wrpkGSp+WiE2v+ShNbe25OOnsGAZQ6L8IlGdpZ/BEBWhRtIasZr8gMS+ZGzoeP/M7hjSI/6CVnWsb7rcnKJ5k2el0Yr55C8RzNA3fUP87rGCAbUL/o/06yM9ILBWXW7p+ecgdVSCHNLS3WgQAKup4Uxuj6+Ui4AIzwkMrJcjxOtlPEax9Dpo9AYlyuc7aCJ5bHZomXBt0CsuDZ8zXMalE9vJa/Vyz1NadpO75HCKlkf/FX0+ErmjLMhZ8rsmdFqFna/TKVUelvwEV3YeDIkEvyxpkBE8cohSooYETrpXOJbDIYna4v8aNUyu51wYDGDy90mya8Q6ao5TzwmQ/GYc7eyKpStR+cNi+VJICLY5gMkXyueX0dyzqyTrBg0dJGp3ffWBmkNQv6Yx2VH2s5+ypO0zC7KzDQ67Zfg7t7bEZ6XG4Mw/LhqSMSHhpNZTLXG+zT0noTUcOARX/nHRJjUarQLUYZZT3Cg8l2ROlogO6N6luad2XuOfMyD578psc9q/FQuXiP0vzRZ9uVbn7V+qiZ4ZxdZl+DJk7EhJ4ajdC+28JPA/eDHFun7XMXz+0wFEWkyYOLwt2iWFXdAys/+DYm+eR/Yxz8+UX9k8N26eUc8bkPzTchw4KA6+sm9+gD1jh8JdOtdonF9F1Wol2kAfUfCoYRKh0LNL7IXyVzWPzFvEqNYqJ46VVIlWRC3pTL3HWsSE1Un8T0igyQCJ0qIPgFGGioVLpYqh89DhxkfjfCBGBzW5IyETxiFk6CBJxj1tDtD/xKtSH1KVwK9fAk0KSDVmXFkZqrZsl2gc6zyLGUcn4pn8S6IVKQmj5k5pCLl8nDitWUVR9RP9+hei+oSqBAQevEpadbMcpM+zRTaJV6QJiFe/LijVyvonyS1k7GhYrhyvpAEwjK+aZ83ybtRBVQm0RAk0KyCJGefxCM+DhKyyz79B9b59SjKk/KhgoSYkGMGDBgiTNLBvb/EbqQmxLXG5qHNSJdC8Emh2QPJPnxyI6v0HxLdkW7EGjtx8McXMHVMRMm40goYMFKJjQwqMNa9I1NFVCagSuFgSuGCA5H9A1tMm9Z/sUzqpmT8klQ5JKrtIWSgXS/jqfVUJqBI4WQIXHJDUF6BKQJWAKoHTSUAFJHVtqBJQJdBiJKACUot5FepEVAmoElABSV0DqgRUCbQYCaiA1GJehToRVQKqBP4fZyjU9xqg6M4AAAAASUVORK5CYII=">
          <a:extLst>
            <a:ext uri="{FF2B5EF4-FFF2-40B4-BE49-F238E27FC236}">
              <a16:creationId xmlns:a16="http://schemas.microsoft.com/office/drawing/2014/main" id="{E0BEE7F9-6D29-4603-A25E-37B85A381491}"/>
            </a:ext>
          </a:extLst>
        </xdr:cNvPr>
        <xdr:cNvSpPr>
          <a:spLocks noChangeAspect="1" noChangeArrowheads="1"/>
        </xdr:cNvSpPr>
      </xdr:nvSpPr>
      <xdr:spPr bwMode="auto">
        <a:xfrm>
          <a:off x="3589020" y="320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121920</xdr:rowOff>
    </xdr:to>
    <xdr:sp macro="" textlink="">
      <xdr:nvSpPr>
        <xdr:cNvPr id="2050" name="AutoShape 2" descr="data:image/png;base64,iVBORw0KGgoAAAANSUhEUgAAASQAAABOCAYAAACJ4WtkAAAgAElEQVR4Xu1dB3hUZdZ+p0/apPcQIKEEQu/SOyIWQKq97Kqsva/l3113dXfdVVdWV1x7Q+yKDZEiHemEDiHUNEgvM5lM/Z/33JkQQoAEEojuvc/jo2bu/e53z/2+957ynnM0Xq/XC/VQJaBKQJVAC5CARgWkFvAW1CmoElAlIBJQAUldCKoEVAm0GAmogNRiXoU6EVUCqgRUQFLXgCoBVQItRgIqILWYV6FORJWAKgEVkNQ1oEpAlUCLkYAKSC3mVagTUSWgSkAFJHUNqBJQJdBiJKACUot5FepEVAmoElABSV0DqgRUCbQYCaiA1GJehToRVQKqBFRAUteAKgFVAi1GAqcFJHdRMSpXrQVzb03JrWBolQh9VCSg0bSYydeeiMduh/N4AZyHj8J1rACGuFiYu3eBLjioxc65RQpSnZQqgYsogXoByetwonzBQhx/djag08LYKhGG5CQYEhNhTEmGqX17GFsnQ2syXsSpA+7iElQfPIzqffvhOJoN59EcOI4QkI7D3DkNUbNuRUD3rtAYL+48L6qQ1JurEvgFSaBeQHJXWlH0n9dR8Py/oTGaoNHpAIMeGpMR+tgYmFLbwNCqlYCUqW0bGNskwxAfB43R0KyP7i4vhzM7F45DR+A4cBiO7Gw4+d8HD8NVVg44HPC6XfBWO2Bsl4qYh+9ByOgR0AYFNuu81MFVCagSaBoJ1A9IFZUomD0HRbNfgcZkUu4kVZO8gFYLjV4vAKULC4MhIQ76hHgYExJgSIqHKa0DTO1ToY8IP29Tyet2i9ZTvXcfHFmH4MjJhTM3D86cPLjyj8Njs8HrcgEuNyBlnbxyT/7N2LYtoh+6G5ZLR0EbFNQ00lJHUSWgSqBZJXB6QPo3AWnOCUDyT4Mb3w9O9CfpdaJBEbh0FgsMSYnibzIkJcDUsR1MqSnyt4b4crweL9yFhXAcPgr73kw4Dx6BMzsbjqOKX8hTaYPX6YCXAOR2KzPiHOr4tbxOF4wpbRRAGqcCUrOuIHVwVQJNKIHGA1Ldm9cuOElgIDjp9dAEBsIYHwN9XCz0cXEwJiXA2C4F5rQOYuqJGQjAXVkJx/6DCgAdOgxHLrWfY3Dl5sNVVAJvdTXgcsLr9px85zM411VAasIVog6lSuACSuD8AekMAKXRaQWgYDBCFxIMfXQkDAnx4oeiX4cmmbu0XADImZcPRvY8VXbFDKMG5KkFQo2I7qmAdPYVVFhmx77DpQgw6dC+VRiCA5vX/3f2GalnqBI4TcVIN31IpzPZGiO1OtqTRqtVTDy9ARqDHl6PBwQPBYA8PgDylfhuBACdgomqyXbGt+TxerFscy4+WLAXkaFmXHdpB6SnREKva5mUjsYsOfXcX7YEml5DOpM8zthPgL6gphGmqiGdWY4utwefLcnC7E+2ISY8APfO6I7B3eJhNGib5gWoo6gSOEcJXFhAOsdJNvYyFZDODkgfL9qPFz9WAOn+md0xpEc8TAbFr6ceqgQulgRUQLpYkr+I96WGRECa7QOk+1RAuohvQ711bQmogPQ/uB5UQPoffOm/kEdWAekX8qKacpoqIDWlNM8+VmllNbbsK4Tb7UHvtBjotBpszSxEtcON7u0jEROuZhL4pagC0tnX06/uDBWQLuwrPXqsEq9+uRP7jpZiWI8EBJj0WLwhG5GhJtw/oztSk0Iv7IRa8N1UQGrBL6e5pqYCUnNJtv5xyyodWLjuCD5atB/llQ5odRroNBpcNjAZN4zviNAQX3rWhZ1Wi7ybCkgt8rU076QaAkhkaLg9HpCzVKNOQyNZOjQ5NGfgiXmYAuTxCouDm09b51yOyWH5O8epOxTvyDH4Dw9dnTF4Lcfg77xWqz35HiyZ43Irc5DrtZpTxqgtYY7D8/3PyvvpmbNZDw3FPzeOTZJEfc93QnaAVjKbNCirrMaOA8U4mFsh806MDkR6SgQSooJqZMnp0qzjwet0JBbXOvxy9T8Tn7vuoZzDMTTy3PWdc8o1Xp+sJFVVkWXtZ+fzcM3w2XlLfd158Xr5Xbkn/6l9ON0euN18514Z36DTnnZejQMkWUVNRBZqij1XN23FN6Ya9j+zcBsCSCUV1dh1sBh5hTZZSLJJtBqEBBqRFBOExOhghAQaTllYNrsLWdmlyMoph0GvQ1qbMLSOC6lZxE6XB7kFVuQX22Ay6pAYHYTosICTJlztdONIfgX2Hi6V6zqnRMg9/cBmd7hxMLcMe4+UwRJoQJfUSESHB0iOZVW1E0fyK7HrUInch6jHe3RqEy7zoLnkP7h5K2wOmevuQyUoLLXDaNChVWwQOrcJR2JM8ClUCN77QE45dh4ohiXIgI6tw9Am3nLSmGTB78gqQnF5NVrHhyC9bYRwvGi6bdpTAKfTg9QkC3p3UvxJPDiX4yVV2LTnOBxOD5Jjg9GtfRQMegWUKLfs45VyX5fHi+7tItEmPuSkDwPf6+H8SmzLLJT79egQLc9+poPAml9kw7b9haiwOdE2IQRd2kYiwKzIia++3ObAii054Huhv2tg17ia98nfi8vtWLk1V87vkByGzm0jauacV2TFtv1FOJRbIc8VFWaSd9Gxdbisn7oftoYBktcrNYXItPYwt+xiApMvuddLPOZXjPPS6eD1uME6TpxbQwCJaSpuq1Vhh2u0UhFAF2ZRKhmc5fA6nXCXlUu1Af/1+vAwaIODpPSJu7QMHgflpCT/6sJCJXWGlRLOdrDQnLukVHL4+FzakBAZ96zzosZgtcq8OD+y4XWcU2DAKR+RhgBS5tFSvP3tXqzdnl9LK1K+jgSQ/l1iMapvElISLDWbhs+251AJPlqUiVUZebL5Jw1PweQRKQgLVsyS0opqfLHsAL5bfQQxEQGYMjIFo/oknSQWmjg/rjuKeYv2IdBkwC1XdMLQnvE1m6Ck3I5vVh3Gx4v3o1VsMG6flC4blM7jFZtz8d2awziQW4GqapeMG2jSo12rUIzrn4xhvRIQYTEJAOQVWrF4fTYWbcgWsOCXnKAXGKBHWuswTBjUGoO7xyPIfCKtxlrlFP/Pq1/sQHCgEVNGpGDa6PY132mr3YXVGXl457s9IKjPGN0Ok4enCIh8veIgPlmyH1XVbvTuGI1Hb+iFqDBzzeal4/sf728WIKOz+zdXdhYtigfH/WlTNt76ejfsTjd+d3UXjB/QWjQ//2GrdmHRuqN45bMdCAky4r4ZXTG4e8IZlxwB9oe1h/HG/N0os1ajb+cY3D2lK9omKn4tao2H8irwwOzVKCmvFoD7v1v6CKj4gXTXwRI88vIaWe7TR7fDTRPS4HC6sWHXcXyyNAs7soqVd+FVtN2oUBPG9EvGtDGpiLQEnKTjNAiQmHOmj4mCqV0qXEXFUpWRwCTo1hQa02k0HT9E+7/Qcj9uUoIQc+MiI6ANCwVcLqmRxIJtBIiGAFL5tz+gcvlKuMsqqHfD1DoJlklXwNQu5cyb3+1G1bYdqFi4RIrBeRxO6MPDYZk4AYG9ekhtpvJvFqD64CEFrPR6hF01AUGDBzSoDIp91x6Uff29lFtheo25e1eEjB4OY+tWZ5yXq7gElYuXwfbzBqkNZYiNQujkKxHYs7uST1jraAgg7ThQhOc/zMDSjTlIig5Cu6RQ6PUa5BdXyZc6OMCASwckY9qodmifHCobmV/bxeuPCr+JUSSq5tyM90zrhjYJFlkqx0urZMO89c0e0QLuntZVFnHto7isGp//lIVXPt+BoAADHrmup/hb9D5toaCkCnMXZuLVL3cgNTEUT9zcG11TI7F8cw5en78L+7PLkBAdLFoONwlBMue4FR1ah+KGyzpiXP9WAgrfrzmM97/fi5xCKzq0CpOvOzW8bVnFOF5sQ//0WNxxdTr6dYqp0QSpJRBwnnlnk4w5Y2x7IZaGBilFAKnlfPDDPrz+1S6EhZjw+E29RE6U2bPvb8EPa4/A4fII4P3l9n4Y2C1eTFf+bc22PDw4ew1yC21i0l17aQcBJWoS1F6+XnkQ//xgC+zVbvzfrX0xfXTqSeYTwfLzZVl46o1NCA8x4uk7+su9T3dw2xWWVgljn4DEibSODcZfZw3AyD6Jsr8J3HTGT3/iR3m24AAjbprQEQ9e0wNmk07e+Za9Bbj2D4tF1rdPTsf907th+/4i/OujDKzYmicfsH7pMYgIMWHnoWJs2l0gH6jHbuyFicNSTsoQaBAgcWNpAgMQevVVMHftDOuy1ajavBXuwiJ4XK5zByafpqUx8GV64WWBNW5iP0DRlmXlAJMJ2sBA6Cwh0MdEw5jSGsbUtgKG1XszUbV1O1zZuaB20VANqeLHJTj+3EtSbZLXUDuKuOk6hF8/QynVe5qDScDFb3+Ass+/hquwULSywAF9EX3/XQjs1xu2DZtQ+K//oGrLNkke1hgMiHn4PoRNnwxd+NmjKZUr1qDghZdQtTlDZMK6TpG/+w0s48fI89d7eDyw/rwBhS+/Btu6jSIHFs2L+f0Dcl1d7aphgFSMF+ZtxfLNeRjXPwlTRqZK3hsXJTWEH34+CkugEbde2QlXDW2D8BATisrs+HhRJt77fq8ADxczzYZ7pnXFkB4JokkVEJA+34F3vt2DVrEhuGtqFwG1kwCpvBpf/JSFOV/sFEB6+NoeGH/JyYD04Y+Z+O+XO5GSZJGFbQkyYs5nO2RunduG45pxHdAtVXmP27OK8dHiTGzLLMLovkm4Y1K6bL5/f7wdKzNyRSu4dmwHMb+oMXATvfn1LlQ7PLhxQkfcOaVLjanHZ8rKLccrn23H/BWHMLJ3Ih64pofckx9OmnPc4N+uOowh3ePx6A09JXl5w+5j+ONrG7D/aBnMRr1sZo5NTYdmoh+QHn5prZiaRr0W3dpH4r4Z3UWrs1a58A0Bae5WVFe78eQtfTCtHkD6YvkB/PmNjfI+CHjjzgBINAO3ZBbgmbc3YeveQjGh+Xx3TesqQMiPDv+f2vKMJxfJu6dfq3VcMP42qz8G90ioAaTr/7REnv+Oq7uIfKlBPj83A5FhZvzmyk6iTQea9Qowv7dFTNcRfRLx0gNDEG454dRvGCBxazidCBrYH9EP3wONOQDWtethXbYS/KJ7SssUEGmASeLXeuTfWi10oaEwp6eJaeHKOwZXaZmSbMufAwKgjwyHoVUSjCltpcYRC7+xKqQzJxe29Ztk47N+ErUkv7bWEA2JFQbyHnsKlctXw0vziqr9gL6Ie+b/YO7Q/rSan23dJhx79gVUbdwiFQn4VQi/8VpE3XYTjMlJqFy9FgUvvAw7AcnlA6RH7kfYjKsbDkjPzZbn4vgasxlRd92G8BtmnhYoKa/ST78SQHJQM/N6FUB6/EFYxo89J0DaebAYL3yYgeVbcjFzTDvcMbmLqOvcOOt2HBMtiF9GmjX8jRuS/g0uxJ93HpOvIs0MahzXj+8gajxBo7GAxE3xsE9D8jto6euZ9+M+vPrFTrRNsuDha3tK9IoaSJnVgRlj2uGuKV0RGuzTWoqr8MHCfXjj692IjwgQEGWVAwJScWU17piYjpnjOiAs2CjLmM/+n8+2I/NoGYb2SMD9M7uJ78x/0KT6dOl+zP5om5iMd0/tissHtxEfy4bdx/H83K3Yc6gUt1yRhluv6ASvBsKMf+2rXQgw6pGSaMHWfYUY0CUWz8zqj7jIwBpAeuSlteJfI0gFB+hFvndN7SqaSVMDktXuFPP5H+9tQWxEICJCzeL7IhA+fXt/0YprAxLfnSXYKL6gcf2S8NRt/RBuMcs6EECCF7Ou7iIa76Mvr8VXyw+Kuf7n3/RFqzjlY0qN6p1v9mBlRp48359v7y8mtP9oMCCJlmQ0IOK2WxB52400LlGdmYWKH5fCuvpnxYyjT+ZsoMQ3TrMrwCyF21jzOnjEEKmb5CmvAE0PT7Vd/Dp6Swh0oRboIiKgj46C1+uBkybRgkWwrduA6qyD8NqqTrlnQwCJYFHw3L9R8tFncBeViDaij41FwnNPC/DWV46XG79s/vdynfPIUUWzio5C1P13Imzi5eIrqlxJDccPSC7xcYmG1ChA+jeqtmSIycd5RP7uNkTcdI3IoL6DH4uSuZ+g6NW34DyaLVqmsU1rHyA1XkOivU+1+pUvdmDdzuO4YlBrXH9ZR3Gi0nzILbDhxY8z8OWyA+ibHoMHZvZA/86xWLopG/+alyH+Am6k4yV2LFh7BEO6x4mKz41Ih29jNCTm182anC5fU8UBrAF9SF8uP4gPftgrviFqEdnHrHhu7laEhRjlfGpI/qOyyik+Kc6NGtDMse2g12rwznf7EBSgFy1m/IDkmqgWfVh7D5fIXJnr161d1ElmBcegE5cAWFBix2+u6oRZk9JRaXfim1WH8PKn28WUevT6XqLZ0Qfzt3c3Y/3OY6Kh0Qk/54sdshH/eGtfDO4RfwKQXl4L3j85LhheFsDwenDX1G4Y0TtRzL1/fLClSTQkajMEPs71/e/3iQbcrV0k3vl+jzj3n7tnIMb2ayUi9GtIReV29O0UI3LhHH9/fU+5LiOzENfVAiQ+8z0vrMT6Hcdx34xuePym3ic5wem74705B5raBN/GA5JPSzK1b4fIO25ByPjR4jupPnQE9m07ULl0hZgrLC/LjXsm/5KhdSsE9u+DgG5dENCzO4xtWkEXEqKUn6XZ5tN2/A5rOmrpm7GuXgvrqp9h37oN7vKKeqtF8sEaAkg8r+KHxTj+z9mo3n9A2fwmE2IeuQ9h0yYJuNQ9XCWlKH7jPRS/Mxfu0lLRYAIH9EP0A3chqF9vaMymZgAkIyLv/C0ibjwLIH34KYpefRPOI+cPSLsPluCLZVn4fs0R5BTY0L5VKHp1jEL3DpHi5NVptHj5s+2YtyhTFvFD1/ZAl5RIfLJ4P974epf4dfhVP3KsAi9/ugOhwQbcO72bbMbSSkeDAem/X+6STd6vc4w4z/0aEgGPUbGMfYWyuemHOpxfgRc+3IaE6EDRWK4a2rbm9fH85Ztz8cJHGbLZpo5MIYFB5k+t4ImbeoljvXbEh5tFYhI+akLttcCvfFZ2mWzm79YcwcRhbfHgzO5y/Wvzd+LDhZno2ykaD1/XS8xA+pyefnsTbHYnHrm+J1rFBONPb2xAXpFNNEdqc26vV3xIj7y8VnxEo/okIiosQJzgA7vFYdakLth9uATPvrdZfj9fk43mGiNrf3lrI3YeKMHD1/XA8F6JeObtjVi6KRd3T+2CWZO7iMnsB6SSympMHZEqwQhqm3S8P3PHAFhtDswUHxI1pK4Y0zcJdz23Atszi/DQdT0F8KmHMHBAUJMPi/ievUiJt5xUi6vhGpLsdOUlmTulIWzmZAQNGijOYL42aitsm1T82jvw2KtE2+GXWmog1Rw063QI7N8X4TddA3OHdqIlaVm3ux42gcdWJR1EbFu3o+KHRWLGuPLyFWfxGTSxhgISGwbk/v6PsK1ZJyYphWS5fJz4XozJyteh9lGduV86sVQuXS5RMK9Gg/CZUxD1u99IFxbOqek1pAsPSDQ75v6wF8u35EnEJy4iEKmJDFNH44ohbSTqRJNm3o+ZAgj08TBaNOfznfhpUw4uvSQZd07pipyCSjHtsrLLcf1lHXDL5Z3gcLkbDEg0cY6VVCE2PABBpBj4XgYBgRG1orJq9OwQhbundcGhvEq8+NE2JEQpgHRlHUBasSUXL8zLEJORm4rvmoBEv9gTN/UWADgTt6ruWhCzbQkTlLejQ3Io7pveTTbqP97fgrXbj+Gmyzvit1d1lsvo5H772z2iYdJhTNP1xY8y8O3qwxJCf/auS8QBTkB6+OW1cDjcuGZsewztmSCOYYbySaCktkhHvq3Kdd6ARJD+euUhPPXmBtECGTmj8/5fH23Du9/tQZ9O0fjr7wagbbylBpAo8xsvSxOT7MnX1oHRNUZAB3eLw63P/CQRuROAtBLb9xeKOf3IDT3FVHv9q91YkZEjz8EPAkH/wWt7CC3CHxtrHCAJJimEN0PrJARd0h/BI4fB1KkjTMlJcBWXIv/pf8B1vAAeqw2O/VkSAhdQqrmjRnwtQYMHwtCuDQwJCRJBMrVpfVKImj4itjay78lE5YrVqFqzDp6KytNqRbUXTEMBiecdf/ZfKP3kCwm186CfKvFff0dAj64ng57HI/M49udnxRFOh7WYa/TvTJkIHZsaAL8KQOKm5QZ+b8FebN9fjKE94gWI6Jwll4fcnZc+2S5h9x4dokQtZ14WAYHmyaUDWgko0Z9DP8LG3QUS2bp3RjfF+fxFw5zadFpz4wzqHi/+DD9nR4mEFcm4DIvTaU7uEQEnNjIAd03pgsnDU2uWBM9ftjlHTDYCybRRCiB9uHCf+ECeuLEXRvc7oSFRe+DmoyZC53OExXwK2Y/Pu2ZbvphQ1LoIQPFRQQLAvP5R+r0GtcbhvAo8+/5mLNuUKxrmjRPSxI+0ZONRfLI4C8lxIXjylt7i9BdAemmthMwZDaT2xGjj6/N3S6STnKaVW/Ngr3bhiZvP3alN4DhWXCUfFY7dOy1KAC8pJhg//nwUny7Ngsmoxb/uHYQhPRNFG5zx5I8ik5sv7yQfoK9XHcJf39kk8ps8vC1e/XIXPB6PANLYfkm4+7mV4iej9vz7G3sJMZL3W7YlV4IffF9Opxtz/zJG/HTnDEjylqkpcUMGBSFg8AAEDx+CgPQ0GNu0QdXuPaj4/kcxxaq2ZkgYmsX6/WaYXE92bUAAtOFh0rnEculohM2YAkNMtPzmOHQYtq3b4Km0wr5rH6zLV0q3Eakq2YCjoYAkZtvi5Tj21+cEPKl5kY8U99TjsFx+qfB//AfnUvLhJyj8z2twFRTJ8xOQox+4E4H9+kBrVhxzvwYNic9R26lNLs0dk9NlwfLYd6RUNjdNuiE9E3DDpR2QmV2KN7/ejaLyajFJqC2QvZtTYJXF37VdhJht9Me8/tVO0RgaEmUzG3USiWIY2m+yEVQIdIzm0YdEp3NegQ3/nLtFIli3TewsG8e/yBky/371Ifn687hufAcYdVoxOxg14ga7fEgbiWzxoCm1dEO2mIEE4QmDWwuXqfZBZ+/B3HLM+XyHyGFEnwRxPNPP0ystGg9e0x3tWoUJaNF/RBOTmkhyXBB0Wq2QCfdnl4tmdM3Ydrhnejfh7RCQ6By/8bKOQpcgZYHmMYGI/rHicodU9nz8xt4NiLL1x7gBp2r6BEwSMJ96c6P4CuOjAuVDQ1kzkkaNjIoHgf62SeniM5z+xMIaQKJGyY8WqQ/frT4sJj1lQVnSzLticGvc+8IqmfOsq9Pxh1v7wmTQSpCA4y/ZkANGScut1Zj39BgM60HtVJFuozWkkzURp4TfQ6dOlOiXPjpaNIXK5asQ0C1dNJ+qrdtQPn8BGJ3yupwnLidfiBye2GhE3nMHwqdOltA7/Tm2zVuFg+M6XoSKRUth374T3ip7A6BIOaUxgERwyX34SVhXrlEaCpA3NHUSou+bBUPiCVIZOUfHn38JFd8tVBzpOj3Cr5uGyNtvkef0S/RXA0gHivH8vK1YsSVPNAoCUmJUkPiA6I95bf4uYd9OHZWKS7rGYsGaIxJyDwkyyMbjpuEaI98np9Am4qF6f9WQNnh/wd4GAxKjbOQhjR+YXANISpRN4SG1TbSINlLt9OC5D7bIZuKGuGtaN7SKCRJTgfOktsdIV/vkMNw+sbM4qanREXRoHlFzYcSMm3XDzmOY/cl22WTkP9EPwnnUPQgqny05IM5/srbpnC0qtQt/iJE80ivm/rBPOFeMTpIFzY0pqS8er/hT6Pgf2CUWf769n8z9oX+vqQEkBgLKrXTIH8G/P96GA3nlYur4OTxnC/v/+bZ+GFsPIJFC8BXpAW9tFK4YwYghf7F+NEB+UZWwt3ulReH5ewfB5fJi2uMnAOnJm3uLXBkpe2LOOmQXVMq7poxIUmVJ5D+9vh4fLMwUZ/xjN/ZEr44KK53Xvf3Nbvk4FJfZFUDq2VSAxNyUwACE33gNQoYPgaukBJ6ySjjz88XcinnwHugswbBt2IKiOW9KmN7XQ8nHNdIg5NJRiH7oHunlRjPNunIttJYQiS6Vff4NrMtXKdG7RhAwGwNI1IqOP/8ySuZ+LE0GeB9zty6I//ufEJDeSbmv1wvr+k049tTfFXB0OqVZQdTdtyN0EqNrYTVr9dcCSMy7euHDrVJ7e1C3ONmY3AhHjlUKIGVkFsmXkVwaioj+Hi7iCYPaCED5NQpGZMic5teSXJQbxncQdjSZzGfTkF75/AQPqS4xsoaHlGjBYzf1Ft8RNaZPl2Qh0mIWE7N3WrSAAvlH9Nfwq04H9M0T0hgkFk2NjO/EmCBMHNpWIj52h0u0GobDSQ3gF//aSzvWW96X5uTqbfkiJ8qLvhGSPantXDawtZg6jMTx2funx2DKqFThB7HdV7XLLVyc9xfsE6Anl4kRzAcJSA43bpjQEQ9d00M2MJ3BJFrS50XzMzrMjMfOoCE99cZG4U1dN649eqZF+77SimVCAifTbd79fh/e/X4PhnaPF8oDiZSSH+gF1u88LhqM0+XGi/cPlme65g+LFQ1pQicxMUmEJROdVQxIv6CcOTY1qjuvThf5UTMk9YNR2vEDW4vzms/22ZL9Egzg8dHTY9A/Pa5pNCRFG3EqG/jpP0ijSGdOPqq274R1xSoEjxqO8GmTBHnLv16AY397QfquyXVs5pjaFjEP3o2QS0eLVlOx+CfBK2NqG5R98TXKv/xW8e00AowaqyGJmbV0OY49/Ryqs5RoG7W2uKf/gODhg6E1m+GpdqBs/nco+OdsuHLzFHONnKwH7kZg317S0dd//LoAKQNLNmSLqUBeEWn//LrSpEiOCa7Z9OQqvfXNblH9uRnpE/CHcittDoVV/cVO0Zymj2mHgznlePe7vUiODxYzbsaY9icpHzTJSIwkIPGr+9B1PXBZXWLkwkz896udQiVgWLlXx2hs3VeADxbsEy4Qgy9RoWbRRrhx+G+GrKePSUPKW/IAABevSURBVBUGNrk0a3fki6ZFX4fRqENEiFkSU3l/fs2H90rAzZenoUNyeL1L0B9to09s3o/7hfjHa/hMNPWWbcoRQKImREf7zHHtlTQUr1fSVGiiPT5nHcqtDgmfE8gfe2XdSYBEwfiB78V5Gdi4p+CMgPTl8gP40xsb4XZ5JeJI3pDsCV/ibLskCy7pEoe5C/dh14ES3HplmtRU5wfEnzhMPtljc9aK//C2iemind72t2WSOkJTmIDk13Zoij4+52d5Fn6wfjuJTO2uyC6wCgt+/oqDoiXHRgYiyKyTPD7mt2m1Oonc0plOzdR/nJfJVvOkGg3Crp2OqDt/C0NsDBzZObDv3AXbxi0ImzZZerG5C4pw7G/PC9Aw+kafS+iUiYi+dxYMcXGwrtsA++59CLqkH2wbN9eEsBtsp9U6sVEaEhMX848h96EnYVu7TnLRqPVF3HErInxkRFdhMQrnvIHSeZ8qTnqDAWFTJyLqztuEgFh7tf5aAImmzPzlB7E1s0jJvPel59PPwC9mn7QYcWhzAy9an42ftx+TaBM1kBRfHpSyEbwSdaLPh1/Hfl1iUGF1yDUk411dTy4bfT508JLDRJ/QpOFt0adWIio5MATBH34+IqTCqSNTkdY6XMLq3Ew0M3cfKkalzSmRUJpT/J3M6fTUCAE5zotOdyaiMppIvxi/5oxI06/TJSUCw3snSvpJbZ5M3fXI3Dzyr8jM5nmDusVjwsBkGAw6yedbsEb5O824Hu0jayJ5FCdZyzRfKWvOa0B6rJiVBMuRfRMxaViKb4t5UVBqxzcrDwmLPCTAgKmjUxUKRq3MevKjmHtIkOUYfupCzWbXaNA6LkjY89Ry+V6vHNIGY/qf7GciQJKpnrG/GF1TI4Tt/cb8XZK+QuoGPyr+RGdqbORe0ZdEufJcMvcVza5CzPiNuwrEkc21QrY+QbJrahSG9YyXRFx/AjHnef6AxEVHrSIiHBE3X4fgS0fD3D5V+EQVS5bDmZuP8GumSOoHfUv5Tz4tTmtzeifEPPYggodcAvJ7mFtmaNNaut8Wzn4FttU/14TiGwtKjQUkajzH//EiSud9pmhkWi2CRw5F7P89ClNKG4mq5f/577Ct+lnSMvTxcYiadSvCakXXfm0aEr/KdEBWWJ1Ko2IfJ4f5ZDQtSOqjWcDzmFtWbnNKKgnVcuZH0XzjRmSom/4J+n1oAjDpk34aXiPZ/lFBSqZ+rYPqf2mFQ8ahI5vAxeicX1Hm79RiOCZ9MgQl8mV4MELFzUtnMKsFsDwIKQvkSbEgWl1w4SYuKq2S8fjfDP1T0yEdgOfXLbVRdy0yelRSYRfHPa/ldaRAiI+ozC7Oa45Bs7B2ki7HoaaZX2hDRZVT7klz7nhxlYA/5cvn9h8sj8LxKDfKhM/MlIvabBnek2YVKzT4Kq+cNF2ey6hhkFmvaIE6LWIjAuS+tQ+CCdNXCPw8n5otHduUO5+P9/a/CwIrS6scPW4VcOSz83y/Vsb58JlITuUzGPQa0caYUkIN9tyy/RuACOwsa4iPReCwwbCMHIqAnt0k7aF47idi1gT16QVPZSWOz54jWlL49MmIuuNWaEOCUbFslTSKDBrQD+Xzv0XJBx8ribKNNNX802wsIPE6Acs//Q2OrINitjH8n/DPpxHQq7sw0fP/8Iz8RoZ34IA+4vcSMiQ5VLWOX4uG1IBXXu8p2cet4jClBsQNPdPHp6nd0UTpxK7QDs/xFZ9xegRJfpnJ/wkw6sSvxSTf2pnx5/p86nXnLoGGFAlpEg2pBgg8HuiCg2FISoBlykQE9e4BV0mxhO4jrpkqvB0mgRa/+R5CJ18By+gRYi5VLF0OU+c0eCptKGTaxfYdkppyrqv1XACJAJjzwGO+aJsDWosFMY/cK8mppV9+g6JX3pBwP53tZHKTfyTkyTo76uIDUo6UYjmf1JFzX3I0Q6ziN6DjmoDEvDJSAy5kiyXmaDH8/s63exFg1uHKIW2FzFfbNDifZ1SvbT4JNCkgyTSlvpAGAQP7IWTUcNGAyEUKHjEUoZeNBdnX3OA8uNmrNm2Fu9KKgN7dUfLuPJR++iW8Vts5g5F8fM+lc63Hg4KX/4vitz6QKgZs/2254lJEXDcdRW++J6U9SPYk2DKVQ3LXwk9E1/yv6LwBaeVayZWr2rJV4V0Z9OKbYyWCM+WyFb83D0X/fdvndPfA2DYZsY8/hBBm+59D+ZFzXXL0w7C4GlV+mmRtEyyi4tetIniu4zfkOpqE9MswBYZaUWqCRcL9Dame2JDx1XOaTwJND0g+dZyRsuiH7hUzzbaZJMdKxDx8L0zkJm3fhfJFS4UISYCiCeQ8nC2+o+rMA8rTnkdhynMCJJptq3/GsT8+g+p9WTIFU3qa+IlKP/wE1XsVdjYrAsQ8ej8Ce/cQ53bd43wBybZ+o9AQCOJwsZqAF5G/vRGRt90sVIP6Dvq1Cl/6L0rem6f4wDxeGDukIvaJhxAyesQ5FWg71yVXu7wsx2hoGdVzvd/prqMDlfwZriMm0tYtB9vU91PHaxoJNA8gEU+MRkTcej0ibr4WjgOHFbOsXQpCJ10hG6184WKUL/oJIfQ3dUmX0hlkeAt58jwdC+cKSEx5yX30D7AuXyMlSXSRETD36Ab71gyJEtJfZJl8BaLvmaWQIes56gUkJuxOb1j5EXvmfhS+/DoqFiyC12oVEAwePQJR99yBQPrl6gFBIW3+7QVJFvbn5AX06SkfANIT6h4NqYfUNMtLHUWVQOMk0GyAxGkYEuMR/8+/ILBvHzgOH0H5twtgGTcGprT2UhHRunmLaBq2tRvkC88aRecLRqKgnYvJ5uNUFVDTYDY/neoGg1KW1mqFp8oOQ3wcImf9BmFXX1mTu9YQDSn6vjsROuXKeisIKJXTtQI0Gp0W7vJyFH/wMUrenqskElPLiIyQAm+sAEmagVRBYHKi2wVSEsp/WCTakTjkSVYNCoTlqgmI/O1NQjhVAalxm0I9++JJoFkBiRuM5Mioe2bB1K4tKpevgePQIUVbCA4WbYhVAli5kcXe/P6n8xXHuQISN3PlmnXIf+IvcJAkWeuQ6FqfHlIJQMiQxhNkyNrn1dWQmIpiGTcKgf16QRNYT0NA0vUNRhiSk2BOay+0B0b1Cv/zulR/JH2CZochKUnqRgX07iGle1kvyl1RAfuuvahc/BMcmVk1+YKmDu2UKpPjRgs4tURAql21+Hzft3p980ngPI2VRk+sWQGJs9EEmMW5LTWGoqKkjjUTb4P69pbcsaJ35kpaiae8vEm0o/PRkHgt00dyH3xCMvvF/OHBdjsmg2gd1HZOZ67x1FMASaORYnQaI0us1OcYU0qyBHRPR/hN1yFoQF8xF1kIjkXXagMNTUZpGBBqkX40ngor3EzXYZ6fr1mBPi4GoRMvR/g1UxXSZj3HxTbZyPdhxQA6n9Wj5UqAyzU8xCxJtxfqaHZAElDS62BslwrLFeMladZdUYmIa6cLQfLYX1+APUPJwm4Kc+18AYkgVPTGuyh67R0l2sa3wiYHzF276zaEXjWhftPL98YISDU1tWuV1T3jCyVzPSwU4ddNR8T1M8XUZV5f2XcLxZfk2H9AggLketXUG/cPqDQmE+Y7a0sFDR+CsClXSa2p09WMutiARMIdKwayvId6tFQJeIW1zvIoluCTCZjNOeMLAkj+ByAFgKaJlBwZNxqOI0dQ8v7H8LI4fxPqhudssvlY5ywfWzh7DhxHsiXYRya6qWN7ASQyzM/UkojpMvRB2XfvFed9Q6KFkkoTECAhemqS/miaq7QUtvWbxYSr3rUHztxceMoJTMpGljZQgYHQx8fClNpWHNhBgy6BPjYGmnqaCPrfw8UGpOZc0OrYv2wJnAGQXkXR7FdOYSKf9+PSZ2IyySbiwVrcTX2cDyBxLvTNsDKBhNB9eRM0hVj/+7SdP3wPwQqX9l274WKd7oaSO+lQ0eukSB39P7XrMFEjcldYwWqVJIw6s/MUE4196YwG6cJi7pou+YIEemqjZztUQDqbhM7wO7v5OhwSVGDJYvVoWgnUD0hWG4peeRMF/3wBGpPSyK7Jj1qtjpp6bAKSqX2K8KBCxgyXPLpfy8HSFXCzKwubJejrlAhu2FO2aECSRqBK22VJLampv9ywZzvpLF8hQTFzdTpFVv6/cXQSRhuqmbN+l8cjydUsrcPgg7Ft61Plz/F9XXNEk66V9CV/p1Zbh6haM2feQ2oSKWa4HOxsQ/+gf/7nIIZf0iX1AhL9KGyrk/vgY9Doagn1F/JkLPzGHDQm7wb1PzXf7BfyGM02zZYMSHx3NFVZA0s695pNSvdes7nh4OGTHEm3zuwcyQSgg58J4GTbuwoKZYMboiMBX0fmMwmbQOIuKYO7rEy64rDbDikgjLoSmGofUrr50BGhZJhS2iraLrXcyko4845JhJTzOAkIWYeIHYuLSpQGGWYT9FFRYu6TfsJ70gzX19N4oi4AKzQS1vCCz7T3nr3rcbOttMYPXC8gcZiqjO04ets9cB3NVR6woV+Sxs+haa/w9YcLvfIyRD94txIRO1trpqadQYsfrSUDEuuyW39eJ458bl4maBuTEhXfnUEvHDMe0qaKLdRJi6CvTq9TmkWIFgT5OyklZd/9AHdBoTQ5ZcE9Nve078sSLcTQKhG68HDFDKdfzhccqLte2DLdumELqtZvgrlbuqQMsUEE666b2raWhGvp7ecFnIWFKJ//HdzllRJckN+9XlQfPCxNTXkNG0LUbn7BLtD0Odo2bZVnpo8wZPhQMb/tO3fDkZ2LwD49Fd+irxkFQY7ARdD22KsFAAnmHJdRWP6NYMzfDWxA4XLC41S6AVGO5L3xvgKAej20tITO4He8UIv6tIBE/0nBK2+g9N0PT1RsbOmgxJek1cCYmoLIO26FZcJYaINPFH+6UEJt6fdpyYDE2umln32F6qxDwkynVkFfXMi4kbJxpJ65JA8nQxccBMfRHKm9TmqFuUsnaTzqqaqC49BRqatlXbVWQC30ivE1H1YZJ/+YbFoW4yPAsEQytTD64oQMy4gmv8MEPadTGoqWvP8RgkYOlYwDziNk2CDp6MyNz39I3+DB7jv0JQb16wNTh1SpgFqVsUOioAQWrV7vG1+jkGFLSyW/07p6vRBgXYVF0gJdzMNDh2Vcc+eOjK5IOzDhs9ntAtIcm0DHtmAETpqR5vTO4nMs/eRLmDt1QPCwITIOfycAsTQzNbzqXXvhtlbKHmG2REM6Kzf32j4tIPHG1XsyUfCf12BdscaXI+UL07Y0YPL5o+gsN7ZOksJvoVMmKSp5S5trc7/RBozfUgFJNIk9mSj55Avy0KWjjX37LtF0DMmJ4khmjz5nUTGC+veRLz3NI2oF3NRhbPXeJR32PfukagPNPjLZWTSQhFK20mLNd9nEmVkwd05T3DRlZRIQoKbExg3aoAAx6whkvJYAxmqiTGCmGcgKp+aOHWCIixGAYFoUO+Iw8OGtqpZzCSZce+w5aO7SGeXf/4iQsaNguXQMvNV26czDyKohLlZMSlZLZQNU5kqSeOspK0fF4mVyDikgAb17CnhVLFwsFBrn0RyETpwgYMryPZyX1mSQ3EuaihVLV6Dwxf8g8u7bxexl30RDcrJQbAIH9pNEbduqtdCGh8OVm4+wa6ZKOZ2LfZwRkDg5e2YWyojey1bCceCQ2ODiJGwJG93vGNfrZaEFdE2XGt0hY0b62MznkaF7sd9MM96/xQKSyyVmS+ln82FIiBM/oG31ejjz8sQ8o/lNc4QgwNbq7NJLDYeah23telguGyvNR8u+XQjb5i1Cg2BSNH02bNXFLsvakCClRbnRKBQJ68rV8t8kk3JsmoIsKkjqBzctG5pSc3IVFaPs869hXfMzou67E4E9uspeoDZUuWylrLmAHl1gXbNe6sIbWyVKGhDL2NBsK1vwI8JnTEFgv97SzLNq81bp1kxgJSDRZLPv2I3KtetgbpcibdP5nMHDBkujC3b2IcgRoAP69ZJW7uSc0fdETYdaHVvSh4wcDq/TgYpFP6H086+lg0759wvhPJIj9d+L33ofIWNGoGrnHileFzRkEEo++lwqu4aMGNKMq65hQ58VkDgMVeDKFWskRYHhcKqnLPWqGPMXadP7QFEXEgxTWgcEDh6AkFEjREU9XVpHw0Ty6z+rpQIS6Qysl1W5ZJnw1fQxUZKYzSgpNQrotOLn4cYM6JwmXZK1wYHyOze1VPAMCUb5/O9h25ohJg2rfZo7d5KxWISPWg/9S6wEGjRogGxcr71a0nJYlI9aEh3YjpxcaVAh/h6NBo7cPJR9+S2cOTlS7UEfESGAZF2zTgApoG8vWXv2XXvg2Lsfpo4dYN+9R5ze0oln1RqEz5wqAOcpKVXGDw0VEixNLu6vwD695DxmC+gT4sTsZHsxdu6xjB0Jh7QTc8PQKkGAL2jEUKlRT+4b/WxhM68W6gjNt+IPP4Z9+26p4krQpQuGXacrf1oBy6QrxDdFfxSfmVSS8GunCYhe7KNBgOSfJO15qsLM1LdvzpAuI3D6yH8XCpj85hnV6YR4BA8bhODRwxXbPOhEH7WLLdiWfP+WCkiMRLGrC7Uaphzxq8/WWtSW2DCUaTT0HNOMIV+LDm6aMwQkQ9tkBKR3Bjxu0SKqduyCNtQizmZqOjTJ7HszofHxymjq0JRi0waahPqoCPmw0bdSl/hKH5Lj8FH5GGuMegSPGKY4n11u6Rdo27QFoG8mpY1C8nW6pMwxn4PWBNt7UdthMwy2B6s9Pn06TDy3rVkvkTRqgvTlUAlgjXl9ZKSw9Gn6eaxVIhOCrm1zhnQv4bVavQ5euwPBo4YieOggmZd1/UY49u0Hqz7Qwc6yNozSabQ6mLp2FrORYE35spgf59USjkYBkn/CVbv2wrpkGSp+WiE2v+ShNbe25OOnsGAZQ6L8IlGdpZ/BEBWhRtIasZr8gMS+ZGzoeP/M7hjSI/6CVnWsb7rcnKJ5k2el0Yr55C8RzNA3fUP87rGCAbUL/o/06yM9ILBWXW7p+ecgdVSCHNLS3WgQAKup4Uxuj6+Ui4AIzwkMrJcjxOtlPEax9Dpo9AYlyuc7aCJ5bHZomXBt0CsuDZ8zXMalE9vJa/Vyz1NadpO75HCKlkf/FX0+ErmjLMhZ8rsmdFqFna/TKVUelvwEV3YeDIkEvyxpkBE8cohSooYETrpXOJbDIYna4v8aNUyu51wYDGDy90mya8Q6ao5TzwmQ/GYc7eyKpStR+cNi+VJICLY5gMkXyueX0dyzqyTrBg0dJGp3ffWBmkNQv6Yx2VH2s5+ypO0zC7KzDQ67Zfg7t7bEZ6XG4Mw/LhqSMSHhpNZTLXG+zT0noTUcOARX/nHRJjUarQLUYZZT3Cg8l2ROlogO6N6luad2XuOfMyD578psc9q/FQuXiP0vzRZ9uVbn7V+qiZ4ZxdZl+DJk7EhJ4ajdC+28JPA/eDHFun7XMXz+0wFEWkyYOLwt2iWFXdAys/+DYm+eR/Yxz8+UX9k8N26eUc8bkPzTchw4KA6+sm9+gD1jh8JdOtdonF9F1Wol2kAfUfCoYRKh0LNL7IXyVzWPzFvEqNYqJ46VVIlWRC3pTL3HWsSE1Un8T0igyQCJ0qIPgFGGioVLpYqh89DhxkfjfCBGBzW5IyETxiFk6CBJxj1tDtD/xKtSH1KVwK9fAk0KSDVmXFkZqrZsl2gc6zyLGUcn4pn8S6IVKQmj5k5pCLl8nDitWUVR9RP9+hei+oSqBAQevEpadbMcpM+zRTaJV6QJiFe/LijVyvonyS1k7GhYrhyvpAEwjK+aZ83ybtRBVQm0RAk0KyCJGefxCM+DhKyyz79B9b59SjKk/KhgoSYkGMGDBgiTNLBvb/EbqQmxLXG5qHNSJdC8Emh2QPJPnxyI6v0HxLdkW7EGjtx8McXMHVMRMm40goYMFKJjQwqMNa9I1NFVCagSuFgSuGCA5H9A1tMm9Z/sUzqpmT8klQ5JKrtIWSgXS/jqfVUJqBI4WQIXHJDUF6BKQJWAKoHTSUAFJHVtqBJQJdBiJKACUot5FepEVAmoElABSV0DqgRUCbQYCaiA1GJehToRVQKqBP4fZyjU9xqg6M4AAAAASUVORK5CYII=">
          <a:extLst>
            <a:ext uri="{FF2B5EF4-FFF2-40B4-BE49-F238E27FC236}">
              <a16:creationId xmlns:a16="http://schemas.microsoft.com/office/drawing/2014/main" id="{5F0F737B-4DA0-47D1-AD62-6DE023211356}"/>
            </a:ext>
          </a:extLst>
        </xdr:cNvPr>
        <xdr:cNvSpPr>
          <a:spLocks noChangeAspect="1" noChangeArrowheads="1"/>
        </xdr:cNvSpPr>
      </xdr:nvSpPr>
      <xdr:spPr bwMode="auto">
        <a:xfrm>
          <a:off x="3589020" y="320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91440</xdr:rowOff>
    </xdr:from>
    <xdr:to>
      <xdr:col>1</xdr:col>
      <xdr:colOff>1836083</xdr:colOff>
      <xdr:row>0</xdr:row>
      <xdr:rowOff>914400</xdr:rowOff>
    </xdr:to>
    <xdr:pic>
      <xdr:nvPicPr>
        <xdr:cNvPr id="4" name="Picture 3">
          <a:extLst>
            <a:ext uri="{FF2B5EF4-FFF2-40B4-BE49-F238E27FC236}">
              <a16:creationId xmlns:a16="http://schemas.microsoft.com/office/drawing/2014/main" id="{5D756B11-42E2-4570-96CF-8BC720F92B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1440"/>
          <a:ext cx="3603923" cy="822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Individual%20Estimate.xlsx" TargetMode="External"/><Relationship Id="rId1" Type="http://schemas.openxmlformats.org/officeDocument/2006/relationships/hyperlink" Target="https://www.vertex42.com/ExcelTemplates/simple-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5AF79-19C8-4B88-AAAE-F4CED200E1D3}">
  <dimension ref="A1:D5"/>
  <sheetViews>
    <sheetView workbookViewId="0">
      <selection activeCell="D5" sqref="D5"/>
    </sheetView>
  </sheetViews>
  <sheetFormatPr defaultRowHeight="14.4" x14ac:dyDescent="0.3"/>
  <cols>
    <col min="1" max="1" width="25.77734375" customWidth="1"/>
    <col min="2" max="2" width="29.21875" customWidth="1"/>
    <col min="3" max="3" width="34.77734375" customWidth="1"/>
    <col min="4" max="4" width="61.44140625" customWidth="1"/>
  </cols>
  <sheetData>
    <row r="1" spans="1:4" ht="96" customHeight="1" thickBot="1" x14ac:dyDescent="0.35">
      <c r="A1" s="132"/>
      <c r="B1" s="133"/>
      <c r="C1" s="134"/>
      <c r="D1" s="135"/>
    </row>
    <row r="2" spans="1:4" ht="25.2" thickBot="1" x14ac:dyDescent="0.35">
      <c r="A2" s="136" t="s">
        <v>172</v>
      </c>
      <c r="B2" s="136"/>
      <c r="C2" s="136"/>
      <c r="D2" s="136"/>
    </row>
    <row r="3" spans="1:4" ht="15" thickBot="1" x14ac:dyDescent="0.35">
      <c r="A3" s="117"/>
      <c r="B3" s="117"/>
      <c r="C3" s="117"/>
      <c r="D3" s="118"/>
    </row>
    <row r="4" spans="1:4" ht="82.8" customHeight="1" x14ac:dyDescent="0.3">
      <c r="A4" s="119" t="s">
        <v>166</v>
      </c>
      <c r="B4" s="137" t="s">
        <v>169</v>
      </c>
      <c r="C4" s="138"/>
      <c r="D4" s="139"/>
    </row>
    <row r="5" spans="1:4" ht="15" thickBot="1" x14ac:dyDescent="0.35">
      <c r="A5" s="120" t="s">
        <v>167</v>
      </c>
      <c r="B5" s="121" t="s">
        <v>170</v>
      </c>
      <c r="C5" s="122" t="s">
        <v>168</v>
      </c>
      <c r="D5" s="123" t="s">
        <v>171</v>
      </c>
    </row>
  </sheetData>
  <mergeCells count="4">
    <mergeCell ref="A1:B1"/>
    <mergeCell ref="C1:D1"/>
    <mergeCell ref="A2:D2"/>
    <mergeCell ref="B4:D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B42E7-FEFB-40C5-A6F0-951775BE5230}">
  <dimension ref="A1:D12"/>
  <sheetViews>
    <sheetView tabSelected="1" workbookViewId="0">
      <selection activeCell="H23" sqref="H23"/>
    </sheetView>
  </sheetViews>
  <sheetFormatPr defaultRowHeight="14.4" x14ac:dyDescent="0.3"/>
  <cols>
    <col min="1" max="1" width="12" customWidth="1"/>
    <col min="2" max="2" width="15.88671875" customWidth="1"/>
    <col min="3" max="3" width="25" customWidth="1"/>
    <col min="4" max="4" width="69.33203125" customWidth="1"/>
  </cols>
  <sheetData>
    <row r="1" spans="1:4" x14ac:dyDescent="0.3">
      <c r="A1" s="140" t="s">
        <v>173</v>
      </c>
      <c r="B1" s="141"/>
      <c r="C1" s="141"/>
      <c r="D1" s="141"/>
    </row>
    <row r="2" spans="1:4" x14ac:dyDescent="0.3">
      <c r="A2" s="128" t="s">
        <v>174</v>
      </c>
      <c r="B2" s="129" t="s">
        <v>175</v>
      </c>
      <c r="C2" s="129" t="s">
        <v>176</v>
      </c>
      <c r="D2" s="130" t="s">
        <v>177</v>
      </c>
    </row>
    <row r="3" spans="1:4" x14ac:dyDescent="0.3">
      <c r="A3" s="131">
        <v>0.1</v>
      </c>
      <c r="B3" s="158">
        <v>44850</v>
      </c>
      <c r="C3" s="131" t="s">
        <v>182</v>
      </c>
      <c r="D3" s="159" t="s">
        <v>185</v>
      </c>
    </row>
    <row r="4" spans="1:4" x14ac:dyDescent="0.3">
      <c r="A4" s="131">
        <v>0.2</v>
      </c>
      <c r="B4" s="158">
        <v>44851</v>
      </c>
      <c r="C4" s="131" t="s">
        <v>183</v>
      </c>
      <c r="D4" s="159" t="s">
        <v>186</v>
      </c>
    </row>
    <row r="5" spans="1:4" x14ac:dyDescent="0.3">
      <c r="A5" s="131">
        <v>0.3</v>
      </c>
      <c r="B5" s="158">
        <v>44851</v>
      </c>
      <c r="C5" s="131" t="s">
        <v>184</v>
      </c>
      <c r="D5" s="159" t="s">
        <v>187</v>
      </c>
    </row>
    <row r="6" spans="1:4" x14ac:dyDescent="0.3">
      <c r="A6" s="131">
        <v>0.4</v>
      </c>
      <c r="B6" s="158">
        <v>44852</v>
      </c>
      <c r="C6" s="131" t="s">
        <v>182</v>
      </c>
      <c r="D6" s="159" t="s">
        <v>188</v>
      </c>
    </row>
    <row r="7" spans="1:4" x14ac:dyDescent="0.3">
      <c r="A7" s="131">
        <v>0.5</v>
      </c>
      <c r="B7" s="158">
        <v>44852</v>
      </c>
      <c r="C7" s="131" t="s">
        <v>183</v>
      </c>
      <c r="D7" s="159" t="s">
        <v>189</v>
      </c>
    </row>
    <row r="8" spans="1:4" x14ac:dyDescent="0.3">
      <c r="A8" s="131">
        <v>0.6</v>
      </c>
      <c r="B8" s="158">
        <v>44853</v>
      </c>
      <c r="C8" s="131" t="s">
        <v>184</v>
      </c>
      <c r="D8" s="159" t="s">
        <v>190</v>
      </c>
    </row>
    <row r="9" spans="1:4" x14ac:dyDescent="0.3">
      <c r="A9" s="131">
        <v>0.7</v>
      </c>
      <c r="B9" s="158">
        <v>44853</v>
      </c>
      <c r="C9" s="131" t="s">
        <v>182</v>
      </c>
      <c r="D9" s="159" t="s">
        <v>191</v>
      </c>
    </row>
    <row r="10" spans="1:4" ht="26.4" x14ac:dyDescent="0.3">
      <c r="A10" s="131">
        <v>0.8</v>
      </c>
      <c r="B10" s="158">
        <v>44853</v>
      </c>
      <c r="C10" s="160" t="s">
        <v>192</v>
      </c>
      <c r="D10" s="159" t="s">
        <v>193</v>
      </c>
    </row>
    <row r="11" spans="1:4" x14ac:dyDescent="0.3">
      <c r="A11" s="131">
        <v>0.9</v>
      </c>
      <c r="B11" s="158">
        <v>44854</v>
      </c>
      <c r="C11" s="160" t="s">
        <v>183</v>
      </c>
      <c r="D11" s="159" t="s">
        <v>194</v>
      </c>
    </row>
    <row r="12" spans="1:4" ht="15" thickBot="1" x14ac:dyDescent="0.35">
      <c r="A12" s="142" t="s">
        <v>178</v>
      </c>
      <c r="B12" s="143"/>
      <c r="C12" s="143"/>
      <c r="D12" s="143"/>
    </row>
  </sheetData>
  <mergeCells count="2">
    <mergeCell ref="A1:D1"/>
    <mergeCell ref="A12:D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7E26C-77B6-46A6-93C5-F5B2EA97D66B}">
  <dimension ref="A1:B7"/>
  <sheetViews>
    <sheetView workbookViewId="0">
      <selection activeCell="H14" sqref="H14"/>
    </sheetView>
  </sheetViews>
  <sheetFormatPr defaultRowHeight="14.4" x14ac:dyDescent="0.3"/>
  <cols>
    <col min="1" max="1" width="20.6640625" customWidth="1"/>
    <col min="2" max="2" width="50.5546875" customWidth="1"/>
  </cols>
  <sheetData>
    <row r="1" spans="1:2" x14ac:dyDescent="0.3">
      <c r="A1" s="145" t="s">
        <v>180</v>
      </c>
      <c r="B1" s="145"/>
    </row>
    <row r="2" spans="1:2" x14ac:dyDescent="0.3">
      <c r="A2" s="146" t="s">
        <v>179</v>
      </c>
      <c r="B2" s="147"/>
    </row>
    <row r="3" spans="1:2" x14ac:dyDescent="0.3">
      <c r="A3" s="148" t="s">
        <v>11</v>
      </c>
      <c r="B3" s="149"/>
    </row>
    <row r="4" spans="1:2" x14ac:dyDescent="0.3">
      <c r="A4" s="148" t="s">
        <v>181</v>
      </c>
      <c r="B4" s="157"/>
    </row>
    <row r="5" spans="1:2" x14ac:dyDescent="0.3">
      <c r="A5" s="150"/>
      <c r="B5" s="149"/>
    </row>
    <row r="6" spans="1:2" x14ac:dyDescent="0.3">
      <c r="A6" s="150"/>
      <c r="B6" s="149"/>
    </row>
    <row r="7" spans="1:2" ht="15" thickBot="1" x14ac:dyDescent="0.35">
      <c r="A7" s="144"/>
      <c r="B7" s="144"/>
    </row>
  </sheetData>
  <mergeCells count="7">
    <mergeCell ref="A7:B7"/>
    <mergeCell ref="A1:B1"/>
    <mergeCell ref="A2:B2"/>
    <mergeCell ref="A3:B3"/>
    <mergeCell ref="A4:B4"/>
    <mergeCell ref="A5:B5"/>
    <mergeCell ref="A6:B6"/>
  </mergeCells>
  <hyperlinks>
    <hyperlink ref="A3" r:id="rId1" xr:uid="{F9A3DF55-F8F3-44DE-A220-268C1C9CDD27}"/>
    <hyperlink ref="A4:B4" r:id="rId2" display="Individual Estimate.xlsx" xr:uid="{9BF0613A-4DD3-4328-8AF3-7EA05EF9607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N147"/>
  <sheetViews>
    <sheetView showGridLines="0" showRuler="0" zoomScaleNormal="100" zoomScalePageLayoutView="70" workbookViewId="0">
      <pane ySplit="6" topLeftCell="A22" activePane="bottomLeft" state="frozen"/>
      <selection pane="bottomLeft" activeCell="E25" sqref="E25"/>
    </sheetView>
  </sheetViews>
  <sheetFormatPr defaultRowHeight="30" customHeight="1" x14ac:dyDescent="0.3"/>
  <cols>
    <col min="1" max="1" width="2.6640625" style="26" customWidth="1"/>
    <col min="2" max="2" width="52.21875" style="75" customWidth="1"/>
    <col min="3" max="3" width="10.77734375" customWidth="1"/>
    <col min="4" max="4" width="10.6640625" style="46" customWidth="1"/>
    <col min="5" max="5" width="10.6640625" style="35" customWidth="1"/>
    <col min="6" max="6" width="10.44140625" style="5" customWidth="1"/>
    <col min="7" max="7" width="10.44140625" customWidth="1"/>
    <col min="8" max="8" width="2.6640625" customWidth="1"/>
    <col min="9" max="9" width="6.109375" hidden="1" customWidth="1"/>
    <col min="10" max="121" width="2.5546875" customWidth="1"/>
    <col min="122" max="142" width="2.6640625" customWidth="1"/>
    <col min="143" max="170" width="3" customWidth="1"/>
  </cols>
  <sheetData>
    <row r="1" spans="1:170" ht="30" customHeight="1" x14ac:dyDescent="0.55000000000000004">
      <c r="A1" s="27" t="s">
        <v>19</v>
      </c>
      <c r="B1" s="72" t="s">
        <v>4</v>
      </c>
      <c r="C1" s="1"/>
      <c r="D1" s="45"/>
      <c r="E1" s="34"/>
      <c r="F1" s="4"/>
      <c r="G1" s="25"/>
      <c r="I1" s="2"/>
      <c r="J1" s="33" t="s">
        <v>10</v>
      </c>
    </row>
    <row r="2" spans="1:170" ht="30" customHeight="1" x14ac:dyDescent="0.35">
      <c r="A2" s="26" t="s">
        <v>14</v>
      </c>
      <c r="B2" s="73" t="s">
        <v>12</v>
      </c>
      <c r="J2" s="62" t="s">
        <v>11</v>
      </c>
    </row>
    <row r="3" spans="1:170" ht="30" customHeight="1" x14ac:dyDescent="0.3">
      <c r="A3" s="26" t="s">
        <v>26</v>
      </c>
      <c r="B3" s="74" t="s">
        <v>13</v>
      </c>
      <c r="C3" s="155" t="s">
        <v>1</v>
      </c>
      <c r="D3" s="156"/>
      <c r="E3" s="36"/>
      <c r="F3" s="154">
        <v>44854</v>
      </c>
      <c r="G3" s="154"/>
    </row>
    <row r="4" spans="1:170" ht="30" customHeight="1" x14ac:dyDescent="0.3">
      <c r="A4" s="27" t="s">
        <v>20</v>
      </c>
      <c r="C4" s="155" t="s">
        <v>8</v>
      </c>
      <c r="D4" s="156"/>
      <c r="E4" s="36"/>
      <c r="F4" s="7">
        <v>1</v>
      </c>
      <c r="J4" s="151">
        <f>J5</f>
        <v>44851</v>
      </c>
      <c r="K4" s="152"/>
      <c r="L4" s="152"/>
      <c r="M4" s="152"/>
      <c r="N4" s="152"/>
      <c r="O4" s="152"/>
      <c r="P4" s="153"/>
      <c r="Q4" s="151">
        <f>Q5</f>
        <v>44858</v>
      </c>
      <c r="R4" s="152"/>
      <c r="S4" s="152"/>
      <c r="T4" s="152"/>
      <c r="U4" s="152"/>
      <c r="V4" s="152"/>
      <c r="W4" s="153"/>
      <c r="X4" s="151">
        <f>X5</f>
        <v>44865</v>
      </c>
      <c r="Y4" s="152"/>
      <c r="Z4" s="152"/>
      <c r="AA4" s="152"/>
      <c r="AB4" s="152"/>
      <c r="AC4" s="152"/>
      <c r="AD4" s="153"/>
      <c r="AE4" s="151">
        <f>AE5</f>
        <v>44872</v>
      </c>
      <c r="AF4" s="152"/>
      <c r="AG4" s="152"/>
      <c r="AH4" s="152"/>
      <c r="AI4" s="152"/>
      <c r="AJ4" s="152"/>
      <c r="AK4" s="153"/>
      <c r="AL4" s="151">
        <f>AL5</f>
        <v>44879</v>
      </c>
      <c r="AM4" s="152"/>
      <c r="AN4" s="152"/>
      <c r="AO4" s="152"/>
      <c r="AP4" s="152"/>
      <c r="AQ4" s="152"/>
      <c r="AR4" s="153"/>
      <c r="AS4" s="151">
        <f>AS5</f>
        <v>44886</v>
      </c>
      <c r="AT4" s="152"/>
      <c r="AU4" s="152"/>
      <c r="AV4" s="152"/>
      <c r="AW4" s="152"/>
      <c r="AX4" s="152"/>
      <c r="AY4" s="153"/>
      <c r="AZ4" s="151">
        <f>AZ5</f>
        <v>44893</v>
      </c>
      <c r="BA4" s="152"/>
      <c r="BB4" s="152"/>
      <c r="BC4" s="152"/>
      <c r="BD4" s="152"/>
      <c r="BE4" s="152"/>
      <c r="BF4" s="153"/>
      <c r="BG4" s="151">
        <f>BG5</f>
        <v>44900</v>
      </c>
      <c r="BH4" s="152"/>
      <c r="BI4" s="152"/>
      <c r="BJ4" s="152"/>
      <c r="BK4" s="152"/>
      <c r="BL4" s="152"/>
      <c r="BM4" s="153"/>
      <c r="BN4" s="151">
        <f>BN5</f>
        <v>44907</v>
      </c>
      <c r="BO4" s="152"/>
      <c r="BP4" s="152"/>
      <c r="BQ4" s="152"/>
      <c r="BR4" s="152"/>
      <c r="BS4" s="152"/>
      <c r="BT4" s="153"/>
      <c r="BU4" s="151">
        <f>BU5</f>
        <v>44914</v>
      </c>
      <c r="BV4" s="152"/>
      <c r="BW4" s="152"/>
      <c r="BX4" s="152"/>
      <c r="BY4" s="152"/>
      <c r="BZ4" s="152"/>
      <c r="CA4" s="153"/>
      <c r="CB4" s="151">
        <f>CB5</f>
        <v>44921</v>
      </c>
      <c r="CC4" s="152"/>
      <c r="CD4" s="152"/>
      <c r="CE4" s="152"/>
      <c r="CF4" s="152"/>
      <c r="CG4" s="152"/>
      <c r="CH4" s="153"/>
      <c r="CI4" s="151">
        <f>CI5</f>
        <v>44928</v>
      </c>
      <c r="CJ4" s="152"/>
      <c r="CK4" s="152"/>
      <c r="CL4" s="152"/>
      <c r="CM4" s="152"/>
      <c r="CN4" s="152"/>
      <c r="CO4" s="153"/>
      <c r="CP4" s="151">
        <f t="shared" ref="CP4" si="0">CP5</f>
        <v>44935</v>
      </c>
      <c r="CQ4" s="152"/>
      <c r="CR4" s="152"/>
      <c r="CS4" s="152"/>
      <c r="CT4" s="152"/>
      <c r="CU4" s="152"/>
      <c r="CV4" s="153"/>
      <c r="CW4" s="151">
        <f t="shared" ref="CW4" si="1">CW5</f>
        <v>44942</v>
      </c>
      <c r="CX4" s="152"/>
      <c r="CY4" s="152"/>
      <c r="CZ4" s="152"/>
      <c r="DA4" s="152"/>
      <c r="DB4" s="152"/>
      <c r="DC4" s="153"/>
      <c r="DD4" s="151">
        <f t="shared" ref="DD4" si="2">DD5</f>
        <v>44949</v>
      </c>
      <c r="DE4" s="152"/>
      <c r="DF4" s="152"/>
      <c r="DG4" s="152"/>
      <c r="DH4" s="152"/>
      <c r="DI4" s="152"/>
      <c r="DJ4" s="153"/>
      <c r="DK4" s="151">
        <f t="shared" ref="DK4" si="3">DK5</f>
        <v>44956</v>
      </c>
      <c r="DL4" s="152"/>
      <c r="DM4" s="152"/>
      <c r="DN4" s="152"/>
      <c r="DO4" s="152"/>
      <c r="DP4" s="152"/>
      <c r="DQ4" s="153"/>
      <c r="DR4" s="151">
        <f t="shared" ref="DR4" si="4">DR5</f>
        <v>44963</v>
      </c>
      <c r="DS4" s="152"/>
      <c r="DT4" s="152"/>
      <c r="DU4" s="152"/>
      <c r="DV4" s="152"/>
      <c r="DW4" s="152"/>
      <c r="DX4" s="153"/>
      <c r="DY4" s="151">
        <f t="shared" ref="DY4" si="5">DY5</f>
        <v>44970</v>
      </c>
      <c r="DZ4" s="152"/>
      <c r="EA4" s="152"/>
      <c r="EB4" s="152"/>
      <c r="EC4" s="152"/>
      <c r="ED4" s="152"/>
      <c r="EE4" s="153"/>
      <c r="EF4" s="151">
        <f t="shared" ref="EF4" si="6">EF5</f>
        <v>44977</v>
      </c>
      <c r="EG4" s="152"/>
      <c r="EH4" s="152"/>
      <c r="EI4" s="152"/>
      <c r="EJ4" s="152"/>
      <c r="EK4" s="152"/>
      <c r="EL4" s="153"/>
      <c r="EM4" s="151">
        <f t="shared" ref="EM4" si="7">EM5</f>
        <v>44984</v>
      </c>
      <c r="EN4" s="152"/>
      <c r="EO4" s="152"/>
      <c r="EP4" s="152"/>
      <c r="EQ4" s="152"/>
      <c r="ER4" s="152"/>
      <c r="ES4" s="153"/>
      <c r="ET4" s="151">
        <f t="shared" ref="ET4" si="8">ET5</f>
        <v>44991</v>
      </c>
      <c r="EU4" s="152"/>
      <c r="EV4" s="152"/>
      <c r="EW4" s="152"/>
      <c r="EX4" s="152"/>
      <c r="EY4" s="152"/>
      <c r="EZ4" s="153"/>
      <c r="FA4" s="151">
        <f t="shared" ref="FA4" si="9">FA5</f>
        <v>44998</v>
      </c>
      <c r="FB4" s="152"/>
      <c r="FC4" s="152"/>
      <c r="FD4" s="152"/>
      <c r="FE4" s="152"/>
      <c r="FF4" s="152"/>
      <c r="FG4" s="153"/>
      <c r="FH4" s="151">
        <f t="shared" ref="FH4" si="10">FH5</f>
        <v>45005</v>
      </c>
      <c r="FI4" s="152"/>
      <c r="FJ4" s="152"/>
      <c r="FK4" s="152"/>
      <c r="FL4" s="152"/>
      <c r="FM4" s="152"/>
      <c r="FN4" s="153"/>
    </row>
    <row r="5" spans="1:170" ht="15" customHeight="1" x14ac:dyDescent="0.3">
      <c r="A5" s="27" t="s">
        <v>21</v>
      </c>
      <c r="B5" s="76"/>
      <c r="C5" s="32"/>
      <c r="D5" s="47"/>
      <c r="E5" s="37"/>
      <c r="F5" s="32"/>
      <c r="G5" s="32"/>
      <c r="H5" s="32"/>
      <c r="J5" s="10">
        <f>Project_Start-WEEKDAY(Project_Start,1)+2+7*(Display_Week-1)</f>
        <v>44851</v>
      </c>
      <c r="K5" s="9">
        <f>J5+1</f>
        <v>44852</v>
      </c>
      <c r="L5" s="9">
        <f t="shared" ref="L5:AY5" si="11">K5+1</f>
        <v>44853</v>
      </c>
      <c r="M5" s="9">
        <f t="shared" si="11"/>
        <v>44854</v>
      </c>
      <c r="N5" s="9">
        <f t="shared" si="11"/>
        <v>44855</v>
      </c>
      <c r="O5" s="9">
        <f t="shared" si="11"/>
        <v>44856</v>
      </c>
      <c r="P5" s="11">
        <f t="shared" si="11"/>
        <v>44857</v>
      </c>
      <c r="Q5" s="10">
        <f>P5+1</f>
        <v>44858</v>
      </c>
      <c r="R5" s="9">
        <f>Q5+1</f>
        <v>44859</v>
      </c>
      <c r="S5" s="9">
        <f t="shared" si="11"/>
        <v>44860</v>
      </c>
      <c r="T5" s="9">
        <f t="shared" si="11"/>
        <v>44861</v>
      </c>
      <c r="U5" s="9">
        <f t="shared" si="11"/>
        <v>44862</v>
      </c>
      <c r="V5" s="9">
        <f t="shared" si="11"/>
        <v>44863</v>
      </c>
      <c r="W5" s="11">
        <f t="shared" si="11"/>
        <v>44864</v>
      </c>
      <c r="X5" s="10">
        <f>W5+1</f>
        <v>44865</v>
      </c>
      <c r="Y5" s="9">
        <f>X5+1</f>
        <v>44866</v>
      </c>
      <c r="Z5" s="9">
        <f t="shared" si="11"/>
        <v>44867</v>
      </c>
      <c r="AA5" s="9">
        <f t="shared" si="11"/>
        <v>44868</v>
      </c>
      <c r="AB5" s="9">
        <f t="shared" si="11"/>
        <v>44869</v>
      </c>
      <c r="AC5" s="9">
        <f t="shared" si="11"/>
        <v>44870</v>
      </c>
      <c r="AD5" s="11">
        <f t="shared" si="11"/>
        <v>44871</v>
      </c>
      <c r="AE5" s="10">
        <f>AD5+1</f>
        <v>44872</v>
      </c>
      <c r="AF5" s="9">
        <f>AE5+1</f>
        <v>44873</v>
      </c>
      <c r="AG5" s="9">
        <f t="shared" si="11"/>
        <v>44874</v>
      </c>
      <c r="AH5" s="9">
        <f t="shared" si="11"/>
        <v>44875</v>
      </c>
      <c r="AI5" s="9">
        <f t="shared" si="11"/>
        <v>44876</v>
      </c>
      <c r="AJ5" s="9">
        <f t="shared" si="11"/>
        <v>44877</v>
      </c>
      <c r="AK5" s="11">
        <f t="shared" si="11"/>
        <v>44878</v>
      </c>
      <c r="AL5" s="10">
        <f>AK5+1</f>
        <v>44879</v>
      </c>
      <c r="AM5" s="9">
        <f>AL5+1</f>
        <v>44880</v>
      </c>
      <c r="AN5" s="9">
        <f t="shared" si="11"/>
        <v>44881</v>
      </c>
      <c r="AO5" s="9">
        <f t="shared" si="11"/>
        <v>44882</v>
      </c>
      <c r="AP5" s="9">
        <f t="shared" si="11"/>
        <v>44883</v>
      </c>
      <c r="AQ5" s="9">
        <f t="shared" si="11"/>
        <v>44884</v>
      </c>
      <c r="AR5" s="11">
        <f t="shared" si="11"/>
        <v>44885</v>
      </c>
      <c r="AS5" s="10">
        <f>AR5+1</f>
        <v>44886</v>
      </c>
      <c r="AT5" s="9">
        <f>AS5+1</f>
        <v>44887</v>
      </c>
      <c r="AU5" s="9">
        <f t="shared" si="11"/>
        <v>44888</v>
      </c>
      <c r="AV5" s="9">
        <f t="shared" si="11"/>
        <v>44889</v>
      </c>
      <c r="AW5" s="9">
        <f t="shared" si="11"/>
        <v>44890</v>
      </c>
      <c r="AX5" s="9">
        <f t="shared" si="11"/>
        <v>44891</v>
      </c>
      <c r="AY5" s="11">
        <f t="shared" si="11"/>
        <v>44892</v>
      </c>
      <c r="AZ5" s="10">
        <f t="shared" ref="AZ5:BM5" si="12">AY5+1</f>
        <v>44893</v>
      </c>
      <c r="BA5" s="9">
        <f t="shared" si="12"/>
        <v>44894</v>
      </c>
      <c r="BB5" s="9">
        <f t="shared" si="12"/>
        <v>44895</v>
      </c>
      <c r="BC5" s="9">
        <f t="shared" si="12"/>
        <v>44896</v>
      </c>
      <c r="BD5" s="9">
        <f t="shared" si="12"/>
        <v>44897</v>
      </c>
      <c r="BE5" s="9">
        <f t="shared" si="12"/>
        <v>44898</v>
      </c>
      <c r="BF5" s="11">
        <f t="shared" si="12"/>
        <v>44899</v>
      </c>
      <c r="BG5" s="10">
        <f t="shared" si="12"/>
        <v>44900</v>
      </c>
      <c r="BH5" s="9">
        <f t="shared" si="12"/>
        <v>44901</v>
      </c>
      <c r="BI5" s="9">
        <f t="shared" si="12"/>
        <v>44902</v>
      </c>
      <c r="BJ5" s="9">
        <f t="shared" si="12"/>
        <v>44903</v>
      </c>
      <c r="BK5" s="9">
        <f t="shared" si="12"/>
        <v>44904</v>
      </c>
      <c r="BL5" s="9">
        <f t="shared" si="12"/>
        <v>44905</v>
      </c>
      <c r="BM5" s="11">
        <f t="shared" si="12"/>
        <v>44906</v>
      </c>
      <c r="BN5" s="10">
        <f t="shared" ref="BN5:BT5" si="13">BM5+1</f>
        <v>44907</v>
      </c>
      <c r="BO5" s="9">
        <f t="shared" si="13"/>
        <v>44908</v>
      </c>
      <c r="BP5" s="9">
        <f t="shared" si="13"/>
        <v>44909</v>
      </c>
      <c r="BQ5" s="9">
        <f t="shared" si="13"/>
        <v>44910</v>
      </c>
      <c r="BR5" s="9">
        <f t="shared" si="13"/>
        <v>44911</v>
      </c>
      <c r="BS5" s="9">
        <f t="shared" si="13"/>
        <v>44912</v>
      </c>
      <c r="BT5" s="11">
        <f t="shared" si="13"/>
        <v>44913</v>
      </c>
      <c r="BU5" s="10">
        <f t="shared" ref="BU5:CH5" si="14">BT5+1</f>
        <v>44914</v>
      </c>
      <c r="BV5" s="9">
        <f t="shared" si="14"/>
        <v>44915</v>
      </c>
      <c r="BW5" s="9">
        <f t="shared" si="14"/>
        <v>44916</v>
      </c>
      <c r="BX5" s="9">
        <f t="shared" si="14"/>
        <v>44917</v>
      </c>
      <c r="BY5" s="9">
        <f t="shared" si="14"/>
        <v>44918</v>
      </c>
      <c r="BZ5" s="9">
        <f t="shared" si="14"/>
        <v>44919</v>
      </c>
      <c r="CA5" s="11">
        <f t="shared" si="14"/>
        <v>44920</v>
      </c>
      <c r="CB5" s="10">
        <f t="shared" si="14"/>
        <v>44921</v>
      </c>
      <c r="CC5" s="9">
        <f t="shared" si="14"/>
        <v>44922</v>
      </c>
      <c r="CD5" s="9">
        <f t="shared" si="14"/>
        <v>44923</v>
      </c>
      <c r="CE5" s="9">
        <f t="shared" si="14"/>
        <v>44924</v>
      </c>
      <c r="CF5" s="9">
        <f t="shared" si="14"/>
        <v>44925</v>
      </c>
      <c r="CG5" s="9">
        <f t="shared" si="14"/>
        <v>44926</v>
      </c>
      <c r="CH5" s="11">
        <f t="shared" si="14"/>
        <v>44927</v>
      </c>
      <c r="CI5" s="10">
        <f t="shared" ref="CI5:CO5" si="15">CH5+1</f>
        <v>44928</v>
      </c>
      <c r="CJ5" s="9">
        <f t="shared" si="15"/>
        <v>44929</v>
      </c>
      <c r="CK5" s="9">
        <f t="shared" si="15"/>
        <v>44930</v>
      </c>
      <c r="CL5" s="9">
        <f t="shared" si="15"/>
        <v>44931</v>
      </c>
      <c r="CM5" s="9">
        <f t="shared" si="15"/>
        <v>44932</v>
      </c>
      <c r="CN5" s="9">
        <f t="shared" si="15"/>
        <v>44933</v>
      </c>
      <c r="CO5" s="11">
        <f t="shared" si="15"/>
        <v>44934</v>
      </c>
      <c r="CP5" s="10">
        <f t="shared" ref="CP5:DC5" si="16">CO5+1</f>
        <v>44935</v>
      </c>
      <c r="CQ5" s="9">
        <f t="shared" si="16"/>
        <v>44936</v>
      </c>
      <c r="CR5" s="9">
        <f t="shared" si="16"/>
        <v>44937</v>
      </c>
      <c r="CS5" s="9">
        <f t="shared" si="16"/>
        <v>44938</v>
      </c>
      <c r="CT5" s="9">
        <f t="shared" si="16"/>
        <v>44939</v>
      </c>
      <c r="CU5" s="9">
        <f t="shared" si="16"/>
        <v>44940</v>
      </c>
      <c r="CV5" s="11">
        <f t="shared" si="16"/>
        <v>44941</v>
      </c>
      <c r="CW5" s="10">
        <f t="shared" si="16"/>
        <v>44942</v>
      </c>
      <c r="CX5" s="9">
        <f t="shared" si="16"/>
        <v>44943</v>
      </c>
      <c r="CY5" s="9">
        <f t="shared" si="16"/>
        <v>44944</v>
      </c>
      <c r="CZ5" s="9">
        <f t="shared" si="16"/>
        <v>44945</v>
      </c>
      <c r="DA5" s="9">
        <f t="shared" si="16"/>
        <v>44946</v>
      </c>
      <c r="DB5" s="9">
        <f t="shared" si="16"/>
        <v>44947</v>
      </c>
      <c r="DC5" s="11">
        <f t="shared" si="16"/>
        <v>44948</v>
      </c>
      <c r="DD5" s="10">
        <f t="shared" ref="DD5:DJ5" si="17">DC5+1</f>
        <v>44949</v>
      </c>
      <c r="DE5" s="9">
        <f t="shared" si="17"/>
        <v>44950</v>
      </c>
      <c r="DF5" s="9">
        <f t="shared" si="17"/>
        <v>44951</v>
      </c>
      <c r="DG5" s="9">
        <f t="shared" si="17"/>
        <v>44952</v>
      </c>
      <c r="DH5" s="9">
        <f t="shared" si="17"/>
        <v>44953</v>
      </c>
      <c r="DI5" s="9">
        <f t="shared" si="17"/>
        <v>44954</v>
      </c>
      <c r="DJ5" s="11">
        <f t="shared" si="17"/>
        <v>44955</v>
      </c>
      <c r="DK5" s="10">
        <f t="shared" ref="DK5:DQ5" si="18">DJ5+1</f>
        <v>44956</v>
      </c>
      <c r="DL5" s="9">
        <f t="shared" si="18"/>
        <v>44957</v>
      </c>
      <c r="DM5" s="9">
        <f t="shared" si="18"/>
        <v>44958</v>
      </c>
      <c r="DN5" s="9">
        <f t="shared" si="18"/>
        <v>44959</v>
      </c>
      <c r="DO5" s="9">
        <f t="shared" si="18"/>
        <v>44960</v>
      </c>
      <c r="DP5" s="9">
        <f t="shared" si="18"/>
        <v>44961</v>
      </c>
      <c r="DQ5" s="11">
        <f t="shared" si="18"/>
        <v>44962</v>
      </c>
      <c r="DR5" s="10">
        <f t="shared" ref="DR5:DX5" si="19">DQ5+1</f>
        <v>44963</v>
      </c>
      <c r="DS5" s="9">
        <f t="shared" si="19"/>
        <v>44964</v>
      </c>
      <c r="DT5" s="9">
        <f t="shared" si="19"/>
        <v>44965</v>
      </c>
      <c r="DU5" s="9">
        <f t="shared" si="19"/>
        <v>44966</v>
      </c>
      <c r="DV5" s="9">
        <f t="shared" si="19"/>
        <v>44967</v>
      </c>
      <c r="DW5" s="9">
        <f t="shared" si="19"/>
        <v>44968</v>
      </c>
      <c r="DX5" s="11">
        <f t="shared" si="19"/>
        <v>44969</v>
      </c>
      <c r="DY5" s="10">
        <f t="shared" ref="DY5:EE5" si="20">DX5+1</f>
        <v>44970</v>
      </c>
      <c r="DZ5" s="9">
        <f t="shared" si="20"/>
        <v>44971</v>
      </c>
      <c r="EA5" s="9">
        <f t="shared" si="20"/>
        <v>44972</v>
      </c>
      <c r="EB5" s="9">
        <f t="shared" si="20"/>
        <v>44973</v>
      </c>
      <c r="EC5" s="9">
        <f t="shared" si="20"/>
        <v>44974</v>
      </c>
      <c r="ED5" s="9">
        <f t="shared" si="20"/>
        <v>44975</v>
      </c>
      <c r="EE5" s="11">
        <f t="shared" si="20"/>
        <v>44976</v>
      </c>
      <c r="EF5" s="10">
        <f t="shared" ref="EF5:EL5" si="21">EE5+1</f>
        <v>44977</v>
      </c>
      <c r="EG5" s="9">
        <f t="shared" si="21"/>
        <v>44978</v>
      </c>
      <c r="EH5" s="9">
        <f t="shared" si="21"/>
        <v>44979</v>
      </c>
      <c r="EI5" s="9">
        <f t="shared" si="21"/>
        <v>44980</v>
      </c>
      <c r="EJ5" s="9">
        <f t="shared" si="21"/>
        <v>44981</v>
      </c>
      <c r="EK5" s="9">
        <f t="shared" si="21"/>
        <v>44982</v>
      </c>
      <c r="EL5" s="11">
        <f t="shared" si="21"/>
        <v>44983</v>
      </c>
      <c r="EM5" s="10">
        <f t="shared" ref="EM5:ES5" si="22">EL5+1</f>
        <v>44984</v>
      </c>
      <c r="EN5" s="9">
        <f t="shared" si="22"/>
        <v>44985</v>
      </c>
      <c r="EO5" s="9">
        <f t="shared" si="22"/>
        <v>44986</v>
      </c>
      <c r="EP5" s="9">
        <f t="shared" si="22"/>
        <v>44987</v>
      </c>
      <c r="EQ5" s="9">
        <f t="shared" si="22"/>
        <v>44988</v>
      </c>
      <c r="ER5" s="9">
        <f t="shared" si="22"/>
        <v>44989</v>
      </c>
      <c r="ES5" s="11">
        <f t="shared" si="22"/>
        <v>44990</v>
      </c>
      <c r="ET5" s="10">
        <f t="shared" ref="ET5:EZ5" si="23">ES5+1</f>
        <v>44991</v>
      </c>
      <c r="EU5" s="9">
        <f t="shared" si="23"/>
        <v>44992</v>
      </c>
      <c r="EV5" s="9">
        <f t="shared" si="23"/>
        <v>44993</v>
      </c>
      <c r="EW5" s="9">
        <f t="shared" si="23"/>
        <v>44994</v>
      </c>
      <c r="EX5" s="9">
        <f t="shared" si="23"/>
        <v>44995</v>
      </c>
      <c r="EY5" s="9">
        <f t="shared" si="23"/>
        <v>44996</v>
      </c>
      <c r="EZ5" s="11">
        <f t="shared" si="23"/>
        <v>44997</v>
      </c>
      <c r="FA5" s="10">
        <f t="shared" ref="FA5:FG5" si="24">EZ5+1</f>
        <v>44998</v>
      </c>
      <c r="FB5" s="9">
        <f t="shared" si="24"/>
        <v>44999</v>
      </c>
      <c r="FC5" s="9">
        <f t="shared" si="24"/>
        <v>45000</v>
      </c>
      <c r="FD5" s="9">
        <f t="shared" si="24"/>
        <v>45001</v>
      </c>
      <c r="FE5" s="9">
        <f t="shared" si="24"/>
        <v>45002</v>
      </c>
      <c r="FF5" s="9">
        <f t="shared" si="24"/>
        <v>45003</v>
      </c>
      <c r="FG5" s="11">
        <f t="shared" si="24"/>
        <v>45004</v>
      </c>
      <c r="FH5" s="10">
        <f t="shared" ref="FH5:FN5" si="25">FG5+1</f>
        <v>45005</v>
      </c>
      <c r="FI5" s="9">
        <f t="shared" si="25"/>
        <v>45006</v>
      </c>
      <c r="FJ5" s="9">
        <f t="shared" si="25"/>
        <v>45007</v>
      </c>
      <c r="FK5" s="9">
        <f t="shared" si="25"/>
        <v>45008</v>
      </c>
      <c r="FL5" s="9">
        <f t="shared" si="25"/>
        <v>45009</v>
      </c>
      <c r="FM5" s="9">
        <f t="shared" si="25"/>
        <v>45010</v>
      </c>
      <c r="FN5" s="11">
        <f t="shared" si="25"/>
        <v>45011</v>
      </c>
    </row>
    <row r="6" spans="1:170" ht="30" customHeight="1" thickBot="1" x14ac:dyDescent="0.35">
      <c r="A6" s="27" t="s">
        <v>22</v>
      </c>
      <c r="B6" s="77" t="s">
        <v>9</v>
      </c>
      <c r="C6" s="8" t="s">
        <v>3</v>
      </c>
      <c r="D6" s="44" t="s">
        <v>2</v>
      </c>
      <c r="E6" s="38" t="s">
        <v>30</v>
      </c>
      <c r="F6" s="8" t="s">
        <v>5</v>
      </c>
      <c r="G6" s="8" t="s">
        <v>6</v>
      </c>
      <c r="H6" s="8"/>
      <c r="I6" s="8" t="s">
        <v>7</v>
      </c>
      <c r="J6" s="12" t="str">
        <f>LEFT(TEXT(J5,"ddd"),1)</f>
        <v>M</v>
      </c>
      <c r="K6" s="12" t="str">
        <f t="shared" ref="K6:AS6" si="26">LEFT(TEXT(K5,"ddd"),1)</f>
        <v>T</v>
      </c>
      <c r="L6" s="12" t="str">
        <f t="shared" si="26"/>
        <v>W</v>
      </c>
      <c r="M6" s="12" t="str">
        <f t="shared" si="26"/>
        <v>T</v>
      </c>
      <c r="N6" s="12" t="str">
        <f t="shared" si="26"/>
        <v>F</v>
      </c>
      <c r="O6" s="12" t="str">
        <f t="shared" si="26"/>
        <v>S</v>
      </c>
      <c r="P6" s="12" t="str">
        <f t="shared" si="26"/>
        <v>S</v>
      </c>
      <c r="Q6" s="12" t="str">
        <f t="shared" si="26"/>
        <v>M</v>
      </c>
      <c r="R6" s="12" t="str">
        <f t="shared" si="26"/>
        <v>T</v>
      </c>
      <c r="S6" s="12" t="str">
        <f t="shared" si="26"/>
        <v>W</v>
      </c>
      <c r="T6" s="12" t="str">
        <f t="shared" si="26"/>
        <v>T</v>
      </c>
      <c r="U6" s="12" t="str">
        <f t="shared" si="26"/>
        <v>F</v>
      </c>
      <c r="V6" s="12" t="str">
        <f t="shared" si="26"/>
        <v>S</v>
      </c>
      <c r="W6" s="12" t="str">
        <f t="shared" si="26"/>
        <v>S</v>
      </c>
      <c r="X6" s="12" t="str">
        <f t="shared" si="26"/>
        <v>M</v>
      </c>
      <c r="Y6" s="12" t="str">
        <f t="shared" si="26"/>
        <v>T</v>
      </c>
      <c r="Z6" s="12" t="str">
        <f t="shared" si="26"/>
        <v>W</v>
      </c>
      <c r="AA6" s="12" t="str">
        <f t="shared" si="26"/>
        <v>T</v>
      </c>
      <c r="AB6" s="12" t="str">
        <f t="shared" si="26"/>
        <v>F</v>
      </c>
      <c r="AC6" s="12" t="str">
        <f t="shared" si="26"/>
        <v>S</v>
      </c>
      <c r="AD6" s="12" t="str">
        <f t="shared" si="26"/>
        <v>S</v>
      </c>
      <c r="AE6" s="12" t="str">
        <f t="shared" si="26"/>
        <v>M</v>
      </c>
      <c r="AF6" s="12" t="str">
        <f t="shared" si="26"/>
        <v>T</v>
      </c>
      <c r="AG6" s="12" t="str">
        <f t="shared" si="26"/>
        <v>W</v>
      </c>
      <c r="AH6" s="12" t="str">
        <f t="shared" si="26"/>
        <v>T</v>
      </c>
      <c r="AI6" s="12" t="str">
        <f t="shared" si="26"/>
        <v>F</v>
      </c>
      <c r="AJ6" s="12" t="str">
        <f t="shared" si="26"/>
        <v>S</v>
      </c>
      <c r="AK6" s="12" t="str">
        <f t="shared" si="26"/>
        <v>S</v>
      </c>
      <c r="AL6" s="12" t="str">
        <f t="shared" si="26"/>
        <v>M</v>
      </c>
      <c r="AM6" s="12" t="str">
        <f t="shared" si="26"/>
        <v>T</v>
      </c>
      <c r="AN6" s="12" t="str">
        <f t="shared" si="26"/>
        <v>W</v>
      </c>
      <c r="AO6" s="12" t="str">
        <f t="shared" si="26"/>
        <v>T</v>
      </c>
      <c r="AP6" s="12" t="str">
        <f t="shared" si="26"/>
        <v>F</v>
      </c>
      <c r="AQ6" s="12" t="str">
        <f t="shared" si="26"/>
        <v>S</v>
      </c>
      <c r="AR6" s="12" t="str">
        <f t="shared" si="26"/>
        <v>S</v>
      </c>
      <c r="AS6" s="12" t="str">
        <f t="shared" si="26"/>
        <v>M</v>
      </c>
      <c r="AT6" s="12" t="str">
        <f t="shared" ref="AT6:BL6" si="27">LEFT(TEXT(AT5,"ddd"),1)</f>
        <v>T</v>
      </c>
      <c r="AU6" s="12" t="str">
        <f t="shared" si="27"/>
        <v>W</v>
      </c>
      <c r="AV6" s="12" t="str">
        <f t="shared" si="27"/>
        <v>T</v>
      </c>
      <c r="AW6" s="12" t="str">
        <f t="shared" si="27"/>
        <v>F</v>
      </c>
      <c r="AX6" s="12" t="str">
        <f t="shared" si="27"/>
        <v>S</v>
      </c>
      <c r="AY6" s="12" t="str">
        <f t="shared" si="27"/>
        <v>S</v>
      </c>
      <c r="AZ6" s="12" t="str">
        <f t="shared" si="27"/>
        <v>M</v>
      </c>
      <c r="BA6" s="12" t="str">
        <f t="shared" si="27"/>
        <v>T</v>
      </c>
      <c r="BB6" s="12" t="str">
        <f t="shared" si="27"/>
        <v>W</v>
      </c>
      <c r="BC6" s="12" t="str">
        <f t="shared" si="27"/>
        <v>T</v>
      </c>
      <c r="BD6" s="12" t="str">
        <f t="shared" si="27"/>
        <v>F</v>
      </c>
      <c r="BE6" s="12" t="str">
        <f t="shared" si="27"/>
        <v>S</v>
      </c>
      <c r="BF6" s="12" t="str">
        <f t="shared" si="27"/>
        <v>S</v>
      </c>
      <c r="BG6" s="12" t="str">
        <f t="shared" si="27"/>
        <v>M</v>
      </c>
      <c r="BH6" s="12" t="str">
        <f t="shared" si="27"/>
        <v>T</v>
      </c>
      <c r="BI6" s="12" t="str">
        <f t="shared" si="27"/>
        <v>W</v>
      </c>
      <c r="BJ6" s="12" t="str">
        <f t="shared" si="27"/>
        <v>T</v>
      </c>
      <c r="BK6" s="12" t="str">
        <f t="shared" si="27"/>
        <v>F</v>
      </c>
      <c r="BL6" s="12" t="str">
        <f t="shared" si="27"/>
        <v>S</v>
      </c>
      <c r="BM6" s="12" t="str">
        <f>LEFT(TEXT(BM5,"ddd"),1)</f>
        <v>S</v>
      </c>
      <c r="BN6" s="12" t="str">
        <f t="shared" ref="BN6:BS6" si="28">LEFT(TEXT(BN5,"ddd"),1)</f>
        <v>M</v>
      </c>
      <c r="BO6" s="12" t="str">
        <f t="shared" si="28"/>
        <v>T</v>
      </c>
      <c r="BP6" s="12" t="str">
        <f t="shared" si="28"/>
        <v>W</v>
      </c>
      <c r="BQ6" s="12" t="str">
        <f t="shared" si="28"/>
        <v>T</v>
      </c>
      <c r="BR6" s="12" t="str">
        <f t="shared" si="28"/>
        <v>F</v>
      </c>
      <c r="BS6" s="12" t="str">
        <f t="shared" si="28"/>
        <v>S</v>
      </c>
      <c r="BT6" s="12" t="str">
        <f>LEFT(TEXT(BT5,"ddd"),1)</f>
        <v>S</v>
      </c>
      <c r="BU6" s="12" t="str">
        <f t="shared" ref="BU6:BZ6" si="29">LEFT(TEXT(BU5,"ddd"),1)</f>
        <v>M</v>
      </c>
      <c r="BV6" s="12" t="str">
        <f t="shared" si="29"/>
        <v>T</v>
      </c>
      <c r="BW6" s="12" t="str">
        <f t="shared" si="29"/>
        <v>W</v>
      </c>
      <c r="BX6" s="12" t="str">
        <f t="shared" si="29"/>
        <v>T</v>
      </c>
      <c r="BY6" s="12" t="str">
        <f t="shared" si="29"/>
        <v>F</v>
      </c>
      <c r="BZ6" s="12" t="str">
        <f t="shared" si="29"/>
        <v>S</v>
      </c>
      <c r="CA6" s="12" t="str">
        <f>LEFT(TEXT(CA5,"ddd"),1)</f>
        <v>S</v>
      </c>
      <c r="CB6" s="12" t="str">
        <f t="shared" ref="CB6:CG6" si="30">LEFT(TEXT(CB5,"ddd"),1)</f>
        <v>M</v>
      </c>
      <c r="CC6" s="12" t="str">
        <f t="shared" si="30"/>
        <v>T</v>
      </c>
      <c r="CD6" s="12" t="str">
        <f t="shared" si="30"/>
        <v>W</v>
      </c>
      <c r="CE6" s="12" t="str">
        <f t="shared" si="30"/>
        <v>T</v>
      </c>
      <c r="CF6" s="12" t="str">
        <f t="shared" si="30"/>
        <v>F</v>
      </c>
      <c r="CG6" s="12" t="str">
        <f t="shared" si="30"/>
        <v>S</v>
      </c>
      <c r="CH6" s="12" t="str">
        <f>LEFT(TEXT(CH5,"ddd"),1)</f>
        <v>S</v>
      </c>
      <c r="CI6" s="12" t="str">
        <f t="shared" ref="CI6:CN6" si="31">LEFT(TEXT(CI5,"ddd"),1)</f>
        <v>M</v>
      </c>
      <c r="CJ6" s="12" t="str">
        <f t="shared" si="31"/>
        <v>T</v>
      </c>
      <c r="CK6" s="12" t="str">
        <f t="shared" si="31"/>
        <v>W</v>
      </c>
      <c r="CL6" s="12" t="str">
        <f t="shared" si="31"/>
        <v>T</v>
      </c>
      <c r="CM6" s="12" t="str">
        <f t="shared" si="31"/>
        <v>F</v>
      </c>
      <c r="CN6" s="12" t="str">
        <f t="shared" si="31"/>
        <v>S</v>
      </c>
      <c r="CO6" s="12" t="str">
        <f>LEFT(TEXT(CO5,"ddd"),1)</f>
        <v>S</v>
      </c>
      <c r="CP6" s="12" t="str">
        <f t="shared" ref="CP6:DC6" si="32">LEFT(TEXT(CP5,"ddd"),1)</f>
        <v>M</v>
      </c>
      <c r="CQ6" s="12" t="str">
        <f t="shared" si="32"/>
        <v>T</v>
      </c>
      <c r="CR6" s="12" t="str">
        <f t="shared" si="32"/>
        <v>W</v>
      </c>
      <c r="CS6" s="12" t="str">
        <f t="shared" si="32"/>
        <v>T</v>
      </c>
      <c r="CT6" s="12" t="str">
        <f t="shared" si="32"/>
        <v>F</v>
      </c>
      <c r="CU6" s="12" t="str">
        <f t="shared" si="32"/>
        <v>S</v>
      </c>
      <c r="CV6" s="12" t="str">
        <f t="shared" si="32"/>
        <v>S</v>
      </c>
      <c r="CW6" s="12" t="str">
        <f t="shared" si="32"/>
        <v>M</v>
      </c>
      <c r="CX6" s="12" t="str">
        <f t="shared" si="32"/>
        <v>T</v>
      </c>
      <c r="CY6" s="12" t="str">
        <f t="shared" si="32"/>
        <v>W</v>
      </c>
      <c r="CZ6" s="12" t="str">
        <f t="shared" si="32"/>
        <v>T</v>
      </c>
      <c r="DA6" s="12" t="str">
        <f t="shared" si="32"/>
        <v>F</v>
      </c>
      <c r="DB6" s="12" t="str">
        <f t="shared" si="32"/>
        <v>S</v>
      </c>
      <c r="DC6" s="12" t="str">
        <f t="shared" si="32"/>
        <v>S</v>
      </c>
      <c r="DD6" s="12" t="str">
        <f t="shared" ref="DD6:DJ6" si="33">LEFT(TEXT(DD5,"ddd"),1)</f>
        <v>M</v>
      </c>
      <c r="DE6" s="12" t="str">
        <f t="shared" si="33"/>
        <v>T</v>
      </c>
      <c r="DF6" s="12" t="str">
        <f t="shared" si="33"/>
        <v>W</v>
      </c>
      <c r="DG6" s="12" t="str">
        <f t="shared" si="33"/>
        <v>T</v>
      </c>
      <c r="DH6" s="12" t="str">
        <f t="shared" si="33"/>
        <v>F</v>
      </c>
      <c r="DI6" s="12" t="str">
        <f t="shared" si="33"/>
        <v>S</v>
      </c>
      <c r="DJ6" s="12" t="str">
        <f t="shared" si="33"/>
        <v>S</v>
      </c>
      <c r="DK6" s="12" t="str">
        <f t="shared" ref="DK6:DQ6" si="34">LEFT(TEXT(DK5,"ddd"),1)</f>
        <v>M</v>
      </c>
      <c r="DL6" s="12" t="str">
        <f t="shared" si="34"/>
        <v>T</v>
      </c>
      <c r="DM6" s="12" t="str">
        <f t="shared" si="34"/>
        <v>W</v>
      </c>
      <c r="DN6" s="12" t="str">
        <f t="shared" si="34"/>
        <v>T</v>
      </c>
      <c r="DO6" s="12" t="str">
        <f t="shared" si="34"/>
        <v>F</v>
      </c>
      <c r="DP6" s="12" t="str">
        <f t="shared" si="34"/>
        <v>S</v>
      </c>
      <c r="DQ6" s="12" t="str">
        <f t="shared" si="34"/>
        <v>S</v>
      </c>
      <c r="DR6" s="12" t="str">
        <f t="shared" ref="DR6:DX6" si="35">LEFT(TEXT(DR5,"ddd"),1)</f>
        <v>M</v>
      </c>
      <c r="DS6" s="12" t="str">
        <f t="shared" si="35"/>
        <v>T</v>
      </c>
      <c r="DT6" s="12" t="str">
        <f t="shared" si="35"/>
        <v>W</v>
      </c>
      <c r="DU6" s="12" t="str">
        <f t="shared" si="35"/>
        <v>T</v>
      </c>
      <c r="DV6" s="12" t="str">
        <f t="shared" si="35"/>
        <v>F</v>
      </c>
      <c r="DW6" s="12" t="str">
        <f t="shared" si="35"/>
        <v>S</v>
      </c>
      <c r="DX6" s="12" t="str">
        <f t="shared" si="35"/>
        <v>S</v>
      </c>
      <c r="DY6" s="12" t="str">
        <f t="shared" ref="DY6:EE6" si="36">LEFT(TEXT(DY5,"ddd"),1)</f>
        <v>M</v>
      </c>
      <c r="DZ6" s="12" t="str">
        <f t="shared" si="36"/>
        <v>T</v>
      </c>
      <c r="EA6" s="12" t="str">
        <f t="shared" si="36"/>
        <v>W</v>
      </c>
      <c r="EB6" s="12" t="str">
        <f t="shared" si="36"/>
        <v>T</v>
      </c>
      <c r="EC6" s="12" t="str">
        <f t="shared" si="36"/>
        <v>F</v>
      </c>
      <c r="ED6" s="12" t="str">
        <f t="shared" si="36"/>
        <v>S</v>
      </c>
      <c r="EE6" s="12" t="str">
        <f t="shared" si="36"/>
        <v>S</v>
      </c>
      <c r="EF6" s="12" t="str">
        <f t="shared" ref="EF6:EL6" si="37">LEFT(TEXT(EF5,"ddd"),1)</f>
        <v>M</v>
      </c>
      <c r="EG6" s="12" t="str">
        <f t="shared" si="37"/>
        <v>T</v>
      </c>
      <c r="EH6" s="12" t="str">
        <f t="shared" si="37"/>
        <v>W</v>
      </c>
      <c r="EI6" s="12" t="str">
        <f t="shared" si="37"/>
        <v>T</v>
      </c>
      <c r="EJ6" s="12" t="str">
        <f t="shared" si="37"/>
        <v>F</v>
      </c>
      <c r="EK6" s="12" t="str">
        <f t="shared" si="37"/>
        <v>S</v>
      </c>
      <c r="EL6" s="12" t="str">
        <f t="shared" si="37"/>
        <v>S</v>
      </c>
      <c r="EM6" s="12" t="str">
        <f t="shared" ref="EM6:ES6" si="38">LEFT(TEXT(EM5,"ddd"),1)</f>
        <v>M</v>
      </c>
      <c r="EN6" s="12" t="str">
        <f t="shared" si="38"/>
        <v>T</v>
      </c>
      <c r="EO6" s="12" t="str">
        <f t="shared" si="38"/>
        <v>W</v>
      </c>
      <c r="EP6" s="12" t="str">
        <f t="shared" si="38"/>
        <v>T</v>
      </c>
      <c r="EQ6" s="12" t="str">
        <f t="shared" si="38"/>
        <v>F</v>
      </c>
      <c r="ER6" s="12" t="str">
        <f t="shared" si="38"/>
        <v>S</v>
      </c>
      <c r="ES6" s="12" t="str">
        <f t="shared" si="38"/>
        <v>S</v>
      </c>
      <c r="ET6" s="12" t="str">
        <f t="shared" ref="ET6:EZ6" si="39">LEFT(TEXT(ET5,"ddd"),1)</f>
        <v>M</v>
      </c>
      <c r="EU6" s="12" t="str">
        <f t="shared" si="39"/>
        <v>T</v>
      </c>
      <c r="EV6" s="12" t="str">
        <f t="shared" si="39"/>
        <v>W</v>
      </c>
      <c r="EW6" s="12" t="str">
        <f t="shared" si="39"/>
        <v>T</v>
      </c>
      <c r="EX6" s="12" t="str">
        <f t="shared" si="39"/>
        <v>F</v>
      </c>
      <c r="EY6" s="12" t="str">
        <f t="shared" si="39"/>
        <v>S</v>
      </c>
      <c r="EZ6" s="12" t="str">
        <f t="shared" si="39"/>
        <v>S</v>
      </c>
      <c r="FA6" s="12" t="str">
        <f t="shared" ref="FA6:FG6" si="40">LEFT(TEXT(FA5,"ddd"),1)</f>
        <v>M</v>
      </c>
      <c r="FB6" s="12" t="str">
        <f t="shared" si="40"/>
        <v>T</v>
      </c>
      <c r="FC6" s="12" t="str">
        <f t="shared" si="40"/>
        <v>W</v>
      </c>
      <c r="FD6" s="12" t="str">
        <f t="shared" si="40"/>
        <v>T</v>
      </c>
      <c r="FE6" s="12" t="str">
        <f t="shared" si="40"/>
        <v>F</v>
      </c>
      <c r="FF6" s="12" t="str">
        <f t="shared" si="40"/>
        <v>S</v>
      </c>
      <c r="FG6" s="12" t="str">
        <f t="shared" si="40"/>
        <v>S</v>
      </c>
      <c r="FH6" s="12" t="str">
        <f t="shared" ref="FH6:FN6" si="41">LEFT(TEXT(FH5,"ddd"),1)</f>
        <v>M</v>
      </c>
      <c r="FI6" s="12" t="str">
        <f t="shared" si="41"/>
        <v>T</v>
      </c>
      <c r="FJ6" s="12" t="str">
        <f t="shared" si="41"/>
        <v>W</v>
      </c>
      <c r="FK6" s="12" t="str">
        <f t="shared" si="41"/>
        <v>T</v>
      </c>
      <c r="FL6" s="12" t="str">
        <f t="shared" si="41"/>
        <v>F</v>
      </c>
      <c r="FM6" s="12" t="str">
        <f t="shared" si="41"/>
        <v>S</v>
      </c>
      <c r="FN6" s="12" t="str">
        <f t="shared" si="41"/>
        <v>S</v>
      </c>
    </row>
    <row r="7" spans="1:170" ht="30" hidden="1" customHeight="1" thickBot="1" x14ac:dyDescent="0.35">
      <c r="A7" s="26" t="s">
        <v>27</v>
      </c>
      <c r="C7" s="29"/>
      <c r="F7"/>
      <c r="I7" t="str">
        <f>IF(OR(ISBLANK(task_start),ISBLANK(task_end)),"",task_end-task_start+1)</f>
        <v/>
      </c>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row>
    <row r="8" spans="1:170" s="3" customFormat="1" ht="30" customHeight="1" thickBot="1" x14ac:dyDescent="0.35">
      <c r="A8" s="27" t="s">
        <v>23</v>
      </c>
      <c r="B8" s="78" t="s">
        <v>29</v>
      </c>
      <c r="C8" s="30"/>
      <c r="D8" s="48"/>
      <c r="E8" s="39"/>
      <c r="F8" s="16"/>
      <c r="G8" s="17"/>
      <c r="H8" s="15"/>
      <c r="I8" s="15" t="str">
        <f t="shared" ref="I8:I144" si="42">IF(OR(ISBLANK(task_start),ISBLANK(task_end)),"",task_end-task_start+1)</f>
        <v/>
      </c>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row>
    <row r="9" spans="1:170" s="3" customFormat="1" ht="30" customHeight="1" thickBot="1" x14ac:dyDescent="0.35">
      <c r="A9" s="27" t="s">
        <v>28</v>
      </c>
      <c r="B9" s="79" t="s">
        <v>31</v>
      </c>
      <c r="C9" s="31" t="s">
        <v>15</v>
      </c>
      <c r="D9" s="49">
        <v>0</v>
      </c>
      <c r="E9" s="40">
        <v>5</v>
      </c>
      <c r="F9" s="124">
        <f>Project_Start</f>
        <v>44854</v>
      </c>
      <c r="G9" s="124">
        <f>F9+6</f>
        <v>44860</v>
      </c>
      <c r="H9" s="15"/>
      <c r="I9" s="15">
        <f t="shared" si="42"/>
        <v>7</v>
      </c>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row>
    <row r="10" spans="1:170" s="3" customFormat="1" ht="30" customHeight="1" thickBot="1" x14ac:dyDescent="0.35">
      <c r="A10" s="27" t="s">
        <v>24</v>
      </c>
      <c r="B10" s="79" t="s">
        <v>32</v>
      </c>
      <c r="C10" s="31"/>
      <c r="D10" s="49">
        <v>0</v>
      </c>
      <c r="E10" s="41">
        <v>3</v>
      </c>
      <c r="F10" s="124">
        <f>G9</f>
        <v>44860</v>
      </c>
      <c r="G10" s="124">
        <f>F10+3</f>
        <v>44863</v>
      </c>
      <c r="H10" s="15"/>
      <c r="I10" s="15">
        <f t="shared" si="42"/>
        <v>4</v>
      </c>
      <c r="J10" s="22"/>
      <c r="K10" s="22"/>
      <c r="L10" s="22"/>
      <c r="M10" s="22"/>
      <c r="N10" s="22"/>
      <c r="O10" s="22"/>
      <c r="P10" s="22"/>
      <c r="Q10" s="22"/>
      <c r="R10" s="22"/>
      <c r="S10" s="22"/>
      <c r="T10" s="22"/>
      <c r="U10" s="22"/>
      <c r="V10" s="23"/>
      <c r="W10" s="23"/>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row>
    <row r="11" spans="1:170" s="3" customFormat="1" ht="30" customHeight="1" thickBot="1" x14ac:dyDescent="0.35">
      <c r="A11" s="26"/>
      <c r="B11" s="79" t="s">
        <v>33</v>
      </c>
      <c r="C11" s="31"/>
      <c r="D11" s="49">
        <v>0</v>
      </c>
      <c r="E11" s="41">
        <v>2</v>
      </c>
      <c r="F11" s="124">
        <f>G9</f>
        <v>44860</v>
      </c>
      <c r="G11" s="124">
        <f>F11+2</f>
        <v>44862</v>
      </c>
      <c r="H11" s="15"/>
      <c r="I11" s="15">
        <f t="shared" si="42"/>
        <v>3</v>
      </c>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row>
    <row r="12" spans="1:170" s="3" customFormat="1" ht="30" customHeight="1" thickBot="1" x14ac:dyDescent="0.35">
      <c r="A12" s="27" t="s">
        <v>25</v>
      </c>
      <c r="B12" s="78" t="s">
        <v>34</v>
      </c>
      <c r="C12" s="30"/>
      <c r="D12" s="48"/>
      <c r="E12" s="39"/>
      <c r="F12" s="16"/>
      <c r="G12" s="17"/>
      <c r="H12" s="15"/>
      <c r="I12" s="15" t="str">
        <f t="shared" si="42"/>
        <v/>
      </c>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row>
    <row r="13" spans="1:170" s="3" customFormat="1" ht="30" customHeight="1" thickBot="1" x14ac:dyDescent="0.35">
      <c r="A13" s="27"/>
      <c r="B13" s="79" t="s">
        <v>35</v>
      </c>
      <c r="C13" s="31"/>
      <c r="D13" s="49">
        <v>0</v>
      </c>
      <c r="E13" s="41">
        <v>5</v>
      </c>
      <c r="F13" s="124">
        <f>G11</f>
        <v>44862</v>
      </c>
      <c r="G13" s="124">
        <f>F13+5</f>
        <v>44867</v>
      </c>
      <c r="H13" s="15"/>
      <c r="I13" s="15">
        <f t="shared" si="42"/>
        <v>6</v>
      </c>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row>
    <row r="14" spans="1:170" s="3" customFormat="1" ht="30" customHeight="1" thickBot="1" x14ac:dyDescent="0.35">
      <c r="A14" s="26"/>
      <c r="B14" s="79" t="s">
        <v>36</v>
      </c>
      <c r="C14" s="31"/>
      <c r="D14" s="49">
        <v>0</v>
      </c>
      <c r="E14" s="41">
        <v>3</v>
      </c>
      <c r="F14" s="124">
        <f>G13</f>
        <v>44867</v>
      </c>
      <c r="G14" s="124">
        <f>F14+5</f>
        <v>44872</v>
      </c>
      <c r="H14" s="15"/>
      <c r="I14" s="15">
        <f t="shared" si="42"/>
        <v>6</v>
      </c>
      <c r="J14" s="22"/>
      <c r="K14" s="22"/>
      <c r="L14" s="22"/>
      <c r="M14" s="22"/>
      <c r="N14" s="22"/>
      <c r="O14" s="22"/>
      <c r="P14" s="22"/>
      <c r="Q14" s="22"/>
      <c r="R14" s="22"/>
      <c r="S14" s="22"/>
      <c r="T14" s="22"/>
      <c r="U14" s="22"/>
      <c r="V14" s="23"/>
      <c r="W14" s="23"/>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row>
    <row r="15" spans="1:170" s="3" customFormat="1" ht="30" customHeight="1" thickBot="1" x14ac:dyDescent="0.35">
      <c r="A15" s="26"/>
      <c r="B15" s="79" t="s">
        <v>37</v>
      </c>
      <c r="C15" s="31"/>
      <c r="D15" s="49">
        <v>0</v>
      </c>
      <c r="E15" s="41">
        <v>2</v>
      </c>
      <c r="F15" s="124">
        <f>G13</f>
        <v>44867</v>
      </c>
      <c r="G15" s="124">
        <f>F15+1</f>
        <v>44868</v>
      </c>
      <c r="H15" s="15"/>
      <c r="I15" s="15">
        <f t="shared" si="42"/>
        <v>2</v>
      </c>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row>
    <row r="16" spans="1:170" s="3" customFormat="1" ht="30" customHeight="1" thickBot="1" x14ac:dyDescent="0.35">
      <c r="A16" s="26" t="s">
        <v>16</v>
      </c>
      <c r="B16" s="78" t="s">
        <v>38</v>
      </c>
      <c r="C16" s="30"/>
      <c r="D16" s="48"/>
      <c r="E16" s="39"/>
      <c r="F16" s="16"/>
      <c r="G16" s="17"/>
      <c r="H16" s="15"/>
      <c r="I16" s="15" t="str">
        <f t="shared" si="42"/>
        <v/>
      </c>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row>
    <row r="17" spans="1:170" s="3" customFormat="1" ht="30" customHeight="1" thickBot="1" x14ac:dyDescent="0.35">
      <c r="A17" s="26"/>
      <c r="B17" s="79" t="s">
        <v>39</v>
      </c>
      <c r="C17" s="31"/>
      <c r="D17" s="49">
        <v>0</v>
      </c>
      <c r="E17" s="41">
        <v>3</v>
      </c>
      <c r="F17" s="124">
        <f>G15</f>
        <v>44868</v>
      </c>
      <c r="G17" s="124">
        <f>F17+3</f>
        <v>44871</v>
      </c>
      <c r="H17" s="15"/>
      <c r="I17" s="15">
        <f t="shared" si="42"/>
        <v>4</v>
      </c>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row>
    <row r="18" spans="1:170" s="3" customFormat="1" ht="30" customHeight="1" thickBot="1" x14ac:dyDescent="0.35">
      <c r="A18" s="26"/>
      <c r="B18" s="79" t="s">
        <v>40</v>
      </c>
      <c r="C18" s="31"/>
      <c r="D18" s="49">
        <v>0</v>
      </c>
      <c r="E18" s="41">
        <v>2</v>
      </c>
      <c r="F18" s="124">
        <f>G17</f>
        <v>44871</v>
      </c>
      <c r="G18" s="124">
        <f>F18+2</f>
        <v>44873</v>
      </c>
      <c r="H18" s="15"/>
      <c r="I18" s="15">
        <f t="shared" si="42"/>
        <v>3</v>
      </c>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row>
    <row r="19" spans="1:170" s="3" customFormat="1" ht="30" customHeight="1" thickBot="1" x14ac:dyDescent="0.35">
      <c r="A19" s="26"/>
      <c r="B19" s="79" t="s">
        <v>41</v>
      </c>
      <c r="C19" s="31"/>
      <c r="D19" s="49">
        <v>0</v>
      </c>
      <c r="E19" s="41">
        <v>1</v>
      </c>
      <c r="F19" s="124">
        <f>G17</f>
        <v>44871</v>
      </c>
      <c r="G19" s="124">
        <f>F19+1</f>
        <v>44872</v>
      </c>
      <c r="H19" s="15"/>
      <c r="I19" s="15">
        <f t="shared" si="42"/>
        <v>2</v>
      </c>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row>
    <row r="20" spans="1:170" s="3" customFormat="1" ht="30" customHeight="1" thickBot="1" x14ac:dyDescent="0.35">
      <c r="A20" s="26" t="s">
        <v>16</v>
      </c>
      <c r="B20" s="78" t="s">
        <v>42</v>
      </c>
      <c r="C20" s="30"/>
      <c r="D20" s="48"/>
      <c r="E20" s="39"/>
      <c r="F20" s="16"/>
      <c r="G20" s="17"/>
      <c r="H20" s="15"/>
      <c r="I20" s="15" t="str">
        <f t="shared" si="42"/>
        <v/>
      </c>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row>
    <row r="21" spans="1:170" s="3" customFormat="1" ht="30" customHeight="1" thickBot="1" x14ac:dyDescent="0.35">
      <c r="A21" s="26"/>
      <c r="B21" s="79" t="s">
        <v>43</v>
      </c>
      <c r="C21" s="31"/>
      <c r="D21" s="49">
        <v>0</v>
      </c>
      <c r="E21" s="41">
        <v>3</v>
      </c>
      <c r="F21" s="124">
        <f>G19</f>
        <v>44872</v>
      </c>
      <c r="G21" s="124">
        <f>F21 + 4</f>
        <v>44876</v>
      </c>
      <c r="H21" s="15"/>
      <c r="I21" s="15">
        <f t="shared" si="42"/>
        <v>5</v>
      </c>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row>
    <row r="22" spans="1:170" s="3" customFormat="1" ht="30" customHeight="1" thickBot="1" x14ac:dyDescent="0.35">
      <c r="A22" s="26"/>
      <c r="B22" s="79" t="s">
        <v>44</v>
      </c>
      <c r="C22" s="31"/>
      <c r="D22" s="49">
        <v>0</v>
      </c>
      <c r="E22" s="41">
        <v>2</v>
      </c>
      <c r="F22" s="124">
        <f>G21</f>
        <v>44876</v>
      </c>
      <c r="G22" s="124">
        <f>G21 + 3</f>
        <v>44879</v>
      </c>
      <c r="H22" s="15"/>
      <c r="I22" s="15">
        <f t="shared" si="42"/>
        <v>4</v>
      </c>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row>
    <row r="23" spans="1:170" s="3" customFormat="1" ht="30" customHeight="1" thickBot="1" x14ac:dyDescent="0.35">
      <c r="A23" s="26"/>
      <c r="B23" s="79" t="s">
        <v>45</v>
      </c>
      <c r="C23" s="31"/>
      <c r="D23" s="49">
        <v>0</v>
      </c>
      <c r="E23" s="41">
        <v>1</v>
      </c>
      <c r="F23" s="124">
        <f>G21</f>
        <v>44876</v>
      </c>
      <c r="G23" s="124">
        <f>F23 + 1</f>
        <v>44877</v>
      </c>
      <c r="H23" s="15"/>
      <c r="I23" s="15">
        <f t="shared" si="42"/>
        <v>2</v>
      </c>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row>
    <row r="24" spans="1:170" s="3" customFormat="1" ht="30" customHeight="1" thickBot="1" x14ac:dyDescent="0.35">
      <c r="A24" s="26" t="s">
        <v>18</v>
      </c>
      <c r="B24" s="78" t="s">
        <v>46</v>
      </c>
      <c r="C24" s="63"/>
      <c r="D24" s="125"/>
      <c r="E24" s="126"/>
      <c r="F24" s="127"/>
      <c r="G24" s="127"/>
      <c r="H24" s="15"/>
      <c r="I24" s="15" t="str">
        <f t="shared" si="42"/>
        <v/>
      </c>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row>
    <row r="25" spans="1:170" s="3" customFormat="1" ht="30" customHeight="1" thickBot="1" x14ac:dyDescent="0.35">
      <c r="A25" s="26"/>
      <c r="B25" s="80" t="s">
        <v>47</v>
      </c>
      <c r="C25" s="68"/>
      <c r="D25" s="69">
        <v>0</v>
      </c>
      <c r="E25" s="70">
        <v>3</v>
      </c>
      <c r="F25" s="71">
        <f>G23</f>
        <v>44877</v>
      </c>
      <c r="G25" s="71">
        <f>G23 + 4</f>
        <v>44881</v>
      </c>
      <c r="H25" s="15"/>
      <c r="I25" s="15"/>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row>
    <row r="26" spans="1:170" s="3" customFormat="1" ht="30" customHeight="1" thickBot="1" x14ac:dyDescent="0.35">
      <c r="A26" s="26"/>
      <c r="B26" s="80" t="s">
        <v>48</v>
      </c>
      <c r="C26" s="68"/>
      <c r="D26" s="69">
        <v>0</v>
      </c>
      <c r="E26" s="70">
        <v>2</v>
      </c>
      <c r="F26" s="71">
        <f>G25</f>
        <v>44881</v>
      </c>
      <c r="G26" s="71">
        <f>G25+3</f>
        <v>44884</v>
      </c>
      <c r="H26" s="15"/>
      <c r="I26" s="15"/>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row>
    <row r="27" spans="1:170" s="3" customFormat="1" ht="30" customHeight="1" thickBot="1" x14ac:dyDescent="0.35">
      <c r="A27" s="26"/>
      <c r="B27" s="80" t="s">
        <v>49</v>
      </c>
      <c r="C27" s="68"/>
      <c r="D27" s="69">
        <v>0</v>
      </c>
      <c r="E27" s="70">
        <v>1</v>
      </c>
      <c r="F27" s="71">
        <f>G25</f>
        <v>44881</v>
      </c>
      <c r="G27" s="71">
        <f>F27 + 1</f>
        <v>44882</v>
      </c>
      <c r="H27" s="15"/>
      <c r="I27" s="15"/>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row>
    <row r="28" spans="1:170" s="3" customFormat="1" ht="30" customHeight="1" thickBot="1" x14ac:dyDescent="0.35">
      <c r="A28" s="26"/>
      <c r="B28" s="78" t="s">
        <v>50</v>
      </c>
      <c r="C28" s="64"/>
      <c r="D28" s="65"/>
      <c r="E28" s="66"/>
      <c r="F28" s="64"/>
      <c r="G28" s="64"/>
      <c r="H28" s="15"/>
      <c r="I28" s="15"/>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row>
    <row r="29" spans="1:170" s="3" customFormat="1" ht="30" customHeight="1" thickBot="1" x14ac:dyDescent="0.35">
      <c r="A29" s="26"/>
      <c r="B29" s="80" t="s">
        <v>51</v>
      </c>
      <c r="C29" s="68"/>
      <c r="D29" s="69">
        <v>0</v>
      </c>
      <c r="E29" s="70">
        <v>3</v>
      </c>
      <c r="F29" s="71">
        <f>G27</f>
        <v>44882</v>
      </c>
      <c r="G29" s="71">
        <f>F29 +4</f>
        <v>44886</v>
      </c>
      <c r="H29" s="15"/>
      <c r="I29" s="15"/>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row>
    <row r="30" spans="1:170" s="3" customFormat="1" ht="30" customHeight="1" thickBot="1" x14ac:dyDescent="0.35">
      <c r="A30" s="26"/>
      <c r="B30" s="80" t="s">
        <v>52</v>
      </c>
      <c r="C30" s="68"/>
      <c r="D30" s="69">
        <v>0</v>
      </c>
      <c r="E30" s="70">
        <v>2</v>
      </c>
      <c r="F30" s="71">
        <f>G29</f>
        <v>44886</v>
      </c>
      <c r="G30" s="71">
        <f>F30 + 3</f>
        <v>44889</v>
      </c>
      <c r="H30" s="15"/>
      <c r="I30" s="15"/>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row>
    <row r="31" spans="1:170" s="3" customFormat="1" ht="30" customHeight="1" thickBot="1" x14ac:dyDescent="0.35">
      <c r="A31" s="26"/>
      <c r="B31" s="80" t="s">
        <v>53</v>
      </c>
      <c r="C31" s="68"/>
      <c r="D31" s="69">
        <v>0</v>
      </c>
      <c r="E31" s="70">
        <v>1</v>
      </c>
      <c r="F31" s="71">
        <f>G29</f>
        <v>44886</v>
      </c>
      <c r="G31" s="71">
        <f>F31 + 1</f>
        <v>44887</v>
      </c>
      <c r="H31" s="15"/>
      <c r="I31" s="15"/>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row>
    <row r="32" spans="1:170" s="3" customFormat="1" ht="30" customHeight="1" thickBot="1" x14ac:dyDescent="0.35">
      <c r="A32" s="26"/>
      <c r="B32" s="78" t="s">
        <v>54</v>
      </c>
      <c r="C32" s="64"/>
      <c r="D32" s="65"/>
      <c r="E32" s="66"/>
      <c r="F32" s="67"/>
      <c r="G32" s="67"/>
      <c r="H32" s="15"/>
      <c r="I32" s="15"/>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c r="FB32" s="22"/>
      <c r="FC32" s="22"/>
      <c r="FD32" s="22"/>
      <c r="FE32" s="22"/>
      <c r="FF32" s="22"/>
      <c r="FG32" s="22"/>
      <c r="FH32" s="22"/>
      <c r="FI32" s="22"/>
      <c r="FJ32" s="22"/>
      <c r="FK32" s="22"/>
      <c r="FL32" s="22"/>
      <c r="FM32" s="22"/>
      <c r="FN32" s="22"/>
    </row>
    <row r="33" spans="1:170" s="3" customFormat="1" ht="30" customHeight="1" thickBot="1" x14ac:dyDescent="0.35">
      <c r="A33" s="26"/>
      <c r="B33" s="80" t="s">
        <v>55</v>
      </c>
      <c r="C33" s="68"/>
      <c r="D33" s="69">
        <v>0</v>
      </c>
      <c r="E33" s="70">
        <v>3</v>
      </c>
      <c r="F33" s="71">
        <f>G31</f>
        <v>44887</v>
      </c>
      <c r="G33" s="71">
        <f>F33 + 2</f>
        <v>44889</v>
      </c>
      <c r="H33" s="15"/>
      <c r="I33" s="15"/>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c r="EU33" s="22"/>
      <c r="EV33" s="22"/>
      <c r="EW33" s="22"/>
      <c r="EX33" s="22"/>
      <c r="EY33" s="22"/>
      <c r="EZ33" s="22"/>
      <c r="FA33" s="22"/>
      <c r="FB33" s="22"/>
      <c r="FC33" s="22"/>
      <c r="FD33" s="22"/>
      <c r="FE33" s="22"/>
      <c r="FF33" s="22"/>
      <c r="FG33" s="22"/>
      <c r="FH33" s="22"/>
      <c r="FI33" s="22"/>
      <c r="FJ33" s="22"/>
      <c r="FK33" s="22"/>
      <c r="FL33" s="22"/>
      <c r="FM33" s="22"/>
      <c r="FN33" s="22"/>
    </row>
    <row r="34" spans="1:170" s="3" customFormat="1" ht="30" customHeight="1" thickBot="1" x14ac:dyDescent="0.35">
      <c r="A34" s="26"/>
      <c r="B34" s="80" t="s">
        <v>56</v>
      </c>
      <c r="C34" s="68"/>
      <c r="D34" s="69">
        <v>0</v>
      </c>
      <c r="E34" s="70">
        <v>2</v>
      </c>
      <c r="F34" s="71">
        <f>G33</f>
        <v>44889</v>
      </c>
      <c r="G34" s="71">
        <f>F34 + 2</f>
        <v>44891</v>
      </c>
      <c r="H34" s="15"/>
      <c r="I34" s="15"/>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c r="FB34" s="22"/>
      <c r="FC34" s="22"/>
      <c r="FD34" s="22"/>
      <c r="FE34" s="22"/>
      <c r="FF34" s="22"/>
      <c r="FG34" s="22"/>
      <c r="FH34" s="22"/>
      <c r="FI34" s="22"/>
      <c r="FJ34" s="22"/>
      <c r="FK34" s="22"/>
      <c r="FL34" s="22"/>
      <c r="FM34" s="22"/>
      <c r="FN34" s="22"/>
    </row>
    <row r="35" spans="1:170" s="3" customFormat="1" ht="30" customHeight="1" thickBot="1" x14ac:dyDescent="0.35">
      <c r="A35" s="26"/>
      <c r="B35" s="80" t="s">
        <v>57</v>
      </c>
      <c r="C35" s="68"/>
      <c r="D35" s="69">
        <v>0</v>
      </c>
      <c r="E35" s="70">
        <v>1</v>
      </c>
      <c r="F35" s="71">
        <f>G33</f>
        <v>44889</v>
      </c>
      <c r="G35" s="71">
        <f>F35 + 1</f>
        <v>44890</v>
      </c>
      <c r="H35" s="15"/>
      <c r="I35" s="15"/>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c r="FB35" s="22"/>
      <c r="FC35" s="22"/>
      <c r="FD35" s="22"/>
      <c r="FE35" s="22"/>
      <c r="FF35" s="22"/>
      <c r="FG35" s="22"/>
      <c r="FH35" s="22"/>
      <c r="FI35" s="22"/>
      <c r="FJ35" s="22"/>
      <c r="FK35" s="22"/>
      <c r="FL35" s="22"/>
      <c r="FM35" s="22"/>
      <c r="FN35" s="22"/>
    </row>
    <row r="36" spans="1:170" s="3" customFormat="1" ht="30" customHeight="1" thickBot="1" x14ac:dyDescent="0.35">
      <c r="A36" s="26"/>
      <c r="B36" s="78" t="s">
        <v>58</v>
      </c>
      <c r="C36" s="64"/>
      <c r="D36" s="65"/>
      <c r="E36" s="66"/>
      <c r="F36" s="67"/>
      <c r="G36" s="67"/>
      <c r="H36" s="15"/>
      <c r="I36" s="15"/>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c r="FB36" s="22"/>
      <c r="FC36" s="22"/>
      <c r="FD36" s="22"/>
      <c r="FE36" s="22"/>
      <c r="FF36" s="22"/>
      <c r="FG36" s="22"/>
      <c r="FH36" s="22"/>
      <c r="FI36" s="22"/>
      <c r="FJ36" s="22"/>
      <c r="FK36" s="22"/>
      <c r="FL36" s="22"/>
      <c r="FM36" s="22"/>
      <c r="FN36" s="22"/>
    </row>
    <row r="37" spans="1:170" s="3" customFormat="1" ht="30" customHeight="1" thickBot="1" x14ac:dyDescent="0.35">
      <c r="A37" s="26"/>
      <c r="B37" s="80" t="s">
        <v>59</v>
      </c>
      <c r="C37" s="68"/>
      <c r="D37" s="69">
        <v>0</v>
      </c>
      <c r="E37" s="70">
        <v>3</v>
      </c>
      <c r="F37" s="71">
        <f>G35</f>
        <v>44890</v>
      </c>
      <c r="G37" s="71">
        <f>F37 +3</f>
        <v>44893</v>
      </c>
      <c r="H37" s="15"/>
      <c r="I37" s="15"/>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c r="FB37" s="22"/>
      <c r="FC37" s="22"/>
      <c r="FD37" s="22"/>
      <c r="FE37" s="22"/>
      <c r="FF37" s="22"/>
      <c r="FG37" s="22"/>
      <c r="FH37" s="22"/>
      <c r="FI37" s="22"/>
      <c r="FJ37" s="22"/>
      <c r="FK37" s="22"/>
      <c r="FL37" s="22"/>
      <c r="FM37" s="22"/>
      <c r="FN37" s="22"/>
    </row>
    <row r="38" spans="1:170" s="3" customFormat="1" ht="30" customHeight="1" thickBot="1" x14ac:dyDescent="0.35">
      <c r="A38" s="26"/>
      <c r="B38" s="80" t="s">
        <v>60</v>
      </c>
      <c r="C38" s="68"/>
      <c r="D38" s="69">
        <v>0</v>
      </c>
      <c r="E38" s="70">
        <v>2</v>
      </c>
      <c r="F38" s="71">
        <f xml:space="preserve"> G37</f>
        <v>44893</v>
      </c>
      <c r="G38" s="71">
        <f>F38 + 2</f>
        <v>44895</v>
      </c>
      <c r="H38" s="15"/>
      <c r="I38" s="15"/>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c r="EO38" s="22"/>
      <c r="EP38" s="22"/>
      <c r="EQ38" s="22"/>
      <c r="ER38" s="22"/>
      <c r="ES38" s="22"/>
      <c r="ET38" s="22"/>
      <c r="EU38" s="22"/>
      <c r="EV38" s="22"/>
      <c r="EW38" s="22"/>
      <c r="EX38" s="22"/>
      <c r="EY38" s="22"/>
      <c r="EZ38" s="22"/>
      <c r="FA38" s="22"/>
      <c r="FB38" s="22"/>
      <c r="FC38" s="22"/>
      <c r="FD38" s="22"/>
      <c r="FE38" s="22"/>
      <c r="FF38" s="22"/>
      <c r="FG38" s="22"/>
      <c r="FH38" s="22"/>
      <c r="FI38" s="22"/>
      <c r="FJ38" s="22"/>
      <c r="FK38" s="22"/>
      <c r="FL38" s="22"/>
      <c r="FM38" s="22"/>
      <c r="FN38" s="22"/>
    </row>
    <row r="39" spans="1:170" s="3" customFormat="1" ht="30" customHeight="1" thickBot="1" x14ac:dyDescent="0.35">
      <c r="A39" s="26"/>
      <c r="B39" s="80" t="s">
        <v>61</v>
      </c>
      <c r="C39" s="68"/>
      <c r="D39" s="69">
        <v>0</v>
      </c>
      <c r="E39" s="70">
        <v>1</v>
      </c>
      <c r="F39" s="71">
        <f>G37</f>
        <v>44893</v>
      </c>
      <c r="G39" s="71">
        <f>F39 + 1</f>
        <v>44894</v>
      </c>
      <c r="H39" s="15"/>
      <c r="I39" s="15"/>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c r="EO39" s="22"/>
      <c r="EP39" s="22"/>
      <c r="EQ39" s="22"/>
      <c r="ER39" s="22"/>
      <c r="ES39" s="22"/>
      <c r="ET39" s="22"/>
      <c r="EU39" s="22"/>
      <c r="EV39" s="22"/>
      <c r="EW39" s="22"/>
      <c r="EX39" s="22"/>
      <c r="EY39" s="22"/>
      <c r="EZ39" s="22"/>
      <c r="FA39" s="22"/>
      <c r="FB39" s="22"/>
      <c r="FC39" s="22"/>
      <c r="FD39" s="22"/>
      <c r="FE39" s="22"/>
      <c r="FF39" s="22"/>
      <c r="FG39" s="22"/>
      <c r="FH39" s="22"/>
      <c r="FI39" s="22"/>
      <c r="FJ39" s="22"/>
      <c r="FK39" s="22"/>
      <c r="FL39" s="22"/>
      <c r="FM39" s="22"/>
      <c r="FN39" s="22"/>
    </row>
    <row r="40" spans="1:170" s="3" customFormat="1" ht="30" customHeight="1" thickBot="1" x14ac:dyDescent="0.35">
      <c r="A40" s="26"/>
      <c r="B40" s="78" t="s">
        <v>62</v>
      </c>
      <c r="C40" s="64"/>
      <c r="D40" s="65"/>
      <c r="E40" s="66"/>
      <c r="F40" s="67"/>
      <c r="G40" s="67"/>
      <c r="H40" s="15"/>
      <c r="I40" s="15"/>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2"/>
      <c r="EB40" s="22"/>
      <c r="EC40" s="22"/>
      <c r="ED40" s="22"/>
      <c r="EE40" s="22"/>
      <c r="EF40" s="22"/>
      <c r="EG40" s="22"/>
      <c r="EH40" s="22"/>
      <c r="EI40" s="22"/>
      <c r="EJ40" s="22"/>
      <c r="EK40" s="22"/>
      <c r="EL40" s="22"/>
      <c r="EM40" s="22"/>
      <c r="EN40" s="22"/>
      <c r="EO40" s="22"/>
      <c r="EP40" s="22"/>
      <c r="EQ40" s="22"/>
      <c r="ER40" s="22"/>
      <c r="ES40" s="22"/>
      <c r="ET40" s="22"/>
      <c r="EU40" s="22"/>
      <c r="EV40" s="22"/>
      <c r="EW40" s="22"/>
      <c r="EX40" s="22"/>
      <c r="EY40" s="22"/>
      <c r="EZ40" s="22"/>
      <c r="FA40" s="22"/>
      <c r="FB40" s="22"/>
      <c r="FC40" s="22"/>
      <c r="FD40" s="22"/>
      <c r="FE40" s="22"/>
      <c r="FF40" s="22"/>
      <c r="FG40" s="22"/>
      <c r="FH40" s="22"/>
      <c r="FI40" s="22"/>
      <c r="FJ40" s="22"/>
      <c r="FK40" s="22"/>
      <c r="FL40" s="22"/>
      <c r="FM40" s="22"/>
      <c r="FN40" s="22"/>
    </row>
    <row r="41" spans="1:170" s="3" customFormat="1" ht="30" customHeight="1" thickBot="1" x14ac:dyDescent="0.35">
      <c r="A41" s="26"/>
      <c r="B41" s="80" t="s">
        <v>63</v>
      </c>
      <c r="C41" s="68"/>
      <c r="D41" s="69">
        <v>0</v>
      </c>
      <c r="E41" s="70">
        <v>3</v>
      </c>
      <c r="F41" s="71">
        <f>G39</f>
        <v>44894</v>
      </c>
      <c r="G41" s="71">
        <f>F41+3</f>
        <v>44897</v>
      </c>
      <c r="H41" s="15"/>
      <c r="I41" s="15"/>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c r="EO41" s="22"/>
      <c r="EP41" s="22"/>
      <c r="EQ41" s="22"/>
      <c r="ER41" s="22"/>
      <c r="ES41" s="22"/>
      <c r="ET41" s="22"/>
      <c r="EU41" s="22"/>
      <c r="EV41" s="22"/>
      <c r="EW41" s="22"/>
      <c r="EX41" s="22"/>
      <c r="EY41" s="22"/>
      <c r="EZ41" s="22"/>
      <c r="FA41" s="22"/>
      <c r="FB41" s="22"/>
      <c r="FC41" s="22"/>
      <c r="FD41" s="22"/>
      <c r="FE41" s="22"/>
      <c r="FF41" s="22"/>
      <c r="FG41" s="22"/>
      <c r="FH41" s="22"/>
      <c r="FI41" s="22"/>
      <c r="FJ41" s="22"/>
      <c r="FK41" s="22"/>
      <c r="FL41" s="22"/>
      <c r="FM41" s="22"/>
      <c r="FN41" s="22"/>
    </row>
    <row r="42" spans="1:170" s="3" customFormat="1" ht="30" customHeight="1" thickBot="1" x14ac:dyDescent="0.35">
      <c r="A42" s="26"/>
      <c r="B42" s="80" t="s">
        <v>64</v>
      </c>
      <c r="C42" s="68"/>
      <c r="D42" s="69">
        <v>0</v>
      </c>
      <c r="E42" s="70">
        <v>2</v>
      </c>
      <c r="F42" s="71">
        <f>G41</f>
        <v>44897</v>
      </c>
      <c r="G42" s="71">
        <f>F42+2</f>
        <v>44899</v>
      </c>
      <c r="H42" s="15"/>
      <c r="I42" s="15"/>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c r="EO42" s="22"/>
      <c r="EP42" s="22"/>
      <c r="EQ42" s="22"/>
      <c r="ER42" s="22"/>
      <c r="ES42" s="22"/>
      <c r="ET42" s="22"/>
      <c r="EU42" s="22"/>
      <c r="EV42" s="22"/>
      <c r="EW42" s="22"/>
      <c r="EX42" s="22"/>
      <c r="EY42" s="22"/>
      <c r="EZ42" s="22"/>
      <c r="FA42" s="22"/>
      <c r="FB42" s="22"/>
      <c r="FC42" s="22"/>
      <c r="FD42" s="22"/>
      <c r="FE42" s="22"/>
      <c r="FF42" s="22"/>
      <c r="FG42" s="22"/>
      <c r="FH42" s="22"/>
      <c r="FI42" s="22"/>
      <c r="FJ42" s="22"/>
      <c r="FK42" s="22"/>
      <c r="FL42" s="22"/>
      <c r="FM42" s="22"/>
      <c r="FN42" s="22"/>
    </row>
    <row r="43" spans="1:170" s="3" customFormat="1" ht="30" customHeight="1" thickBot="1" x14ac:dyDescent="0.35">
      <c r="A43" s="26"/>
      <c r="B43" s="80" t="s">
        <v>65</v>
      </c>
      <c r="C43" s="68"/>
      <c r="D43" s="69">
        <v>0</v>
      </c>
      <c r="E43" s="70">
        <v>1</v>
      </c>
      <c r="F43" s="71">
        <f>G41</f>
        <v>44897</v>
      </c>
      <c r="G43" s="71">
        <f>F43+1</f>
        <v>44898</v>
      </c>
      <c r="H43" s="15"/>
      <c r="I43" s="15"/>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c r="EM43" s="22"/>
      <c r="EN43" s="22"/>
      <c r="EO43" s="22"/>
      <c r="EP43" s="22"/>
      <c r="EQ43" s="22"/>
      <c r="ER43" s="22"/>
      <c r="ES43" s="22"/>
      <c r="ET43" s="22"/>
      <c r="EU43" s="22"/>
      <c r="EV43" s="22"/>
      <c r="EW43" s="22"/>
      <c r="EX43" s="22"/>
      <c r="EY43" s="22"/>
      <c r="EZ43" s="22"/>
      <c r="FA43" s="22"/>
      <c r="FB43" s="22"/>
      <c r="FC43" s="22"/>
      <c r="FD43" s="22"/>
      <c r="FE43" s="22"/>
      <c r="FF43" s="22"/>
      <c r="FG43" s="22"/>
      <c r="FH43" s="22"/>
      <c r="FI43" s="22"/>
      <c r="FJ43" s="22"/>
      <c r="FK43" s="22"/>
      <c r="FL43" s="22"/>
      <c r="FM43" s="22"/>
      <c r="FN43" s="22"/>
    </row>
    <row r="44" spans="1:170" s="3" customFormat="1" ht="30" customHeight="1" thickBot="1" x14ac:dyDescent="0.35">
      <c r="A44" s="26"/>
      <c r="B44" s="78" t="s">
        <v>66</v>
      </c>
      <c r="C44" s="64"/>
      <c r="D44" s="65"/>
      <c r="E44" s="66"/>
      <c r="F44" s="67"/>
      <c r="G44" s="67"/>
      <c r="H44" s="15"/>
      <c r="I44" s="15"/>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c r="EM44" s="22"/>
      <c r="EN44" s="22"/>
      <c r="EO44" s="22"/>
      <c r="EP44" s="22"/>
      <c r="EQ44" s="22"/>
      <c r="ER44" s="22"/>
      <c r="ES44" s="22"/>
      <c r="ET44" s="22"/>
      <c r="EU44" s="22"/>
      <c r="EV44" s="22"/>
      <c r="EW44" s="22"/>
      <c r="EX44" s="22"/>
      <c r="EY44" s="22"/>
      <c r="EZ44" s="22"/>
      <c r="FA44" s="22"/>
      <c r="FB44" s="22"/>
      <c r="FC44" s="22"/>
      <c r="FD44" s="22"/>
      <c r="FE44" s="22"/>
      <c r="FF44" s="22"/>
      <c r="FG44" s="22"/>
      <c r="FH44" s="22"/>
      <c r="FI44" s="22"/>
      <c r="FJ44" s="22"/>
      <c r="FK44" s="22"/>
      <c r="FL44" s="22"/>
      <c r="FM44" s="22"/>
      <c r="FN44" s="22"/>
    </row>
    <row r="45" spans="1:170" s="3" customFormat="1" ht="30" customHeight="1" thickBot="1" x14ac:dyDescent="0.35">
      <c r="A45" s="26"/>
      <c r="B45" s="80" t="s">
        <v>67</v>
      </c>
      <c r="C45" s="68"/>
      <c r="D45" s="69">
        <v>0</v>
      </c>
      <c r="E45" s="70">
        <v>5</v>
      </c>
      <c r="F45" s="71">
        <f>G43</f>
        <v>44898</v>
      </c>
      <c r="G45" s="71">
        <f>F45+3</f>
        <v>44901</v>
      </c>
      <c r="H45" s="15"/>
      <c r="I45" s="15"/>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c r="EM45" s="22"/>
      <c r="EN45" s="22"/>
      <c r="EO45" s="22"/>
      <c r="EP45" s="22"/>
      <c r="EQ45" s="22"/>
      <c r="ER45" s="22"/>
      <c r="ES45" s="22"/>
      <c r="ET45" s="22"/>
      <c r="EU45" s="22"/>
      <c r="EV45" s="22"/>
      <c r="EW45" s="22"/>
      <c r="EX45" s="22"/>
      <c r="EY45" s="22"/>
      <c r="EZ45" s="22"/>
      <c r="FA45" s="22"/>
      <c r="FB45" s="22"/>
      <c r="FC45" s="22"/>
      <c r="FD45" s="22"/>
      <c r="FE45" s="22"/>
      <c r="FF45" s="22"/>
      <c r="FG45" s="22"/>
      <c r="FH45" s="22"/>
      <c r="FI45" s="22"/>
      <c r="FJ45" s="22"/>
      <c r="FK45" s="22"/>
      <c r="FL45" s="22"/>
      <c r="FM45" s="22"/>
      <c r="FN45" s="22"/>
    </row>
    <row r="46" spans="1:170" s="3" customFormat="1" ht="30" customHeight="1" thickBot="1" x14ac:dyDescent="0.35">
      <c r="A46" s="26"/>
      <c r="B46" s="80" t="s">
        <v>68</v>
      </c>
      <c r="C46" s="68"/>
      <c r="D46" s="69">
        <v>0</v>
      </c>
      <c r="E46" s="70">
        <v>3</v>
      </c>
      <c r="F46" s="71">
        <f>G45</f>
        <v>44901</v>
      </c>
      <c r="G46" s="71">
        <f>F46 + 3</f>
        <v>44904</v>
      </c>
      <c r="H46" s="15"/>
      <c r="I46" s="15"/>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c r="EU46" s="22"/>
      <c r="EV46" s="22"/>
      <c r="EW46" s="22"/>
      <c r="EX46" s="22"/>
      <c r="EY46" s="22"/>
      <c r="EZ46" s="22"/>
      <c r="FA46" s="22"/>
      <c r="FB46" s="22"/>
      <c r="FC46" s="22"/>
      <c r="FD46" s="22"/>
      <c r="FE46" s="22"/>
      <c r="FF46" s="22"/>
      <c r="FG46" s="22"/>
      <c r="FH46" s="22"/>
      <c r="FI46" s="22"/>
      <c r="FJ46" s="22"/>
      <c r="FK46" s="22"/>
      <c r="FL46" s="22"/>
      <c r="FM46" s="22"/>
      <c r="FN46" s="22"/>
    </row>
    <row r="47" spans="1:170" s="3" customFormat="1" ht="30" customHeight="1" thickBot="1" x14ac:dyDescent="0.35">
      <c r="A47" s="26"/>
      <c r="B47" s="80" t="s">
        <v>69</v>
      </c>
      <c r="C47" s="68"/>
      <c r="D47" s="69">
        <v>0</v>
      </c>
      <c r="E47" s="70">
        <v>2</v>
      </c>
      <c r="F47" s="71">
        <f>G45</f>
        <v>44901</v>
      </c>
      <c r="G47" s="71">
        <f>F47+1</f>
        <v>44902</v>
      </c>
      <c r="H47" s="15"/>
      <c r="I47" s="15"/>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c r="FB47" s="22"/>
      <c r="FC47" s="22"/>
      <c r="FD47" s="22"/>
      <c r="FE47" s="22"/>
      <c r="FF47" s="22"/>
      <c r="FG47" s="22"/>
      <c r="FH47" s="22"/>
      <c r="FI47" s="22"/>
      <c r="FJ47" s="22"/>
      <c r="FK47" s="22"/>
      <c r="FL47" s="22"/>
      <c r="FM47" s="22"/>
      <c r="FN47" s="22"/>
    </row>
    <row r="48" spans="1:170" s="3" customFormat="1" ht="30" customHeight="1" thickBot="1" x14ac:dyDescent="0.35">
      <c r="A48" s="26"/>
      <c r="B48" s="78" t="s">
        <v>70</v>
      </c>
      <c r="C48" s="64"/>
      <c r="D48" s="65"/>
      <c r="E48" s="66"/>
      <c r="F48" s="67"/>
      <c r="G48" s="67"/>
      <c r="H48" s="15"/>
      <c r="I48" s="15"/>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c r="FB48" s="22"/>
      <c r="FC48" s="22"/>
      <c r="FD48" s="22"/>
      <c r="FE48" s="22"/>
      <c r="FF48" s="22"/>
      <c r="FG48" s="22"/>
      <c r="FH48" s="22"/>
      <c r="FI48" s="22"/>
      <c r="FJ48" s="22"/>
      <c r="FK48" s="22"/>
      <c r="FL48" s="22"/>
      <c r="FM48" s="22"/>
      <c r="FN48" s="22"/>
    </row>
    <row r="49" spans="1:170" s="3" customFormat="1" ht="30" customHeight="1" thickBot="1" x14ac:dyDescent="0.35">
      <c r="A49" s="26"/>
      <c r="B49" s="80" t="s">
        <v>71</v>
      </c>
      <c r="C49" s="68"/>
      <c r="D49" s="69">
        <v>0</v>
      </c>
      <c r="E49" s="70">
        <v>5</v>
      </c>
      <c r="F49" s="71">
        <f>G47</f>
        <v>44902</v>
      </c>
      <c r="G49" s="71">
        <f>F49+3</f>
        <v>44905</v>
      </c>
      <c r="H49" s="15"/>
      <c r="I49" s="15"/>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c r="FB49" s="22"/>
      <c r="FC49" s="22"/>
      <c r="FD49" s="22"/>
      <c r="FE49" s="22"/>
      <c r="FF49" s="22"/>
      <c r="FG49" s="22"/>
      <c r="FH49" s="22"/>
      <c r="FI49" s="22"/>
      <c r="FJ49" s="22"/>
      <c r="FK49" s="22"/>
      <c r="FL49" s="22"/>
      <c r="FM49" s="22"/>
      <c r="FN49" s="22"/>
    </row>
    <row r="50" spans="1:170" s="3" customFormat="1" ht="30" customHeight="1" thickBot="1" x14ac:dyDescent="0.35">
      <c r="A50" s="26"/>
      <c r="B50" s="80" t="s">
        <v>72</v>
      </c>
      <c r="C50" s="68"/>
      <c r="D50" s="69">
        <v>0</v>
      </c>
      <c r="E50" s="70">
        <v>3</v>
      </c>
      <c r="F50" s="71">
        <f>G49</f>
        <v>44905</v>
      </c>
      <c r="G50" s="71">
        <f>F50 + 3</f>
        <v>44908</v>
      </c>
      <c r="H50" s="15"/>
      <c r="I50" s="15"/>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c r="FB50" s="22"/>
      <c r="FC50" s="22"/>
      <c r="FD50" s="22"/>
      <c r="FE50" s="22"/>
      <c r="FF50" s="22"/>
      <c r="FG50" s="22"/>
      <c r="FH50" s="22"/>
      <c r="FI50" s="22"/>
      <c r="FJ50" s="22"/>
      <c r="FK50" s="22"/>
      <c r="FL50" s="22"/>
      <c r="FM50" s="22"/>
      <c r="FN50" s="22"/>
    </row>
    <row r="51" spans="1:170" s="3" customFormat="1" ht="30" customHeight="1" thickBot="1" x14ac:dyDescent="0.35">
      <c r="A51" s="26"/>
      <c r="B51" s="80" t="s">
        <v>73</v>
      </c>
      <c r="C51" s="68"/>
      <c r="D51" s="69">
        <v>0</v>
      </c>
      <c r="E51" s="70">
        <v>2</v>
      </c>
      <c r="F51" s="71">
        <f>G49</f>
        <v>44905</v>
      </c>
      <c r="G51" s="71">
        <f>F51+1</f>
        <v>44906</v>
      </c>
      <c r="H51" s="15"/>
      <c r="I51" s="15"/>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c r="EG51" s="22"/>
      <c r="EH51" s="22"/>
      <c r="EI51" s="22"/>
      <c r="EJ51" s="22"/>
      <c r="EK51" s="22"/>
      <c r="EL51" s="22"/>
      <c r="EM51" s="22"/>
      <c r="EN51" s="22"/>
      <c r="EO51" s="22"/>
      <c r="EP51" s="22"/>
      <c r="EQ51" s="22"/>
      <c r="ER51" s="22"/>
      <c r="ES51" s="22"/>
      <c r="ET51" s="22"/>
      <c r="EU51" s="22"/>
      <c r="EV51" s="22"/>
      <c r="EW51" s="22"/>
      <c r="EX51" s="22"/>
      <c r="EY51" s="22"/>
      <c r="EZ51" s="22"/>
      <c r="FA51" s="22"/>
      <c r="FB51" s="22"/>
      <c r="FC51" s="22"/>
      <c r="FD51" s="22"/>
      <c r="FE51" s="22"/>
      <c r="FF51" s="22"/>
      <c r="FG51" s="22"/>
      <c r="FH51" s="22"/>
      <c r="FI51" s="22"/>
      <c r="FJ51" s="22"/>
      <c r="FK51" s="22"/>
      <c r="FL51" s="22"/>
      <c r="FM51" s="22"/>
      <c r="FN51" s="22"/>
    </row>
    <row r="52" spans="1:170" s="3" customFormat="1" ht="30" customHeight="1" thickBot="1" x14ac:dyDescent="0.35">
      <c r="A52" s="26"/>
      <c r="B52" s="78" t="s">
        <v>74</v>
      </c>
      <c r="C52" s="64"/>
      <c r="D52" s="65"/>
      <c r="E52" s="66"/>
      <c r="F52" s="67"/>
      <c r="G52" s="67"/>
      <c r="H52" s="15"/>
      <c r="I52" s="15"/>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22"/>
      <c r="EG52" s="22"/>
      <c r="EH52" s="22"/>
      <c r="EI52" s="22"/>
      <c r="EJ52" s="22"/>
      <c r="EK52" s="22"/>
      <c r="EL52" s="22"/>
      <c r="EM52" s="22"/>
      <c r="EN52" s="22"/>
      <c r="EO52" s="22"/>
      <c r="EP52" s="22"/>
      <c r="EQ52" s="22"/>
      <c r="ER52" s="22"/>
      <c r="ES52" s="22"/>
      <c r="ET52" s="22"/>
      <c r="EU52" s="22"/>
      <c r="EV52" s="22"/>
      <c r="EW52" s="22"/>
      <c r="EX52" s="22"/>
      <c r="EY52" s="22"/>
      <c r="EZ52" s="22"/>
      <c r="FA52" s="22"/>
      <c r="FB52" s="22"/>
      <c r="FC52" s="22"/>
      <c r="FD52" s="22"/>
      <c r="FE52" s="22"/>
      <c r="FF52" s="22"/>
      <c r="FG52" s="22"/>
      <c r="FH52" s="22"/>
      <c r="FI52" s="22"/>
      <c r="FJ52" s="22"/>
      <c r="FK52" s="22"/>
      <c r="FL52" s="22"/>
      <c r="FM52" s="22"/>
      <c r="FN52" s="22"/>
    </row>
    <row r="53" spans="1:170" s="3" customFormat="1" ht="30" customHeight="1" thickBot="1" x14ac:dyDescent="0.35">
      <c r="A53" s="26"/>
      <c r="B53" s="80" t="s">
        <v>75</v>
      </c>
      <c r="C53" s="68"/>
      <c r="D53" s="69">
        <v>0</v>
      </c>
      <c r="E53" s="70">
        <v>3</v>
      </c>
      <c r="F53" s="71">
        <f>G51</f>
        <v>44906</v>
      </c>
      <c r="G53" s="71">
        <f>F53+3</f>
        <v>44909</v>
      </c>
      <c r="H53" s="15"/>
      <c r="I53" s="15"/>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c r="DS53" s="22"/>
      <c r="DT53" s="22"/>
      <c r="DU53" s="22"/>
      <c r="DV53" s="22"/>
      <c r="DW53" s="22"/>
      <c r="DX53" s="22"/>
      <c r="DY53" s="22"/>
      <c r="DZ53" s="22"/>
      <c r="EA53" s="22"/>
      <c r="EB53" s="22"/>
      <c r="EC53" s="22"/>
      <c r="ED53" s="22"/>
      <c r="EE53" s="22"/>
      <c r="EF53" s="22"/>
      <c r="EG53" s="22"/>
      <c r="EH53" s="22"/>
      <c r="EI53" s="22"/>
      <c r="EJ53" s="22"/>
      <c r="EK53" s="22"/>
      <c r="EL53" s="22"/>
      <c r="EM53" s="22"/>
      <c r="EN53" s="22"/>
      <c r="EO53" s="22"/>
      <c r="EP53" s="22"/>
      <c r="EQ53" s="22"/>
      <c r="ER53" s="22"/>
      <c r="ES53" s="22"/>
      <c r="ET53" s="22"/>
      <c r="EU53" s="22"/>
      <c r="EV53" s="22"/>
      <c r="EW53" s="22"/>
      <c r="EX53" s="22"/>
      <c r="EY53" s="22"/>
      <c r="EZ53" s="22"/>
      <c r="FA53" s="22"/>
      <c r="FB53" s="22"/>
      <c r="FC53" s="22"/>
      <c r="FD53" s="22"/>
      <c r="FE53" s="22"/>
      <c r="FF53" s="22"/>
      <c r="FG53" s="22"/>
      <c r="FH53" s="22"/>
      <c r="FI53" s="22"/>
      <c r="FJ53" s="22"/>
      <c r="FK53" s="22"/>
      <c r="FL53" s="22"/>
      <c r="FM53" s="22"/>
      <c r="FN53" s="22"/>
    </row>
    <row r="54" spans="1:170" s="3" customFormat="1" ht="30" customHeight="1" thickBot="1" x14ac:dyDescent="0.35">
      <c r="A54" s="26"/>
      <c r="B54" s="80" t="s">
        <v>76</v>
      </c>
      <c r="C54" s="68"/>
      <c r="D54" s="69">
        <v>0</v>
      </c>
      <c r="E54" s="70">
        <v>2</v>
      </c>
      <c r="F54" s="71">
        <f>G53</f>
        <v>44909</v>
      </c>
      <c r="G54" s="71">
        <f>F54 + 2</f>
        <v>44911</v>
      </c>
      <c r="H54" s="15"/>
      <c r="I54" s="15"/>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c r="DN54" s="22"/>
      <c r="DO54" s="22"/>
      <c r="DP54" s="22"/>
      <c r="DQ54" s="22"/>
      <c r="DR54" s="22"/>
      <c r="DS54" s="22"/>
      <c r="DT54" s="22"/>
      <c r="DU54" s="22"/>
      <c r="DV54" s="22"/>
      <c r="DW54" s="22"/>
      <c r="DX54" s="22"/>
      <c r="DY54" s="22"/>
      <c r="DZ54" s="22"/>
      <c r="EA54" s="22"/>
      <c r="EB54" s="22"/>
      <c r="EC54" s="22"/>
      <c r="ED54" s="22"/>
      <c r="EE54" s="22"/>
      <c r="EF54" s="22"/>
      <c r="EG54" s="22"/>
      <c r="EH54" s="22"/>
      <c r="EI54" s="22"/>
      <c r="EJ54" s="22"/>
      <c r="EK54" s="22"/>
      <c r="EL54" s="22"/>
      <c r="EM54" s="22"/>
      <c r="EN54" s="22"/>
      <c r="EO54" s="22"/>
      <c r="EP54" s="22"/>
      <c r="EQ54" s="22"/>
      <c r="ER54" s="22"/>
      <c r="ES54" s="22"/>
      <c r="ET54" s="22"/>
      <c r="EU54" s="22"/>
      <c r="EV54" s="22"/>
      <c r="EW54" s="22"/>
      <c r="EX54" s="22"/>
      <c r="EY54" s="22"/>
      <c r="EZ54" s="22"/>
      <c r="FA54" s="22"/>
      <c r="FB54" s="22"/>
      <c r="FC54" s="22"/>
      <c r="FD54" s="22"/>
      <c r="FE54" s="22"/>
      <c r="FF54" s="22"/>
      <c r="FG54" s="22"/>
      <c r="FH54" s="22"/>
      <c r="FI54" s="22"/>
      <c r="FJ54" s="22"/>
      <c r="FK54" s="22"/>
      <c r="FL54" s="22"/>
      <c r="FM54" s="22"/>
      <c r="FN54" s="22"/>
    </row>
    <row r="55" spans="1:170" s="3" customFormat="1" ht="30" customHeight="1" thickBot="1" x14ac:dyDescent="0.35">
      <c r="A55" s="26"/>
      <c r="B55" s="80" t="s">
        <v>77</v>
      </c>
      <c r="C55" s="68"/>
      <c r="D55" s="69">
        <v>0</v>
      </c>
      <c r="E55" s="70">
        <v>1</v>
      </c>
      <c r="F55" s="71">
        <f>G53</f>
        <v>44909</v>
      </c>
      <c r="G55" s="71">
        <f>F55 + 1</f>
        <v>44910</v>
      </c>
      <c r="H55" s="15"/>
      <c r="I55" s="15"/>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c r="DN55" s="22"/>
      <c r="DO55" s="22"/>
      <c r="DP55" s="22"/>
      <c r="DQ55" s="22"/>
      <c r="DR55" s="22"/>
      <c r="DS55" s="22"/>
      <c r="DT55" s="22"/>
      <c r="DU55" s="22"/>
      <c r="DV55" s="22"/>
      <c r="DW55" s="22"/>
      <c r="DX55" s="22"/>
      <c r="DY55" s="22"/>
      <c r="DZ55" s="22"/>
      <c r="EA55" s="22"/>
      <c r="EB55" s="22"/>
      <c r="EC55" s="22"/>
      <c r="ED55" s="22"/>
      <c r="EE55" s="22"/>
      <c r="EF55" s="22"/>
      <c r="EG55" s="22"/>
      <c r="EH55" s="22"/>
      <c r="EI55" s="22"/>
      <c r="EJ55" s="22"/>
      <c r="EK55" s="22"/>
      <c r="EL55" s="22"/>
      <c r="EM55" s="22"/>
      <c r="EN55" s="22"/>
      <c r="EO55" s="22"/>
      <c r="EP55" s="22"/>
      <c r="EQ55" s="22"/>
      <c r="ER55" s="22"/>
      <c r="ES55" s="22"/>
      <c r="ET55" s="22"/>
      <c r="EU55" s="22"/>
      <c r="EV55" s="22"/>
      <c r="EW55" s="22"/>
      <c r="EX55" s="22"/>
      <c r="EY55" s="22"/>
      <c r="EZ55" s="22"/>
      <c r="FA55" s="22"/>
      <c r="FB55" s="22"/>
      <c r="FC55" s="22"/>
      <c r="FD55" s="22"/>
      <c r="FE55" s="22"/>
      <c r="FF55" s="22"/>
      <c r="FG55" s="22"/>
      <c r="FH55" s="22"/>
      <c r="FI55" s="22"/>
      <c r="FJ55" s="22"/>
      <c r="FK55" s="22"/>
      <c r="FL55" s="22"/>
      <c r="FM55" s="22"/>
      <c r="FN55" s="22"/>
    </row>
    <row r="56" spans="1:170" s="3" customFormat="1" ht="30" customHeight="1" thickBot="1" x14ac:dyDescent="0.35">
      <c r="A56" s="26"/>
      <c r="B56" s="91" t="s">
        <v>78</v>
      </c>
      <c r="C56" s="82"/>
      <c r="D56" s="83"/>
      <c r="E56" s="84"/>
      <c r="F56" s="85"/>
      <c r="G56" s="85"/>
      <c r="H56" s="15"/>
      <c r="I56" s="15"/>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c r="DB56" s="22"/>
      <c r="DC56" s="22"/>
      <c r="DD56" s="22"/>
      <c r="DE56" s="22"/>
      <c r="DF56" s="22"/>
      <c r="DG56" s="22"/>
      <c r="DH56" s="22"/>
      <c r="DI56" s="22"/>
      <c r="DJ56" s="22"/>
      <c r="DK56" s="22"/>
      <c r="DL56" s="22"/>
      <c r="DM56" s="22"/>
      <c r="DN56" s="22"/>
      <c r="DO56" s="22"/>
      <c r="DP56" s="22"/>
      <c r="DQ56" s="22"/>
      <c r="DR56" s="22"/>
      <c r="DS56" s="22"/>
      <c r="DT56" s="22"/>
      <c r="DU56" s="22"/>
      <c r="DV56" s="22"/>
      <c r="DW56" s="22"/>
      <c r="DX56" s="22"/>
      <c r="DY56" s="22"/>
      <c r="DZ56" s="22"/>
      <c r="EA56" s="22"/>
      <c r="EB56" s="22"/>
      <c r="EC56" s="22"/>
      <c r="ED56" s="22"/>
      <c r="EE56" s="22"/>
      <c r="EF56" s="22"/>
      <c r="EG56" s="22"/>
      <c r="EH56" s="22"/>
      <c r="EI56" s="22"/>
      <c r="EJ56" s="22"/>
      <c r="EK56" s="22"/>
      <c r="EL56" s="22"/>
      <c r="EM56" s="22"/>
      <c r="EN56" s="22"/>
      <c r="EO56" s="22"/>
      <c r="EP56" s="22"/>
      <c r="EQ56" s="22"/>
      <c r="ER56" s="22"/>
      <c r="ES56" s="22"/>
      <c r="ET56" s="22"/>
      <c r="EU56" s="22"/>
      <c r="EV56" s="22"/>
      <c r="EW56" s="22"/>
      <c r="EX56" s="22"/>
      <c r="EY56" s="22"/>
      <c r="EZ56" s="22"/>
      <c r="FA56" s="22"/>
      <c r="FB56" s="22"/>
      <c r="FC56" s="22"/>
      <c r="FD56" s="22"/>
      <c r="FE56" s="22"/>
      <c r="FF56" s="22"/>
      <c r="FG56" s="22"/>
      <c r="FH56" s="22"/>
      <c r="FI56" s="22"/>
      <c r="FJ56" s="22"/>
      <c r="FK56" s="22"/>
      <c r="FL56" s="22"/>
      <c r="FM56" s="22"/>
      <c r="FN56" s="22"/>
    </row>
    <row r="57" spans="1:170" s="3" customFormat="1" ht="30" customHeight="1" thickBot="1" x14ac:dyDescent="0.35">
      <c r="A57" s="26"/>
      <c r="B57" s="86" t="s">
        <v>79</v>
      </c>
      <c r="C57" s="87"/>
      <c r="D57" s="88">
        <v>0</v>
      </c>
      <c r="E57" s="89">
        <v>8</v>
      </c>
      <c r="F57" s="90">
        <f>G55</f>
        <v>44910</v>
      </c>
      <c r="G57" s="90">
        <f>F57+5</f>
        <v>44915</v>
      </c>
      <c r="H57" s="15"/>
      <c r="I57" s="15"/>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c r="DN57" s="22"/>
      <c r="DO57" s="22"/>
      <c r="DP57" s="22"/>
      <c r="DQ57" s="22"/>
      <c r="DR57" s="22"/>
      <c r="DS57" s="22"/>
      <c r="DT57" s="22"/>
      <c r="DU57" s="22"/>
      <c r="DV57" s="22"/>
      <c r="DW57" s="22"/>
      <c r="DX57" s="22"/>
      <c r="DY57" s="22"/>
      <c r="DZ57" s="22"/>
      <c r="EA57" s="22"/>
      <c r="EB57" s="22"/>
      <c r="EC57" s="22"/>
      <c r="ED57" s="22"/>
      <c r="EE57" s="22"/>
      <c r="EF57" s="22"/>
      <c r="EG57" s="22"/>
      <c r="EH57" s="22"/>
      <c r="EI57" s="22"/>
      <c r="EJ57" s="22"/>
      <c r="EK57" s="22"/>
      <c r="EL57" s="22"/>
      <c r="EM57" s="22"/>
      <c r="EN57" s="22"/>
      <c r="EO57" s="22"/>
      <c r="EP57" s="22"/>
      <c r="EQ57" s="22"/>
      <c r="ER57" s="22"/>
      <c r="ES57" s="22"/>
      <c r="ET57" s="22"/>
      <c r="EU57" s="22"/>
      <c r="EV57" s="22"/>
      <c r="EW57" s="22"/>
      <c r="EX57" s="22"/>
      <c r="EY57" s="22"/>
      <c r="EZ57" s="22"/>
      <c r="FA57" s="22"/>
      <c r="FB57" s="22"/>
      <c r="FC57" s="22"/>
      <c r="FD57" s="22"/>
      <c r="FE57" s="22"/>
      <c r="FF57" s="22"/>
      <c r="FG57" s="22"/>
      <c r="FH57" s="22"/>
      <c r="FI57" s="22"/>
      <c r="FJ57" s="22"/>
      <c r="FK57" s="22"/>
      <c r="FL57" s="22"/>
      <c r="FM57" s="22"/>
      <c r="FN57" s="22"/>
    </row>
    <row r="58" spans="1:170" s="3" customFormat="1" ht="30" customHeight="1" thickBot="1" x14ac:dyDescent="0.35">
      <c r="A58" s="26"/>
      <c r="B58" s="86" t="s">
        <v>80</v>
      </c>
      <c r="C58" s="87"/>
      <c r="D58" s="88">
        <v>0</v>
      </c>
      <c r="E58" s="89">
        <v>5</v>
      </c>
      <c r="F58" s="90">
        <f>G57</f>
        <v>44915</v>
      </c>
      <c r="G58" s="90">
        <f>F58 + 4</f>
        <v>44919</v>
      </c>
      <c r="H58" s="15"/>
      <c r="I58" s="15"/>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c r="DN58" s="22"/>
      <c r="DO58" s="22"/>
      <c r="DP58" s="22"/>
      <c r="DQ58" s="22"/>
      <c r="DR58" s="22"/>
      <c r="DS58" s="22"/>
      <c r="DT58" s="22"/>
      <c r="DU58" s="22"/>
      <c r="DV58" s="22"/>
      <c r="DW58" s="22"/>
      <c r="DX58" s="22"/>
      <c r="DY58" s="22"/>
      <c r="DZ58" s="22"/>
      <c r="EA58" s="22"/>
      <c r="EB58" s="22"/>
      <c r="EC58" s="22"/>
      <c r="ED58" s="22"/>
      <c r="EE58" s="22"/>
      <c r="EF58" s="22"/>
      <c r="EG58" s="22"/>
      <c r="EH58" s="22"/>
      <c r="EI58" s="22"/>
      <c r="EJ58" s="22"/>
      <c r="EK58" s="22"/>
      <c r="EL58" s="22"/>
      <c r="EM58" s="22"/>
      <c r="EN58" s="22"/>
      <c r="EO58" s="22"/>
      <c r="EP58" s="22"/>
      <c r="EQ58" s="22"/>
      <c r="ER58" s="22"/>
      <c r="ES58" s="22"/>
      <c r="ET58" s="22"/>
      <c r="EU58" s="22"/>
      <c r="EV58" s="22"/>
      <c r="EW58" s="22"/>
      <c r="EX58" s="22"/>
      <c r="EY58" s="22"/>
      <c r="EZ58" s="22"/>
      <c r="FA58" s="22"/>
      <c r="FB58" s="22"/>
      <c r="FC58" s="22"/>
      <c r="FD58" s="22"/>
      <c r="FE58" s="22"/>
      <c r="FF58" s="22"/>
      <c r="FG58" s="22"/>
      <c r="FH58" s="22"/>
      <c r="FI58" s="22"/>
      <c r="FJ58" s="22"/>
      <c r="FK58" s="22"/>
      <c r="FL58" s="22"/>
      <c r="FM58" s="22"/>
      <c r="FN58" s="22"/>
    </row>
    <row r="59" spans="1:170" s="3" customFormat="1" ht="30" customHeight="1" thickBot="1" x14ac:dyDescent="0.35">
      <c r="A59" s="26"/>
      <c r="B59" s="86" t="s">
        <v>81</v>
      </c>
      <c r="C59" s="87"/>
      <c r="D59" s="88">
        <v>0</v>
      </c>
      <c r="E59" s="89">
        <v>1</v>
      </c>
      <c r="F59" s="90">
        <f>G57</f>
        <v>44915</v>
      </c>
      <c r="G59" s="90">
        <f>F59 + 2</f>
        <v>44917</v>
      </c>
      <c r="H59" s="15"/>
      <c r="I59" s="15"/>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22"/>
      <c r="CM59" s="22"/>
      <c r="CN59" s="22"/>
      <c r="CO59" s="22"/>
      <c r="CP59" s="22"/>
      <c r="CQ59" s="22"/>
      <c r="CR59" s="22"/>
      <c r="CS59" s="22"/>
      <c r="CT59" s="22"/>
      <c r="CU59" s="22"/>
      <c r="CV59" s="22"/>
      <c r="CW59" s="22"/>
      <c r="CX59" s="22"/>
      <c r="CY59" s="22"/>
      <c r="CZ59" s="22"/>
      <c r="DA59" s="22"/>
      <c r="DB59" s="22"/>
      <c r="DC59" s="22"/>
      <c r="DD59" s="22"/>
      <c r="DE59" s="22"/>
      <c r="DF59" s="22"/>
      <c r="DG59" s="22"/>
      <c r="DH59" s="22"/>
      <c r="DI59" s="22"/>
      <c r="DJ59" s="22"/>
      <c r="DK59" s="22"/>
      <c r="DL59" s="22"/>
      <c r="DM59" s="22"/>
      <c r="DN59" s="22"/>
      <c r="DO59" s="22"/>
      <c r="DP59" s="22"/>
      <c r="DQ59" s="22"/>
      <c r="DR59" s="22"/>
      <c r="DS59" s="22"/>
      <c r="DT59" s="22"/>
      <c r="DU59" s="22"/>
      <c r="DV59" s="22"/>
      <c r="DW59" s="22"/>
      <c r="DX59" s="22"/>
      <c r="DY59" s="22"/>
      <c r="DZ59" s="22"/>
      <c r="EA59" s="22"/>
      <c r="EB59" s="22"/>
      <c r="EC59" s="22"/>
      <c r="ED59" s="22"/>
      <c r="EE59" s="22"/>
      <c r="EF59" s="22"/>
      <c r="EG59" s="22"/>
      <c r="EH59" s="22"/>
      <c r="EI59" s="22"/>
      <c r="EJ59" s="22"/>
      <c r="EK59" s="22"/>
      <c r="EL59" s="22"/>
      <c r="EM59" s="22"/>
      <c r="EN59" s="22"/>
      <c r="EO59" s="22"/>
      <c r="EP59" s="22"/>
      <c r="EQ59" s="22"/>
      <c r="ER59" s="22"/>
      <c r="ES59" s="22"/>
      <c r="ET59" s="22"/>
      <c r="EU59" s="22"/>
      <c r="EV59" s="22"/>
      <c r="EW59" s="22"/>
      <c r="EX59" s="22"/>
      <c r="EY59" s="22"/>
      <c r="EZ59" s="22"/>
      <c r="FA59" s="22"/>
      <c r="FB59" s="22"/>
      <c r="FC59" s="22"/>
      <c r="FD59" s="22"/>
      <c r="FE59" s="22"/>
      <c r="FF59" s="22"/>
      <c r="FG59" s="22"/>
      <c r="FH59" s="22"/>
      <c r="FI59" s="22"/>
      <c r="FJ59" s="22"/>
      <c r="FK59" s="22"/>
      <c r="FL59" s="22"/>
      <c r="FM59" s="22"/>
      <c r="FN59" s="22"/>
    </row>
    <row r="60" spans="1:170" s="3" customFormat="1" ht="30" customHeight="1" thickBot="1" x14ac:dyDescent="0.35">
      <c r="A60" s="26"/>
      <c r="B60" s="91" t="s">
        <v>82</v>
      </c>
      <c r="C60" s="82"/>
      <c r="D60" s="83"/>
      <c r="E60" s="84"/>
      <c r="F60" s="85"/>
      <c r="G60" s="85"/>
      <c r="H60" s="15"/>
      <c r="I60" s="15"/>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2"/>
      <c r="CF60" s="22"/>
      <c r="CG60" s="22"/>
      <c r="CH60" s="22"/>
      <c r="CI60" s="22"/>
      <c r="CJ60" s="22"/>
      <c r="CK60" s="22"/>
      <c r="CL60" s="22"/>
      <c r="CM60" s="22"/>
      <c r="CN60" s="22"/>
      <c r="CO60" s="22"/>
      <c r="CP60" s="22"/>
      <c r="CQ60" s="22"/>
      <c r="CR60" s="22"/>
      <c r="CS60" s="22"/>
      <c r="CT60" s="22"/>
      <c r="CU60" s="22"/>
      <c r="CV60" s="22"/>
      <c r="CW60" s="22"/>
      <c r="CX60" s="22"/>
      <c r="CY60" s="22"/>
      <c r="CZ60" s="22"/>
      <c r="DA60" s="22"/>
      <c r="DB60" s="22"/>
      <c r="DC60" s="22"/>
      <c r="DD60" s="22"/>
      <c r="DE60" s="22"/>
      <c r="DF60" s="22"/>
      <c r="DG60" s="22"/>
      <c r="DH60" s="22"/>
      <c r="DI60" s="22"/>
      <c r="DJ60" s="22"/>
      <c r="DK60" s="22"/>
      <c r="DL60" s="22"/>
      <c r="DM60" s="22"/>
      <c r="DN60" s="22"/>
      <c r="DO60" s="22"/>
      <c r="DP60" s="22"/>
      <c r="DQ60" s="22"/>
      <c r="DR60" s="22"/>
      <c r="DS60" s="22"/>
      <c r="DT60" s="22"/>
      <c r="DU60" s="22"/>
      <c r="DV60" s="22"/>
      <c r="DW60" s="22"/>
      <c r="DX60" s="22"/>
      <c r="DY60" s="22"/>
      <c r="DZ60" s="22"/>
      <c r="EA60" s="22"/>
      <c r="EB60" s="22"/>
      <c r="EC60" s="22"/>
      <c r="ED60" s="22"/>
      <c r="EE60" s="22"/>
      <c r="EF60" s="22"/>
      <c r="EG60" s="22"/>
      <c r="EH60" s="22"/>
      <c r="EI60" s="22"/>
      <c r="EJ60" s="22"/>
      <c r="EK60" s="22"/>
      <c r="EL60" s="22"/>
      <c r="EM60" s="22"/>
      <c r="EN60" s="22"/>
      <c r="EO60" s="22"/>
      <c r="EP60" s="22"/>
      <c r="EQ60" s="22"/>
      <c r="ER60" s="22"/>
      <c r="ES60" s="22"/>
      <c r="ET60" s="22"/>
      <c r="EU60" s="22"/>
      <c r="EV60" s="22"/>
      <c r="EW60" s="22"/>
      <c r="EX60" s="22"/>
      <c r="EY60" s="22"/>
      <c r="EZ60" s="22"/>
      <c r="FA60" s="22"/>
      <c r="FB60" s="22"/>
      <c r="FC60" s="22"/>
      <c r="FD60" s="22"/>
      <c r="FE60" s="22"/>
      <c r="FF60" s="22"/>
      <c r="FG60" s="22"/>
      <c r="FH60" s="22"/>
      <c r="FI60" s="22"/>
      <c r="FJ60" s="22"/>
      <c r="FK60" s="22"/>
      <c r="FL60" s="22"/>
      <c r="FM60" s="22"/>
      <c r="FN60" s="22"/>
    </row>
    <row r="61" spans="1:170" s="3" customFormat="1" ht="30" customHeight="1" thickBot="1" x14ac:dyDescent="0.35">
      <c r="A61" s="26"/>
      <c r="B61" s="86" t="s">
        <v>83</v>
      </c>
      <c r="C61" s="87"/>
      <c r="D61" s="88">
        <v>0</v>
      </c>
      <c r="E61" s="89">
        <v>8</v>
      </c>
      <c r="F61" s="90">
        <f>G59</f>
        <v>44917</v>
      </c>
      <c r="G61" s="90">
        <f>F61+5</f>
        <v>44922</v>
      </c>
      <c r="H61" s="15"/>
      <c r="I61" s="15"/>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22"/>
      <c r="CM61" s="22"/>
      <c r="CN61" s="22"/>
      <c r="CO61" s="22"/>
      <c r="CP61" s="22"/>
      <c r="CQ61" s="22"/>
      <c r="CR61" s="22"/>
      <c r="CS61" s="22"/>
      <c r="CT61" s="22"/>
      <c r="CU61" s="22"/>
      <c r="CV61" s="22"/>
      <c r="CW61" s="22"/>
      <c r="CX61" s="22"/>
      <c r="CY61" s="22"/>
      <c r="CZ61" s="22"/>
      <c r="DA61" s="22"/>
      <c r="DB61" s="22"/>
      <c r="DC61" s="22"/>
      <c r="DD61" s="22"/>
      <c r="DE61" s="22"/>
      <c r="DF61" s="22"/>
      <c r="DG61" s="22"/>
      <c r="DH61" s="22"/>
      <c r="DI61" s="22"/>
      <c r="DJ61" s="22"/>
      <c r="DK61" s="22"/>
      <c r="DL61" s="22"/>
      <c r="DM61" s="22"/>
      <c r="DN61" s="22"/>
      <c r="DO61" s="22"/>
      <c r="DP61" s="22"/>
      <c r="DQ61" s="22"/>
      <c r="DR61" s="22"/>
      <c r="DS61" s="22"/>
      <c r="DT61" s="22"/>
      <c r="DU61" s="22"/>
      <c r="DV61" s="22"/>
      <c r="DW61" s="22"/>
      <c r="DX61" s="22"/>
      <c r="DY61" s="22"/>
      <c r="DZ61" s="22"/>
      <c r="EA61" s="22"/>
      <c r="EB61" s="22"/>
      <c r="EC61" s="22"/>
      <c r="ED61" s="22"/>
      <c r="EE61" s="22"/>
      <c r="EF61" s="22"/>
      <c r="EG61" s="22"/>
      <c r="EH61" s="22"/>
      <c r="EI61" s="22"/>
      <c r="EJ61" s="22"/>
      <c r="EK61" s="22"/>
      <c r="EL61" s="22"/>
      <c r="EM61" s="22"/>
      <c r="EN61" s="22"/>
      <c r="EO61" s="22"/>
      <c r="EP61" s="22"/>
      <c r="EQ61" s="22"/>
      <c r="ER61" s="22"/>
      <c r="ES61" s="22"/>
      <c r="ET61" s="22"/>
      <c r="EU61" s="22"/>
      <c r="EV61" s="22"/>
      <c r="EW61" s="22"/>
      <c r="EX61" s="22"/>
      <c r="EY61" s="22"/>
      <c r="EZ61" s="22"/>
      <c r="FA61" s="22"/>
      <c r="FB61" s="22"/>
      <c r="FC61" s="22"/>
      <c r="FD61" s="22"/>
      <c r="FE61" s="22"/>
      <c r="FF61" s="22"/>
      <c r="FG61" s="22"/>
      <c r="FH61" s="22"/>
      <c r="FI61" s="22"/>
      <c r="FJ61" s="22"/>
      <c r="FK61" s="22"/>
      <c r="FL61" s="22"/>
      <c r="FM61" s="22"/>
      <c r="FN61" s="22"/>
    </row>
    <row r="62" spans="1:170" s="3" customFormat="1" ht="30" customHeight="1" thickBot="1" x14ac:dyDescent="0.35">
      <c r="A62" s="26"/>
      <c r="B62" s="92" t="s">
        <v>85</v>
      </c>
      <c r="C62" s="87"/>
      <c r="D62" s="88">
        <v>0</v>
      </c>
      <c r="E62" s="89">
        <v>5</v>
      </c>
      <c r="F62" s="90">
        <f>G61</f>
        <v>44922</v>
      </c>
      <c r="G62" s="90">
        <f>F62+4</f>
        <v>44926</v>
      </c>
      <c r="H62" s="15"/>
      <c r="I62" s="15"/>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22"/>
      <c r="CM62" s="22"/>
      <c r="CN62" s="22"/>
      <c r="CO62" s="22"/>
      <c r="CP62" s="22"/>
      <c r="CQ62" s="22"/>
      <c r="CR62" s="22"/>
      <c r="CS62" s="22"/>
      <c r="CT62" s="22"/>
      <c r="CU62" s="22"/>
      <c r="CV62" s="22"/>
      <c r="CW62" s="22"/>
      <c r="CX62" s="22"/>
      <c r="CY62" s="22"/>
      <c r="CZ62" s="22"/>
      <c r="DA62" s="22"/>
      <c r="DB62" s="22"/>
      <c r="DC62" s="22"/>
      <c r="DD62" s="22"/>
      <c r="DE62" s="22"/>
      <c r="DF62" s="22"/>
      <c r="DG62" s="22"/>
      <c r="DH62" s="22"/>
      <c r="DI62" s="22"/>
      <c r="DJ62" s="22"/>
      <c r="DK62" s="22"/>
      <c r="DL62" s="22"/>
      <c r="DM62" s="22"/>
      <c r="DN62" s="22"/>
      <c r="DO62" s="22"/>
      <c r="DP62" s="22"/>
      <c r="DQ62" s="22"/>
      <c r="DR62" s="22"/>
      <c r="DS62" s="22"/>
      <c r="DT62" s="22"/>
      <c r="DU62" s="22"/>
      <c r="DV62" s="22"/>
      <c r="DW62" s="22"/>
      <c r="DX62" s="22"/>
      <c r="DY62" s="22"/>
      <c r="DZ62" s="22"/>
      <c r="EA62" s="22"/>
      <c r="EB62" s="22"/>
      <c r="EC62" s="22"/>
      <c r="ED62" s="22"/>
      <c r="EE62" s="22"/>
      <c r="EF62" s="22"/>
      <c r="EG62" s="22"/>
      <c r="EH62" s="22"/>
      <c r="EI62" s="22"/>
      <c r="EJ62" s="22"/>
      <c r="EK62" s="22"/>
      <c r="EL62" s="22"/>
      <c r="EM62" s="22"/>
      <c r="EN62" s="22"/>
      <c r="EO62" s="22"/>
      <c r="EP62" s="22"/>
      <c r="EQ62" s="22"/>
      <c r="ER62" s="22"/>
      <c r="ES62" s="22"/>
      <c r="ET62" s="22"/>
      <c r="EU62" s="22"/>
      <c r="EV62" s="22"/>
      <c r="EW62" s="22"/>
      <c r="EX62" s="22"/>
      <c r="EY62" s="22"/>
      <c r="EZ62" s="22"/>
      <c r="FA62" s="22"/>
      <c r="FB62" s="22"/>
      <c r="FC62" s="22"/>
      <c r="FD62" s="22"/>
      <c r="FE62" s="22"/>
      <c r="FF62" s="22"/>
      <c r="FG62" s="22"/>
      <c r="FH62" s="22"/>
      <c r="FI62" s="22"/>
      <c r="FJ62" s="22"/>
      <c r="FK62" s="22"/>
      <c r="FL62" s="22"/>
      <c r="FM62" s="22"/>
      <c r="FN62" s="22"/>
    </row>
    <row r="63" spans="1:170" s="3" customFormat="1" ht="30" customHeight="1" thickBot="1" x14ac:dyDescent="0.35">
      <c r="A63" s="26"/>
      <c r="B63" s="86" t="s">
        <v>86</v>
      </c>
      <c r="C63" s="87"/>
      <c r="D63" s="88">
        <v>0</v>
      </c>
      <c r="E63" s="89">
        <v>1</v>
      </c>
      <c r="F63" s="90">
        <f>G61</f>
        <v>44922</v>
      </c>
      <c r="G63" s="90">
        <f>F63+2</f>
        <v>44924</v>
      </c>
      <c r="H63" s="15"/>
      <c r="I63" s="15"/>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c r="CW63" s="22"/>
      <c r="CX63" s="22"/>
      <c r="CY63" s="22"/>
      <c r="CZ63" s="22"/>
      <c r="DA63" s="22"/>
      <c r="DB63" s="22"/>
      <c r="DC63" s="22"/>
      <c r="DD63" s="22"/>
      <c r="DE63" s="22"/>
      <c r="DF63" s="22"/>
      <c r="DG63" s="22"/>
      <c r="DH63" s="22"/>
      <c r="DI63" s="22"/>
      <c r="DJ63" s="22"/>
      <c r="DK63" s="22"/>
      <c r="DL63" s="22"/>
      <c r="DM63" s="22"/>
      <c r="DN63" s="22"/>
      <c r="DO63" s="22"/>
      <c r="DP63" s="22"/>
      <c r="DQ63" s="22"/>
      <c r="DR63" s="22"/>
      <c r="DS63" s="22"/>
      <c r="DT63" s="22"/>
      <c r="DU63" s="22"/>
      <c r="DV63" s="22"/>
      <c r="DW63" s="22"/>
      <c r="DX63" s="22"/>
      <c r="DY63" s="22"/>
      <c r="DZ63" s="22"/>
      <c r="EA63" s="22"/>
      <c r="EB63" s="22"/>
      <c r="EC63" s="22"/>
      <c r="ED63" s="22"/>
      <c r="EE63" s="22"/>
      <c r="EF63" s="22"/>
      <c r="EG63" s="22"/>
      <c r="EH63" s="22"/>
      <c r="EI63" s="22"/>
      <c r="EJ63" s="22"/>
      <c r="EK63" s="22"/>
      <c r="EL63" s="22"/>
      <c r="EM63" s="22"/>
      <c r="EN63" s="22"/>
      <c r="EO63" s="22"/>
      <c r="EP63" s="22"/>
      <c r="EQ63" s="22"/>
      <c r="ER63" s="22"/>
      <c r="ES63" s="22"/>
      <c r="ET63" s="22"/>
      <c r="EU63" s="22"/>
      <c r="EV63" s="22"/>
      <c r="EW63" s="22"/>
      <c r="EX63" s="22"/>
      <c r="EY63" s="22"/>
      <c r="EZ63" s="22"/>
      <c r="FA63" s="22"/>
      <c r="FB63" s="22"/>
      <c r="FC63" s="22"/>
      <c r="FD63" s="22"/>
      <c r="FE63" s="22"/>
      <c r="FF63" s="22"/>
      <c r="FG63" s="22"/>
      <c r="FH63" s="22"/>
      <c r="FI63" s="22"/>
      <c r="FJ63" s="22"/>
      <c r="FK63" s="22"/>
      <c r="FL63" s="22"/>
      <c r="FM63" s="22"/>
      <c r="FN63" s="22"/>
    </row>
    <row r="64" spans="1:170" s="3" customFormat="1" ht="30" customHeight="1" thickBot="1" x14ac:dyDescent="0.35">
      <c r="A64" s="26"/>
      <c r="B64" s="91" t="s">
        <v>87</v>
      </c>
      <c r="C64" s="82"/>
      <c r="D64" s="83"/>
      <c r="E64" s="84"/>
      <c r="F64" s="85"/>
      <c r="G64" s="85"/>
      <c r="H64" s="15"/>
      <c r="I64" s="15"/>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c r="CW64" s="22"/>
      <c r="CX64" s="22"/>
      <c r="CY64" s="22"/>
      <c r="CZ64" s="22"/>
      <c r="DA64" s="22"/>
      <c r="DB64" s="22"/>
      <c r="DC64" s="22"/>
      <c r="DD64" s="22"/>
      <c r="DE64" s="22"/>
      <c r="DF64" s="22"/>
      <c r="DG64" s="22"/>
      <c r="DH64" s="22"/>
      <c r="DI64" s="22"/>
      <c r="DJ64" s="22"/>
      <c r="DK64" s="22"/>
      <c r="DL64" s="22"/>
      <c r="DM64" s="22"/>
      <c r="DN64" s="22"/>
      <c r="DO64" s="22"/>
      <c r="DP64" s="22"/>
      <c r="DQ64" s="22"/>
      <c r="DR64" s="22"/>
      <c r="DS64" s="22"/>
      <c r="DT64" s="22"/>
      <c r="DU64" s="22"/>
      <c r="DV64" s="22"/>
      <c r="DW64" s="22"/>
      <c r="DX64" s="22"/>
      <c r="DY64" s="22"/>
      <c r="DZ64" s="22"/>
      <c r="EA64" s="22"/>
      <c r="EB64" s="22"/>
      <c r="EC64" s="22"/>
      <c r="ED64" s="22"/>
      <c r="EE64" s="22"/>
      <c r="EF64" s="22"/>
      <c r="EG64" s="22"/>
      <c r="EH64" s="22"/>
      <c r="EI64" s="22"/>
      <c r="EJ64" s="22"/>
      <c r="EK64" s="22"/>
      <c r="EL64" s="22"/>
      <c r="EM64" s="22"/>
      <c r="EN64" s="22"/>
      <c r="EO64" s="22"/>
      <c r="EP64" s="22"/>
      <c r="EQ64" s="22"/>
      <c r="ER64" s="22"/>
      <c r="ES64" s="22"/>
      <c r="ET64" s="22"/>
      <c r="EU64" s="22"/>
      <c r="EV64" s="22"/>
      <c r="EW64" s="22"/>
      <c r="EX64" s="22"/>
      <c r="EY64" s="22"/>
      <c r="EZ64" s="22"/>
      <c r="FA64" s="22"/>
      <c r="FB64" s="22"/>
      <c r="FC64" s="22"/>
      <c r="FD64" s="22"/>
      <c r="FE64" s="22"/>
      <c r="FF64" s="22"/>
      <c r="FG64" s="22"/>
      <c r="FH64" s="22"/>
      <c r="FI64" s="22"/>
      <c r="FJ64" s="22"/>
      <c r="FK64" s="22"/>
      <c r="FL64" s="22"/>
      <c r="FM64" s="22"/>
      <c r="FN64" s="22"/>
    </row>
    <row r="65" spans="1:170" s="3" customFormat="1" ht="30" customHeight="1" thickBot="1" x14ac:dyDescent="0.35">
      <c r="A65" s="26"/>
      <c r="B65" s="86" t="s">
        <v>88</v>
      </c>
      <c r="C65" s="87"/>
      <c r="D65" s="88">
        <v>0</v>
      </c>
      <c r="E65" s="89">
        <v>8</v>
      </c>
      <c r="F65" s="90">
        <f>G63</f>
        <v>44924</v>
      </c>
      <c r="G65" s="90">
        <f>F65 + 4</f>
        <v>44928</v>
      </c>
      <c r="H65" s="15"/>
      <c r="I65" s="15"/>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c r="CW65" s="22"/>
      <c r="CX65" s="22"/>
      <c r="CY65" s="22"/>
      <c r="CZ65" s="22"/>
      <c r="DA65" s="22"/>
      <c r="DB65" s="22"/>
      <c r="DC65" s="22"/>
      <c r="DD65" s="22"/>
      <c r="DE65" s="22"/>
      <c r="DF65" s="22"/>
      <c r="DG65" s="22"/>
      <c r="DH65" s="22"/>
      <c r="DI65" s="22"/>
      <c r="DJ65" s="22"/>
      <c r="DK65" s="22"/>
      <c r="DL65" s="22"/>
      <c r="DM65" s="22"/>
      <c r="DN65" s="22"/>
      <c r="DO65" s="22"/>
      <c r="DP65" s="22"/>
      <c r="DQ65" s="22"/>
      <c r="DR65" s="22"/>
      <c r="DS65" s="22"/>
      <c r="DT65" s="22"/>
      <c r="DU65" s="22"/>
      <c r="DV65" s="22"/>
      <c r="DW65" s="22"/>
      <c r="DX65" s="22"/>
      <c r="DY65" s="22"/>
      <c r="DZ65" s="22"/>
      <c r="EA65" s="22"/>
      <c r="EB65" s="22"/>
      <c r="EC65" s="22"/>
      <c r="ED65" s="22"/>
      <c r="EE65" s="22"/>
      <c r="EF65" s="22"/>
      <c r="EG65" s="22"/>
      <c r="EH65" s="22"/>
      <c r="EI65" s="22"/>
      <c r="EJ65" s="22"/>
      <c r="EK65" s="22"/>
      <c r="EL65" s="22"/>
      <c r="EM65" s="22"/>
      <c r="EN65" s="22"/>
      <c r="EO65" s="22"/>
      <c r="EP65" s="22"/>
      <c r="EQ65" s="22"/>
      <c r="ER65" s="22"/>
      <c r="ES65" s="22"/>
      <c r="ET65" s="22"/>
      <c r="EU65" s="22"/>
      <c r="EV65" s="22"/>
      <c r="EW65" s="22"/>
      <c r="EX65" s="22"/>
      <c r="EY65" s="22"/>
      <c r="EZ65" s="22"/>
      <c r="FA65" s="22"/>
      <c r="FB65" s="22"/>
      <c r="FC65" s="22"/>
      <c r="FD65" s="22"/>
      <c r="FE65" s="22"/>
      <c r="FF65" s="22"/>
      <c r="FG65" s="22"/>
      <c r="FH65" s="22"/>
      <c r="FI65" s="22"/>
      <c r="FJ65" s="22"/>
      <c r="FK65" s="22"/>
      <c r="FL65" s="22"/>
      <c r="FM65" s="22"/>
      <c r="FN65" s="22"/>
    </row>
    <row r="66" spans="1:170" s="3" customFormat="1" ht="30" customHeight="1" thickBot="1" x14ac:dyDescent="0.35">
      <c r="A66" s="26"/>
      <c r="B66" s="86" t="s">
        <v>84</v>
      </c>
      <c r="C66" s="87"/>
      <c r="D66" s="88">
        <v>0</v>
      </c>
      <c r="E66" s="89">
        <v>5</v>
      </c>
      <c r="F66" s="90">
        <f>G65</f>
        <v>44928</v>
      </c>
      <c r="G66" s="90">
        <f>F66 + 3</f>
        <v>44931</v>
      </c>
      <c r="H66" s="15"/>
      <c r="I66" s="15"/>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c r="CC66" s="22"/>
      <c r="CD66" s="22"/>
      <c r="CE66" s="22"/>
      <c r="CF66" s="22"/>
      <c r="CG66" s="22"/>
      <c r="CH66" s="22"/>
      <c r="CI66" s="22"/>
      <c r="CJ66" s="22"/>
      <c r="CK66" s="22"/>
      <c r="CL66" s="22"/>
      <c r="CM66" s="22"/>
      <c r="CN66" s="22"/>
      <c r="CO66" s="22"/>
      <c r="CP66" s="22"/>
      <c r="CQ66" s="22"/>
      <c r="CR66" s="22"/>
      <c r="CS66" s="22"/>
      <c r="CT66" s="22"/>
      <c r="CU66" s="22"/>
      <c r="CV66" s="22"/>
      <c r="CW66" s="22"/>
      <c r="CX66" s="22"/>
      <c r="CY66" s="22"/>
      <c r="CZ66" s="22"/>
      <c r="DA66" s="22"/>
      <c r="DB66" s="22"/>
      <c r="DC66" s="22"/>
      <c r="DD66" s="22"/>
      <c r="DE66" s="22"/>
      <c r="DF66" s="22"/>
      <c r="DG66" s="22"/>
      <c r="DH66" s="22"/>
      <c r="DI66" s="22"/>
      <c r="DJ66" s="22"/>
      <c r="DK66" s="22"/>
      <c r="DL66" s="22"/>
      <c r="DM66" s="22"/>
      <c r="DN66" s="22"/>
      <c r="DO66" s="22"/>
      <c r="DP66" s="22"/>
      <c r="DQ66" s="22"/>
      <c r="DR66" s="22"/>
      <c r="DS66" s="22"/>
      <c r="DT66" s="22"/>
      <c r="DU66" s="22"/>
      <c r="DV66" s="22"/>
      <c r="DW66" s="22"/>
      <c r="DX66" s="22"/>
      <c r="DY66" s="22"/>
      <c r="DZ66" s="22"/>
      <c r="EA66" s="22"/>
      <c r="EB66" s="22"/>
      <c r="EC66" s="22"/>
      <c r="ED66" s="22"/>
      <c r="EE66" s="22"/>
      <c r="EF66" s="22"/>
      <c r="EG66" s="22"/>
      <c r="EH66" s="22"/>
      <c r="EI66" s="22"/>
      <c r="EJ66" s="22"/>
      <c r="EK66" s="22"/>
      <c r="EL66" s="22"/>
      <c r="EM66" s="22"/>
      <c r="EN66" s="22"/>
      <c r="EO66" s="22"/>
      <c r="EP66" s="22"/>
      <c r="EQ66" s="22"/>
      <c r="ER66" s="22"/>
      <c r="ES66" s="22"/>
      <c r="ET66" s="22"/>
      <c r="EU66" s="22"/>
      <c r="EV66" s="22"/>
      <c r="EW66" s="22"/>
      <c r="EX66" s="22"/>
      <c r="EY66" s="22"/>
      <c r="EZ66" s="22"/>
      <c r="FA66" s="22"/>
      <c r="FB66" s="22"/>
      <c r="FC66" s="22"/>
      <c r="FD66" s="22"/>
      <c r="FE66" s="22"/>
      <c r="FF66" s="22"/>
      <c r="FG66" s="22"/>
      <c r="FH66" s="22"/>
      <c r="FI66" s="22"/>
      <c r="FJ66" s="22"/>
      <c r="FK66" s="22"/>
      <c r="FL66" s="22"/>
      <c r="FM66" s="22"/>
      <c r="FN66" s="22"/>
    </row>
    <row r="67" spans="1:170" s="3" customFormat="1" ht="30" customHeight="1" thickBot="1" x14ac:dyDescent="0.35">
      <c r="A67" s="26"/>
      <c r="B67" s="86" t="s">
        <v>89</v>
      </c>
      <c r="C67" s="87"/>
      <c r="D67" s="88">
        <v>0</v>
      </c>
      <c r="E67" s="89">
        <v>1</v>
      </c>
      <c r="F67" s="90">
        <f>G65</f>
        <v>44928</v>
      </c>
      <c r="G67" s="90">
        <f>F67 + 1</f>
        <v>44929</v>
      </c>
      <c r="H67" s="15"/>
      <c r="I67" s="15"/>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2"/>
      <c r="CF67" s="22"/>
      <c r="CG67" s="22"/>
      <c r="CH67" s="22"/>
      <c r="CI67" s="22"/>
      <c r="CJ67" s="22"/>
      <c r="CK67" s="22"/>
      <c r="CL67" s="22"/>
      <c r="CM67" s="22"/>
      <c r="CN67" s="22"/>
      <c r="CO67" s="22"/>
      <c r="CP67" s="22"/>
      <c r="CQ67" s="22"/>
      <c r="CR67" s="22"/>
      <c r="CS67" s="22"/>
      <c r="CT67" s="22"/>
      <c r="CU67" s="22"/>
      <c r="CV67" s="22"/>
      <c r="CW67" s="22"/>
      <c r="CX67" s="22"/>
      <c r="CY67" s="22"/>
      <c r="CZ67" s="22"/>
      <c r="DA67" s="22"/>
      <c r="DB67" s="22"/>
      <c r="DC67" s="22"/>
      <c r="DD67" s="22"/>
      <c r="DE67" s="22"/>
      <c r="DF67" s="22"/>
      <c r="DG67" s="22"/>
      <c r="DH67" s="22"/>
      <c r="DI67" s="22"/>
      <c r="DJ67" s="22"/>
      <c r="DK67" s="22"/>
      <c r="DL67" s="22"/>
      <c r="DM67" s="22"/>
      <c r="DN67" s="22"/>
      <c r="DO67" s="22"/>
      <c r="DP67" s="22"/>
      <c r="DQ67" s="22"/>
      <c r="DR67" s="22"/>
      <c r="DS67" s="22"/>
      <c r="DT67" s="22"/>
      <c r="DU67" s="22"/>
      <c r="DV67" s="22"/>
      <c r="DW67" s="22"/>
      <c r="DX67" s="22"/>
      <c r="DY67" s="22"/>
      <c r="DZ67" s="22"/>
      <c r="EA67" s="22"/>
      <c r="EB67" s="22"/>
      <c r="EC67" s="22"/>
      <c r="ED67" s="22"/>
      <c r="EE67" s="22"/>
      <c r="EF67" s="22"/>
      <c r="EG67" s="22"/>
      <c r="EH67" s="22"/>
      <c r="EI67" s="22"/>
      <c r="EJ67" s="22"/>
      <c r="EK67" s="22"/>
      <c r="EL67" s="22"/>
      <c r="EM67" s="22"/>
      <c r="EN67" s="22"/>
      <c r="EO67" s="22"/>
      <c r="EP67" s="22"/>
      <c r="EQ67" s="22"/>
      <c r="ER67" s="22"/>
      <c r="ES67" s="22"/>
      <c r="ET67" s="22"/>
      <c r="EU67" s="22"/>
      <c r="EV67" s="22"/>
      <c r="EW67" s="22"/>
      <c r="EX67" s="22"/>
      <c r="EY67" s="22"/>
      <c r="EZ67" s="22"/>
      <c r="FA67" s="22"/>
      <c r="FB67" s="22"/>
      <c r="FC67" s="22"/>
      <c r="FD67" s="22"/>
      <c r="FE67" s="22"/>
      <c r="FF67" s="22"/>
      <c r="FG67" s="22"/>
      <c r="FH67" s="22"/>
      <c r="FI67" s="22"/>
      <c r="FJ67" s="22"/>
      <c r="FK67" s="22"/>
      <c r="FL67" s="22"/>
      <c r="FM67" s="22"/>
      <c r="FN67" s="22"/>
    </row>
    <row r="68" spans="1:170" s="3" customFormat="1" ht="30" customHeight="1" thickBot="1" x14ac:dyDescent="0.35">
      <c r="A68" s="26"/>
      <c r="B68" s="91" t="s">
        <v>90</v>
      </c>
      <c r="C68" s="82"/>
      <c r="D68" s="83"/>
      <c r="E68" s="84"/>
      <c r="F68" s="85"/>
      <c r="G68" s="85"/>
      <c r="H68" s="15"/>
      <c r="I68" s="15"/>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c r="CV68" s="22"/>
      <c r="CW68" s="22"/>
      <c r="CX68" s="22"/>
      <c r="CY68" s="22"/>
      <c r="CZ68" s="22"/>
      <c r="DA68" s="22"/>
      <c r="DB68" s="22"/>
      <c r="DC68" s="22"/>
      <c r="DD68" s="22"/>
      <c r="DE68" s="22"/>
      <c r="DF68" s="22"/>
      <c r="DG68" s="22"/>
      <c r="DH68" s="22"/>
      <c r="DI68" s="22"/>
      <c r="DJ68" s="22"/>
      <c r="DK68" s="22"/>
      <c r="DL68" s="22"/>
      <c r="DM68" s="22"/>
      <c r="DN68" s="22"/>
      <c r="DO68" s="22"/>
      <c r="DP68" s="22"/>
      <c r="DQ68" s="22"/>
      <c r="DR68" s="22"/>
      <c r="DS68" s="22"/>
      <c r="DT68" s="22"/>
      <c r="DU68" s="22"/>
      <c r="DV68" s="22"/>
      <c r="DW68" s="22"/>
      <c r="DX68" s="22"/>
      <c r="DY68" s="22"/>
      <c r="DZ68" s="22"/>
      <c r="EA68" s="22"/>
      <c r="EB68" s="22"/>
      <c r="EC68" s="22"/>
      <c r="ED68" s="22"/>
      <c r="EE68" s="22"/>
      <c r="EF68" s="22"/>
      <c r="EG68" s="22"/>
      <c r="EH68" s="22"/>
      <c r="EI68" s="22"/>
      <c r="EJ68" s="22"/>
      <c r="EK68" s="22"/>
      <c r="EL68" s="22"/>
      <c r="EM68" s="22"/>
      <c r="EN68" s="22"/>
      <c r="EO68" s="22"/>
      <c r="EP68" s="22"/>
      <c r="EQ68" s="22"/>
      <c r="ER68" s="22"/>
      <c r="ES68" s="22"/>
      <c r="ET68" s="22"/>
      <c r="EU68" s="22"/>
      <c r="EV68" s="22"/>
      <c r="EW68" s="22"/>
      <c r="EX68" s="22"/>
      <c r="EY68" s="22"/>
      <c r="EZ68" s="22"/>
      <c r="FA68" s="22"/>
      <c r="FB68" s="22"/>
      <c r="FC68" s="22"/>
      <c r="FD68" s="22"/>
      <c r="FE68" s="22"/>
      <c r="FF68" s="22"/>
      <c r="FG68" s="22"/>
      <c r="FH68" s="22"/>
      <c r="FI68" s="22"/>
      <c r="FJ68" s="22"/>
      <c r="FK68" s="22"/>
      <c r="FL68" s="22"/>
      <c r="FM68" s="22"/>
      <c r="FN68" s="22"/>
    </row>
    <row r="69" spans="1:170" s="3" customFormat="1" ht="30" customHeight="1" thickBot="1" x14ac:dyDescent="0.35">
      <c r="A69" s="26"/>
      <c r="B69" s="92" t="s">
        <v>91</v>
      </c>
      <c r="C69" s="93"/>
      <c r="D69" s="88">
        <v>0</v>
      </c>
      <c r="E69" s="89">
        <v>3</v>
      </c>
      <c r="F69" s="90">
        <f>G67</f>
        <v>44929</v>
      </c>
      <c r="G69" s="90">
        <f>F69 + 2</f>
        <v>44931</v>
      </c>
      <c r="H69" s="15"/>
      <c r="I69" s="15"/>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c r="DK69" s="22"/>
      <c r="DL69" s="22"/>
      <c r="DM69" s="22"/>
      <c r="DN69" s="22"/>
      <c r="DO69" s="22"/>
      <c r="DP69" s="22"/>
      <c r="DQ69" s="22"/>
      <c r="DR69" s="22"/>
      <c r="DS69" s="22"/>
      <c r="DT69" s="22"/>
      <c r="DU69" s="22"/>
      <c r="DV69" s="22"/>
      <c r="DW69" s="22"/>
      <c r="DX69" s="22"/>
      <c r="DY69" s="22"/>
      <c r="DZ69" s="22"/>
      <c r="EA69" s="22"/>
      <c r="EB69" s="22"/>
      <c r="EC69" s="22"/>
      <c r="ED69" s="22"/>
      <c r="EE69" s="22"/>
      <c r="EF69" s="22"/>
      <c r="EG69" s="22"/>
      <c r="EH69" s="22"/>
      <c r="EI69" s="22"/>
      <c r="EJ69" s="22"/>
      <c r="EK69" s="22"/>
      <c r="EL69" s="22"/>
      <c r="EM69" s="22"/>
      <c r="EN69" s="22"/>
      <c r="EO69" s="22"/>
      <c r="EP69" s="22"/>
      <c r="EQ69" s="22"/>
      <c r="ER69" s="22"/>
      <c r="ES69" s="22"/>
      <c r="ET69" s="22"/>
      <c r="EU69" s="22"/>
      <c r="EV69" s="22"/>
      <c r="EW69" s="22"/>
      <c r="EX69" s="22"/>
      <c r="EY69" s="22"/>
      <c r="EZ69" s="22"/>
      <c r="FA69" s="22"/>
      <c r="FB69" s="22"/>
      <c r="FC69" s="22"/>
      <c r="FD69" s="22"/>
      <c r="FE69" s="22"/>
      <c r="FF69" s="22"/>
      <c r="FG69" s="22"/>
      <c r="FH69" s="22"/>
      <c r="FI69" s="22"/>
      <c r="FJ69" s="22"/>
      <c r="FK69" s="22"/>
      <c r="FL69" s="22"/>
      <c r="FM69" s="22"/>
      <c r="FN69" s="22"/>
    </row>
    <row r="70" spans="1:170" s="3" customFormat="1" ht="30" customHeight="1" thickBot="1" x14ac:dyDescent="0.35">
      <c r="A70" s="26"/>
      <c r="B70" s="92" t="s">
        <v>92</v>
      </c>
      <c r="C70" s="93"/>
      <c r="D70" s="88">
        <v>0</v>
      </c>
      <c r="E70" s="89">
        <v>2</v>
      </c>
      <c r="F70" s="90">
        <f>G69</f>
        <v>44931</v>
      </c>
      <c r="G70" s="90">
        <f>F70 + 2</f>
        <v>44933</v>
      </c>
      <c r="H70" s="15"/>
      <c r="I70" s="15"/>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c r="DK70" s="22"/>
      <c r="DL70" s="22"/>
      <c r="DM70" s="22"/>
      <c r="DN70" s="22"/>
      <c r="DO70" s="22"/>
      <c r="DP70" s="22"/>
      <c r="DQ70" s="22"/>
      <c r="DR70" s="22"/>
      <c r="DS70" s="22"/>
      <c r="DT70" s="22"/>
      <c r="DU70" s="22"/>
      <c r="DV70" s="22"/>
      <c r="DW70" s="22"/>
      <c r="DX70" s="22"/>
      <c r="DY70" s="22"/>
      <c r="DZ70" s="22"/>
      <c r="EA70" s="22"/>
      <c r="EB70" s="22"/>
      <c r="EC70" s="22"/>
      <c r="ED70" s="22"/>
      <c r="EE70" s="22"/>
      <c r="EF70" s="22"/>
      <c r="EG70" s="22"/>
      <c r="EH70" s="22"/>
      <c r="EI70" s="22"/>
      <c r="EJ70" s="22"/>
      <c r="EK70" s="22"/>
      <c r="EL70" s="22"/>
      <c r="EM70" s="22"/>
      <c r="EN70" s="22"/>
      <c r="EO70" s="22"/>
      <c r="EP70" s="22"/>
      <c r="EQ70" s="22"/>
      <c r="ER70" s="22"/>
      <c r="ES70" s="22"/>
      <c r="ET70" s="22"/>
      <c r="EU70" s="22"/>
      <c r="EV70" s="22"/>
      <c r="EW70" s="22"/>
      <c r="EX70" s="22"/>
      <c r="EY70" s="22"/>
      <c r="EZ70" s="22"/>
      <c r="FA70" s="22"/>
      <c r="FB70" s="22"/>
      <c r="FC70" s="22"/>
      <c r="FD70" s="22"/>
      <c r="FE70" s="22"/>
      <c r="FF70" s="22"/>
      <c r="FG70" s="22"/>
      <c r="FH70" s="22"/>
      <c r="FI70" s="22"/>
      <c r="FJ70" s="22"/>
      <c r="FK70" s="22"/>
      <c r="FL70" s="22"/>
      <c r="FM70" s="22"/>
      <c r="FN70" s="22"/>
    </row>
    <row r="71" spans="1:170" s="3" customFormat="1" ht="30" customHeight="1" thickBot="1" x14ac:dyDescent="0.35">
      <c r="A71" s="26"/>
      <c r="B71" s="92" t="s">
        <v>93</v>
      </c>
      <c r="C71" s="93"/>
      <c r="D71" s="88">
        <v>0</v>
      </c>
      <c r="E71" s="89">
        <v>1</v>
      </c>
      <c r="F71" s="90">
        <f>G69</f>
        <v>44931</v>
      </c>
      <c r="G71" s="90">
        <f>F71 + 1</f>
        <v>44932</v>
      </c>
      <c r="H71" s="15"/>
      <c r="I71" s="15"/>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22"/>
      <c r="CM71" s="22"/>
      <c r="CN71" s="22"/>
      <c r="CO71" s="22"/>
      <c r="CP71" s="22"/>
      <c r="CQ71" s="22"/>
      <c r="CR71" s="22"/>
      <c r="CS71" s="22"/>
      <c r="CT71" s="22"/>
      <c r="CU71" s="22"/>
      <c r="CV71" s="22"/>
      <c r="CW71" s="22"/>
      <c r="CX71" s="22"/>
      <c r="CY71" s="22"/>
      <c r="CZ71" s="22"/>
      <c r="DA71" s="22"/>
      <c r="DB71" s="22"/>
      <c r="DC71" s="22"/>
      <c r="DD71" s="22"/>
      <c r="DE71" s="22"/>
      <c r="DF71" s="22"/>
      <c r="DG71" s="22"/>
      <c r="DH71" s="22"/>
      <c r="DI71" s="22"/>
      <c r="DJ71" s="22"/>
      <c r="DK71" s="22"/>
      <c r="DL71" s="22"/>
      <c r="DM71" s="22"/>
      <c r="DN71" s="22"/>
      <c r="DO71" s="22"/>
      <c r="DP71" s="22"/>
      <c r="DQ71" s="22"/>
      <c r="DR71" s="22"/>
      <c r="DS71" s="22"/>
      <c r="DT71" s="22"/>
      <c r="DU71" s="22"/>
      <c r="DV71" s="22"/>
      <c r="DW71" s="22"/>
      <c r="DX71" s="22"/>
      <c r="DY71" s="22"/>
      <c r="DZ71" s="22"/>
      <c r="EA71" s="22"/>
      <c r="EB71" s="22"/>
      <c r="EC71" s="22"/>
      <c r="ED71" s="22"/>
      <c r="EE71" s="22"/>
      <c r="EF71" s="22"/>
      <c r="EG71" s="22"/>
      <c r="EH71" s="22"/>
      <c r="EI71" s="22"/>
      <c r="EJ71" s="22"/>
      <c r="EK71" s="22"/>
      <c r="EL71" s="22"/>
      <c r="EM71" s="22"/>
      <c r="EN71" s="22"/>
      <c r="EO71" s="22"/>
      <c r="EP71" s="22"/>
      <c r="EQ71" s="22"/>
      <c r="ER71" s="22"/>
      <c r="ES71" s="22"/>
      <c r="ET71" s="22"/>
      <c r="EU71" s="22"/>
      <c r="EV71" s="22"/>
      <c r="EW71" s="22"/>
      <c r="EX71" s="22"/>
      <c r="EY71" s="22"/>
      <c r="EZ71" s="22"/>
      <c r="FA71" s="22"/>
      <c r="FB71" s="22"/>
      <c r="FC71" s="22"/>
      <c r="FD71" s="22"/>
      <c r="FE71" s="22"/>
      <c r="FF71" s="22"/>
      <c r="FG71" s="22"/>
      <c r="FH71" s="22"/>
      <c r="FI71" s="22"/>
      <c r="FJ71" s="22"/>
      <c r="FK71" s="22"/>
      <c r="FL71" s="22"/>
      <c r="FM71" s="22"/>
      <c r="FN71" s="22"/>
    </row>
    <row r="72" spans="1:170" s="3" customFormat="1" ht="30" customHeight="1" thickBot="1" x14ac:dyDescent="0.35">
      <c r="A72" s="26"/>
      <c r="B72" s="91" t="s">
        <v>94</v>
      </c>
      <c r="C72" s="82"/>
      <c r="D72" s="83"/>
      <c r="E72" s="84"/>
      <c r="F72" s="85"/>
      <c r="G72" s="85"/>
      <c r="H72" s="15"/>
      <c r="I72" s="15"/>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c r="DK72" s="22"/>
      <c r="DL72" s="22"/>
      <c r="DM72" s="22"/>
      <c r="DN72" s="22"/>
      <c r="DO72" s="22"/>
      <c r="DP72" s="22"/>
      <c r="DQ72" s="22"/>
      <c r="DR72" s="22"/>
      <c r="DS72" s="22"/>
      <c r="DT72" s="22"/>
      <c r="DU72" s="22"/>
      <c r="DV72" s="22"/>
      <c r="DW72" s="22"/>
      <c r="DX72" s="22"/>
      <c r="DY72" s="22"/>
      <c r="DZ72" s="22"/>
      <c r="EA72" s="22"/>
      <c r="EB72" s="22"/>
      <c r="EC72" s="22"/>
      <c r="ED72" s="22"/>
      <c r="EE72" s="22"/>
      <c r="EF72" s="22"/>
      <c r="EG72" s="22"/>
      <c r="EH72" s="22"/>
      <c r="EI72" s="22"/>
      <c r="EJ72" s="22"/>
      <c r="EK72" s="22"/>
      <c r="EL72" s="22"/>
      <c r="EM72" s="22"/>
      <c r="EN72" s="22"/>
      <c r="EO72" s="22"/>
      <c r="EP72" s="22"/>
      <c r="EQ72" s="22"/>
      <c r="ER72" s="22"/>
      <c r="ES72" s="22"/>
      <c r="ET72" s="22"/>
      <c r="EU72" s="22"/>
      <c r="EV72" s="22"/>
      <c r="EW72" s="22"/>
      <c r="EX72" s="22"/>
      <c r="EY72" s="22"/>
      <c r="EZ72" s="22"/>
      <c r="FA72" s="22"/>
      <c r="FB72" s="22"/>
      <c r="FC72" s="22"/>
      <c r="FD72" s="22"/>
      <c r="FE72" s="22"/>
      <c r="FF72" s="22"/>
      <c r="FG72" s="22"/>
      <c r="FH72" s="22"/>
      <c r="FI72" s="22"/>
      <c r="FJ72" s="22"/>
      <c r="FK72" s="22"/>
      <c r="FL72" s="22"/>
      <c r="FM72" s="22"/>
      <c r="FN72" s="22"/>
    </row>
    <row r="73" spans="1:170" s="3" customFormat="1" ht="30" customHeight="1" thickBot="1" x14ac:dyDescent="0.35">
      <c r="A73" s="26"/>
      <c r="B73" s="92" t="s">
        <v>95</v>
      </c>
      <c r="C73" s="93"/>
      <c r="D73" s="88">
        <v>0</v>
      </c>
      <c r="E73" s="89">
        <v>3</v>
      </c>
      <c r="F73" s="90">
        <f>G71</f>
        <v>44932</v>
      </c>
      <c r="G73" s="90">
        <f>F73 + 2</f>
        <v>44934</v>
      </c>
      <c r="H73" s="15"/>
      <c r="I73" s="15"/>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c r="DK73" s="22"/>
      <c r="DL73" s="22"/>
      <c r="DM73" s="22"/>
      <c r="DN73" s="22"/>
      <c r="DO73" s="22"/>
      <c r="DP73" s="22"/>
      <c r="DQ73" s="22"/>
      <c r="DR73" s="22"/>
      <c r="DS73" s="22"/>
      <c r="DT73" s="22"/>
      <c r="DU73" s="22"/>
      <c r="DV73" s="22"/>
      <c r="DW73" s="22"/>
      <c r="DX73" s="22"/>
      <c r="DY73" s="22"/>
      <c r="DZ73" s="22"/>
      <c r="EA73" s="22"/>
      <c r="EB73" s="22"/>
      <c r="EC73" s="22"/>
      <c r="ED73" s="22"/>
      <c r="EE73" s="22"/>
      <c r="EF73" s="22"/>
      <c r="EG73" s="22"/>
      <c r="EH73" s="22"/>
      <c r="EI73" s="22"/>
      <c r="EJ73" s="22"/>
      <c r="EK73" s="22"/>
      <c r="EL73" s="22"/>
      <c r="EM73" s="22"/>
      <c r="EN73" s="22"/>
      <c r="EO73" s="22"/>
      <c r="EP73" s="22"/>
      <c r="EQ73" s="22"/>
      <c r="ER73" s="22"/>
      <c r="ES73" s="22"/>
      <c r="ET73" s="22"/>
      <c r="EU73" s="22"/>
      <c r="EV73" s="22"/>
      <c r="EW73" s="22"/>
      <c r="EX73" s="22"/>
      <c r="EY73" s="22"/>
      <c r="EZ73" s="22"/>
      <c r="FA73" s="22"/>
      <c r="FB73" s="22"/>
      <c r="FC73" s="22"/>
      <c r="FD73" s="22"/>
      <c r="FE73" s="22"/>
      <c r="FF73" s="22"/>
      <c r="FG73" s="22"/>
      <c r="FH73" s="22"/>
      <c r="FI73" s="22"/>
      <c r="FJ73" s="22"/>
      <c r="FK73" s="22"/>
      <c r="FL73" s="22"/>
      <c r="FM73" s="22"/>
      <c r="FN73" s="22"/>
    </row>
    <row r="74" spans="1:170" s="3" customFormat="1" ht="30" customHeight="1" thickBot="1" x14ac:dyDescent="0.35">
      <c r="A74" s="26"/>
      <c r="B74" s="92" t="s">
        <v>96</v>
      </c>
      <c r="C74" s="87"/>
      <c r="D74" s="88">
        <v>0</v>
      </c>
      <c r="E74" s="89">
        <v>2</v>
      </c>
      <c r="F74" s="90">
        <f>G73</f>
        <v>44934</v>
      </c>
      <c r="G74" s="90">
        <f>F74 + 2</f>
        <v>44936</v>
      </c>
      <c r="H74" s="15"/>
      <c r="I74" s="15"/>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c r="CV74" s="22"/>
      <c r="CW74" s="22"/>
      <c r="CX74" s="22"/>
      <c r="CY74" s="22"/>
      <c r="CZ74" s="22"/>
      <c r="DA74" s="22"/>
      <c r="DB74" s="22"/>
      <c r="DC74" s="22"/>
      <c r="DD74" s="22"/>
      <c r="DE74" s="22"/>
      <c r="DF74" s="22"/>
      <c r="DG74" s="22"/>
      <c r="DH74" s="22"/>
      <c r="DI74" s="22"/>
      <c r="DJ74" s="22"/>
      <c r="DK74" s="22"/>
      <c r="DL74" s="22"/>
      <c r="DM74" s="22"/>
      <c r="DN74" s="22"/>
      <c r="DO74" s="22"/>
      <c r="DP74" s="22"/>
      <c r="DQ74" s="22"/>
      <c r="DR74" s="22"/>
      <c r="DS74" s="22"/>
      <c r="DT74" s="22"/>
      <c r="DU74" s="22"/>
      <c r="DV74" s="22"/>
      <c r="DW74" s="22"/>
      <c r="DX74" s="22"/>
      <c r="DY74" s="22"/>
      <c r="DZ74" s="22"/>
      <c r="EA74" s="22"/>
      <c r="EB74" s="22"/>
      <c r="EC74" s="22"/>
      <c r="ED74" s="22"/>
      <c r="EE74" s="22"/>
      <c r="EF74" s="22"/>
      <c r="EG74" s="22"/>
      <c r="EH74" s="22"/>
      <c r="EI74" s="22"/>
      <c r="EJ74" s="22"/>
      <c r="EK74" s="22"/>
      <c r="EL74" s="22"/>
      <c r="EM74" s="22"/>
      <c r="EN74" s="22"/>
      <c r="EO74" s="22"/>
      <c r="EP74" s="22"/>
      <c r="EQ74" s="22"/>
      <c r="ER74" s="22"/>
      <c r="ES74" s="22"/>
      <c r="ET74" s="22"/>
      <c r="EU74" s="22"/>
      <c r="EV74" s="22"/>
      <c r="EW74" s="22"/>
      <c r="EX74" s="22"/>
      <c r="EY74" s="22"/>
      <c r="EZ74" s="22"/>
      <c r="FA74" s="22"/>
      <c r="FB74" s="22"/>
      <c r="FC74" s="22"/>
      <c r="FD74" s="22"/>
      <c r="FE74" s="22"/>
      <c r="FF74" s="22"/>
      <c r="FG74" s="22"/>
      <c r="FH74" s="22"/>
      <c r="FI74" s="22"/>
      <c r="FJ74" s="22"/>
      <c r="FK74" s="22"/>
      <c r="FL74" s="22"/>
      <c r="FM74" s="22"/>
      <c r="FN74" s="22"/>
    </row>
    <row r="75" spans="1:170" s="3" customFormat="1" ht="30" customHeight="1" thickBot="1" x14ac:dyDescent="0.35">
      <c r="A75" s="26"/>
      <c r="B75" s="92" t="s">
        <v>97</v>
      </c>
      <c r="C75" s="87"/>
      <c r="D75" s="88">
        <v>0</v>
      </c>
      <c r="E75" s="89">
        <v>1</v>
      </c>
      <c r="F75" s="90">
        <f>G73</f>
        <v>44934</v>
      </c>
      <c r="G75" s="90">
        <f>F75 + 1</f>
        <v>44935</v>
      </c>
      <c r="H75" s="15"/>
      <c r="I75" s="15"/>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c r="CV75" s="22"/>
      <c r="CW75" s="22"/>
      <c r="CX75" s="22"/>
      <c r="CY75" s="22"/>
      <c r="CZ75" s="22"/>
      <c r="DA75" s="22"/>
      <c r="DB75" s="22"/>
      <c r="DC75" s="22"/>
      <c r="DD75" s="22"/>
      <c r="DE75" s="22"/>
      <c r="DF75" s="22"/>
      <c r="DG75" s="22"/>
      <c r="DH75" s="22"/>
      <c r="DI75" s="22"/>
      <c r="DJ75" s="22"/>
      <c r="DK75" s="22"/>
      <c r="DL75" s="22"/>
      <c r="DM75" s="22"/>
      <c r="DN75" s="22"/>
      <c r="DO75" s="22"/>
      <c r="DP75" s="22"/>
      <c r="DQ75" s="22"/>
      <c r="DR75" s="22"/>
      <c r="DS75" s="22"/>
      <c r="DT75" s="22"/>
      <c r="DU75" s="22"/>
      <c r="DV75" s="22"/>
      <c r="DW75" s="22"/>
      <c r="DX75" s="22"/>
      <c r="DY75" s="22"/>
      <c r="DZ75" s="22"/>
      <c r="EA75" s="22"/>
      <c r="EB75" s="22"/>
      <c r="EC75" s="22"/>
      <c r="ED75" s="22"/>
      <c r="EE75" s="22"/>
      <c r="EF75" s="22"/>
      <c r="EG75" s="22"/>
      <c r="EH75" s="22"/>
      <c r="EI75" s="22"/>
      <c r="EJ75" s="22"/>
      <c r="EK75" s="22"/>
      <c r="EL75" s="22"/>
      <c r="EM75" s="22"/>
      <c r="EN75" s="22"/>
      <c r="EO75" s="22"/>
      <c r="EP75" s="22"/>
      <c r="EQ75" s="22"/>
      <c r="ER75" s="22"/>
      <c r="ES75" s="22"/>
      <c r="ET75" s="22"/>
      <c r="EU75" s="22"/>
      <c r="EV75" s="22"/>
      <c r="EW75" s="22"/>
      <c r="EX75" s="22"/>
      <c r="EY75" s="22"/>
      <c r="EZ75" s="22"/>
      <c r="FA75" s="22"/>
      <c r="FB75" s="22"/>
      <c r="FC75" s="22"/>
      <c r="FD75" s="22"/>
      <c r="FE75" s="22"/>
      <c r="FF75" s="22"/>
      <c r="FG75" s="22"/>
      <c r="FH75" s="22"/>
      <c r="FI75" s="22"/>
      <c r="FJ75" s="22"/>
      <c r="FK75" s="22"/>
      <c r="FL75" s="22"/>
      <c r="FM75" s="22"/>
      <c r="FN75" s="22"/>
    </row>
    <row r="76" spans="1:170" s="3" customFormat="1" ht="30" customHeight="1" thickBot="1" x14ac:dyDescent="0.35">
      <c r="A76" s="26"/>
      <c r="B76" s="91" t="s">
        <v>98</v>
      </c>
      <c r="C76" s="82"/>
      <c r="D76" s="83"/>
      <c r="E76" s="84"/>
      <c r="F76" s="85"/>
      <c r="G76" s="85"/>
      <c r="H76" s="15"/>
      <c r="I76" s="15"/>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c r="CW76" s="22"/>
      <c r="CX76" s="22"/>
      <c r="CY76" s="22"/>
      <c r="CZ76" s="22"/>
      <c r="DA76" s="22"/>
      <c r="DB76" s="22"/>
      <c r="DC76" s="22"/>
      <c r="DD76" s="22"/>
      <c r="DE76" s="22"/>
      <c r="DF76" s="22"/>
      <c r="DG76" s="22"/>
      <c r="DH76" s="22"/>
      <c r="DI76" s="22"/>
      <c r="DJ76" s="22"/>
      <c r="DK76" s="22"/>
      <c r="DL76" s="22"/>
      <c r="DM76" s="22"/>
      <c r="DN76" s="22"/>
      <c r="DO76" s="22"/>
      <c r="DP76" s="22"/>
      <c r="DQ76" s="22"/>
      <c r="DR76" s="22"/>
      <c r="DS76" s="22"/>
      <c r="DT76" s="22"/>
      <c r="DU76" s="22"/>
      <c r="DV76" s="22"/>
      <c r="DW76" s="22"/>
      <c r="DX76" s="22"/>
      <c r="DY76" s="22"/>
      <c r="DZ76" s="22"/>
      <c r="EA76" s="22"/>
      <c r="EB76" s="22"/>
      <c r="EC76" s="22"/>
      <c r="ED76" s="22"/>
      <c r="EE76" s="22"/>
      <c r="EF76" s="22"/>
      <c r="EG76" s="22"/>
      <c r="EH76" s="22"/>
      <c r="EI76" s="22"/>
      <c r="EJ76" s="22"/>
      <c r="EK76" s="22"/>
      <c r="EL76" s="22"/>
      <c r="EM76" s="22"/>
      <c r="EN76" s="22"/>
      <c r="EO76" s="22"/>
      <c r="EP76" s="22"/>
      <c r="EQ76" s="22"/>
      <c r="ER76" s="22"/>
      <c r="ES76" s="22"/>
      <c r="ET76" s="22"/>
      <c r="EU76" s="22"/>
      <c r="EV76" s="22"/>
      <c r="EW76" s="22"/>
      <c r="EX76" s="22"/>
      <c r="EY76" s="22"/>
      <c r="EZ76" s="22"/>
      <c r="FA76" s="22"/>
      <c r="FB76" s="22"/>
      <c r="FC76" s="22"/>
      <c r="FD76" s="22"/>
      <c r="FE76" s="22"/>
      <c r="FF76" s="22"/>
      <c r="FG76" s="22"/>
      <c r="FH76" s="22"/>
      <c r="FI76" s="22"/>
      <c r="FJ76" s="22"/>
      <c r="FK76" s="22"/>
      <c r="FL76" s="22"/>
      <c r="FM76" s="22"/>
      <c r="FN76" s="22"/>
    </row>
    <row r="77" spans="1:170" s="3" customFormat="1" ht="30" customHeight="1" thickBot="1" x14ac:dyDescent="0.35">
      <c r="A77" s="26"/>
      <c r="B77" s="92" t="s">
        <v>99</v>
      </c>
      <c r="C77" s="93"/>
      <c r="D77" s="88">
        <v>0</v>
      </c>
      <c r="E77" s="89">
        <v>3</v>
      </c>
      <c r="F77" s="90">
        <f>G75</f>
        <v>44935</v>
      </c>
      <c r="G77" s="90">
        <f>F77 + 2</f>
        <v>44937</v>
      </c>
      <c r="H77" s="15"/>
      <c r="I77" s="15"/>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c r="DK77" s="22"/>
      <c r="DL77" s="22"/>
      <c r="DM77" s="22"/>
      <c r="DN77" s="22"/>
      <c r="DO77" s="22"/>
      <c r="DP77" s="22"/>
      <c r="DQ77" s="22"/>
      <c r="DR77" s="22"/>
      <c r="DS77" s="22"/>
      <c r="DT77" s="22"/>
      <c r="DU77" s="22"/>
      <c r="DV77" s="22"/>
      <c r="DW77" s="22"/>
      <c r="DX77" s="22"/>
      <c r="DY77" s="22"/>
      <c r="DZ77" s="22"/>
      <c r="EA77" s="22"/>
      <c r="EB77" s="22"/>
      <c r="EC77" s="22"/>
      <c r="ED77" s="22"/>
      <c r="EE77" s="22"/>
      <c r="EF77" s="22"/>
      <c r="EG77" s="22"/>
      <c r="EH77" s="22"/>
      <c r="EI77" s="22"/>
      <c r="EJ77" s="22"/>
      <c r="EK77" s="22"/>
      <c r="EL77" s="22"/>
      <c r="EM77" s="22"/>
      <c r="EN77" s="22"/>
      <c r="EO77" s="22"/>
      <c r="EP77" s="22"/>
      <c r="EQ77" s="22"/>
      <c r="ER77" s="22"/>
      <c r="ES77" s="22"/>
      <c r="ET77" s="22"/>
      <c r="EU77" s="22"/>
      <c r="EV77" s="22"/>
      <c r="EW77" s="22"/>
      <c r="EX77" s="22"/>
      <c r="EY77" s="22"/>
      <c r="EZ77" s="22"/>
      <c r="FA77" s="22"/>
      <c r="FB77" s="22"/>
      <c r="FC77" s="22"/>
      <c r="FD77" s="22"/>
      <c r="FE77" s="22"/>
      <c r="FF77" s="22"/>
      <c r="FG77" s="22"/>
      <c r="FH77" s="22"/>
      <c r="FI77" s="22"/>
      <c r="FJ77" s="22"/>
      <c r="FK77" s="22"/>
      <c r="FL77" s="22"/>
      <c r="FM77" s="22"/>
      <c r="FN77" s="22"/>
    </row>
    <row r="78" spans="1:170" s="3" customFormat="1" ht="30" customHeight="1" thickBot="1" x14ac:dyDescent="0.35">
      <c r="A78" s="26"/>
      <c r="B78" s="92" t="s">
        <v>100</v>
      </c>
      <c r="C78" s="87"/>
      <c r="D78" s="88">
        <v>0</v>
      </c>
      <c r="E78" s="89">
        <v>2</v>
      </c>
      <c r="F78" s="90">
        <f>G77</f>
        <v>44937</v>
      </c>
      <c r="G78" s="90">
        <f>F78 + 2</f>
        <v>44939</v>
      </c>
      <c r="H78" s="15"/>
      <c r="I78" s="15"/>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c r="DK78" s="22"/>
      <c r="DL78" s="22"/>
      <c r="DM78" s="22"/>
      <c r="DN78" s="22"/>
      <c r="DO78" s="22"/>
      <c r="DP78" s="22"/>
      <c r="DQ78" s="22"/>
      <c r="DR78" s="22"/>
      <c r="DS78" s="22"/>
      <c r="DT78" s="22"/>
      <c r="DU78" s="22"/>
      <c r="DV78" s="22"/>
      <c r="DW78" s="22"/>
      <c r="DX78" s="22"/>
      <c r="DY78" s="22"/>
      <c r="DZ78" s="22"/>
      <c r="EA78" s="22"/>
      <c r="EB78" s="22"/>
      <c r="EC78" s="22"/>
      <c r="ED78" s="22"/>
      <c r="EE78" s="22"/>
      <c r="EF78" s="22"/>
      <c r="EG78" s="22"/>
      <c r="EH78" s="22"/>
      <c r="EI78" s="22"/>
      <c r="EJ78" s="22"/>
      <c r="EK78" s="22"/>
      <c r="EL78" s="22"/>
      <c r="EM78" s="22"/>
      <c r="EN78" s="22"/>
      <c r="EO78" s="22"/>
      <c r="EP78" s="22"/>
      <c r="EQ78" s="22"/>
      <c r="ER78" s="22"/>
      <c r="ES78" s="22"/>
      <c r="ET78" s="22"/>
      <c r="EU78" s="22"/>
      <c r="EV78" s="22"/>
      <c r="EW78" s="22"/>
      <c r="EX78" s="22"/>
      <c r="EY78" s="22"/>
      <c r="EZ78" s="22"/>
      <c r="FA78" s="22"/>
      <c r="FB78" s="22"/>
      <c r="FC78" s="22"/>
      <c r="FD78" s="22"/>
      <c r="FE78" s="22"/>
      <c r="FF78" s="22"/>
      <c r="FG78" s="22"/>
      <c r="FH78" s="22"/>
      <c r="FI78" s="22"/>
      <c r="FJ78" s="22"/>
      <c r="FK78" s="22"/>
      <c r="FL78" s="22"/>
      <c r="FM78" s="22"/>
      <c r="FN78" s="22"/>
    </row>
    <row r="79" spans="1:170" s="3" customFormat="1" ht="30" customHeight="1" thickBot="1" x14ac:dyDescent="0.35">
      <c r="A79" s="26"/>
      <c r="B79" s="92" t="s">
        <v>101</v>
      </c>
      <c r="C79" s="87"/>
      <c r="D79" s="88">
        <v>0</v>
      </c>
      <c r="E79" s="89">
        <v>1</v>
      </c>
      <c r="F79" s="90">
        <f>G77</f>
        <v>44937</v>
      </c>
      <c r="G79" s="90">
        <f>F79 + 1</f>
        <v>44938</v>
      </c>
      <c r="H79" s="15"/>
      <c r="I79" s="15"/>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22"/>
      <c r="CM79" s="22"/>
      <c r="CN79" s="22"/>
      <c r="CO79" s="22"/>
      <c r="CP79" s="22"/>
      <c r="CQ79" s="22"/>
      <c r="CR79" s="22"/>
      <c r="CS79" s="22"/>
      <c r="CT79" s="22"/>
      <c r="CU79" s="22"/>
      <c r="CV79" s="22"/>
      <c r="CW79" s="22"/>
      <c r="CX79" s="22"/>
      <c r="CY79" s="22"/>
      <c r="CZ79" s="22"/>
      <c r="DA79" s="22"/>
      <c r="DB79" s="22"/>
      <c r="DC79" s="22"/>
      <c r="DD79" s="22"/>
      <c r="DE79" s="22"/>
      <c r="DF79" s="22"/>
      <c r="DG79" s="22"/>
      <c r="DH79" s="22"/>
      <c r="DI79" s="22"/>
      <c r="DJ79" s="22"/>
      <c r="DK79" s="22"/>
      <c r="DL79" s="22"/>
      <c r="DM79" s="22"/>
      <c r="DN79" s="22"/>
      <c r="DO79" s="22"/>
      <c r="DP79" s="22"/>
      <c r="DQ79" s="22"/>
      <c r="DR79" s="22"/>
      <c r="DS79" s="22"/>
      <c r="DT79" s="22"/>
      <c r="DU79" s="22"/>
      <c r="DV79" s="22"/>
      <c r="DW79" s="22"/>
      <c r="DX79" s="22"/>
      <c r="DY79" s="22"/>
      <c r="DZ79" s="22"/>
      <c r="EA79" s="22"/>
      <c r="EB79" s="22"/>
      <c r="EC79" s="22"/>
      <c r="ED79" s="22"/>
      <c r="EE79" s="22"/>
      <c r="EF79" s="22"/>
      <c r="EG79" s="22"/>
      <c r="EH79" s="22"/>
      <c r="EI79" s="22"/>
      <c r="EJ79" s="22"/>
      <c r="EK79" s="22"/>
      <c r="EL79" s="22"/>
      <c r="EM79" s="22"/>
      <c r="EN79" s="22"/>
      <c r="EO79" s="22"/>
      <c r="EP79" s="22"/>
      <c r="EQ79" s="22"/>
      <c r="ER79" s="22"/>
      <c r="ES79" s="22"/>
      <c r="ET79" s="22"/>
      <c r="EU79" s="22"/>
      <c r="EV79" s="22"/>
      <c r="EW79" s="22"/>
      <c r="EX79" s="22"/>
      <c r="EY79" s="22"/>
      <c r="EZ79" s="22"/>
      <c r="FA79" s="22"/>
      <c r="FB79" s="22"/>
      <c r="FC79" s="22"/>
      <c r="FD79" s="22"/>
      <c r="FE79" s="22"/>
      <c r="FF79" s="22"/>
      <c r="FG79" s="22"/>
      <c r="FH79" s="22"/>
      <c r="FI79" s="22"/>
      <c r="FJ79" s="22"/>
      <c r="FK79" s="22"/>
      <c r="FL79" s="22"/>
      <c r="FM79" s="22"/>
      <c r="FN79" s="22"/>
    </row>
    <row r="80" spans="1:170" s="3" customFormat="1" ht="30" customHeight="1" thickBot="1" x14ac:dyDescent="0.35">
      <c r="A80" s="26"/>
      <c r="B80" s="91" t="s">
        <v>102</v>
      </c>
      <c r="C80" s="82"/>
      <c r="D80" s="83"/>
      <c r="E80" s="84"/>
      <c r="F80" s="85"/>
      <c r="G80" s="85"/>
      <c r="H80" s="15"/>
      <c r="I80" s="15"/>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22"/>
      <c r="CM80" s="22"/>
      <c r="CN80" s="22"/>
      <c r="CO80" s="22"/>
      <c r="CP80" s="22"/>
      <c r="CQ80" s="22"/>
      <c r="CR80" s="22"/>
      <c r="CS80" s="22"/>
      <c r="CT80" s="22"/>
      <c r="CU80" s="22"/>
      <c r="CV80" s="22"/>
      <c r="CW80" s="22"/>
      <c r="CX80" s="22"/>
      <c r="CY80" s="22"/>
      <c r="CZ80" s="22"/>
      <c r="DA80" s="22"/>
      <c r="DB80" s="22"/>
      <c r="DC80" s="22"/>
      <c r="DD80" s="22"/>
      <c r="DE80" s="22"/>
      <c r="DF80" s="22"/>
      <c r="DG80" s="22"/>
      <c r="DH80" s="22"/>
      <c r="DI80" s="22"/>
      <c r="DJ80" s="22"/>
      <c r="DK80" s="22"/>
      <c r="DL80" s="22"/>
      <c r="DM80" s="22"/>
      <c r="DN80" s="22"/>
      <c r="DO80" s="22"/>
      <c r="DP80" s="22"/>
      <c r="DQ80" s="22"/>
      <c r="DR80" s="22"/>
      <c r="DS80" s="22"/>
      <c r="DT80" s="22"/>
      <c r="DU80" s="22"/>
      <c r="DV80" s="22"/>
      <c r="DW80" s="22"/>
      <c r="DX80" s="22"/>
      <c r="DY80" s="22"/>
      <c r="DZ80" s="22"/>
      <c r="EA80" s="22"/>
      <c r="EB80" s="22"/>
      <c r="EC80" s="22"/>
      <c r="ED80" s="22"/>
      <c r="EE80" s="22"/>
      <c r="EF80" s="22"/>
      <c r="EG80" s="22"/>
      <c r="EH80" s="22"/>
      <c r="EI80" s="22"/>
      <c r="EJ80" s="22"/>
      <c r="EK80" s="22"/>
      <c r="EL80" s="22"/>
      <c r="EM80" s="22"/>
      <c r="EN80" s="22"/>
      <c r="EO80" s="22"/>
      <c r="EP80" s="22"/>
      <c r="EQ80" s="22"/>
      <c r="ER80" s="22"/>
      <c r="ES80" s="22"/>
      <c r="ET80" s="22"/>
      <c r="EU80" s="22"/>
      <c r="EV80" s="22"/>
      <c r="EW80" s="22"/>
      <c r="EX80" s="22"/>
      <c r="EY80" s="22"/>
      <c r="EZ80" s="22"/>
      <c r="FA80" s="22"/>
      <c r="FB80" s="22"/>
      <c r="FC80" s="22"/>
      <c r="FD80" s="22"/>
      <c r="FE80" s="22"/>
      <c r="FF80" s="22"/>
      <c r="FG80" s="22"/>
      <c r="FH80" s="22"/>
      <c r="FI80" s="22"/>
      <c r="FJ80" s="22"/>
      <c r="FK80" s="22"/>
      <c r="FL80" s="22"/>
      <c r="FM80" s="22"/>
      <c r="FN80" s="22"/>
    </row>
    <row r="81" spans="1:170" s="3" customFormat="1" ht="30" customHeight="1" thickBot="1" x14ac:dyDescent="0.35">
      <c r="A81" s="26"/>
      <c r="B81" s="92" t="s">
        <v>103</v>
      </c>
      <c r="C81" s="93"/>
      <c r="D81" s="88">
        <v>0</v>
      </c>
      <c r="E81" s="89">
        <v>3</v>
      </c>
      <c r="F81" s="90">
        <f>G79</f>
        <v>44938</v>
      </c>
      <c r="G81" s="90">
        <f>F81 + 2</f>
        <v>44940</v>
      </c>
      <c r="H81" s="15"/>
      <c r="I81" s="15"/>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22"/>
      <c r="CM81" s="22"/>
      <c r="CN81" s="22"/>
      <c r="CO81" s="22"/>
      <c r="CP81" s="22"/>
      <c r="CQ81" s="22"/>
      <c r="CR81" s="22"/>
      <c r="CS81" s="22"/>
      <c r="CT81" s="22"/>
      <c r="CU81" s="22"/>
      <c r="CV81" s="22"/>
      <c r="CW81" s="22"/>
      <c r="CX81" s="22"/>
      <c r="CY81" s="22"/>
      <c r="CZ81" s="22"/>
      <c r="DA81" s="22"/>
      <c r="DB81" s="22"/>
      <c r="DC81" s="22"/>
      <c r="DD81" s="22"/>
      <c r="DE81" s="22"/>
      <c r="DF81" s="22"/>
      <c r="DG81" s="22"/>
      <c r="DH81" s="22"/>
      <c r="DI81" s="22"/>
      <c r="DJ81" s="22"/>
      <c r="DK81" s="22"/>
      <c r="DL81" s="22"/>
      <c r="DM81" s="22"/>
      <c r="DN81" s="22"/>
      <c r="DO81" s="22"/>
      <c r="DP81" s="22"/>
      <c r="DQ81" s="22"/>
      <c r="DR81" s="22"/>
      <c r="DS81" s="22"/>
      <c r="DT81" s="22"/>
      <c r="DU81" s="22"/>
      <c r="DV81" s="22"/>
      <c r="DW81" s="22"/>
      <c r="DX81" s="22"/>
      <c r="DY81" s="22"/>
      <c r="DZ81" s="22"/>
      <c r="EA81" s="22"/>
      <c r="EB81" s="22"/>
      <c r="EC81" s="22"/>
      <c r="ED81" s="22"/>
      <c r="EE81" s="22"/>
      <c r="EF81" s="22"/>
      <c r="EG81" s="22"/>
      <c r="EH81" s="22"/>
      <c r="EI81" s="22"/>
      <c r="EJ81" s="22"/>
      <c r="EK81" s="22"/>
      <c r="EL81" s="22"/>
      <c r="EM81" s="22"/>
      <c r="EN81" s="22"/>
      <c r="EO81" s="22"/>
      <c r="EP81" s="22"/>
      <c r="EQ81" s="22"/>
      <c r="ER81" s="22"/>
      <c r="ES81" s="22"/>
      <c r="ET81" s="22"/>
      <c r="EU81" s="22"/>
      <c r="EV81" s="22"/>
      <c r="EW81" s="22"/>
      <c r="EX81" s="22"/>
      <c r="EY81" s="22"/>
      <c r="EZ81" s="22"/>
      <c r="FA81" s="22"/>
      <c r="FB81" s="22"/>
      <c r="FC81" s="22"/>
      <c r="FD81" s="22"/>
      <c r="FE81" s="22"/>
      <c r="FF81" s="22"/>
      <c r="FG81" s="22"/>
      <c r="FH81" s="22"/>
      <c r="FI81" s="22"/>
      <c r="FJ81" s="22"/>
      <c r="FK81" s="22"/>
      <c r="FL81" s="22"/>
      <c r="FM81" s="22"/>
      <c r="FN81" s="22"/>
    </row>
    <row r="82" spans="1:170" s="3" customFormat="1" ht="30" customHeight="1" thickBot="1" x14ac:dyDescent="0.35">
      <c r="A82" s="26"/>
      <c r="B82" s="92" t="s">
        <v>104</v>
      </c>
      <c r="C82" s="87"/>
      <c r="D82" s="88">
        <v>0</v>
      </c>
      <c r="E82" s="89">
        <v>2</v>
      </c>
      <c r="F82" s="90">
        <f>G81</f>
        <v>44940</v>
      </c>
      <c r="G82" s="90">
        <f>F82 + 2</f>
        <v>44942</v>
      </c>
      <c r="H82" s="15"/>
      <c r="I82" s="15"/>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22"/>
      <c r="CM82" s="22"/>
      <c r="CN82" s="22"/>
      <c r="CO82" s="22"/>
      <c r="CP82" s="22"/>
      <c r="CQ82" s="22"/>
      <c r="CR82" s="22"/>
      <c r="CS82" s="22"/>
      <c r="CT82" s="22"/>
      <c r="CU82" s="22"/>
      <c r="CV82" s="22"/>
      <c r="CW82" s="22"/>
      <c r="CX82" s="22"/>
      <c r="CY82" s="22"/>
      <c r="CZ82" s="22"/>
      <c r="DA82" s="22"/>
      <c r="DB82" s="22"/>
      <c r="DC82" s="22"/>
      <c r="DD82" s="22"/>
      <c r="DE82" s="22"/>
      <c r="DF82" s="22"/>
      <c r="DG82" s="22"/>
      <c r="DH82" s="22"/>
      <c r="DI82" s="22"/>
      <c r="DJ82" s="22"/>
      <c r="DK82" s="22"/>
      <c r="DL82" s="22"/>
      <c r="DM82" s="22"/>
      <c r="DN82" s="22"/>
      <c r="DO82" s="22"/>
      <c r="DP82" s="22"/>
      <c r="DQ82" s="22"/>
      <c r="DR82" s="22"/>
      <c r="DS82" s="22"/>
      <c r="DT82" s="22"/>
      <c r="DU82" s="22"/>
      <c r="DV82" s="22"/>
      <c r="DW82" s="22"/>
      <c r="DX82" s="22"/>
      <c r="DY82" s="22"/>
      <c r="DZ82" s="22"/>
      <c r="EA82" s="22"/>
      <c r="EB82" s="22"/>
      <c r="EC82" s="22"/>
      <c r="ED82" s="22"/>
      <c r="EE82" s="22"/>
      <c r="EF82" s="22"/>
      <c r="EG82" s="22"/>
      <c r="EH82" s="22"/>
      <c r="EI82" s="22"/>
      <c r="EJ82" s="22"/>
      <c r="EK82" s="22"/>
      <c r="EL82" s="22"/>
      <c r="EM82" s="22"/>
      <c r="EN82" s="22"/>
      <c r="EO82" s="22"/>
      <c r="EP82" s="22"/>
      <c r="EQ82" s="22"/>
      <c r="ER82" s="22"/>
      <c r="ES82" s="22"/>
      <c r="ET82" s="22"/>
      <c r="EU82" s="22"/>
      <c r="EV82" s="22"/>
      <c r="EW82" s="22"/>
      <c r="EX82" s="22"/>
      <c r="EY82" s="22"/>
      <c r="EZ82" s="22"/>
      <c r="FA82" s="22"/>
      <c r="FB82" s="22"/>
      <c r="FC82" s="22"/>
      <c r="FD82" s="22"/>
      <c r="FE82" s="22"/>
      <c r="FF82" s="22"/>
      <c r="FG82" s="22"/>
      <c r="FH82" s="22"/>
      <c r="FI82" s="22"/>
      <c r="FJ82" s="22"/>
      <c r="FK82" s="22"/>
      <c r="FL82" s="22"/>
      <c r="FM82" s="22"/>
      <c r="FN82" s="22"/>
    </row>
    <row r="83" spans="1:170" s="3" customFormat="1" ht="30" customHeight="1" thickBot="1" x14ac:dyDescent="0.35">
      <c r="A83" s="26"/>
      <c r="B83" s="92" t="s">
        <v>105</v>
      </c>
      <c r="C83" s="87"/>
      <c r="D83" s="88">
        <v>0</v>
      </c>
      <c r="E83" s="89">
        <v>1</v>
      </c>
      <c r="F83" s="90">
        <f>G81</f>
        <v>44940</v>
      </c>
      <c r="G83" s="90">
        <f>F83 + 1</f>
        <v>44941</v>
      </c>
      <c r="H83" s="15"/>
      <c r="I83" s="15"/>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c r="CC83" s="22"/>
      <c r="CD83" s="22"/>
      <c r="CE83" s="22"/>
      <c r="CF83" s="22"/>
      <c r="CG83" s="22"/>
      <c r="CH83" s="22"/>
      <c r="CI83" s="22"/>
      <c r="CJ83" s="22"/>
      <c r="CK83" s="22"/>
      <c r="CL83" s="22"/>
      <c r="CM83" s="22"/>
      <c r="CN83" s="22"/>
      <c r="CO83" s="22"/>
      <c r="CP83" s="22"/>
      <c r="CQ83" s="22"/>
      <c r="CR83" s="22"/>
      <c r="CS83" s="22"/>
      <c r="CT83" s="22"/>
      <c r="CU83" s="22"/>
      <c r="CV83" s="22"/>
      <c r="CW83" s="22"/>
      <c r="CX83" s="22"/>
      <c r="CY83" s="22"/>
      <c r="CZ83" s="22"/>
      <c r="DA83" s="22"/>
      <c r="DB83" s="22"/>
      <c r="DC83" s="22"/>
      <c r="DD83" s="22"/>
      <c r="DE83" s="22"/>
      <c r="DF83" s="22"/>
      <c r="DG83" s="22"/>
      <c r="DH83" s="22"/>
      <c r="DI83" s="22"/>
      <c r="DJ83" s="22"/>
      <c r="DK83" s="22"/>
      <c r="DL83" s="22"/>
      <c r="DM83" s="22"/>
      <c r="DN83" s="22"/>
      <c r="DO83" s="22"/>
      <c r="DP83" s="22"/>
      <c r="DQ83" s="22"/>
      <c r="DR83" s="22"/>
      <c r="DS83" s="22"/>
      <c r="DT83" s="22"/>
      <c r="DU83" s="22"/>
      <c r="DV83" s="22"/>
      <c r="DW83" s="22"/>
      <c r="DX83" s="22"/>
      <c r="DY83" s="22"/>
      <c r="DZ83" s="22"/>
      <c r="EA83" s="22"/>
      <c r="EB83" s="22"/>
      <c r="EC83" s="22"/>
      <c r="ED83" s="22"/>
      <c r="EE83" s="22"/>
      <c r="EF83" s="22"/>
      <c r="EG83" s="22"/>
      <c r="EH83" s="22"/>
      <c r="EI83" s="22"/>
      <c r="EJ83" s="22"/>
      <c r="EK83" s="22"/>
      <c r="EL83" s="22"/>
      <c r="EM83" s="22"/>
      <c r="EN83" s="22"/>
      <c r="EO83" s="22"/>
      <c r="EP83" s="22"/>
      <c r="EQ83" s="22"/>
      <c r="ER83" s="22"/>
      <c r="ES83" s="22"/>
      <c r="ET83" s="22"/>
      <c r="EU83" s="22"/>
      <c r="EV83" s="22"/>
      <c r="EW83" s="22"/>
      <c r="EX83" s="22"/>
      <c r="EY83" s="22"/>
      <c r="EZ83" s="22"/>
      <c r="FA83" s="22"/>
      <c r="FB83" s="22"/>
      <c r="FC83" s="22"/>
      <c r="FD83" s="22"/>
      <c r="FE83" s="22"/>
      <c r="FF83" s="22"/>
      <c r="FG83" s="22"/>
      <c r="FH83" s="22"/>
      <c r="FI83" s="22"/>
      <c r="FJ83" s="22"/>
      <c r="FK83" s="22"/>
      <c r="FL83" s="22"/>
      <c r="FM83" s="22"/>
      <c r="FN83" s="22"/>
    </row>
    <row r="84" spans="1:170" s="3" customFormat="1" ht="30" customHeight="1" thickBot="1" x14ac:dyDescent="0.35">
      <c r="A84" s="26"/>
      <c r="B84" s="94" t="s">
        <v>106</v>
      </c>
      <c r="C84" s="95"/>
      <c r="D84" s="96"/>
      <c r="E84" s="97"/>
      <c r="F84" s="98"/>
      <c r="G84" s="98"/>
      <c r="H84" s="15"/>
      <c r="I84" s="15"/>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22"/>
      <c r="CM84" s="22"/>
      <c r="CN84" s="22"/>
      <c r="CO84" s="22"/>
      <c r="CP84" s="22"/>
      <c r="CQ84" s="22"/>
      <c r="CR84" s="22"/>
      <c r="CS84" s="22"/>
      <c r="CT84" s="22"/>
      <c r="CU84" s="22"/>
      <c r="CV84" s="22"/>
      <c r="CW84" s="22"/>
      <c r="CX84" s="22"/>
      <c r="CY84" s="22"/>
      <c r="CZ84" s="22"/>
      <c r="DA84" s="22"/>
      <c r="DB84" s="22"/>
      <c r="DC84" s="22"/>
      <c r="DD84" s="22"/>
      <c r="DE84" s="22"/>
      <c r="DF84" s="22"/>
      <c r="DG84" s="22"/>
      <c r="DH84" s="22"/>
      <c r="DI84" s="22"/>
      <c r="DJ84" s="22"/>
      <c r="DK84" s="22"/>
      <c r="DL84" s="22"/>
      <c r="DM84" s="22"/>
      <c r="DN84" s="22"/>
      <c r="DO84" s="22"/>
      <c r="DP84" s="22"/>
      <c r="DQ84" s="22"/>
      <c r="DR84" s="22"/>
      <c r="DS84" s="22"/>
      <c r="DT84" s="22"/>
      <c r="DU84" s="22"/>
      <c r="DV84" s="22"/>
      <c r="DW84" s="22"/>
      <c r="DX84" s="22"/>
      <c r="DY84" s="22"/>
      <c r="DZ84" s="22"/>
      <c r="EA84" s="22"/>
      <c r="EB84" s="22"/>
      <c r="EC84" s="22"/>
      <c r="ED84" s="22"/>
      <c r="EE84" s="22"/>
      <c r="EF84" s="22"/>
      <c r="EG84" s="22"/>
      <c r="EH84" s="22"/>
      <c r="EI84" s="22"/>
      <c r="EJ84" s="22"/>
      <c r="EK84" s="22"/>
      <c r="EL84" s="22"/>
      <c r="EM84" s="22"/>
      <c r="EN84" s="22"/>
      <c r="EO84" s="22"/>
      <c r="EP84" s="22"/>
      <c r="EQ84" s="22"/>
      <c r="ER84" s="22"/>
      <c r="ES84" s="22"/>
      <c r="ET84" s="22"/>
      <c r="EU84" s="22"/>
      <c r="EV84" s="22"/>
      <c r="EW84" s="22"/>
      <c r="EX84" s="22"/>
      <c r="EY84" s="22"/>
      <c r="EZ84" s="22"/>
      <c r="FA84" s="22"/>
      <c r="FB84" s="22"/>
      <c r="FC84" s="22"/>
      <c r="FD84" s="22"/>
      <c r="FE84" s="22"/>
      <c r="FF84" s="22"/>
      <c r="FG84" s="22"/>
      <c r="FH84" s="22"/>
      <c r="FI84" s="22"/>
      <c r="FJ84" s="22"/>
      <c r="FK84" s="22"/>
      <c r="FL84" s="22"/>
      <c r="FM84" s="22"/>
      <c r="FN84" s="22"/>
    </row>
    <row r="85" spans="1:170" s="3" customFormat="1" ht="30" customHeight="1" thickBot="1" x14ac:dyDescent="0.35">
      <c r="A85" s="26"/>
      <c r="B85" s="99" t="s">
        <v>107</v>
      </c>
      <c r="C85" s="100"/>
      <c r="D85" s="50">
        <v>0</v>
      </c>
      <c r="E85" s="52">
        <v>8</v>
      </c>
      <c r="F85" s="53">
        <f>G83</f>
        <v>44941</v>
      </c>
      <c r="G85" s="53">
        <f>F85 + 4</f>
        <v>44945</v>
      </c>
      <c r="H85" s="15"/>
      <c r="I85" s="15"/>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c r="CW85" s="22"/>
      <c r="CX85" s="22"/>
      <c r="CY85" s="22"/>
      <c r="CZ85" s="22"/>
      <c r="DA85" s="22"/>
      <c r="DB85" s="22"/>
      <c r="DC85" s="22"/>
      <c r="DD85" s="22"/>
      <c r="DE85" s="22"/>
      <c r="DF85" s="22"/>
      <c r="DG85" s="22"/>
      <c r="DH85" s="22"/>
      <c r="DI85" s="22"/>
      <c r="DJ85" s="22"/>
      <c r="DK85" s="22"/>
      <c r="DL85" s="22"/>
      <c r="DM85" s="22"/>
      <c r="DN85" s="22"/>
      <c r="DO85" s="22"/>
      <c r="DP85" s="22"/>
      <c r="DQ85" s="22"/>
      <c r="DR85" s="22"/>
      <c r="DS85" s="22"/>
      <c r="DT85" s="22"/>
      <c r="DU85" s="22"/>
      <c r="DV85" s="22"/>
      <c r="DW85" s="22"/>
      <c r="DX85" s="22"/>
      <c r="DY85" s="22"/>
      <c r="DZ85" s="22"/>
      <c r="EA85" s="22"/>
      <c r="EB85" s="22"/>
      <c r="EC85" s="22"/>
      <c r="ED85" s="22"/>
      <c r="EE85" s="22"/>
      <c r="EF85" s="22"/>
      <c r="EG85" s="22"/>
      <c r="EH85" s="22"/>
      <c r="EI85" s="22"/>
      <c r="EJ85" s="22"/>
      <c r="EK85" s="22"/>
      <c r="EL85" s="22"/>
      <c r="EM85" s="22"/>
      <c r="EN85" s="22"/>
      <c r="EO85" s="22"/>
      <c r="EP85" s="22"/>
      <c r="EQ85" s="22"/>
      <c r="ER85" s="22"/>
      <c r="ES85" s="22"/>
      <c r="ET85" s="22"/>
      <c r="EU85" s="22"/>
      <c r="EV85" s="22"/>
      <c r="EW85" s="22"/>
      <c r="EX85" s="22"/>
      <c r="EY85" s="22"/>
      <c r="EZ85" s="22"/>
      <c r="FA85" s="22"/>
      <c r="FB85" s="22"/>
      <c r="FC85" s="22"/>
      <c r="FD85" s="22"/>
      <c r="FE85" s="22"/>
      <c r="FF85" s="22"/>
      <c r="FG85" s="22"/>
      <c r="FH85" s="22"/>
      <c r="FI85" s="22"/>
      <c r="FJ85" s="22"/>
      <c r="FK85" s="22"/>
      <c r="FL85" s="22"/>
      <c r="FM85" s="22"/>
      <c r="FN85" s="22"/>
    </row>
    <row r="86" spans="1:170" s="3" customFormat="1" ht="30" customHeight="1" thickBot="1" x14ac:dyDescent="0.35">
      <c r="A86" s="26"/>
      <c r="B86" s="99" t="s">
        <v>108</v>
      </c>
      <c r="C86" s="43"/>
      <c r="D86" s="50">
        <v>0</v>
      </c>
      <c r="E86" s="52">
        <v>3</v>
      </c>
      <c r="F86" s="53">
        <f>G85</f>
        <v>44945</v>
      </c>
      <c r="G86" s="53">
        <f>F86 + 4</f>
        <v>44949</v>
      </c>
      <c r="H86" s="15"/>
      <c r="I86" s="15"/>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c r="CW86" s="22"/>
      <c r="CX86" s="22"/>
      <c r="CY86" s="22"/>
      <c r="CZ86" s="22"/>
      <c r="DA86" s="22"/>
      <c r="DB86" s="22"/>
      <c r="DC86" s="22"/>
      <c r="DD86" s="22"/>
      <c r="DE86" s="22"/>
      <c r="DF86" s="22"/>
      <c r="DG86" s="22"/>
      <c r="DH86" s="22"/>
      <c r="DI86" s="22"/>
      <c r="DJ86" s="22"/>
      <c r="DK86" s="22"/>
      <c r="DL86" s="22"/>
      <c r="DM86" s="22"/>
      <c r="DN86" s="22"/>
      <c r="DO86" s="22"/>
      <c r="DP86" s="22"/>
      <c r="DQ86" s="22"/>
      <c r="DR86" s="22"/>
      <c r="DS86" s="22"/>
      <c r="DT86" s="22"/>
      <c r="DU86" s="22"/>
      <c r="DV86" s="22"/>
      <c r="DW86" s="22"/>
      <c r="DX86" s="22"/>
      <c r="DY86" s="22"/>
      <c r="DZ86" s="22"/>
      <c r="EA86" s="22"/>
      <c r="EB86" s="22"/>
      <c r="EC86" s="22"/>
      <c r="ED86" s="22"/>
      <c r="EE86" s="22"/>
      <c r="EF86" s="22"/>
      <c r="EG86" s="22"/>
      <c r="EH86" s="22"/>
      <c r="EI86" s="22"/>
      <c r="EJ86" s="22"/>
      <c r="EK86" s="22"/>
      <c r="EL86" s="22"/>
      <c r="EM86" s="22"/>
      <c r="EN86" s="22"/>
      <c r="EO86" s="22"/>
      <c r="EP86" s="22"/>
      <c r="EQ86" s="22"/>
      <c r="ER86" s="22"/>
      <c r="ES86" s="22"/>
      <c r="ET86" s="22"/>
      <c r="EU86" s="22"/>
      <c r="EV86" s="22"/>
      <c r="EW86" s="22"/>
      <c r="EX86" s="22"/>
      <c r="EY86" s="22"/>
      <c r="EZ86" s="22"/>
      <c r="FA86" s="22"/>
      <c r="FB86" s="22"/>
      <c r="FC86" s="22"/>
      <c r="FD86" s="22"/>
      <c r="FE86" s="22"/>
      <c r="FF86" s="22"/>
      <c r="FG86" s="22"/>
      <c r="FH86" s="22"/>
      <c r="FI86" s="22"/>
      <c r="FJ86" s="22"/>
      <c r="FK86" s="22"/>
      <c r="FL86" s="22"/>
      <c r="FM86" s="22"/>
      <c r="FN86" s="22"/>
    </row>
    <row r="87" spans="1:170" s="3" customFormat="1" ht="30" customHeight="1" thickBot="1" x14ac:dyDescent="0.35">
      <c r="A87" s="26"/>
      <c r="B87" s="99" t="s">
        <v>109</v>
      </c>
      <c r="C87" s="43"/>
      <c r="D87" s="50">
        <v>0</v>
      </c>
      <c r="E87" s="52">
        <v>1</v>
      </c>
      <c r="F87" s="53">
        <f>G85</f>
        <v>44945</v>
      </c>
      <c r="G87" s="53">
        <f>F87 + 2</f>
        <v>44947</v>
      </c>
      <c r="H87" s="15"/>
      <c r="I87" s="15"/>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c r="CV87" s="22"/>
      <c r="CW87" s="22"/>
      <c r="CX87" s="22"/>
      <c r="CY87" s="22"/>
      <c r="CZ87" s="22"/>
      <c r="DA87" s="22"/>
      <c r="DB87" s="22"/>
      <c r="DC87" s="22"/>
      <c r="DD87" s="22"/>
      <c r="DE87" s="22"/>
      <c r="DF87" s="22"/>
      <c r="DG87" s="22"/>
      <c r="DH87" s="22"/>
      <c r="DI87" s="22"/>
      <c r="DJ87" s="22"/>
      <c r="DK87" s="22"/>
      <c r="DL87" s="22"/>
      <c r="DM87" s="22"/>
      <c r="DN87" s="22"/>
      <c r="DO87" s="22"/>
      <c r="DP87" s="22"/>
      <c r="DQ87" s="22"/>
      <c r="DR87" s="22"/>
      <c r="DS87" s="22"/>
      <c r="DT87" s="22"/>
      <c r="DU87" s="22"/>
      <c r="DV87" s="22"/>
      <c r="DW87" s="22"/>
      <c r="DX87" s="22"/>
      <c r="DY87" s="22"/>
      <c r="DZ87" s="22"/>
      <c r="EA87" s="22"/>
      <c r="EB87" s="22"/>
      <c r="EC87" s="22"/>
      <c r="ED87" s="22"/>
      <c r="EE87" s="22"/>
      <c r="EF87" s="22"/>
      <c r="EG87" s="22"/>
      <c r="EH87" s="22"/>
      <c r="EI87" s="22"/>
      <c r="EJ87" s="22"/>
      <c r="EK87" s="22"/>
      <c r="EL87" s="22"/>
      <c r="EM87" s="22"/>
      <c r="EN87" s="22"/>
      <c r="EO87" s="22"/>
      <c r="EP87" s="22"/>
      <c r="EQ87" s="22"/>
      <c r="ER87" s="22"/>
      <c r="ES87" s="22"/>
      <c r="ET87" s="22"/>
      <c r="EU87" s="22"/>
      <c r="EV87" s="22"/>
      <c r="EW87" s="22"/>
      <c r="EX87" s="22"/>
      <c r="EY87" s="22"/>
      <c r="EZ87" s="22"/>
      <c r="FA87" s="22"/>
      <c r="FB87" s="22"/>
      <c r="FC87" s="22"/>
      <c r="FD87" s="22"/>
      <c r="FE87" s="22"/>
      <c r="FF87" s="22"/>
      <c r="FG87" s="22"/>
      <c r="FH87" s="22"/>
      <c r="FI87" s="22"/>
      <c r="FJ87" s="22"/>
      <c r="FK87" s="22"/>
      <c r="FL87" s="22"/>
      <c r="FM87" s="22"/>
      <c r="FN87" s="22"/>
    </row>
    <row r="88" spans="1:170" s="3" customFormat="1" ht="30" customHeight="1" thickBot="1" x14ac:dyDescent="0.35">
      <c r="A88" s="26"/>
      <c r="B88" s="94" t="s">
        <v>110</v>
      </c>
      <c r="C88" s="95"/>
      <c r="D88" s="96"/>
      <c r="E88" s="97"/>
      <c r="F88" s="98"/>
      <c r="G88" s="98"/>
      <c r="H88" s="15"/>
      <c r="I88" s="15"/>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2"/>
      <c r="DH88" s="22"/>
      <c r="DI88" s="22"/>
      <c r="DJ88" s="22"/>
      <c r="DK88" s="22"/>
      <c r="DL88" s="22"/>
      <c r="DM88" s="22"/>
      <c r="DN88" s="22"/>
      <c r="DO88" s="22"/>
      <c r="DP88" s="22"/>
      <c r="DQ88" s="22"/>
      <c r="DR88" s="22"/>
      <c r="DS88" s="22"/>
      <c r="DT88" s="22"/>
      <c r="DU88" s="22"/>
      <c r="DV88" s="22"/>
      <c r="DW88" s="22"/>
      <c r="DX88" s="22"/>
      <c r="DY88" s="22"/>
      <c r="DZ88" s="22"/>
      <c r="EA88" s="22"/>
      <c r="EB88" s="22"/>
      <c r="EC88" s="22"/>
      <c r="ED88" s="22"/>
      <c r="EE88" s="22"/>
      <c r="EF88" s="22"/>
      <c r="EG88" s="22"/>
      <c r="EH88" s="22"/>
      <c r="EI88" s="22"/>
      <c r="EJ88" s="22"/>
      <c r="EK88" s="22"/>
      <c r="EL88" s="22"/>
      <c r="EM88" s="22"/>
      <c r="EN88" s="22"/>
      <c r="EO88" s="22"/>
      <c r="EP88" s="22"/>
      <c r="EQ88" s="22"/>
      <c r="ER88" s="22"/>
      <c r="ES88" s="22"/>
      <c r="ET88" s="22"/>
      <c r="EU88" s="22"/>
      <c r="EV88" s="22"/>
      <c r="EW88" s="22"/>
      <c r="EX88" s="22"/>
      <c r="EY88" s="22"/>
      <c r="EZ88" s="22"/>
      <c r="FA88" s="22"/>
      <c r="FB88" s="22"/>
      <c r="FC88" s="22"/>
      <c r="FD88" s="22"/>
      <c r="FE88" s="22"/>
      <c r="FF88" s="22"/>
      <c r="FG88" s="22"/>
      <c r="FH88" s="22"/>
      <c r="FI88" s="22"/>
      <c r="FJ88" s="22"/>
      <c r="FK88" s="22"/>
      <c r="FL88" s="22"/>
      <c r="FM88" s="22"/>
      <c r="FN88" s="22"/>
    </row>
    <row r="89" spans="1:170" s="3" customFormat="1" ht="30" customHeight="1" thickBot="1" x14ac:dyDescent="0.35">
      <c r="A89" s="26"/>
      <c r="B89" s="99" t="s">
        <v>111</v>
      </c>
      <c r="C89" s="100"/>
      <c r="D89" s="50">
        <v>0</v>
      </c>
      <c r="E89" s="52">
        <v>8</v>
      </c>
      <c r="F89" s="53">
        <f>G87</f>
        <v>44947</v>
      </c>
      <c r="G89" s="53">
        <f>F89 + 4</f>
        <v>44951</v>
      </c>
      <c r="H89" s="15"/>
      <c r="I89" s="15"/>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c r="CW89" s="22"/>
      <c r="CX89" s="22"/>
      <c r="CY89" s="22"/>
      <c r="CZ89" s="22"/>
      <c r="DA89" s="22"/>
      <c r="DB89" s="22"/>
      <c r="DC89" s="22"/>
      <c r="DD89" s="22"/>
      <c r="DE89" s="22"/>
      <c r="DF89" s="22"/>
      <c r="DG89" s="22"/>
      <c r="DH89" s="22"/>
      <c r="DI89" s="22"/>
      <c r="DJ89" s="22"/>
      <c r="DK89" s="22"/>
      <c r="DL89" s="22"/>
      <c r="DM89" s="22"/>
      <c r="DN89" s="22"/>
      <c r="DO89" s="22"/>
      <c r="DP89" s="22"/>
      <c r="DQ89" s="22"/>
      <c r="DR89" s="22"/>
      <c r="DS89" s="22"/>
      <c r="DT89" s="22"/>
      <c r="DU89" s="22"/>
      <c r="DV89" s="22"/>
      <c r="DW89" s="22"/>
      <c r="DX89" s="22"/>
      <c r="DY89" s="22"/>
      <c r="DZ89" s="22"/>
      <c r="EA89" s="22"/>
      <c r="EB89" s="22"/>
      <c r="EC89" s="22"/>
      <c r="ED89" s="22"/>
      <c r="EE89" s="22"/>
      <c r="EF89" s="22"/>
      <c r="EG89" s="22"/>
      <c r="EH89" s="22"/>
      <c r="EI89" s="22"/>
      <c r="EJ89" s="22"/>
      <c r="EK89" s="22"/>
      <c r="EL89" s="22"/>
      <c r="EM89" s="22"/>
      <c r="EN89" s="22"/>
      <c r="EO89" s="22"/>
      <c r="EP89" s="22"/>
      <c r="EQ89" s="22"/>
      <c r="ER89" s="22"/>
      <c r="ES89" s="22"/>
      <c r="ET89" s="22"/>
      <c r="EU89" s="22"/>
      <c r="EV89" s="22"/>
      <c r="EW89" s="22"/>
      <c r="EX89" s="22"/>
      <c r="EY89" s="22"/>
      <c r="EZ89" s="22"/>
      <c r="FA89" s="22"/>
      <c r="FB89" s="22"/>
      <c r="FC89" s="22"/>
      <c r="FD89" s="22"/>
      <c r="FE89" s="22"/>
      <c r="FF89" s="22"/>
      <c r="FG89" s="22"/>
      <c r="FH89" s="22"/>
      <c r="FI89" s="22"/>
      <c r="FJ89" s="22"/>
      <c r="FK89" s="22"/>
      <c r="FL89" s="22"/>
      <c r="FM89" s="22"/>
      <c r="FN89" s="22"/>
    </row>
    <row r="90" spans="1:170" s="3" customFormat="1" ht="30" customHeight="1" thickBot="1" x14ac:dyDescent="0.35">
      <c r="A90" s="26"/>
      <c r="B90" s="99" t="s">
        <v>112</v>
      </c>
      <c r="C90" s="43"/>
      <c r="D90" s="50">
        <v>0</v>
      </c>
      <c r="E90" s="52">
        <v>5</v>
      </c>
      <c r="F90" s="53">
        <f>G89</f>
        <v>44951</v>
      </c>
      <c r="G90" s="53">
        <f>F90 + 4</f>
        <v>44955</v>
      </c>
      <c r="H90" s="15"/>
      <c r="I90" s="15"/>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c r="CW90" s="22"/>
      <c r="CX90" s="22"/>
      <c r="CY90" s="22"/>
      <c r="CZ90" s="22"/>
      <c r="DA90" s="22"/>
      <c r="DB90" s="22"/>
      <c r="DC90" s="22"/>
      <c r="DD90" s="22"/>
      <c r="DE90" s="22"/>
      <c r="DF90" s="22"/>
      <c r="DG90" s="22"/>
      <c r="DH90" s="22"/>
      <c r="DI90" s="22"/>
      <c r="DJ90" s="22"/>
      <c r="DK90" s="22"/>
      <c r="DL90" s="22"/>
      <c r="DM90" s="22"/>
      <c r="DN90" s="22"/>
      <c r="DO90" s="22"/>
      <c r="DP90" s="22"/>
      <c r="DQ90" s="22"/>
      <c r="DR90" s="22"/>
      <c r="DS90" s="22"/>
      <c r="DT90" s="22"/>
      <c r="DU90" s="22"/>
      <c r="DV90" s="22"/>
      <c r="DW90" s="22"/>
      <c r="DX90" s="22"/>
      <c r="DY90" s="22"/>
      <c r="DZ90" s="22"/>
      <c r="EA90" s="22"/>
      <c r="EB90" s="22"/>
      <c r="EC90" s="22"/>
      <c r="ED90" s="22"/>
      <c r="EE90" s="22"/>
      <c r="EF90" s="22"/>
      <c r="EG90" s="22"/>
      <c r="EH90" s="22"/>
      <c r="EI90" s="22"/>
      <c r="EJ90" s="22"/>
      <c r="EK90" s="22"/>
      <c r="EL90" s="22"/>
      <c r="EM90" s="22"/>
      <c r="EN90" s="22"/>
      <c r="EO90" s="22"/>
      <c r="EP90" s="22"/>
      <c r="EQ90" s="22"/>
      <c r="ER90" s="22"/>
      <c r="ES90" s="22"/>
      <c r="ET90" s="22"/>
      <c r="EU90" s="22"/>
      <c r="EV90" s="22"/>
      <c r="EW90" s="22"/>
      <c r="EX90" s="22"/>
      <c r="EY90" s="22"/>
      <c r="EZ90" s="22"/>
      <c r="FA90" s="22"/>
      <c r="FB90" s="22"/>
      <c r="FC90" s="22"/>
      <c r="FD90" s="22"/>
      <c r="FE90" s="22"/>
      <c r="FF90" s="22"/>
      <c r="FG90" s="22"/>
      <c r="FH90" s="22"/>
      <c r="FI90" s="22"/>
      <c r="FJ90" s="22"/>
      <c r="FK90" s="22"/>
      <c r="FL90" s="22"/>
      <c r="FM90" s="22"/>
      <c r="FN90" s="22"/>
    </row>
    <row r="91" spans="1:170" s="3" customFormat="1" ht="30" customHeight="1" thickBot="1" x14ac:dyDescent="0.35">
      <c r="A91" s="26"/>
      <c r="B91" s="99" t="s">
        <v>113</v>
      </c>
      <c r="C91" s="43"/>
      <c r="D91" s="50">
        <v>0</v>
      </c>
      <c r="E91" s="52">
        <v>1</v>
      </c>
      <c r="F91" s="53">
        <f>G89</f>
        <v>44951</v>
      </c>
      <c r="G91" s="53">
        <f>F91 + 2</f>
        <v>44953</v>
      </c>
      <c r="H91" s="15"/>
      <c r="I91" s="15"/>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c r="CV91" s="22"/>
      <c r="CW91" s="22"/>
      <c r="CX91" s="22"/>
      <c r="CY91" s="22"/>
      <c r="CZ91" s="22"/>
      <c r="DA91" s="22"/>
      <c r="DB91" s="22"/>
      <c r="DC91" s="22"/>
      <c r="DD91" s="22"/>
      <c r="DE91" s="22"/>
      <c r="DF91" s="22"/>
      <c r="DG91" s="22"/>
      <c r="DH91" s="22"/>
      <c r="DI91" s="22"/>
      <c r="DJ91" s="22"/>
      <c r="DK91" s="22"/>
      <c r="DL91" s="22"/>
      <c r="DM91" s="22"/>
      <c r="DN91" s="22"/>
      <c r="DO91" s="22"/>
      <c r="DP91" s="22"/>
      <c r="DQ91" s="22"/>
      <c r="DR91" s="22"/>
      <c r="DS91" s="22"/>
      <c r="DT91" s="22"/>
      <c r="DU91" s="22"/>
      <c r="DV91" s="22"/>
      <c r="DW91" s="22"/>
      <c r="DX91" s="22"/>
      <c r="DY91" s="22"/>
      <c r="DZ91" s="22"/>
      <c r="EA91" s="22"/>
      <c r="EB91" s="22"/>
      <c r="EC91" s="22"/>
      <c r="ED91" s="22"/>
      <c r="EE91" s="22"/>
      <c r="EF91" s="22"/>
      <c r="EG91" s="22"/>
      <c r="EH91" s="22"/>
      <c r="EI91" s="22"/>
      <c r="EJ91" s="22"/>
      <c r="EK91" s="22"/>
      <c r="EL91" s="22"/>
      <c r="EM91" s="22"/>
      <c r="EN91" s="22"/>
      <c r="EO91" s="22"/>
      <c r="EP91" s="22"/>
      <c r="EQ91" s="22"/>
      <c r="ER91" s="22"/>
      <c r="ES91" s="22"/>
      <c r="ET91" s="22"/>
      <c r="EU91" s="22"/>
      <c r="EV91" s="22"/>
      <c r="EW91" s="22"/>
      <c r="EX91" s="22"/>
      <c r="EY91" s="22"/>
      <c r="EZ91" s="22"/>
      <c r="FA91" s="22"/>
      <c r="FB91" s="22"/>
      <c r="FC91" s="22"/>
      <c r="FD91" s="22"/>
      <c r="FE91" s="22"/>
      <c r="FF91" s="22"/>
      <c r="FG91" s="22"/>
      <c r="FH91" s="22"/>
      <c r="FI91" s="22"/>
      <c r="FJ91" s="22"/>
      <c r="FK91" s="22"/>
      <c r="FL91" s="22"/>
      <c r="FM91" s="22"/>
      <c r="FN91" s="22"/>
    </row>
    <row r="92" spans="1:170" s="3" customFormat="1" ht="30" customHeight="1" thickBot="1" x14ac:dyDescent="0.35">
      <c r="A92" s="26"/>
      <c r="B92" s="94" t="s">
        <v>114</v>
      </c>
      <c r="C92" s="95"/>
      <c r="D92" s="96"/>
      <c r="E92" s="97"/>
      <c r="F92" s="98"/>
      <c r="G92" s="98"/>
      <c r="H92" s="15"/>
      <c r="I92" s="15"/>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22"/>
      <c r="CM92" s="22"/>
      <c r="CN92" s="22"/>
      <c r="CO92" s="22"/>
      <c r="CP92" s="22"/>
      <c r="CQ92" s="22"/>
      <c r="CR92" s="22"/>
      <c r="CS92" s="22"/>
      <c r="CT92" s="22"/>
      <c r="CU92" s="22"/>
      <c r="CV92" s="22"/>
      <c r="CW92" s="22"/>
      <c r="CX92" s="22"/>
      <c r="CY92" s="22"/>
      <c r="CZ92" s="22"/>
      <c r="DA92" s="22"/>
      <c r="DB92" s="22"/>
      <c r="DC92" s="22"/>
      <c r="DD92" s="22"/>
      <c r="DE92" s="22"/>
      <c r="DF92" s="22"/>
      <c r="DG92" s="22"/>
      <c r="DH92" s="22"/>
      <c r="DI92" s="22"/>
      <c r="DJ92" s="22"/>
      <c r="DK92" s="22"/>
      <c r="DL92" s="22"/>
      <c r="DM92" s="22"/>
      <c r="DN92" s="22"/>
      <c r="DO92" s="22"/>
      <c r="DP92" s="22"/>
      <c r="DQ92" s="22"/>
      <c r="DR92" s="22"/>
      <c r="DS92" s="22"/>
      <c r="DT92" s="22"/>
      <c r="DU92" s="22"/>
      <c r="DV92" s="22"/>
      <c r="DW92" s="22"/>
      <c r="DX92" s="22"/>
      <c r="DY92" s="22"/>
      <c r="DZ92" s="22"/>
      <c r="EA92" s="22"/>
      <c r="EB92" s="22"/>
      <c r="EC92" s="22"/>
      <c r="ED92" s="22"/>
      <c r="EE92" s="22"/>
      <c r="EF92" s="22"/>
      <c r="EG92" s="22"/>
      <c r="EH92" s="22"/>
      <c r="EI92" s="22"/>
      <c r="EJ92" s="22"/>
      <c r="EK92" s="22"/>
      <c r="EL92" s="22"/>
      <c r="EM92" s="22"/>
      <c r="EN92" s="22"/>
      <c r="EO92" s="22"/>
      <c r="EP92" s="22"/>
      <c r="EQ92" s="22"/>
      <c r="ER92" s="22"/>
      <c r="ES92" s="22"/>
      <c r="ET92" s="22"/>
      <c r="EU92" s="22"/>
      <c r="EV92" s="22"/>
      <c r="EW92" s="22"/>
      <c r="EX92" s="22"/>
      <c r="EY92" s="22"/>
      <c r="EZ92" s="22"/>
      <c r="FA92" s="22"/>
      <c r="FB92" s="22"/>
      <c r="FC92" s="22"/>
      <c r="FD92" s="22"/>
      <c r="FE92" s="22"/>
      <c r="FF92" s="22"/>
      <c r="FG92" s="22"/>
      <c r="FH92" s="22"/>
      <c r="FI92" s="22"/>
      <c r="FJ92" s="22"/>
      <c r="FK92" s="22"/>
      <c r="FL92" s="22"/>
      <c r="FM92" s="22"/>
      <c r="FN92" s="22"/>
    </row>
    <row r="93" spans="1:170" s="3" customFormat="1" ht="30" customHeight="1" thickBot="1" x14ac:dyDescent="0.35">
      <c r="A93" s="26"/>
      <c r="B93" s="99" t="s">
        <v>115</v>
      </c>
      <c r="C93" s="100"/>
      <c r="D93" s="50">
        <v>0</v>
      </c>
      <c r="E93" s="52">
        <v>5</v>
      </c>
      <c r="F93" s="53">
        <f>G91</f>
        <v>44953</v>
      </c>
      <c r="G93" s="53">
        <f>F93 + 4</f>
        <v>44957</v>
      </c>
      <c r="H93" s="15"/>
      <c r="I93" s="15"/>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c r="CV93" s="22"/>
      <c r="CW93" s="22"/>
      <c r="CX93" s="22"/>
      <c r="CY93" s="22"/>
      <c r="CZ93" s="22"/>
      <c r="DA93" s="22"/>
      <c r="DB93" s="22"/>
      <c r="DC93" s="22"/>
      <c r="DD93" s="22"/>
      <c r="DE93" s="22"/>
      <c r="DF93" s="22"/>
      <c r="DG93" s="22"/>
      <c r="DH93" s="22"/>
      <c r="DI93" s="22"/>
      <c r="DJ93" s="22"/>
      <c r="DK93" s="22"/>
      <c r="DL93" s="22"/>
      <c r="DM93" s="22"/>
      <c r="DN93" s="22"/>
      <c r="DO93" s="22"/>
      <c r="DP93" s="22"/>
      <c r="DQ93" s="22"/>
      <c r="DR93" s="22"/>
      <c r="DS93" s="22"/>
      <c r="DT93" s="22"/>
      <c r="DU93" s="22"/>
      <c r="DV93" s="22"/>
      <c r="DW93" s="22"/>
      <c r="DX93" s="22"/>
      <c r="DY93" s="22"/>
      <c r="DZ93" s="22"/>
      <c r="EA93" s="22"/>
      <c r="EB93" s="22"/>
      <c r="EC93" s="22"/>
      <c r="ED93" s="22"/>
      <c r="EE93" s="22"/>
      <c r="EF93" s="22"/>
      <c r="EG93" s="22"/>
      <c r="EH93" s="22"/>
      <c r="EI93" s="22"/>
      <c r="EJ93" s="22"/>
      <c r="EK93" s="22"/>
      <c r="EL93" s="22"/>
      <c r="EM93" s="22"/>
      <c r="EN93" s="22"/>
      <c r="EO93" s="22"/>
      <c r="EP93" s="22"/>
      <c r="EQ93" s="22"/>
      <c r="ER93" s="22"/>
      <c r="ES93" s="22"/>
      <c r="ET93" s="22"/>
      <c r="EU93" s="22"/>
      <c r="EV93" s="22"/>
      <c r="EW93" s="22"/>
      <c r="EX93" s="22"/>
      <c r="EY93" s="22"/>
      <c r="EZ93" s="22"/>
      <c r="FA93" s="22"/>
      <c r="FB93" s="22"/>
      <c r="FC93" s="22"/>
      <c r="FD93" s="22"/>
      <c r="FE93" s="22"/>
      <c r="FF93" s="22"/>
      <c r="FG93" s="22"/>
      <c r="FH93" s="22"/>
      <c r="FI93" s="22"/>
      <c r="FJ93" s="22"/>
      <c r="FK93" s="22"/>
      <c r="FL93" s="22"/>
      <c r="FM93" s="22"/>
      <c r="FN93" s="22"/>
    </row>
    <row r="94" spans="1:170" s="3" customFormat="1" ht="30" customHeight="1" thickBot="1" x14ac:dyDescent="0.35">
      <c r="A94" s="26"/>
      <c r="B94" s="99" t="s">
        <v>116</v>
      </c>
      <c r="C94" s="43"/>
      <c r="D94" s="50">
        <v>0</v>
      </c>
      <c r="E94" s="52">
        <v>3</v>
      </c>
      <c r="F94" s="53">
        <f>G93</f>
        <v>44957</v>
      </c>
      <c r="G94" s="53">
        <f>F94 + 3</f>
        <v>44960</v>
      </c>
      <c r="H94" s="15"/>
      <c r="I94" s="15"/>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c r="CV94" s="22"/>
      <c r="CW94" s="22"/>
      <c r="CX94" s="22"/>
      <c r="CY94" s="22"/>
      <c r="CZ94" s="22"/>
      <c r="DA94" s="22"/>
      <c r="DB94" s="22"/>
      <c r="DC94" s="22"/>
      <c r="DD94" s="22"/>
      <c r="DE94" s="22"/>
      <c r="DF94" s="22"/>
      <c r="DG94" s="22"/>
      <c r="DH94" s="22"/>
      <c r="DI94" s="22"/>
      <c r="DJ94" s="22"/>
      <c r="DK94" s="22"/>
      <c r="DL94" s="22"/>
      <c r="DM94" s="22"/>
      <c r="DN94" s="22"/>
      <c r="DO94" s="22"/>
      <c r="DP94" s="22"/>
      <c r="DQ94" s="22"/>
      <c r="DR94" s="22"/>
      <c r="DS94" s="22"/>
      <c r="DT94" s="22"/>
      <c r="DU94" s="22"/>
      <c r="DV94" s="22"/>
      <c r="DW94" s="22"/>
      <c r="DX94" s="22"/>
      <c r="DY94" s="22"/>
      <c r="DZ94" s="22"/>
      <c r="EA94" s="22"/>
      <c r="EB94" s="22"/>
      <c r="EC94" s="22"/>
      <c r="ED94" s="22"/>
      <c r="EE94" s="22"/>
      <c r="EF94" s="22"/>
      <c r="EG94" s="22"/>
      <c r="EH94" s="22"/>
      <c r="EI94" s="22"/>
      <c r="EJ94" s="22"/>
      <c r="EK94" s="22"/>
      <c r="EL94" s="22"/>
      <c r="EM94" s="22"/>
      <c r="EN94" s="22"/>
      <c r="EO94" s="22"/>
      <c r="EP94" s="22"/>
      <c r="EQ94" s="22"/>
      <c r="ER94" s="22"/>
      <c r="ES94" s="22"/>
      <c r="ET94" s="22"/>
      <c r="EU94" s="22"/>
      <c r="EV94" s="22"/>
      <c r="EW94" s="22"/>
      <c r="EX94" s="22"/>
      <c r="EY94" s="22"/>
      <c r="EZ94" s="22"/>
      <c r="FA94" s="22"/>
      <c r="FB94" s="22"/>
      <c r="FC94" s="22"/>
      <c r="FD94" s="22"/>
      <c r="FE94" s="22"/>
      <c r="FF94" s="22"/>
      <c r="FG94" s="22"/>
      <c r="FH94" s="22"/>
      <c r="FI94" s="22"/>
      <c r="FJ94" s="22"/>
      <c r="FK94" s="22"/>
      <c r="FL94" s="22"/>
      <c r="FM94" s="22"/>
      <c r="FN94" s="22"/>
    </row>
    <row r="95" spans="1:170" s="3" customFormat="1" ht="30" customHeight="1" thickBot="1" x14ac:dyDescent="0.35">
      <c r="A95" s="26"/>
      <c r="B95" s="99" t="s">
        <v>117</v>
      </c>
      <c r="C95" s="43"/>
      <c r="D95" s="50">
        <v>0</v>
      </c>
      <c r="E95" s="52">
        <v>2</v>
      </c>
      <c r="F95" s="53">
        <f>G93</f>
        <v>44957</v>
      </c>
      <c r="G95" s="53">
        <f>F95 + 1</f>
        <v>44958</v>
      </c>
      <c r="H95" s="15"/>
      <c r="I95" s="15"/>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22"/>
      <c r="CM95" s="22"/>
      <c r="CN95" s="22"/>
      <c r="CO95" s="22"/>
      <c r="CP95" s="22"/>
      <c r="CQ95" s="22"/>
      <c r="CR95" s="22"/>
      <c r="CS95" s="22"/>
      <c r="CT95" s="22"/>
      <c r="CU95" s="22"/>
      <c r="CV95" s="22"/>
      <c r="CW95" s="22"/>
      <c r="CX95" s="22"/>
      <c r="CY95" s="22"/>
      <c r="CZ95" s="22"/>
      <c r="DA95" s="22"/>
      <c r="DB95" s="22"/>
      <c r="DC95" s="22"/>
      <c r="DD95" s="22"/>
      <c r="DE95" s="22"/>
      <c r="DF95" s="22"/>
      <c r="DG95" s="22"/>
      <c r="DH95" s="22"/>
      <c r="DI95" s="22"/>
      <c r="DJ95" s="22"/>
      <c r="DK95" s="22"/>
      <c r="DL95" s="22"/>
      <c r="DM95" s="22"/>
      <c r="DN95" s="22"/>
      <c r="DO95" s="22"/>
      <c r="DP95" s="22"/>
      <c r="DQ95" s="22"/>
      <c r="DR95" s="22"/>
      <c r="DS95" s="22"/>
      <c r="DT95" s="22"/>
      <c r="DU95" s="22"/>
      <c r="DV95" s="22"/>
      <c r="DW95" s="22"/>
      <c r="DX95" s="22"/>
      <c r="DY95" s="22"/>
      <c r="DZ95" s="22"/>
      <c r="EA95" s="22"/>
      <c r="EB95" s="22"/>
      <c r="EC95" s="22"/>
      <c r="ED95" s="22"/>
      <c r="EE95" s="22"/>
      <c r="EF95" s="22"/>
      <c r="EG95" s="22"/>
      <c r="EH95" s="22"/>
      <c r="EI95" s="22"/>
      <c r="EJ95" s="22"/>
      <c r="EK95" s="22"/>
      <c r="EL95" s="22"/>
      <c r="EM95" s="22"/>
      <c r="EN95" s="22"/>
      <c r="EO95" s="22"/>
      <c r="EP95" s="22"/>
      <c r="EQ95" s="22"/>
      <c r="ER95" s="22"/>
      <c r="ES95" s="22"/>
      <c r="ET95" s="22"/>
      <c r="EU95" s="22"/>
      <c r="EV95" s="22"/>
      <c r="EW95" s="22"/>
      <c r="EX95" s="22"/>
      <c r="EY95" s="22"/>
      <c r="EZ95" s="22"/>
      <c r="FA95" s="22"/>
      <c r="FB95" s="22"/>
      <c r="FC95" s="22"/>
      <c r="FD95" s="22"/>
      <c r="FE95" s="22"/>
      <c r="FF95" s="22"/>
      <c r="FG95" s="22"/>
      <c r="FH95" s="22"/>
      <c r="FI95" s="22"/>
      <c r="FJ95" s="22"/>
      <c r="FK95" s="22"/>
      <c r="FL95" s="22"/>
      <c r="FM95" s="22"/>
      <c r="FN95" s="22"/>
    </row>
    <row r="96" spans="1:170" s="3" customFormat="1" ht="30" customHeight="1" thickBot="1" x14ac:dyDescent="0.35">
      <c r="A96" s="26"/>
      <c r="B96" s="110" t="s">
        <v>118</v>
      </c>
      <c r="C96" s="106"/>
      <c r="D96" s="107"/>
      <c r="E96" s="108"/>
      <c r="F96" s="109"/>
      <c r="G96" s="109"/>
      <c r="H96" s="15"/>
      <c r="I96" s="15"/>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22"/>
      <c r="CM96" s="22"/>
      <c r="CN96" s="22"/>
      <c r="CO96" s="22"/>
      <c r="CP96" s="22"/>
      <c r="CQ96" s="22"/>
      <c r="CR96" s="22"/>
      <c r="CS96" s="22"/>
      <c r="CT96" s="22"/>
      <c r="CU96" s="22"/>
      <c r="CV96" s="22"/>
      <c r="CW96" s="22"/>
      <c r="CX96" s="22"/>
      <c r="CY96" s="22"/>
      <c r="CZ96" s="22"/>
      <c r="DA96" s="22"/>
      <c r="DB96" s="22"/>
      <c r="DC96" s="22"/>
      <c r="DD96" s="22"/>
      <c r="DE96" s="22"/>
      <c r="DF96" s="22"/>
      <c r="DG96" s="22"/>
      <c r="DH96" s="22"/>
      <c r="DI96" s="22"/>
      <c r="DJ96" s="22"/>
      <c r="DK96" s="22"/>
      <c r="DL96" s="22"/>
      <c r="DM96" s="22"/>
      <c r="DN96" s="22"/>
      <c r="DO96" s="22"/>
      <c r="DP96" s="22"/>
      <c r="DQ96" s="22"/>
      <c r="DR96" s="22"/>
      <c r="DS96" s="22"/>
      <c r="DT96" s="22"/>
      <c r="DU96" s="22"/>
      <c r="DV96" s="22"/>
      <c r="DW96" s="22"/>
      <c r="DX96" s="22"/>
      <c r="DY96" s="22"/>
      <c r="DZ96" s="22"/>
      <c r="EA96" s="22"/>
      <c r="EB96" s="22"/>
      <c r="EC96" s="22"/>
      <c r="ED96" s="22"/>
      <c r="EE96" s="22"/>
      <c r="EF96" s="22"/>
      <c r="EG96" s="22"/>
      <c r="EH96" s="22"/>
      <c r="EI96" s="22"/>
      <c r="EJ96" s="22"/>
      <c r="EK96" s="22"/>
      <c r="EL96" s="22"/>
      <c r="EM96" s="22"/>
      <c r="EN96" s="22"/>
      <c r="EO96" s="22"/>
      <c r="EP96" s="22"/>
      <c r="EQ96" s="22"/>
      <c r="ER96" s="22"/>
      <c r="ES96" s="22"/>
      <c r="ET96" s="22"/>
      <c r="EU96" s="22"/>
      <c r="EV96" s="22"/>
      <c r="EW96" s="22"/>
      <c r="EX96" s="22"/>
      <c r="EY96" s="22"/>
      <c r="EZ96" s="22"/>
      <c r="FA96" s="22"/>
      <c r="FB96" s="22"/>
      <c r="FC96" s="22"/>
      <c r="FD96" s="22"/>
      <c r="FE96" s="22"/>
      <c r="FF96" s="22"/>
      <c r="FG96" s="22"/>
      <c r="FH96" s="22"/>
      <c r="FI96" s="22"/>
      <c r="FJ96" s="22"/>
      <c r="FK96" s="22"/>
      <c r="FL96" s="22"/>
      <c r="FM96" s="22"/>
      <c r="FN96" s="22"/>
    </row>
    <row r="97" spans="1:170" s="3" customFormat="1" ht="30" customHeight="1" thickBot="1" x14ac:dyDescent="0.35">
      <c r="A97" s="26"/>
      <c r="B97" s="101" t="s">
        <v>119</v>
      </c>
      <c r="C97" s="111"/>
      <c r="D97" s="103">
        <v>0</v>
      </c>
      <c r="E97" s="104">
        <v>5</v>
      </c>
      <c r="F97" s="105">
        <f>G95</f>
        <v>44958</v>
      </c>
      <c r="G97" s="105">
        <f>F97 + 3</f>
        <v>44961</v>
      </c>
      <c r="H97" s="15"/>
      <c r="I97" s="15"/>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22"/>
      <c r="CM97" s="22"/>
      <c r="CN97" s="22"/>
      <c r="CO97" s="22"/>
      <c r="CP97" s="22"/>
      <c r="CQ97" s="22"/>
      <c r="CR97" s="22"/>
      <c r="CS97" s="22"/>
      <c r="CT97" s="22"/>
      <c r="CU97" s="22"/>
      <c r="CV97" s="22"/>
      <c r="CW97" s="22"/>
      <c r="CX97" s="22"/>
      <c r="CY97" s="22"/>
      <c r="CZ97" s="22"/>
      <c r="DA97" s="22"/>
      <c r="DB97" s="22"/>
      <c r="DC97" s="22"/>
      <c r="DD97" s="22"/>
      <c r="DE97" s="22"/>
      <c r="DF97" s="22"/>
      <c r="DG97" s="22"/>
      <c r="DH97" s="22"/>
      <c r="DI97" s="22"/>
      <c r="DJ97" s="22"/>
      <c r="DK97" s="22"/>
      <c r="DL97" s="22"/>
      <c r="DM97" s="22"/>
      <c r="DN97" s="22"/>
      <c r="DO97" s="22"/>
      <c r="DP97" s="22"/>
      <c r="DQ97" s="22"/>
      <c r="DR97" s="22"/>
      <c r="DS97" s="22"/>
      <c r="DT97" s="22"/>
      <c r="DU97" s="22"/>
      <c r="DV97" s="22"/>
      <c r="DW97" s="22"/>
      <c r="DX97" s="22"/>
      <c r="DY97" s="22"/>
      <c r="DZ97" s="22"/>
      <c r="EA97" s="22"/>
      <c r="EB97" s="22"/>
      <c r="EC97" s="22"/>
      <c r="ED97" s="22"/>
      <c r="EE97" s="22"/>
      <c r="EF97" s="22"/>
      <c r="EG97" s="22"/>
      <c r="EH97" s="22"/>
      <c r="EI97" s="22"/>
      <c r="EJ97" s="22"/>
      <c r="EK97" s="22"/>
      <c r="EL97" s="22"/>
      <c r="EM97" s="22"/>
      <c r="EN97" s="22"/>
      <c r="EO97" s="22"/>
      <c r="EP97" s="22"/>
      <c r="EQ97" s="22"/>
      <c r="ER97" s="22"/>
      <c r="ES97" s="22"/>
      <c r="ET97" s="22"/>
      <c r="EU97" s="22"/>
      <c r="EV97" s="22"/>
      <c r="EW97" s="22"/>
      <c r="EX97" s="22"/>
      <c r="EY97" s="22"/>
      <c r="EZ97" s="22"/>
      <c r="FA97" s="22"/>
      <c r="FB97" s="22"/>
      <c r="FC97" s="22"/>
      <c r="FD97" s="22"/>
      <c r="FE97" s="22"/>
      <c r="FF97" s="22"/>
      <c r="FG97" s="22"/>
      <c r="FH97" s="22"/>
      <c r="FI97" s="22"/>
      <c r="FJ97" s="22"/>
      <c r="FK97" s="22"/>
      <c r="FL97" s="22"/>
      <c r="FM97" s="22"/>
      <c r="FN97" s="22"/>
    </row>
    <row r="98" spans="1:170" s="3" customFormat="1" ht="30" customHeight="1" thickBot="1" x14ac:dyDescent="0.35">
      <c r="A98" s="26"/>
      <c r="B98" s="101" t="s">
        <v>120</v>
      </c>
      <c r="C98" s="102"/>
      <c r="D98" s="103">
        <v>0</v>
      </c>
      <c r="E98" s="104">
        <v>3</v>
      </c>
      <c r="F98" s="105">
        <f>G97</f>
        <v>44961</v>
      </c>
      <c r="G98" s="105">
        <f>F98 + 3</f>
        <v>44964</v>
      </c>
      <c r="H98" s="15"/>
      <c r="I98" s="15"/>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22"/>
      <c r="CM98" s="22"/>
      <c r="CN98" s="22"/>
      <c r="CO98" s="22"/>
      <c r="CP98" s="22"/>
      <c r="CQ98" s="22"/>
      <c r="CR98" s="22"/>
      <c r="CS98" s="22"/>
      <c r="CT98" s="22"/>
      <c r="CU98" s="22"/>
      <c r="CV98" s="22"/>
      <c r="CW98" s="22"/>
      <c r="CX98" s="22"/>
      <c r="CY98" s="22"/>
      <c r="CZ98" s="22"/>
      <c r="DA98" s="22"/>
      <c r="DB98" s="22"/>
      <c r="DC98" s="22"/>
      <c r="DD98" s="22"/>
      <c r="DE98" s="22"/>
      <c r="DF98" s="22"/>
      <c r="DG98" s="22"/>
      <c r="DH98" s="22"/>
      <c r="DI98" s="22"/>
      <c r="DJ98" s="22"/>
      <c r="DK98" s="22"/>
      <c r="DL98" s="22"/>
      <c r="DM98" s="22"/>
      <c r="DN98" s="22"/>
      <c r="DO98" s="22"/>
      <c r="DP98" s="22"/>
      <c r="DQ98" s="22"/>
      <c r="DR98" s="22"/>
      <c r="DS98" s="22"/>
      <c r="DT98" s="22"/>
      <c r="DU98" s="22"/>
      <c r="DV98" s="22"/>
      <c r="DW98" s="22"/>
      <c r="DX98" s="22"/>
      <c r="DY98" s="22"/>
      <c r="DZ98" s="22"/>
      <c r="EA98" s="22"/>
      <c r="EB98" s="22"/>
      <c r="EC98" s="22"/>
      <c r="ED98" s="22"/>
      <c r="EE98" s="22"/>
      <c r="EF98" s="22"/>
      <c r="EG98" s="22"/>
      <c r="EH98" s="22"/>
      <c r="EI98" s="22"/>
      <c r="EJ98" s="22"/>
      <c r="EK98" s="22"/>
      <c r="EL98" s="22"/>
      <c r="EM98" s="22"/>
      <c r="EN98" s="22"/>
      <c r="EO98" s="22"/>
      <c r="EP98" s="22"/>
      <c r="EQ98" s="22"/>
      <c r="ER98" s="22"/>
      <c r="ES98" s="22"/>
      <c r="ET98" s="22"/>
      <c r="EU98" s="22"/>
      <c r="EV98" s="22"/>
      <c r="EW98" s="22"/>
      <c r="EX98" s="22"/>
      <c r="EY98" s="22"/>
      <c r="EZ98" s="22"/>
      <c r="FA98" s="22"/>
      <c r="FB98" s="22"/>
      <c r="FC98" s="22"/>
      <c r="FD98" s="22"/>
      <c r="FE98" s="22"/>
      <c r="FF98" s="22"/>
      <c r="FG98" s="22"/>
      <c r="FH98" s="22"/>
      <c r="FI98" s="22"/>
      <c r="FJ98" s="22"/>
      <c r="FK98" s="22"/>
      <c r="FL98" s="22"/>
      <c r="FM98" s="22"/>
      <c r="FN98" s="22"/>
    </row>
    <row r="99" spans="1:170" s="3" customFormat="1" ht="30" customHeight="1" thickBot="1" x14ac:dyDescent="0.35">
      <c r="A99" s="26"/>
      <c r="B99" s="112" t="s">
        <v>121</v>
      </c>
      <c r="C99" s="102"/>
      <c r="D99" s="103">
        <v>0</v>
      </c>
      <c r="E99" s="104">
        <v>1</v>
      </c>
      <c r="F99" s="105">
        <f>G97</f>
        <v>44961</v>
      </c>
      <c r="G99" s="105">
        <f>F99 + 1</f>
        <v>44962</v>
      </c>
      <c r="H99" s="15"/>
      <c r="I99" s="15"/>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c r="CI99" s="22"/>
      <c r="CJ99" s="22"/>
      <c r="CK99" s="22"/>
      <c r="CL99" s="22"/>
      <c r="CM99" s="22"/>
      <c r="CN99" s="22"/>
      <c r="CO99" s="22"/>
      <c r="CP99" s="22"/>
      <c r="CQ99" s="22"/>
      <c r="CR99" s="22"/>
      <c r="CS99" s="22"/>
      <c r="CT99" s="22"/>
      <c r="CU99" s="22"/>
      <c r="CV99" s="22"/>
      <c r="CW99" s="22"/>
      <c r="CX99" s="22"/>
      <c r="CY99" s="22"/>
      <c r="CZ99" s="22"/>
      <c r="DA99" s="22"/>
      <c r="DB99" s="22"/>
      <c r="DC99" s="22"/>
      <c r="DD99" s="22"/>
      <c r="DE99" s="22"/>
      <c r="DF99" s="22"/>
      <c r="DG99" s="22"/>
      <c r="DH99" s="22"/>
      <c r="DI99" s="22"/>
      <c r="DJ99" s="22"/>
      <c r="DK99" s="22"/>
      <c r="DL99" s="22"/>
      <c r="DM99" s="22"/>
      <c r="DN99" s="22"/>
      <c r="DO99" s="22"/>
      <c r="DP99" s="22"/>
      <c r="DQ99" s="22"/>
      <c r="DR99" s="22"/>
      <c r="DS99" s="22"/>
      <c r="DT99" s="22"/>
      <c r="DU99" s="22"/>
      <c r="DV99" s="22"/>
      <c r="DW99" s="22"/>
      <c r="DX99" s="22"/>
      <c r="DY99" s="22"/>
      <c r="DZ99" s="22"/>
      <c r="EA99" s="22"/>
      <c r="EB99" s="22"/>
      <c r="EC99" s="22"/>
      <c r="ED99" s="22"/>
      <c r="EE99" s="22"/>
      <c r="EF99" s="22"/>
      <c r="EG99" s="22"/>
      <c r="EH99" s="22"/>
      <c r="EI99" s="22"/>
      <c r="EJ99" s="22"/>
      <c r="EK99" s="22"/>
      <c r="EL99" s="22"/>
      <c r="EM99" s="22"/>
      <c r="EN99" s="22"/>
      <c r="EO99" s="22"/>
      <c r="EP99" s="22"/>
      <c r="EQ99" s="22"/>
      <c r="ER99" s="22"/>
      <c r="ES99" s="22"/>
      <c r="ET99" s="22"/>
      <c r="EU99" s="22"/>
      <c r="EV99" s="22"/>
      <c r="EW99" s="22"/>
      <c r="EX99" s="22"/>
      <c r="EY99" s="22"/>
      <c r="EZ99" s="22"/>
      <c r="FA99" s="22"/>
      <c r="FB99" s="22"/>
      <c r="FC99" s="22"/>
      <c r="FD99" s="22"/>
      <c r="FE99" s="22"/>
      <c r="FF99" s="22"/>
      <c r="FG99" s="22"/>
      <c r="FH99" s="22"/>
      <c r="FI99" s="22"/>
      <c r="FJ99" s="22"/>
      <c r="FK99" s="22"/>
      <c r="FL99" s="22"/>
      <c r="FM99" s="22"/>
      <c r="FN99" s="22"/>
    </row>
    <row r="100" spans="1:170" s="3" customFormat="1" ht="30" customHeight="1" thickBot="1" x14ac:dyDescent="0.35">
      <c r="A100" s="26"/>
      <c r="B100" s="110" t="s">
        <v>122</v>
      </c>
      <c r="C100" s="106"/>
      <c r="D100" s="107"/>
      <c r="E100" s="108"/>
      <c r="F100" s="109"/>
      <c r="G100" s="109"/>
      <c r="H100" s="15"/>
      <c r="I100" s="15"/>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22"/>
      <c r="CM100" s="22"/>
      <c r="CN100" s="22"/>
      <c r="CO100" s="22"/>
      <c r="CP100" s="22"/>
      <c r="CQ100" s="22"/>
      <c r="CR100" s="22"/>
      <c r="CS100" s="22"/>
      <c r="CT100" s="22"/>
      <c r="CU100" s="22"/>
      <c r="CV100" s="22"/>
      <c r="CW100" s="22"/>
      <c r="CX100" s="22"/>
      <c r="CY100" s="22"/>
      <c r="CZ100" s="22"/>
      <c r="DA100" s="22"/>
      <c r="DB100" s="22"/>
      <c r="DC100" s="22"/>
      <c r="DD100" s="22"/>
      <c r="DE100" s="22"/>
      <c r="DF100" s="22"/>
      <c r="DG100" s="22"/>
      <c r="DH100" s="22"/>
      <c r="DI100" s="22"/>
      <c r="DJ100" s="22"/>
      <c r="DK100" s="22"/>
      <c r="DL100" s="22"/>
      <c r="DM100" s="22"/>
      <c r="DN100" s="22"/>
      <c r="DO100" s="22"/>
      <c r="DP100" s="22"/>
      <c r="DQ100" s="22"/>
      <c r="DR100" s="22"/>
      <c r="DS100" s="22"/>
      <c r="DT100" s="22"/>
      <c r="DU100" s="22"/>
      <c r="DV100" s="22"/>
      <c r="DW100" s="22"/>
      <c r="DX100" s="22"/>
      <c r="DY100" s="22"/>
      <c r="DZ100" s="22"/>
      <c r="EA100" s="22"/>
      <c r="EB100" s="22"/>
      <c r="EC100" s="22"/>
      <c r="ED100" s="22"/>
      <c r="EE100" s="22"/>
      <c r="EF100" s="22"/>
      <c r="EG100" s="22"/>
      <c r="EH100" s="22"/>
      <c r="EI100" s="22"/>
      <c r="EJ100" s="22"/>
      <c r="EK100" s="22"/>
      <c r="EL100" s="22"/>
      <c r="EM100" s="22"/>
      <c r="EN100" s="22"/>
      <c r="EO100" s="22"/>
      <c r="EP100" s="22"/>
      <c r="EQ100" s="22"/>
      <c r="ER100" s="22"/>
      <c r="ES100" s="22"/>
      <c r="ET100" s="22"/>
      <c r="EU100" s="22"/>
      <c r="EV100" s="22"/>
      <c r="EW100" s="22"/>
      <c r="EX100" s="22"/>
      <c r="EY100" s="22"/>
      <c r="EZ100" s="22"/>
      <c r="FA100" s="22"/>
      <c r="FB100" s="22"/>
      <c r="FC100" s="22"/>
      <c r="FD100" s="22"/>
      <c r="FE100" s="22"/>
      <c r="FF100" s="22"/>
      <c r="FG100" s="22"/>
      <c r="FH100" s="22"/>
      <c r="FI100" s="22"/>
      <c r="FJ100" s="22"/>
      <c r="FK100" s="22"/>
      <c r="FL100" s="22"/>
      <c r="FM100" s="22"/>
      <c r="FN100" s="22"/>
    </row>
    <row r="101" spans="1:170" s="3" customFormat="1" ht="30" customHeight="1" thickBot="1" x14ac:dyDescent="0.35">
      <c r="A101" s="26"/>
      <c r="B101" s="101" t="s">
        <v>123</v>
      </c>
      <c r="C101" s="111"/>
      <c r="D101" s="103">
        <v>0</v>
      </c>
      <c r="E101" s="104">
        <v>5</v>
      </c>
      <c r="F101" s="105">
        <f>G99</f>
        <v>44962</v>
      </c>
      <c r="G101" s="105">
        <f>F101 + 3</f>
        <v>44965</v>
      </c>
      <c r="H101" s="15"/>
      <c r="I101" s="15"/>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22"/>
      <c r="CM101" s="22"/>
      <c r="CN101" s="22"/>
      <c r="CO101" s="22"/>
      <c r="CP101" s="22"/>
      <c r="CQ101" s="22"/>
      <c r="CR101" s="22"/>
      <c r="CS101" s="22"/>
      <c r="CT101" s="22"/>
      <c r="CU101" s="22"/>
      <c r="CV101" s="22"/>
      <c r="CW101" s="22"/>
      <c r="CX101" s="22"/>
      <c r="CY101" s="22"/>
      <c r="CZ101" s="22"/>
      <c r="DA101" s="22"/>
      <c r="DB101" s="22"/>
      <c r="DC101" s="22"/>
      <c r="DD101" s="22"/>
      <c r="DE101" s="22"/>
      <c r="DF101" s="22"/>
      <c r="DG101" s="22"/>
      <c r="DH101" s="22"/>
      <c r="DI101" s="22"/>
      <c r="DJ101" s="22"/>
      <c r="DK101" s="22"/>
      <c r="DL101" s="22"/>
      <c r="DM101" s="22"/>
      <c r="DN101" s="22"/>
      <c r="DO101" s="22"/>
      <c r="DP101" s="22"/>
      <c r="DQ101" s="22"/>
      <c r="DR101" s="22"/>
      <c r="DS101" s="22"/>
      <c r="DT101" s="22"/>
      <c r="DU101" s="22"/>
      <c r="DV101" s="22"/>
      <c r="DW101" s="22"/>
      <c r="DX101" s="22"/>
      <c r="DY101" s="22"/>
      <c r="DZ101" s="22"/>
      <c r="EA101" s="22"/>
      <c r="EB101" s="22"/>
      <c r="EC101" s="22"/>
      <c r="ED101" s="22"/>
      <c r="EE101" s="22"/>
      <c r="EF101" s="22"/>
      <c r="EG101" s="22"/>
      <c r="EH101" s="22"/>
      <c r="EI101" s="22"/>
      <c r="EJ101" s="22"/>
      <c r="EK101" s="22"/>
      <c r="EL101" s="22"/>
      <c r="EM101" s="22"/>
      <c r="EN101" s="22"/>
      <c r="EO101" s="22"/>
      <c r="EP101" s="22"/>
      <c r="EQ101" s="22"/>
      <c r="ER101" s="22"/>
      <c r="ES101" s="22"/>
      <c r="ET101" s="22"/>
      <c r="EU101" s="22"/>
      <c r="EV101" s="22"/>
      <c r="EW101" s="22"/>
      <c r="EX101" s="22"/>
      <c r="EY101" s="22"/>
      <c r="EZ101" s="22"/>
      <c r="FA101" s="22"/>
      <c r="FB101" s="22"/>
      <c r="FC101" s="22"/>
      <c r="FD101" s="22"/>
      <c r="FE101" s="22"/>
      <c r="FF101" s="22"/>
      <c r="FG101" s="22"/>
      <c r="FH101" s="22"/>
      <c r="FI101" s="22"/>
      <c r="FJ101" s="22"/>
      <c r="FK101" s="22"/>
      <c r="FL101" s="22"/>
      <c r="FM101" s="22"/>
      <c r="FN101" s="22"/>
    </row>
    <row r="102" spans="1:170" s="3" customFormat="1" ht="30" customHeight="1" thickBot="1" x14ac:dyDescent="0.35">
      <c r="A102" s="26"/>
      <c r="B102" s="112" t="s">
        <v>124</v>
      </c>
      <c r="C102" s="102"/>
      <c r="D102" s="103">
        <v>0</v>
      </c>
      <c r="E102" s="104">
        <v>3</v>
      </c>
      <c r="F102" s="105">
        <f>G101</f>
        <v>44965</v>
      </c>
      <c r="G102" s="105">
        <f>F102 + 3</f>
        <v>44968</v>
      </c>
      <c r="H102" s="15"/>
      <c r="I102" s="15"/>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22"/>
      <c r="CM102" s="22"/>
      <c r="CN102" s="22"/>
      <c r="CO102" s="22"/>
      <c r="CP102" s="22"/>
      <c r="CQ102" s="22"/>
      <c r="CR102" s="22"/>
      <c r="CS102" s="22"/>
      <c r="CT102" s="22"/>
      <c r="CU102" s="22"/>
      <c r="CV102" s="22"/>
      <c r="CW102" s="22"/>
      <c r="CX102" s="22"/>
      <c r="CY102" s="22"/>
      <c r="CZ102" s="22"/>
      <c r="DA102" s="22"/>
      <c r="DB102" s="22"/>
      <c r="DC102" s="22"/>
      <c r="DD102" s="22"/>
      <c r="DE102" s="22"/>
      <c r="DF102" s="22"/>
      <c r="DG102" s="22"/>
      <c r="DH102" s="22"/>
      <c r="DI102" s="22"/>
      <c r="DJ102" s="22"/>
      <c r="DK102" s="22"/>
      <c r="DL102" s="22"/>
      <c r="DM102" s="22"/>
      <c r="DN102" s="22"/>
      <c r="DO102" s="22"/>
      <c r="DP102" s="22"/>
      <c r="DQ102" s="22"/>
      <c r="DR102" s="22"/>
      <c r="DS102" s="22"/>
      <c r="DT102" s="22"/>
      <c r="DU102" s="22"/>
      <c r="DV102" s="22"/>
      <c r="DW102" s="22"/>
      <c r="DX102" s="22"/>
      <c r="DY102" s="22"/>
      <c r="DZ102" s="22"/>
      <c r="EA102" s="22"/>
      <c r="EB102" s="22"/>
      <c r="EC102" s="22"/>
      <c r="ED102" s="22"/>
      <c r="EE102" s="22"/>
      <c r="EF102" s="22"/>
      <c r="EG102" s="22"/>
      <c r="EH102" s="22"/>
      <c r="EI102" s="22"/>
      <c r="EJ102" s="22"/>
      <c r="EK102" s="22"/>
      <c r="EL102" s="22"/>
      <c r="EM102" s="22"/>
      <c r="EN102" s="22"/>
      <c r="EO102" s="22"/>
      <c r="EP102" s="22"/>
      <c r="EQ102" s="22"/>
      <c r="ER102" s="22"/>
      <c r="ES102" s="22"/>
      <c r="ET102" s="22"/>
      <c r="EU102" s="22"/>
      <c r="EV102" s="22"/>
      <c r="EW102" s="22"/>
      <c r="EX102" s="22"/>
      <c r="EY102" s="22"/>
      <c r="EZ102" s="22"/>
      <c r="FA102" s="22"/>
      <c r="FB102" s="22"/>
      <c r="FC102" s="22"/>
      <c r="FD102" s="22"/>
      <c r="FE102" s="22"/>
      <c r="FF102" s="22"/>
      <c r="FG102" s="22"/>
      <c r="FH102" s="22"/>
      <c r="FI102" s="22"/>
      <c r="FJ102" s="22"/>
      <c r="FK102" s="22"/>
      <c r="FL102" s="22"/>
      <c r="FM102" s="22"/>
      <c r="FN102" s="22"/>
    </row>
    <row r="103" spans="1:170" s="3" customFormat="1" ht="30" customHeight="1" thickBot="1" x14ac:dyDescent="0.35">
      <c r="A103" s="26"/>
      <c r="B103" s="112" t="s">
        <v>125</v>
      </c>
      <c r="C103" s="102"/>
      <c r="D103" s="103">
        <v>0</v>
      </c>
      <c r="E103" s="104">
        <v>2</v>
      </c>
      <c r="F103" s="105">
        <f>G101</f>
        <v>44965</v>
      </c>
      <c r="G103" s="105">
        <f>F103 + 1</f>
        <v>44966</v>
      </c>
      <c r="H103" s="15"/>
      <c r="I103" s="15"/>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22"/>
      <c r="CM103" s="22"/>
      <c r="CN103" s="22"/>
      <c r="CO103" s="22"/>
      <c r="CP103" s="22"/>
      <c r="CQ103" s="22"/>
      <c r="CR103" s="22"/>
      <c r="CS103" s="22"/>
      <c r="CT103" s="22"/>
      <c r="CU103" s="22"/>
      <c r="CV103" s="22"/>
      <c r="CW103" s="22"/>
      <c r="CX103" s="22"/>
      <c r="CY103" s="22"/>
      <c r="CZ103" s="22"/>
      <c r="DA103" s="22"/>
      <c r="DB103" s="22"/>
      <c r="DC103" s="22"/>
      <c r="DD103" s="22"/>
      <c r="DE103" s="22"/>
      <c r="DF103" s="22"/>
      <c r="DG103" s="22"/>
      <c r="DH103" s="22"/>
      <c r="DI103" s="22"/>
      <c r="DJ103" s="22"/>
      <c r="DK103" s="22"/>
      <c r="DL103" s="22"/>
      <c r="DM103" s="22"/>
      <c r="DN103" s="22"/>
      <c r="DO103" s="22"/>
      <c r="DP103" s="22"/>
      <c r="DQ103" s="22"/>
      <c r="DR103" s="22"/>
      <c r="DS103" s="22"/>
      <c r="DT103" s="22"/>
      <c r="DU103" s="22"/>
      <c r="DV103" s="22"/>
      <c r="DW103" s="22"/>
      <c r="DX103" s="22"/>
      <c r="DY103" s="22"/>
      <c r="DZ103" s="22"/>
      <c r="EA103" s="22"/>
      <c r="EB103" s="22"/>
      <c r="EC103" s="22"/>
      <c r="ED103" s="22"/>
      <c r="EE103" s="22"/>
      <c r="EF103" s="22"/>
      <c r="EG103" s="22"/>
      <c r="EH103" s="22"/>
      <c r="EI103" s="22"/>
      <c r="EJ103" s="22"/>
      <c r="EK103" s="22"/>
      <c r="EL103" s="22"/>
      <c r="EM103" s="22"/>
      <c r="EN103" s="22"/>
      <c r="EO103" s="22"/>
      <c r="EP103" s="22"/>
      <c r="EQ103" s="22"/>
      <c r="ER103" s="22"/>
      <c r="ES103" s="22"/>
      <c r="ET103" s="22"/>
      <c r="EU103" s="22"/>
      <c r="EV103" s="22"/>
      <c r="EW103" s="22"/>
      <c r="EX103" s="22"/>
      <c r="EY103" s="22"/>
      <c r="EZ103" s="22"/>
      <c r="FA103" s="22"/>
      <c r="FB103" s="22"/>
      <c r="FC103" s="22"/>
      <c r="FD103" s="22"/>
      <c r="FE103" s="22"/>
      <c r="FF103" s="22"/>
      <c r="FG103" s="22"/>
      <c r="FH103" s="22"/>
      <c r="FI103" s="22"/>
      <c r="FJ103" s="22"/>
      <c r="FK103" s="22"/>
      <c r="FL103" s="22"/>
      <c r="FM103" s="22"/>
      <c r="FN103" s="22"/>
    </row>
    <row r="104" spans="1:170" s="3" customFormat="1" ht="30" customHeight="1" thickBot="1" x14ac:dyDescent="0.35">
      <c r="A104" s="26"/>
      <c r="B104" s="110" t="s">
        <v>126</v>
      </c>
      <c r="C104" s="106"/>
      <c r="D104" s="107"/>
      <c r="E104" s="108"/>
      <c r="F104" s="109"/>
      <c r="G104" s="109"/>
      <c r="H104" s="15"/>
      <c r="I104" s="15"/>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c r="CC104" s="22"/>
      <c r="CD104" s="22"/>
      <c r="CE104" s="22"/>
      <c r="CF104" s="22"/>
      <c r="CG104" s="22"/>
      <c r="CH104" s="22"/>
      <c r="CI104" s="22"/>
      <c r="CJ104" s="22"/>
      <c r="CK104" s="22"/>
      <c r="CL104" s="22"/>
      <c r="CM104" s="22"/>
      <c r="CN104" s="22"/>
      <c r="CO104" s="22"/>
      <c r="CP104" s="22"/>
      <c r="CQ104" s="22"/>
      <c r="CR104" s="22"/>
      <c r="CS104" s="22"/>
      <c r="CT104" s="22"/>
      <c r="CU104" s="22"/>
      <c r="CV104" s="22"/>
      <c r="CW104" s="22"/>
      <c r="CX104" s="22"/>
      <c r="CY104" s="22"/>
      <c r="CZ104" s="22"/>
      <c r="DA104" s="22"/>
      <c r="DB104" s="22"/>
      <c r="DC104" s="22"/>
      <c r="DD104" s="22"/>
      <c r="DE104" s="22"/>
      <c r="DF104" s="22"/>
      <c r="DG104" s="22"/>
      <c r="DH104" s="22"/>
      <c r="DI104" s="22"/>
      <c r="DJ104" s="22"/>
      <c r="DK104" s="22"/>
      <c r="DL104" s="22"/>
      <c r="DM104" s="22"/>
      <c r="DN104" s="22"/>
      <c r="DO104" s="22"/>
      <c r="DP104" s="22"/>
      <c r="DQ104" s="22"/>
      <c r="DR104" s="22"/>
      <c r="DS104" s="22"/>
      <c r="DT104" s="22"/>
      <c r="DU104" s="22"/>
      <c r="DV104" s="22"/>
      <c r="DW104" s="22"/>
      <c r="DX104" s="22"/>
      <c r="DY104" s="22"/>
      <c r="DZ104" s="22"/>
      <c r="EA104" s="22"/>
      <c r="EB104" s="22"/>
      <c r="EC104" s="22"/>
      <c r="ED104" s="22"/>
      <c r="EE104" s="22"/>
      <c r="EF104" s="22"/>
      <c r="EG104" s="22"/>
      <c r="EH104" s="22"/>
      <c r="EI104" s="22"/>
      <c r="EJ104" s="22"/>
      <c r="EK104" s="22"/>
      <c r="EL104" s="22"/>
      <c r="EM104" s="22"/>
      <c r="EN104" s="22"/>
      <c r="EO104" s="22"/>
      <c r="EP104" s="22"/>
      <c r="EQ104" s="22"/>
      <c r="ER104" s="22"/>
      <c r="ES104" s="22"/>
      <c r="ET104" s="22"/>
      <c r="EU104" s="22"/>
      <c r="EV104" s="22"/>
      <c r="EW104" s="22"/>
      <c r="EX104" s="22"/>
      <c r="EY104" s="22"/>
      <c r="EZ104" s="22"/>
      <c r="FA104" s="22"/>
      <c r="FB104" s="22"/>
      <c r="FC104" s="22"/>
      <c r="FD104" s="22"/>
      <c r="FE104" s="22"/>
      <c r="FF104" s="22"/>
      <c r="FG104" s="22"/>
      <c r="FH104" s="22"/>
      <c r="FI104" s="22"/>
      <c r="FJ104" s="22"/>
      <c r="FK104" s="22"/>
      <c r="FL104" s="22"/>
      <c r="FM104" s="22"/>
      <c r="FN104" s="22"/>
    </row>
    <row r="105" spans="1:170" s="3" customFormat="1" ht="30" customHeight="1" thickBot="1" x14ac:dyDescent="0.35">
      <c r="A105" s="26"/>
      <c r="B105" s="101" t="s">
        <v>127</v>
      </c>
      <c r="C105" s="111"/>
      <c r="D105" s="103">
        <v>0</v>
      </c>
      <c r="E105" s="104">
        <v>5</v>
      </c>
      <c r="F105" s="105">
        <f>G103</f>
        <v>44966</v>
      </c>
      <c r="G105" s="105">
        <f>F105 + 3</f>
        <v>44969</v>
      </c>
      <c r="H105" s="15"/>
      <c r="I105" s="15"/>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22"/>
      <c r="CM105" s="22"/>
      <c r="CN105" s="22"/>
      <c r="CO105" s="22"/>
      <c r="CP105" s="22"/>
      <c r="CQ105" s="22"/>
      <c r="CR105" s="22"/>
      <c r="CS105" s="22"/>
      <c r="CT105" s="22"/>
      <c r="CU105" s="22"/>
      <c r="CV105" s="22"/>
      <c r="CW105" s="22"/>
      <c r="CX105" s="22"/>
      <c r="CY105" s="22"/>
      <c r="CZ105" s="22"/>
      <c r="DA105" s="22"/>
      <c r="DB105" s="22"/>
      <c r="DC105" s="22"/>
      <c r="DD105" s="22"/>
      <c r="DE105" s="22"/>
      <c r="DF105" s="22"/>
      <c r="DG105" s="22"/>
      <c r="DH105" s="22"/>
      <c r="DI105" s="22"/>
      <c r="DJ105" s="22"/>
      <c r="DK105" s="22"/>
      <c r="DL105" s="22"/>
      <c r="DM105" s="22"/>
      <c r="DN105" s="22"/>
      <c r="DO105" s="22"/>
      <c r="DP105" s="22"/>
      <c r="DQ105" s="22"/>
      <c r="DR105" s="22"/>
      <c r="DS105" s="22"/>
      <c r="DT105" s="22"/>
      <c r="DU105" s="22"/>
      <c r="DV105" s="22"/>
      <c r="DW105" s="22"/>
      <c r="DX105" s="22"/>
      <c r="DY105" s="22"/>
      <c r="DZ105" s="22"/>
      <c r="EA105" s="22"/>
      <c r="EB105" s="22"/>
      <c r="EC105" s="22"/>
      <c r="ED105" s="22"/>
      <c r="EE105" s="22"/>
      <c r="EF105" s="22"/>
      <c r="EG105" s="22"/>
      <c r="EH105" s="22"/>
      <c r="EI105" s="22"/>
      <c r="EJ105" s="22"/>
      <c r="EK105" s="22"/>
      <c r="EL105" s="22"/>
      <c r="EM105" s="22"/>
      <c r="EN105" s="22"/>
      <c r="EO105" s="22"/>
      <c r="EP105" s="22"/>
      <c r="EQ105" s="22"/>
      <c r="ER105" s="22"/>
      <c r="ES105" s="22"/>
      <c r="ET105" s="22"/>
      <c r="EU105" s="22"/>
      <c r="EV105" s="22"/>
      <c r="EW105" s="22"/>
      <c r="EX105" s="22"/>
      <c r="EY105" s="22"/>
      <c r="EZ105" s="22"/>
      <c r="FA105" s="22"/>
      <c r="FB105" s="22"/>
      <c r="FC105" s="22"/>
      <c r="FD105" s="22"/>
      <c r="FE105" s="22"/>
      <c r="FF105" s="22"/>
      <c r="FG105" s="22"/>
      <c r="FH105" s="22"/>
      <c r="FI105" s="22"/>
      <c r="FJ105" s="22"/>
      <c r="FK105" s="22"/>
      <c r="FL105" s="22"/>
      <c r="FM105" s="22"/>
      <c r="FN105" s="22"/>
    </row>
    <row r="106" spans="1:170" s="3" customFormat="1" ht="30" customHeight="1" thickBot="1" x14ac:dyDescent="0.35">
      <c r="A106" s="26"/>
      <c r="B106" s="112" t="s">
        <v>128</v>
      </c>
      <c r="C106" s="102"/>
      <c r="D106" s="103">
        <v>0</v>
      </c>
      <c r="E106" s="104">
        <v>2</v>
      </c>
      <c r="F106" s="105">
        <f>G105</f>
        <v>44969</v>
      </c>
      <c r="G106" s="105">
        <f>F106 + 2</f>
        <v>44971</v>
      </c>
      <c r="H106" s="15"/>
      <c r="I106" s="15"/>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22"/>
      <c r="CM106" s="22"/>
      <c r="CN106" s="22"/>
      <c r="CO106" s="22"/>
      <c r="CP106" s="22"/>
      <c r="CQ106" s="22"/>
      <c r="CR106" s="22"/>
      <c r="CS106" s="22"/>
      <c r="CT106" s="22"/>
      <c r="CU106" s="22"/>
      <c r="CV106" s="22"/>
      <c r="CW106" s="22"/>
      <c r="CX106" s="22"/>
      <c r="CY106" s="22"/>
      <c r="CZ106" s="22"/>
      <c r="DA106" s="22"/>
      <c r="DB106" s="22"/>
      <c r="DC106" s="22"/>
      <c r="DD106" s="22"/>
      <c r="DE106" s="22"/>
      <c r="DF106" s="22"/>
      <c r="DG106" s="22"/>
      <c r="DH106" s="22"/>
      <c r="DI106" s="22"/>
      <c r="DJ106" s="22"/>
      <c r="DK106" s="22"/>
      <c r="DL106" s="22"/>
      <c r="DM106" s="22"/>
      <c r="DN106" s="22"/>
      <c r="DO106" s="22"/>
      <c r="DP106" s="22"/>
      <c r="DQ106" s="22"/>
      <c r="DR106" s="22"/>
      <c r="DS106" s="22"/>
      <c r="DT106" s="22"/>
      <c r="DU106" s="22"/>
      <c r="DV106" s="22"/>
      <c r="DW106" s="22"/>
      <c r="DX106" s="22"/>
      <c r="DY106" s="22"/>
      <c r="DZ106" s="22"/>
      <c r="EA106" s="22"/>
      <c r="EB106" s="22"/>
      <c r="EC106" s="22"/>
      <c r="ED106" s="22"/>
      <c r="EE106" s="22"/>
      <c r="EF106" s="22"/>
      <c r="EG106" s="22"/>
      <c r="EH106" s="22"/>
      <c r="EI106" s="22"/>
      <c r="EJ106" s="22"/>
      <c r="EK106" s="22"/>
      <c r="EL106" s="22"/>
      <c r="EM106" s="22"/>
      <c r="EN106" s="22"/>
      <c r="EO106" s="22"/>
      <c r="EP106" s="22"/>
      <c r="EQ106" s="22"/>
      <c r="ER106" s="22"/>
      <c r="ES106" s="22"/>
      <c r="ET106" s="22"/>
      <c r="EU106" s="22"/>
      <c r="EV106" s="22"/>
      <c r="EW106" s="22"/>
      <c r="EX106" s="22"/>
      <c r="EY106" s="22"/>
      <c r="EZ106" s="22"/>
      <c r="FA106" s="22"/>
      <c r="FB106" s="22"/>
      <c r="FC106" s="22"/>
      <c r="FD106" s="22"/>
      <c r="FE106" s="22"/>
      <c r="FF106" s="22"/>
      <c r="FG106" s="22"/>
      <c r="FH106" s="22"/>
      <c r="FI106" s="22"/>
      <c r="FJ106" s="22"/>
      <c r="FK106" s="22"/>
      <c r="FL106" s="22"/>
      <c r="FM106" s="22"/>
      <c r="FN106" s="22"/>
    </row>
    <row r="107" spans="1:170" s="3" customFormat="1" ht="30" customHeight="1" thickBot="1" x14ac:dyDescent="0.35">
      <c r="A107" s="26"/>
      <c r="B107" s="112" t="s">
        <v>129</v>
      </c>
      <c r="C107" s="102"/>
      <c r="D107" s="103">
        <v>0</v>
      </c>
      <c r="E107" s="104">
        <v>1</v>
      </c>
      <c r="F107" s="105">
        <f>G105</f>
        <v>44969</v>
      </c>
      <c r="G107" s="105">
        <f>F107 + 1</f>
        <v>44970</v>
      </c>
      <c r="H107" s="15"/>
      <c r="I107" s="15"/>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22"/>
      <c r="CM107" s="22"/>
      <c r="CN107" s="22"/>
      <c r="CO107" s="22"/>
      <c r="CP107" s="22"/>
      <c r="CQ107" s="22"/>
      <c r="CR107" s="22"/>
      <c r="CS107" s="22"/>
      <c r="CT107" s="22"/>
      <c r="CU107" s="22"/>
      <c r="CV107" s="22"/>
      <c r="CW107" s="22"/>
      <c r="CX107" s="22"/>
      <c r="CY107" s="22"/>
      <c r="CZ107" s="22"/>
      <c r="DA107" s="22"/>
      <c r="DB107" s="22"/>
      <c r="DC107" s="22"/>
      <c r="DD107" s="22"/>
      <c r="DE107" s="22"/>
      <c r="DF107" s="22"/>
      <c r="DG107" s="22"/>
      <c r="DH107" s="22"/>
      <c r="DI107" s="22"/>
      <c r="DJ107" s="22"/>
      <c r="DK107" s="22"/>
      <c r="DL107" s="22"/>
      <c r="DM107" s="22"/>
      <c r="DN107" s="22"/>
      <c r="DO107" s="22"/>
      <c r="DP107" s="22"/>
      <c r="DQ107" s="22"/>
      <c r="DR107" s="22"/>
      <c r="DS107" s="22"/>
      <c r="DT107" s="22"/>
      <c r="DU107" s="22"/>
      <c r="DV107" s="22"/>
      <c r="DW107" s="22"/>
      <c r="DX107" s="22"/>
      <c r="DY107" s="22"/>
      <c r="DZ107" s="22"/>
      <c r="EA107" s="22"/>
      <c r="EB107" s="22"/>
      <c r="EC107" s="22"/>
      <c r="ED107" s="22"/>
      <c r="EE107" s="22"/>
      <c r="EF107" s="22"/>
      <c r="EG107" s="22"/>
      <c r="EH107" s="22"/>
      <c r="EI107" s="22"/>
      <c r="EJ107" s="22"/>
      <c r="EK107" s="22"/>
      <c r="EL107" s="22"/>
      <c r="EM107" s="22"/>
      <c r="EN107" s="22"/>
      <c r="EO107" s="22"/>
      <c r="EP107" s="22"/>
      <c r="EQ107" s="22"/>
      <c r="ER107" s="22"/>
      <c r="ES107" s="22"/>
      <c r="ET107" s="22"/>
      <c r="EU107" s="22"/>
      <c r="EV107" s="22"/>
      <c r="EW107" s="22"/>
      <c r="EX107" s="22"/>
      <c r="EY107" s="22"/>
      <c r="EZ107" s="22"/>
      <c r="FA107" s="22"/>
      <c r="FB107" s="22"/>
      <c r="FC107" s="22"/>
      <c r="FD107" s="22"/>
      <c r="FE107" s="22"/>
      <c r="FF107" s="22"/>
      <c r="FG107" s="22"/>
      <c r="FH107" s="22"/>
      <c r="FI107" s="22"/>
      <c r="FJ107" s="22"/>
      <c r="FK107" s="22"/>
      <c r="FL107" s="22"/>
      <c r="FM107" s="22"/>
      <c r="FN107" s="22"/>
    </row>
    <row r="108" spans="1:170" s="3" customFormat="1" ht="30" customHeight="1" thickBot="1" x14ac:dyDescent="0.35">
      <c r="A108" s="26"/>
      <c r="B108" s="110" t="s">
        <v>130</v>
      </c>
      <c r="C108" s="106"/>
      <c r="D108" s="107"/>
      <c r="E108" s="108"/>
      <c r="F108" s="109"/>
      <c r="G108" s="109"/>
      <c r="H108" s="15"/>
      <c r="I108" s="15"/>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c r="CC108" s="22"/>
      <c r="CD108" s="22"/>
      <c r="CE108" s="22"/>
      <c r="CF108" s="22"/>
      <c r="CG108" s="22"/>
      <c r="CH108" s="22"/>
      <c r="CI108" s="22"/>
      <c r="CJ108" s="22"/>
      <c r="CK108" s="22"/>
      <c r="CL108" s="22"/>
      <c r="CM108" s="22"/>
      <c r="CN108" s="22"/>
      <c r="CO108" s="22"/>
      <c r="CP108" s="22"/>
      <c r="CQ108" s="22"/>
      <c r="CR108" s="22"/>
      <c r="CS108" s="22"/>
      <c r="CT108" s="22"/>
      <c r="CU108" s="22"/>
      <c r="CV108" s="22"/>
      <c r="CW108" s="22"/>
      <c r="CX108" s="22"/>
      <c r="CY108" s="22"/>
      <c r="CZ108" s="22"/>
      <c r="DA108" s="22"/>
      <c r="DB108" s="22"/>
      <c r="DC108" s="22"/>
      <c r="DD108" s="22"/>
      <c r="DE108" s="22"/>
      <c r="DF108" s="22"/>
      <c r="DG108" s="22"/>
      <c r="DH108" s="22"/>
      <c r="DI108" s="22"/>
      <c r="DJ108" s="22"/>
      <c r="DK108" s="22"/>
      <c r="DL108" s="22"/>
      <c r="DM108" s="22"/>
      <c r="DN108" s="22"/>
      <c r="DO108" s="22"/>
      <c r="DP108" s="22"/>
      <c r="DQ108" s="22"/>
      <c r="DR108" s="22"/>
      <c r="DS108" s="22"/>
      <c r="DT108" s="22"/>
      <c r="DU108" s="22"/>
      <c r="DV108" s="22"/>
      <c r="DW108" s="22"/>
      <c r="DX108" s="22"/>
      <c r="DY108" s="22"/>
      <c r="DZ108" s="22"/>
      <c r="EA108" s="22"/>
      <c r="EB108" s="22"/>
      <c r="EC108" s="22"/>
      <c r="ED108" s="22"/>
      <c r="EE108" s="22"/>
      <c r="EF108" s="22"/>
      <c r="EG108" s="22"/>
      <c r="EH108" s="22"/>
      <c r="EI108" s="22"/>
      <c r="EJ108" s="22"/>
      <c r="EK108" s="22"/>
      <c r="EL108" s="22"/>
      <c r="EM108" s="22"/>
      <c r="EN108" s="22"/>
      <c r="EO108" s="22"/>
      <c r="EP108" s="22"/>
      <c r="EQ108" s="22"/>
      <c r="ER108" s="22"/>
      <c r="ES108" s="22"/>
      <c r="ET108" s="22"/>
      <c r="EU108" s="22"/>
      <c r="EV108" s="22"/>
      <c r="EW108" s="22"/>
      <c r="EX108" s="22"/>
      <c r="EY108" s="22"/>
      <c r="EZ108" s="22"/>
      <c r="FA108" s="22"/>
      <c r="FB108" s="22"/>
      <c r="FC108" s="22"/>
      <c r="FD108" s="22"/>
      <c r="FE108" s="22"/>
      <c r="FF108" s="22"/>
      <c r="FG108" s="22"/>
      <c r="FH108" s="22"/>
      <c r="FI108" s="22"/>
      <c r="FJ108" s="22"/>
      <c r="FK108" s="22"/>
      <c r="FL108" s="22"/>
      <c r="FM108" s="22"/>
      <c r="FN108" s="22"/>
    </row>
    <row r="109" spans="1:170" s="3" customFormat="1" ht="30" customHeight="1" thickBot="1" x14ac:dyDescent="0.35">
      <c r="A109" s="26"/>
      <c r="B109" s="101" t="s">
        <v>131</v>
      </c>
      <c r="C109" s="111"/>
      <c r="D109" s="103">
        <v>0</v>
      </c>
      <c r="E109" s="104">
        <v>3</v>
      </c>
      <c r="F109" s="105">
        <f>G107</f>
        <v>44970</v>
      </c>
      <c r="G109" s="105">
        <f>F109 + 2</f>
        <v>44972</v>
      </c>
      <c r="H109" s="15"/>
      <c r="I109" s="15"/>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c r="BX109" s="22"/>
      <c r="BY109" s="22"/>
      <c r="BZ109" s="22"/>
      <c r="CA109" s="22"/>
      <c r="CB109" s="22"/>
      <c r="CC109" s="22"/>
      <c r="CD109" s="22"/>
      <c r="CE109" s="22"/>
      <c r="CF109" s="22"/>
      <c r="CG109" s="22"/>
      <c r="CH109" s="22"/>
      <c r="CI109" s="22"/>
      <c r="CJ109" s="22"/>
      <c r="CK109" s="22"/>
      <c r="CL109" s="22"/>
      <c r="CM109" s="22"/>
      <c r="CN109" s="22"/>
      <c r="CO109" s="22"/>
      <c r="CP109" s="22"/>
      <c r="CQ109" s="22"/>
      <c r="CR109" s="22"/>
      <c r="CS109" s="22"/>
      <c r="CT109" s="22"/>
      <c r="CU109" s="22"/>
      <c r="CV109" s="22"/>
      <c r="CW109" s="22"/>
      <c r="CX109" s="22"/>
      <c r="CY109" s="22"/>
      <c r="CZ109" s="22"/>
      <c r="DA109" s="22"/>
      <c r="DB109" s="22"/>
      <c r="DC109" s="22"/>
      <c r="DD109" s="22"/>
      <c r="DE109" s="22"/>
      <c r="DF109" s="22"/>
      <c r="DG109" s="22"/>
      <c r="DH109" s="22"/>
      <c r="DI109" s="22"/>
      <c r="DJ109" s="22"/>
      <c r="DK109" s="22"/>
      <c r="DL109" s="22"/>
      <c r="DM109" s="22"/>
      <c r="DN109" s="22"/>
      <c r="DO109" s="22"/>
      <c r="DP109" s="22"/>
      <c r="DQ109" s="22"/>
      <c r="DR109" s="22"/>
      <c r="DS109" s="22"/>
      <c r="DT109" s="22"/>
      <c r="DU109" s="22"/>
      <c r="DV109" s="22"/>
      <c r="DW109" s="22"/>
      <c r="DX109" s="22"/>
      <c r="DY109" s="22"/>
      <c r="DZ109" s="22"/>
      <c r="EA109" s="22"/>
      <c r="EB109" s="22"/>
      <c r="EC109" s="22"/>
      <c r="ED109" s="22"/>
      <c r="EE109" s="22"/>
      <c r="EF109" s="22"/>
      <c r="EG109" s="22"/>
      <c r="EH109" s="22"/>
      <c r="EI109" s="22"/>
      <c r="EJ109" s="22"/>
      <c r="EK109" s="22"/>
      <c r="EL109" s="22"/>
      <c r="EM109" s="22"/>
      <c r="EN109" s="22"/>
      <c r="EO109" s="22"/>
      <c r="EP109" s="22"/>
      <c r="EQ109" s="22"/>
      <c r="ER109" s="22"/>
      <c r="ES109" s="22"/>
      <c r="ET109" s="22"/>
      <c r="EU109" s="22"/>
      <c r="EV109" s="22"/>
      <c r="EW109" s="22"/>
      <c r="EX109" s="22"/>
      <c r="EY109" s="22"/>
      <c r="EZ109" s="22"/>
      <c r="FA109" s="22"/>
      <c r="FB109" s="22"/>
      <c r="FC109" s="22"/>
      <c r="FD109" s="22"/>
      <c r="FE109" s="22"/>
      <c r="FF109" s="22"/>
      <c r="FG109" s="22"/>
      <c r="FH109" s="22"/>
      <c r="FI109" s="22"/>
      <c r="FJ109" s="22"/>
      <c r="FK109" s="22"/>
      <c r="FL109" s="22"/>
      <c r="FM109" s="22"/>
      <c r="FN109" s="22"/>
    </row>
    <row r="110" spans="1:170" s="3" customFormat="1" ht="30" customHeight="1" thickBot="1" x14ac:dyDescent="0.35">
      <c r="A110" s="26"/>
      <c r="B110" s="101" t="s">
        <v>132</v>
      </c>
      <c r="C110" s="102"/>
      <c r="D110" s="103">
        <v>0</v>
      </c>
      <c r="E110" s="104">
        <v>2</v>
      </c>
      <c r="F110" s="105">
        <f>G109</f>
        <v>44972</v>
      </c>
      <c r="G110" s="105">
        <f>F110 + 2</f>
        <v>44974</v>
      </c>
      <c r="H110" s="15"/>
      <c r="I110" s="15"/>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c r="CC110" s="22"/>
      <c r="CD110" s="22"/>
      <c r="CE110" s="22"/>
      <c r="CF110" s="22"/>
      <c r="CG110" s="22"/>
      <c r="CH110" s="22"/>
      <c r="CI110" s="22"/>
      <c r="CJ110" s="22"/>
      <c r="CK110" s="22"/>
      <c r="CL110" s="22"/>
      <c r="CM110" s="22"/>
      <c r="CN110" s="22"/>
      <c r="CO110" s="22"/>
      <c r="CP110" s="22"/>
      <c r="CQ110" s="22"/>
      <c r="CR110" s="22"/>
      <c r="CS110" s="22"/>
      <c r="CT110" s="22"/>
      <c r="CU110" s="22"/>
      <c r="CV110" s="22"/>
      <c r="CW110" s="22"/>
      <c r="CX110" s="22"/>
      <c r="CY110" s="22"/>
      <c r="CZ110" s="22"/>
      <c r="DA110" s="22"/>
      <c r="DB110" s="22"/>
      <c r="DC110" s="22"/>
      <c r="DD110" s="22"/>
      <c r="DE110" s="22"/>
      <c r="DF110" s="22"/>
      <c r="DG110" s="22"/>
      <c r="DH110" s="22"/>
      <c r="DI110" s="22"/>
      <c r="DJ110" s="22"/>
      <c r="DK110" s="22"/>
      <c r="DL110" s="22"/>
      <c r="DM110" s="22"/>
      <c r="DN110" s="22"/>
      <c r="DO110" s="22"/>
      <c r="DP110" s="22"/>
      <c r="DQ110" s="22"/>
      <c r="DR110" s="22"/>
      <c r="DS110" s="22"/>
      <c r="DT110" s="22"/>
      <c r="DU110" s="22"/>
      <c r="DV110" s="22"/>
      <c r="DW110" s="22"/>
      <c r="DX110" s="22"/>
      <c r="DY110" s="22"/>
      <c r="DZ110" s="22"/>
      <c r="EA110" s="22"/>
      <c r="EB110" s="22"/>
      <c r="EC110" s="22"/>
      <c r="ED110" s="22"/>
      <c r="EE110" s="22"/>
      <c r="EF110" s="22"/>
      <c r="EG110" s="22"/>
      <c r="EH110" s="22"/>
      <c r="EI110" s="22"/>
      <c r="EJ110" s="22"/>
      <c r="EK110" s="22"/>
      <c r="EL110" s="22"/>
      <c r="EM110" s="22"/>
      <c r="EN110" s="22"/>
      <c r="EO110" s="22"/>
      <c r="EP110" s="22"/>
      <c r="EQ110" s="22"/>
      <c r="ER110" s="22"/>
      <c r="ES110" s="22"/>
      <c r="ET110" s="22"/>
      <c r="EU110" s="22"/>
      <c r="EV110" s="22"/>
      <c r="EW110" s="22"/>
      <c r="EX110" s="22"/>
      <c r="EY110" s="22"/>
      <c r="EZ110" s="22"/>
      <c r="FA110" s="22"/>
      <c r="FB110" s="22"/>
      <c r="FC110" s="22"/>
      <c r="FD110" s="22"/>
      <c r="FE110" s="22"/>
      <c r="FF110" s="22"/>
      <c r="FG110" s="22"/>
      <c r="FH110" s="22"/>
      <c r="FI110" s="22"/>
      <c r="FJ110" s="22"/>
      <c r="FK110" s="22"/>
      <c r="FL110" s="22"/>
      <c r="FM110" s="22"/>
      <c r="FN110" s="22"/>
    </row>
    <row r="111" spans="1:170" s="3" customFormat="1" ht="30" customHeight="1" thickBot="1" x14ac:dyDescent="0.35">
      <c r="A111" s="26"/>
      <c r="B111" s="101" t="s">
        <v>133</v>
      </c>
      <c r="C111" s="102"/>
      <c r="D111" s="103">
        <v>0</v>
      </c>
      <c r="E111" s="104">
        <v>1</v>
      </c>
      <c r="F111" s="105">
        <f>G109</f>
        <v>44972</v>
      </c>
      <c r="G111" s="105">
        <f>F111 + 1</f>
        <v>44973</v>
      </c>
      <c r="H111" s="15"/>
      <c r="I111" s="15"/>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c r="BV111" s="22"/>
      <c r="BW111" s="22"/>
      <c r="BX111" s="22"/>
      <c r="BY111" s="22"/>
      <c r="BZ111" s="22"/>
      <c r="CA111" s="22"/>
      <c r="CB111" s="22"/>
      <c r="CC111" s="22"/>
      <c r="CD111" s="22"/>
      <c r="CE111" s="22"/>
      <c r="CF111" s="22"/>
      <c r="CG111" s="22"/>
      <c r="CH111" s="22"/>
      <c r="CI111" s="22"/>
      <c r="CJ111" s="22"/>
      <c r="CK111" s="22"/>
      <c r="CL111" s="22"/>
      <c r="CM111" s="22"/>
      <c r="CN111" s="22"/>
      <c r="CO111" s="22"/>
      <c r="CP111" s="22"/>
      <c r="CQ111" s="22"/>
      <c r="CR111" s="22"/>
      <c r="CS111" s="22"/>
      <c r="CT111" s="22"/>
      <c r="CU111" s="22"/>
      <c r="CV111" s="22"/>
      <c r="CW111" s="22"/>
      <c r="CX111" s="22"/>
      <c r="CY111" s="22"/>
      <c r="CZ111" s="22"/>
      <c r="DA111" s="22"/>
      <c r="DB111" s="22"/>
      <c r="DC111" s="22"/>
      <c r="DD111" s="22"/>
      <c r="DE111" s="22"/>
      <c r="DF111" s="22"/>
      <c r="DG111" s="22"/>
      <c r="DH111" s="22"/>
      <c r="DI111" s="22"/>
      <c r="DJ111" s="22"/>
      <c r="DK111" s="22"/>
      <c r="DL111" s="22"/>
      <c r="DM111" s="22"/>
      <c r="DN111" s="22"/>
      <c r="DO111" s="22"/>
      <c r="DP111" s="22"/>
      <c r="DQ111" s="22"/>
      <c r="DR111" s="22"/>
      <c r="DS111" s="22"/>
      <c r="DT111" s="22"/>
      <c r="DU111" s="22"/>
      <c r="DV111" s="22"/>
      <c r="DW111" s="22"/>
      <c r="DX111" s="22"/>
      <c r="DY111" s="22"/>
      <c r="DZ111" s="22"/>
      <c r="EA111" s="22"/>
      <c r="EB111" s="22"/>
      <c r="EC111" s="22"/>
      <c r="ED111" s="22"/>
      <c r="EE111" s="22"/>
      <c r="EF111" s="22"/>
      <c r="EG111" s="22"/>
      <c r="EH111" s="22"/>
      <c r="EI111" s="22"/>
      <c r="EJ111" s="22"/>
      <c r="EK111" s="22"/>
      <c r="EL111" s="22"/>
      <c r="EM111" s="22"/>
      <c r="EN111" s="22"/>
      <c r="EO111" s="22"/>
      <c r="EP111" s="22"/>
      <c r="EQ111" s="22"/>
      <c r="ER111" s="22"/>
      <c r="ES111" s="22"/>
      <c r="ET111" s="22"/>
      <c r="EU111" s="22"/>
      <c r="EV111" s="22"/>
      <c r="EW111" s="22"/>
      <c r="EX111" s="22"/>
      <c r="EY111" s="22"/>
      <c r="EZ111" s="22"/>
      <c r="FA111" s="22"/>
      <c r="FB111" s="22"/>
      <c r="FC111" s="22"/>
      <c r="FD111" s="22"/>
      <c r="FE111" s="22"/>
      <c r="FF111" s="22"/>
      <c r="FG111" s="22"/>
      <c r="FH111" s="22"/>
      <c r="FI111" s="22"/>
      <c r="FJ111" s="22"/>
      <c r="FK111" s="22"/>
      <c r="FL111" s="22"/>
      <c r="FM111" s="22"/>
      <c r="FN111" s="22"/>
    </row>
    <row r="112" spans="1:170" s="3" customFormat="1" ht="30" customHeight="1" thickBot="1" x14ac:dyDescent="0.35">
      <c r="A112" s="26"/>
      <c r="B112" s="110" t="s">
        <v>134</v>
      </c>
      <c r="C112" s="106"/>
      <c r="D112" s="107"/>
      <c r="E112" s="108"/>
      <c r="F112" s="109"/>
      <c r="G112" s="109"/>
      <c r="H112" s="15"/>
      <c r="I112" s="15"/>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c r="BR112" s="22"/>
      <c r="BS112" s="22"/>
      <c r="BT112" s="22"/>
      <c r="BU112" s="22"/>
      <c r="BV112" s="22"/>
      <c r="BW112" s="22"/>
      <c r="BX112" s="22"/>
      <c r="BY112" s="22"/>
      <c r="BZ112" s="22"/>
      <c r="CA112" s="22"/>
      <c r="CB112" s="22"/>
      <c r="CC112" s="22"/>
      <c r="CD112" s="22"/>
      <c r="CE112" s="22"/>
      <c r="CF112" s="22"/>
      <c r="CG112" s="22"/>
      <c r="CH112" s="22"/>
      <c r="CI112" s="22"/>
      <c r="CJ112" s="22"/>
      <c r="CK112" s="22"/>
      <c r="CL112" s="22"/>
      <c r="CM112" s="22"/>
      <c r="CN112" s="22"/>
      <c r="CO112" s="22"/>
      <c r="CP112" s="22"/>
      <c r="CQ112" s="22"/>
      <c r="CR112" s="22"/>
      <c r="CS112" s="22"/>
      <c r="CT112" s="22"/>
      <c r="CU112" s="22"/>
      <c r="CV112" s="22"/>
      <c r="CW112" s="22"/>
      <c r="CX112" s="22"/>
      <c r="CY112" s="22"/>
      <c r="CZ112" s="22"/>
      <c r="DA112" s="22"/>
      <c r="DB112" s="22"/>
      <c r="DC112" s="22"/>
      <c r="DD112" s="22"/>
      <c r="DE112" s="22"/>
      <c r="DF112" s="22"/>
      <c r="DG112" s="22"/>
      <c r="DH112" s="22"/>
      <c r="DI112" s="22"/>
      <c r="DJ112" s="22"/>
      <c r="DK112" s="22"/>
      <c r="DL112" s="22"/>
      <c r="DM112" s="22"/>
      <c r="DN112" s="22"/>
      <c r="DO112" s="22"/>
      <c r="DP112" s="22"/>
      <c r="DQ112" s="22"/>
      <c r="DR112" s="22"/>
      <c r="DS112" s="22"/>
      <c r="DT112" s="22"/>
      <c r="DU112" s="22"/>
      <c r="DV112" s="22"/>
      <c r="DW112" s="22"/>
      <c r="DX112" s="22"/>
      <c r="DY112" s="22"/>
      <c r="DZ112" s="22"/>
      <c r="EA112" s="22"/>
      <c r="EB112" s="22"/>
      <c r="EC112" s="22"/>
      <c r="ED112" s="22"/>
      <c r="EE112" s="22"/>
      <c r="EF112" s="22"/>
      <c r="EG112" s="22"/>
      <c r="EH112" s="22"/>
      <c r="EI112" s="22"/>
      <c r="EJ112" s="22"/>
      <c r="EK112" s="22"/>
      <c r="EL112" s="22"/>
      <c r="EM112" s="22"/>
      <c r="EN112" s="22"/>
      <c r="EO112" s="22"/>
      <c r="EP112" s="22"/>
      <c r="EQ112" s="22"/>
      <c r="ER112" s="22"/>
      <c r="ES112" s="22"/>
      <c r="ET112" s="22"/>
      <c r="EU112" s="22"/>
      <c r="EV112" s="22"/>
      <c r="EW112" s="22"/>
      <c r="EX112" s="22"/>
      <c r="EY112" s="22"/>
      <c r="EZ112" s="22"/>
      <c r="FA112" s="22"/>
      <c r="FB112" s="22"/>
      <c r="FC112" s="22"/>
      <c r="FD112" s="22"/>
      <c r="FE112" s="22"/>
      <c r="FF112" s="22"/>
      <c r="FG112" s="22"/>
      <c r="FH112" s="22"/>
      <c r="FI112" s="22"/>
      <c r="FJ112" s="22"/>
      <c r="FK112" s="22"/>
      <c r="FL112" s="22"/>
      <c r="FM112" s="22"/>
      <c r="FN112" s="22"/>
    </row>
    <row r="113" spans="1:170" s="3" customFormat="1" ht="30" customHeight="1" thickBot="1" x14ac:dyDescent="0.35">
      <c r="A113" s="26"/>
      <c r="B113" s="101" t="s">
        <v>135</v>
      </c>
      <c r="C113" s="111"/>
      <c r="D113" s="103">
        <v>0</v>
      </c>
      <c r="E113" s="104">
        <v>3</v>
      </c>
      <c r="F113" s="105">
        <f>G111</f>
        <v>44973</v>
      </c>
      <c r="G113" s="105">
        <f>F113 + 2</f>
        <v>44975</v>
      </c>
      <c r="H113" s="15"/>
      <c r="I113" s="15"/>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c r="BX113" s="22"/>
      <c r="BY113" s="22"/>
      <c r="BZ113" s="22"/>
      <c r="CA113" s="22"/>
      <c r="CB113" s="22"/>
      <c r="CC113" s="22"/>
      <c r="CD113" s="22"/>
      <c r="CE113" s="22"/>
      <c r="CF113" s="22"/>
      <c r="CG113" s="22"/>
      <c r="CH113" s="22"/>
      <c r="CI113" s="22"/>
      <c r="CJ113" s="22"/>
      <c r="CK113" s="22"/>
      <c r="CL113" s="22"/>
      <c r="CM113" s="22"/>
      <c r="CN113" s="22"/>
      <c r="CO113" s="22"/>
      <c r="CP113" s="22"/>
      <c r="CQ113" s="22"/>
      <c r="CR113" s="22"/>
      <c r="CS113" s="22"/>
      <c r="CT113" s="22"/>
      <c r="CU113" s="22"/>
      <c r="CV113" s="22"/>
      <c r="CW113" s="22"/>
      <c r="CX113" s="22"/>
      <c r="CY113" s="22"/>
      <c r="CZ113" s="22"/>
      <c r="DA113" s="22"/>
      <c r="DB113" s="22"/>
      <c r="DC113" s="22"/>
      <c r="DD113" s="22"/>
      <c r="DE113" s="22"/>
      <c r="DF113" s="22"/>
      <c r="DG113" s="22"/>
      <c r="DH113" s="22"/>
      <c r="DI113" s="22"/>
      <c r="DJ113" s="22"/>
      <c r="DK113" s="22"/>
      <c r="DL113" s="22"/>
      <c r="DM113" s="22"/>
      <c r="DN113" s="22"/>
      <c r="DO113" s="22"/>
      <c r="DP113" s="22"/>
      <c r="DQ113" s="22"/>
      <c r="DR113" s="22"/>
      <c r="DS113" s="22"/>
      <c r="DT113" s="22"/>
      <c r="DU113" s="22"/>
      <c r="DV113" s="22"/>
      <c r="DW113" s="22"/>
      <c r="DX113" s="22"/>
      <c r="DY113" s="22"/>
      <c r="DZ113" s="22"/>
      <c r="EA113" s="22"/>
      <c r="EB113" s="22"/>
      <c r="EC113" s="22"/>
      <c r="ED113" s="22"/>
      <c r="EE113" s="22"/>
      <c r="EF113" s="22"/>
      <c r="EG113" s="22"/>
      <c r="EH113" s="22"/>
      <c r="EI113" s="22"/>
      <c r="EJ113" s="22"/>
      <c r="EK113" s="22"/>
      <c r="EL113" s="22"/>
      <c r="EM113" s="22"/>
      <c r="EN113" s="22"/>
      <c r="EO113" s="22"/>
      <c r="EP113" s="22"/>
      <c r="EQ113" s="22"/>
      <c r="ER113" s="22"/>
      <c r="ES113" s="22"/>
      <c r="ET113" s="22"/>
      <c r="EU113" s="22"/>
      <c r="EV113" s="22"/>
      <c r="EW113" s="22"/>
      <c r="EX113" s="22"/>
      <c r="EY113" s="22"/>
      <c r="EZ113" s="22"/>
      <c r="FA113" s="22"/>
      <c r="FB113" s="22"/>
      <c r="FC113" s="22"/>
      <c r="FD113" s="22"/>
      <c r="FE113" s="22"/>
      <c r="FF113" s="22"/>
      <c r="FG113" s="22"/>
      <c r="FH113" s="22"/>
      <c r="FI113" s="22"/>
      <c r="FJ113" s="22"/>
      <c r="FK113" s="22"/>
      <c r="FL113" s="22"/>
      <c r="FM113" s="22"/>
      <c r="FN113" s="22"/>
    </row>
    <row r="114" spans="1:170" s="3" customFormat="1" ht="30" customHeight="1" thickBot="1" x14ac:dyDescent="0.35">
      <c r="A114" s="26"/>
      <c r="B114" s="101" t="s">
        <v>136</v>
      </c>
      <c r="C114" s="102"/>
      <c r="D114" s="103">
        <v>0</v>
      </c>
      <c r="E114" s="104">
        <v>3</v>
      </c>
      <c r="F114" s="105">
        <f>G113</f>
        <v>44975</v>
      </c>
      <c r="G114" s="105">
        <f>F114 + 2</f>
        <v>44977</v>
      </c>
      <c r="H114" s="15"/>
      <c r="I114" s="15"/>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c r="CC114" s="22"/>
      <c r="CD114" s="22"/>
      <c r="CE114" s="22"/>
      <c r="CF114" s="22"/>
      <c r="CG114" s="22"/>
      <c r="CH114" s="22"/>
      <c r="CI114" s="22"/>
      <c r="CJ114" s="22"/>
      <c r="CK114" s="22"/>
      <c r="CL114" s="22"/>
      <c r="CM114" s="22"/>
      <c r="CN114" s="22"/>
      <c r="CO114" s="22"/>
      <c r="CP114" s="22"/>
      <c r="CQ114" s="22"/>
      <c r="CR114" s="22"/>
      <c r="CS114" s="22"/>
      <c r="CT114" s="22"/>
      <c r="CU114" s="22"/>
      <c r="CV114" s="22"/>
      <c r="CW114" s="22"/>
      <c r="CX114" s="22"/>
      <c r="CY114" s="22"/>
      <c r="CZ114" s="22"/>
      <c r="DA114" s="22"/>
      <c r="DB114" s="22"/>
      <c r="DC114" s="22"/>
      <c r="DD114" s="22"/>
      <c r="DE114" s="22"/>
      <c r="DF114" s="22"/>
      <c r="DG114" s="22"/>
      <c r="DH114" s="22"/>
      <c r="DI114" s="22"/>
      <c r="DJ114" s="22"/>
      <c r="DK114" s="22"/>
      <c r="DL114" s="22"/>
      <c r="DM114" s="22"/>
      <c r="DN114" s="22"/>
      <c r="DO114" s="22"/>
      <c r="DP114" s="22"/>
      <c r="DQ114" s="22"/>
      <c r="DR114" s="22"/>
      <c r="DS114" s="22"/>
      <c r="DT114" s="22"/>
      <c r="DU114" s="22"/>
      <c r="DV114" s="22"/>
      <c r="DW114" s="22"/>
      <c r="DX114" s="22"/>
      <c r="DY114" s="22"/>
      <c r="DZ114" s="22"/>
      <c r="EA114" s="22"/>
      <c r="EB114" s="22"/>
      <c r="EC114" s="22"/>
      <c r="ED114" s="22"/>
      <c r="EE114" s="22"/>
      <c r="EF114" s="22"/>
      <c r="EG114" s="22"/>
      <c r="EH114" s="22"/>
      <c r="EI114" s="22"/>
      <c r="EJ114" s="22"/>
      <c r="EK114" s="22"/>
      <c r="EL114" s="22"/>
      <c r="EM114" s="22"/>
      <c r="EN114" s="22"/>
      <c r="EO114" s="22"/>
      <c r="EP114" s="22"/>
      <c r="EQ114" s="22"/>
      <c r="ER114" s="22"/>
      <c r="ES114" s="22"/>
      <c r="ET114" s="22"/>
      <c r="EU114" s="22"/>
      <c r="EV114" s="22"/>
      <c r="EW114" s="22"/>
      <c r="EX114" s="22"/>
      <c r="EY114" s="22"/>
      <c r="EZ114" s="22"/>
      <c r="FA114" s="22"/>
      <c r="FB114" s="22"/>
      <c r="FC114" s="22"/>
      <c r="FD114" s="22"/>
      <c r="FE114" s="22"/>
      <c r="FF114" s="22"/>
      <c r="FG114" s="22"/>
      <c r="FH114" s="22"/>
      <c r="FI114" s="22"/>
      <c r="FJ114" s="22"/>
      <c r="FK114" s="22"/>
      <c r="FL114" s="22"/>
      <c r="FM114" s="22"/>
      <c r="FN114" s="22"/>
    </row>
    <row r="115" spans="1:170" s="3" customFormat="1" ht="30" customHeight="1" thickBot="1" x14ac:dyDescent="0.35">
      <c r="A115" s="26"/>
      <c r="B115" s="112" t="s">
        <v>137</v>
      </c>
      <c r="C115" s="102"/>
      <c r="D115" s="103">
        <v>0</v>
      </c>
      <c r="E115" s="104">
        <v>1</v>
      </c>
      <c r="F115" s="105">
        <f>G113</f>
        <v>44975</v>
      </c>
      <c r="G115" s="105">
        <f>F115 + 1</f>
        <v>44976</v>
      </c>
      <c r="H115" s="15"/>
      <c r="I115" s="15"/>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c r="CC115" s="22"/>
      <c r="CD115" s="22"/>
      <c r="CE115" s="22"/>
      <c r="CF115" s="22"/>
      <c r="CG115" s="22"/>
      <c r="CH115" s="22"/>
      <c r="CI115" s="22"/>
      <c r="CJ115" s="22"/>
      <c r="CK115" s="22"/>
      <c r="CL115" s="22"/>
      <c r="CM115" s="22"/>
      <c r="CN115" s="22"/>
      <c r="CO115" s="22"/>
      <c r="CP115" s="22"/>
      <c r="CQ115" s="22"/>
      <c r="CR115" s="22"/>
      <c r="CS115" s="22"/>
      <c r="CT115" s="22"/>
      <c r="CU115" s="22"/>
      <c r="CV115" s="22"/>
      <c r="CW115" s="22"/>
      <c r="CX115" s="22"/>
      <c r="CY115" s="22"/>
      <c r="CZ115" s="22"/>
      <c r="DA115" s="22"/>
      <c r="DB115" s="22"/>
      <c r="DC115" s="22"/>
      <c r="DD115" s="22"/>
      <c r="DE115" s="22"/>
      <c r="DF115" s="22"/>
      <c r="DG115" s="22"/>
      <c r="DH115" s="22"/>
      <c r="DI115" s="22"/>
      <c r="DJ115" s="22"/>
      <c r="DK115" s="22"/>
      <c r="DL115" s="22"/>
      <c r="DM115" s="22"/>
      <c r="DN115" s="22"/>
      <c r="DO115" s="22"/>
      <c r="DP115" s="22"/>
      <c r="DQ115" s="22"/>
      <c r="DR115" s="22"/>
      <c r="DS115" s="22"/>
      <c r="DT115" s="22"/>
      <c r="DU115" s="22"/>
      <c r="DV115" s="22"/>
      <c r="DW115" s="22"/>
      <c r="DX115" s="22"/>
      <c r="DY115" s="22"/>
      <c r="DZ115" s="22"/>
      <c r="EA115" s="22"/>
      <c r="EB115" s="22"/>
      <c r="EC115" s="22"/>
      <c r="ED115" s="22"/>
      <c r="EE115" s="22"/>
      <c r="EF115" s="22"/>
      <c r="EG115" s="22"/>
      <c r="EH115" s="22"/>
      <c r="EI115" s="22"/>
      <c r="EJ115" s="22"/>
      <c r="EK115" s="22"/>
      <c r="EL115" s="22"/>
      <c r="EM115" s="22"/>
      <c r="EN115" s="22"/>
      <c r="EO115" s="22"/>
      <c r="EP115" s="22"/>
      <c r="EQ115" s="22"/>
      <c r="ER115" s="22"/>
      <c r="ES115" s="22"/>
      <c r="ET115" s="22"/>
      <c r="EU115" s="22"/>
      <c r="EV115" s="22"/>
      <c r="EW115" s="22"/>
      <c r="EX115" s="22"/>
      <c r="EY115" s="22"/>
      <c r="EZ115" s="22"/>
      <c r="FA115" s="22"/>
      <c r="FB115" s="22"/>
      <c r="FC115" s="22"/>
      <c r="FD115" s="22"/>
      <c r="FE115" s="22"/>
      <c r="FF115" s="22"/>
      <c r="FG115" s="22"/>
      <c r="FH115" s="22"/>
      <c r="FI115" s="22"/>
      <c r="FJ115" s="22"/>
      <c r="FK115" s="22"/>
      <c r="FL115" s="22"/>
      <c r="FM115" s="22"/>
      <c r="FN115" s="22"/>
    </row>
    <row r="116" spans="1:170" s="3" customFormat="1" ht="30" customHeight="1" thickBot="1" x14ac:dyDescent="0.35">
      <c r="A116" s="26"/>
      <c r="B116" s="110" t="s">
        <v>138</v>
      </c>
      <c r="C116" s="106"/>
      <c r="D116" s="107"/>
      <c r="E116" s="108"/>
      <c r="F116" s="109"/>
      <c r="G116" s="109"/>
      <c r="H116" s="15"/>
      <c r="I116" s="15"/>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c r="CC116" s="22"/>
      <c r="CD116" s="22"/>
      <c r="CE116" s="22"/>
      <c r="CF116" s="22"/>
      <c r="CG116" s="22"/>
      <c r="CH116" s="22"/>
      <c r="CI116" s="22"/>
      <c r="CJ116" s="22"/>
      <c r="CK116" s="22"/>
      <c r="CL116" s="22"/>
      <c r="CM116" s="22"/>
      <c r="CN116" s="22"/>
      <c r="CO116" s="22"/>
      <c r="CP116" s="22"/>
      <c r="CQ116" s="22"/>
      <c r="CR116" s="22"/>
      <c r="CS116" s="22"/>
      <c r="CT116" s="22"/>
      <c r="CU116" s="22"/>
      <c r="CV116" s="22"/>
      <c r="CW116" s="22"/>
      <c r="CX116" s="22"/>
      <c r="CY116" s="22"/>
      <c r="CZ116" s="22"/>
      <c r="DA116" s="22"/>
      <c r="DB116" s="22"/>
      <c r="DC116" s="22"/>
      <c r="DD116" s="22"/>
      <c r="DE116" s="22"/>
      <c r="DF116" s="22"/>
      <c r="DG116" s="22"/>
      <c r="DH116" s="22"/>
      <c r="DI116" s="22"/>
      <c r="DJ116" s="22"/>
      <c r="DK116" s="22"/>
      <c r="DL116" s="22"/>
      <c r="DM116" s="22"/>
      <c r="DN116" s="22"/>
      <c r="DO116" s="22"/>
      <c r="DP116" s="22"/>
      <c r="DQ116" s="22"/>
      <c r="DR116" s="22"/>
      <c r="DS116" s="22"/>
      <c r="DT116" s="22"/>
      <c r="DU116" s="22"/>
      <c r="DV116" s="22"/>
      <c r="DW116" s="22"/>
      <c r="DX116" s="22"/>
      <c r="DY116" s="22"/>
      <c r="DZ116" s="22"/>
      <c r="EA116" s="22"/>
      <c r="EB116" s="22"/>
      <c r="EC116" s="22"/>
      <c r="ED116" s="22"/>
      <c r="EE116" s="22"/>
      <c r="EF116" s="22"/>
      <c r="EG116" s="22"/>
      <c r="EH116" s="22"/>
      <c r="EI116" s="22"/>
      <c r="EJ116" s="22"/>
      <c r="EK116" s="22"/>
      <c r="EL116" s="22"/>
      <c r="EM116" s="22"/>
      <c r="EN116" s="22"/>
      <c r="EO116" s="22"/>
      <c r="EP116" s="22"/>
      <c r="EQ116" s="22"/>
      <c r="ER116" s="22"/>
      <c r="ES116" s="22"/>
      <c r="ET116" s="22"/>
      <c r="EU116" s="22"/>
      <c r="EV116" s="22"/>
      <c r="EW116" s="22"/>
      <c r="EX116" s="22"/>
      <c r="EY116" s="22"/>
      <c r="EZ116" s="22"/>
      <c r="FA116" s="22"/>
      <c r="FB116" s="22"/>
      <c r="FC116" s="22"/>
      <c r="FD116" s="22"/>
      <c r="FE116" s="22"/>
      <c r="FF116" s="22"/>
      <c r="FG116" s="22"/>
      <c r="FH116" s="22"/>
      <c r="FI116" s="22"/>
      <c r="FJ116" s="22"/>
      <c r="FK116" s="22"/>
      <c r="FL116" s="22"/>
      <c r="FM116" s="22"/>
      <c r="FN116" s="22"/>
    </row>
    <row r="117" spans="1:170" s="3" customFormat="1" ht="30" customHeight="1" thickBot="1" x14ac:dyDescent="0.35">
      <c r="A117" s="26"/>
      <c r="B117" s="101" t="s">
        <v>139</v>
      </c>
      <c r="C117" s="111"/>
      <c r="D117" s="103">
        <v>0</v>
      </c>
      <c r="E117" s="104">
        <v>3</v>
      </c>
      <c r="F117" s="105">
        <f>G115</f>
        <v>44976</v>
      </c>
      <c r="G117" s="105">
        <f>F117 + 2</f>
        <v>44978</v>
      </c>
      <c r="H117" s="15"/>
      <c r="I117" s="15"/>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c r="CC117" s="22"/>
      <c r="CD117" s="22"/>
      <c r="CE117" s="22"/>
      <c r="CF117" s="22"/>
      <c r="CG117" s="22"/>
      <c r="CH117" s="22"/>
      <c r="CI117" s="22"/>
      <c r="CJ117" s="22"/>
      <c r="CK117" s="22"/>
      <c r="CL117" s="22"/>
      <c r="CM117" s="22"/>
      <c r="CN117" s="22"/>
      <c r="CO117" s="22"/>
      <c r="CP117" s="22"/>
      <c r="CQ117" s="22"/>
      <c r="CR117" s="22"/>
      <c r="CS117" s="22"/>
      <c r="CT117" s="22"/>
      <c r="CU117" s="22"/>
      <c r="CV117" s="22"/>
      <c r="CW117" s="22"/>
      <c r="CX117" s="22"/>
      <c r="CY117" s="22"/>
      <c r="CZ117" s="22"/>
      <c r="DA117" s="22"/>
      <c r="DB117" s="22"/>
      <c r="DC117" s="22"/>
      <c r="DD117" s="22"/>
      <c r="DE117" s="22"/>
      <c r="DF117" s="22"/>
      <c r="DG117" s="22"/>
      <c r="DH117" s="22"/>
      <c r="DI117" s="22"/>
      <c r="DJ117" s="22"/>
      <c r="DK117" s="22"/>
      <c r="DL117" s="22"/>
      <c r="DM117" s="22"/>
      <c r="DN117" s="22"/>
      <c r="DO117" s="22"/>
      <c r="DP117" s="22"/>
      <c r="DQ117" s="22"/>
      <c r="DR117" s="22"/>
      <c r="DS117" s="22"/>
      <c r="DT117" s="22"/>
      <c r="DU117" s="22"/>
      <c r="DV117" s="22"/>
      <c r="DW117" s="22"/>
      <c r="DX117" s="22"/>
      <c r="DY117" s="22"/>
      <c r="DZ117" s="22"/>
      <c r="EA117" s="22"/>
      <c r="EB117" s="22"/>
      <c r="EC117" s="22"/>
      <c r="ED117" s="22"/>
      <c r="EE117" s="22"/>
      <c r="EF117" s="22"/>
      <c r="EG117" s="22"/>
      <c r="EH117" s="22"/>
      <c r="EI117" s="22"/>
      <c r="EJ117" s="22"/>
      <c r="EK117" s="22"/>
      <c r="EL117" s="22"/>
      <c r="EM117" s="22"/>
      <c r="EN117" s="22"/>
      <c r="EO117" s="22"/>
      <c r="EP117" s="22"/>
      <c r="EQ117" s="22"/>
      <c r="ER117" s="22"/>
      <c r="ES117" s="22"/>
      <c r="ET117" s="22"/>
      <c r="EU117" s="22"/>
      <c r="EV117" s="22"/>
      <c r="EW117" s="22"/>
      <c r="EX117" s="22"/>
      <c r="EY117" s="22"/>
      <c r="EZ117" s="22"/>
      <c r="FA117" s="22"/>
      <c r="FB117" s="22"/>
      <c r="FC117" s="22"/>
      <c r="FD117" s="22"/>
      <c r="FE117" s="22"/>
      <c r="FF117" s="22"/>
      <c r="FG117" s="22"/>
      <c r="FH117" s="22"/>
      <c r="FI117" s="22"/>
      <c r="FJ117" s="22"/>
      <c r="FK117" s="22"/>
      <c r="FL117" s="22"/>
      <c r="FM117" s="22"/>
      <c r="FN117" s="22"/>
    </row>
    <row r="118" spans="1:170" s="3" customFormat="1" ht="30" customHeight="1" thickBot="1" x14ac:dyDescent="0.35">
      <c r="A118" s="26"/>
      <c r="B118" s="112" t="s">
        <v>140</v>
      </c>
      <c r="C118" s="102"/>
      <c r="D118" s="103">
        <v>0</v>
      </c>
      <c r="E118" s="104">
        <v>3</v>
      </c>
      <c r="F118" s="105">
        <f>G117</f>
        <v>44978</v>
      </c>
      <c r="G118" s="105">
        <f>F118 + 2</f>
        <v>44980</v>
      </c>
      <c r="H118" s="15"/>
      <c r="I118" s="15"/>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c r="BW118" s="22"/>
      <c r="BX118" s="22"/>
      <c r="BY118" s="22"/>
      <c r="BZ118" s="22"/>
      <c r="CA118" s="22"/>
      <c r="CB118" s="22"/>
      <c r="CC118" s="22"/>
      <c r="CD118" s="22"/>
      <c r="CE118" s="22"/>
      <c r="CF118" s="22"/>
      <c r="CG118" s="22"/>
      <c r="CH118" s="22"/>
      <c r="CI118" s="22"/>
      <c r="CJ118" s="22"/>
      <c r="CK118" s="22"/>
      <c r="CL118" s="22"/>
      <c r="CM118" s="22"/>
      <c r="CN118" s="22"/>
      <c r="CO118" s="22"/>
      <c r="CP118" s="22"/>
      <c r="CQ118" s="22"/>
      <c r="CR118" s="22"/>
      <c r="CS118" s="22"/>
      <c r="CT118" s="22"/>
      <c r="CU118" s="22"/>
      <c r="CV118" s="22"/>
      <c r="CW118" s="22"/>
      <c r="CX118" s="22"/>
      <c r="CY118" s="22"/>
      <c r="CZ118" s="22"/>
      <c r="DA118" s="22"/>
      <c r="DB118" s="22"/>
      <c r="DC118" s="22"/>
      <c r="DD118" s="22"/>
      <c r="DE118" s="22"/>
      <c r="DF118" s="22"/>
      <c r="DG118" s="22"/>
      <c r="DH118" s="22"/>
      <c r="DI118" s="22"/>
      <c r="DJ118" s="22"/>
      <c r="DK118" s="22"/>
      <c r="DL118" s="22"/>
      <c r="DM118" s="22"/>
      <c r="DN118" s="22"/>
      <c r="DO118" s="22"/>
      <c r="DP118" s="22"/>
      <c r="DQ118" s="22"/>
      <c r="DR118" s="22"/>
      <c r="DS118" s="22"/>
      <c r="DT118" s="22"/>
      <c r="DU118" s="22"/>
      <c r="DV118" s="22"/>
      <c r="DW118" s="22"/>
      <c r="DX118" s="22"/>
      <c r="DY118" s="22"/>
      <c r="DZ118" s="22"/>
      <c r="EA118" s="22"/>
      <c r="EB118" s="22"/>
      <c r="EC118" s="22"/>
      <c r="ED118" s="22"/>
      <c r="EE118" s="22"/>
      <c r="EF118" s="22"/>
      <c r="EG118" s="22"/>
      <c r="EH118" s="22"/>
      <c r="EI118" s="22"/>
      <c r="EJ118" s="22"/>
      <c r="EK118" s="22"/>
      <c r="EL118" s="22"/>
      <c r="EM118" s="22"/>
      <c r="EN118" s="22"/>
      <c r="EO118" s="22"/>
      <c r="EP118" s="22"/>
      <c r="EQ118" s="22"/>
      <c r="ER118" s="22"/>
      <c r="ES118" s="22"/>
      <c r="ET118" s="22"/>
      <c r="EU118" s="22"/>
      <c r="EV118" s="22"/>
      <c r="EW118" s="22"/>
      <c r="EX118" s="22"/>
      <c r="EY118" s="22"/>
      <c r="EZ118" s="22"/>
      <c r="FA118" s="22"/>
      <c r="FB118" s="22"/>
      <c r="FC118" s="22"/>
      <c r="FD118" s="22"/>
      <c r="FE118" s="22"/>
      <c r="FF118" s="22"/>
      <c r="FG118" s="22"/>
      <c r="FH118" s="22"/>
      <c r="FI118" s="22"/>
      <c r="FJ118" s="22"/>
      <c r="FK118" s="22"/>
      <c r="FL118" s="22"/>
      <c r="FM118" s="22"/>
      <c r="FN118" s="22"/>
    </row>
    <row r="119" spans="1:170" s="3" customFormat="1" ht="30" customHeight="1" thickBot="1" x14ac:dyDescent="0.35">
      <c r="A119" s="26"/>
      <c r="B119" s="112" t="s">
        <v>141</v>
      </c>
      <c r="C119" s="102"/>
      <c r="D119" s="103">
        <v>0</v>
      </c>
      <c r="E119" s="104">
        <v>1</v>
      </c>
      <c r="F119" s="105">
        <f>G117</f>
        <v>44978</v>
      </c>
      <c r="G119" s="105">
        <f>F119 + 1</f>
        <v>44979</v>
      </c>
      <c r="H119" s="15"/>
      <c r="I119" s="15"/>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c r="CC119" s="22"/>
      <c r="CD119" s="22"/>
      <c r="CE119" s="22"/>
      <c r="CF119" s="22"/>
      <c r="CG119" s="22"/>
      <c r="CH119" s="22"/>
      <c r="CI119" s="22"/>
      <c r="CJ119" s="22"/>
      <c r="CK119" s="22"/>
      <c r="CL119" s="22"/>
      <c r="CM119" s="22"/>
      <c r="CN119" s="22"/>
      <c r="CO119" s="22"/>
      <c r="CP119" s="22"/>
      <c r="CQ119" s="22"/>
      <c r="CR119" s="22"/>
      <c r="CS119" s="22"/>
      <c r="CT119" s="22"/>
      <c r="CU119" s="22"/>
      <c r="CV119" s="22"/>
      <c r="CW119" s="22"/>
      <c r="CX119" s="22"/>
      <c r="CY119" s="22"/>
      <c r="CZ119" s="22"/>
      <c r="DA119" s="22"/>
      <c r="DB119" s="22"/>
      <c r="DC119" s="22"/>
      <c r="DD119" s="22"/>
      <c r="DE119" s="22"/>
      <c r="DF119" s="22"/>
      <c r="DG119" s="22"/>
      <c r="DH119" s="22"/>
      <c r="DI119" s="22"/>
      <c r="DJ119" s="22"/>
      <c r="DK119" s="22"/>
      <c r="DL119" s="22"/>
      <c r="DM119" s="22"/>
      <c r="DN119" s="22"/>
      <c r="DO119" s="22"/>
      <c r="DP119" s="22"/>
      <c r="DQ119" s="22"/>
      <c r="DR119" s="22"/>
      <c r="DS119" s="22"/>
      <c r="DT119" s="22"/>
      <c r="DU119" s="22"/>
      <c r="DV119" s="22"/>
      <c r="DW119" s="22"/>
      <c r="DX119" s="22"/>
      <c r="DY119" s="22"/>
      <c r="DZ119" s="22"/>
      <c r="EA119" s="22"/>
      <c r="EB119" s="22"/>
      <c r="EC119" s="22"/>
      <c r="ED119" s="22"/>
      <c r="EE119" s="22"/>
      <c r="EF119" s="22"/>
      <c r="EG119" s="22"/>
      <c r="EH119" s="22"/>
      <c r="EI119" s="22"/>
      <c r="EJ119" s="22"/>
      <c r="EK119" s="22"/>
      <c r="EL119" s="22"/>
      <c r="EM119" s="22"/>
      <c r="EN119" s="22"/>
      <c r="EO119" s="22"/>
      <c r="EP119" s="22"/>
      <c r="EQ119" s="22"/>
      <c r="ER119" s="22"/>
      <c r="ES119" s="22"/>
      <c r="ET119" s="22"/>
      <c r="EU119" s="22"/>
      <c r="EV119" s="22"/>
      <c r="EW119" s="22"/>
      <c r="EX119" s="22"/>
      <c r="EY119" s="22"/>
      <c r="EZ119" s="22"/>
      <c r="FA119" s="22"/>
      <c r="FB119" s="22"/>
      <c r="FC119" s="22"/>
      <c r="FD119" s="22"/>
      <c r="FE119" s="22"/>
      <c r="FF119" s="22"/>
      <c r="FG119" s="22"/>
      <c r="FH119" s="22"/>
      <c r="FI119" s="22"/>
      <c r="FJ119" s="22"/>
      <c r="FK119" s="22"/>
      <c r="FL119" s="22"/>
      <c r="FM119" s="22"/>
      <c r="FN119" s="22"/>
    </row>
    <row r="120" spans="1:170" s="3" customFormat="1" ht="30" customHeight="1" thickBot="1" x14ac:dyDescent="0.35">
      <c r="A120" s="26"/>
      <c r="B120" s="110" t="s">
        <v>142</v>
      </c>
      <c r="C120" s="106"/>
      <c r="D120" s="107"/>
      <c r="E120" s="108"/>
      <c r="F120" s="109"/>
      <c r="G120" s="109"/>
      <c r="H120" s="15"/>
      <c r="I120" s="15"/>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c r="BW120" s="22"/>
      <c r="BX120" s="22"/>
      <c r="BY120" s="22"/>
      <c r="BZ120" s="22"/>
      <c r="CA120" s="22"/>
      <c r="CB120" s="22"/>
      <c r="CC120" s="22"/>
      <c r="CD120" s="22"/>
      <c r="CE120" s="22"/>
      <c r="CF120" s="22"/>
      <c r="CG120" s="22"/>
      <c r="CH120" s="22"/>
      <c r="CI120" s="22"/>
      <c r="CJ120" s="22"/>
      <c r="CK120" s="22"/>
      <c r="CL120" s="22"/>
      <c r="CM120" s="22"/>
      <c r="CN120" s="22"/>
      <c r="CO120" s="22"/>
      <c r="CP120" s="22"/>
      <c r="CQ120" s="22"/>
      <c r="CR120" s="22"/>
      <c r="CS120" s="22"/>
      <c r="CT120" s="22"/>
      <c r="CU120" s="22"/>
      <c r="CV120" s="22"/>
      <c r="CW120" s="22"/>
      <c r="CX120" s="22"/>
      <c r="CY120" s="22"/>
      <c r="CZ120" s="22"/>
      <c r="DA120" s="22"/>
      <c r="DB120" s="22"/>
      <c r="DC120" s="22"/>
      <c r="DD120" s="22"/>
      <c r="DE120" s="22"/>
      <c r="DF120" s="22"/>
      <c r="DG120" s="22"/>
      <c r="DH120" s="22"/>
      <c r="DI120" s="22"/>
      <c r="DJ120" s="22"/>
      <c r="DK120" s="22"/>
      <c r="DL120" s="22"/>
      <c r="DM120" s="22"/>
      <c r="DN120" s="22"/>
      <c r="DO120" s="22"/>
      <c r="DP120" s="22"/>
      <c r="DQ120" s="22"/>
      <c r="DR120" s="22"/>
      <c r="DS120" s="22"/>
      <c r="DT120" s="22"/>
      <c r="DU120" s="22"/>
      <c r="DV120" s="22"/>
      <c r="DW120" s="22"/>
      <c r="DX120" s="22"/>
      <c r="DY120" s="22"/>
      <c r="DZ120" s="22"/>
      <c r="EA120" s="22"/>
      <c r="EB120" s="22"/>
      <c r="EC120" s="22"/>
      <c r="ED120" s="22"/>
      <c r="EE120" s="22"/>
      <c r="EF120" s="22"/>
      <c r="EG120" s="22"/>
      <c r="EH120" s="22"/>
      <c r="EI120" s="22"/>
      <c r="EJ120" s="22"/>
      <c r="EK120" s="22"/>
      <c r="EL120" s="22"/>
      <c r="EM120" s="22"/>
      <c r="EN120" s="22"/>
      <c r="EO120" s="22"/>
      <c r="EP120" s="22"/>
      <c r="EQ120" s="22"/>
      <c r="ER120" s="22"/>
      <c r="ES120" s="22"/>
      <c r="ET120" s="22"/>
      <c r="EU120" s="22"/>
      <c r="EV120" s="22"/>
      <c r="EW120" s="22"/>
      <c r="EX120" s="22"/>
      <c r="EY120" s="22"/>
      <c r="EZ120" s="22"/>
      <c r="FA120" s="22"/>
      <c r="FB120" s="22"/>
      <c r="FC120" s="22"/>
      <c r="FD120" s="22"/>
      <c r="FE120" s="22"/>
      <c r="FF120" s="22"/>
      <c r="FG120" s="22"/>
      <c r="FH120" s="22"/>
      <c r="FI120" s="22"/>
      <c r="FJ120" s="22"/>
      <c r="FK120" s="22"/>
      <c r="FL120" s="22"/>
      <c r="FM120" s="22"/>
      <c r="FN120" s="22"/>
    </row>
    <row r="121" spans="1:170" s="3" customFormat="1" ht="30" customHeight="1" thickBot="1" x14ac:dyDescent="0.35">
      <c r="A121" s="26"/>
      <c r="B121" s="101" t="s">
        <v>143</v>
      </c>
      <c r="C121" s="111"/>
      <c r="D121" s="103">
        <v>0</v>
      </c>
      <c r="E121" s="104">
        <v>3</v>
      </c>
      <c r="F121" s="105">
        <f>G119</f>
        <v>44979</v>
      </c>
      <c r="G121" s="105">
        <f>F121 + 2</f>
        <v>44981</v>
      </c>
      <c r="H121" s="15"/>
      <c r="I121" s="15"/>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c r="CC121" s="22"/>
      <c r="CD121" s="22"/>
      <c r="CE121" s="22"/>
      <c r="CF121" s="22"/>
      <c r="CG121" s="22"/>
      <c r="CH121" s="22"/>
      <c r="CI121" s="22"/>
      <c r="CJ121" s="22"/>
      <c r="CK121" s="22"/>
      <c r="CL121" s="22"/>
      <c r="CM121" s="22"/>
      <c r="CN121" s="22"/>
      <c r="CO121" s="22"/>
      <c r="CP121" s="22"/>
      <c r="CQ121" s="22"/>
      <c r="CR121" s="22"/>
      <c r="CS121" s="22"/>
      <c r="CT121" s="22"/>
      <c r="CU121" s="22"/>
      <c r="CV121" s="22"/>
      <c r="CW121" s="22"/>
      <c r="CX121" s="22"/>
      <c r="CY121" s="22"/>
      <c r="CZ121" s="22"/>
      <c r="DA121" s="22"/>
      <c r="DB121" s="22"/>
      <c r="DC121" s="22"/>
      <c r="DD121" s="22"/>
      <c r="DE121" s="22"/>
      <c r="DF121" s="22"/>
      <c r="DG121" s="22"/>
      <c r="DH121" s="22"/>
      <c r="DI121" s="22"/>
      <c r="DJ121" s="22"/>
      <c r="DK121" s="22"/>
      <c r="DL121" s="22"/>
      <c r="DM121" s="22"/>
      <c r="DN121" s="22"/>
      <c r="DO121" s="22"/>
      <c r="DP121" s="22"/>
      <c r="DQ121" s="22"/>
      <c r="DR121" s="22"/>
      <c r="DS121" s="22"/>
      <c r="DT121" s="22"/>
      <c r="DU121" s="22"/>
      <c r="DV121" s="22"/>
      <c r="DW121" s="22"/>
      <c r="DX121" s="22"/>
      <c r="DY121" s="22"/>
      <c r="DZ121" s="22"/>
      <c r="EA121" s="22"/>
      <c r="EB121" s="22"/>
      <c r="EC121" s="22"/>
      <c r="ED121" s="22"/>
      <c r="EE121" s="22"/>
      <c r="EF121" s="22"/>
      <c r="EG121" s="22"/>
      <c r="EH121" s="22"/>
      <c r="EI121" s="22"/>
      <c r="EJ121" s="22"/>
      <c r="EK121" s="22"/>
      <c r="EL121" s="22"/>
      <c r="EM121" s="22"/>
      <c r="EN121" s="22"/>
      <c r="EO121" s="22"/>
      <c r="EP121" s="22"/>
      <c r="EQ121" s="22"/>
      <c r="ER121" s="22"/>
      <c r="ES121" s="22"/>
      <c r="ET121" s="22"/>
      <c r="EU121" s="22"/>
      <c r="EV121" s="22"/>
      <c r="EW121" s="22"/>
      <c r="EX121" s="22"/>
      <c r="EY121" s="22"/>
      <c r="EZ121" s="22"/>
      <c r="FA121" s="22"/>
      <c r="FB121" s="22"/>
      <c r="FC121" s="22"/>
      <c r="FD121" s="22"/>
      <c r="FE121" s="22"/>
      <c r="FF121" s="22"/>
      <c r="FG121" s="22"/>
      <c r="FH121" s="22"/>
      <c r="FI121" s="22"/>
      <c r="FJ121" s="22"/>
      <c r="FK121" s="22"/>
      <c r="FL121" s="22"/>
      <c r="FM121" s="22"/>
      <c r="FN121" s="22"/>
    </row>
    <row r="122" spans="1:170" s="3" customFormat="1" ht="30" customHeight="1" thickBot="1" x14ac:dyDescent="0.35">
      <c r="A122" s="26"/>
      <c r="B122" s="112" t="s">
        <v>144</v>
      </c>
      <c r="C122" s="102"/>
      <c r="D122" s="103">
        <v>0</v>
      </c>
      <c r="E122" s="104">
        <v>3</v>
      </c>
      <c r="F122" s="105">
        <f>G121</f>
        <v>44981</v>
      </c>
      <c r="G122" s="105">
        <f>F122 + 2</f>
        <v>44983</v>
      </c>
      <c r="H122" s="15"/>
      <c r="I122" s="15"/>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c r="BW122" s="22"/>
      <c r="BX122" s="22"/>
      <c r="BY122" s="22"/>
      <c r="BZ122" s="22"/>
      <c r="CA122" s="22"/>
      <c r="CB122" s="22"/>
      <c r="CC122" s="22"/>
      <c r="CD122" s="22"/>
      <c r="CE122" s="22"/>
      <c r="CF122" s="22"/>
      <c r="CG122" s="22"/>
      <c r="CH122" s="22"/>
      <c r="CI122" s="22"/>
      <c r="CJ122" s="22"/>
      <c r="CK122" s="22"/>
      <c r="CL122" s="22"/>
      <c r="CM122" s="22"/>
      <c r="CN122" s="22"/>
      <c r="CO122" s="22"/>
      <c r="CP122" s="22"/>
      <c r="CQ122" s="22"/>
      <c r="CR122" s="22"/>
      <c r="CS122" s="22"/>
      <c r="CT122" s="22"/>
      <c r="CU122" s="22"/>
      <c r="CV122" s="22"/>
      <c r="CW122" s="22"/>
      <c r="CX122" s="22"/>
      <c r="CY122" s="22"/>
      <c r="CZ122" s="22"/>
      <c r="DA122" s="22"/>
      <c r="DB122" s="22"/>
      <c r="DC122" s="22"/>
      <c r="DD122" s="22"/>
      <c r="DE122" s="22"/>
      <c r="DF122" s="22"/>
      <c r="DG122" s="22"/>
      <c r="DH122" s="22"/>
      <c r="DI122" s="22"/>
      <c r="DJ122" s="22"/>
      <c r="DK122" s="22"/>
      <c r="DL122" s="22"/>
      <c r="DM122" s="22"/>
      <c r="DN122" s="22"/>
      <c r="DO122" s="22"/>
      <c r="DP122" s="22"/>
      <c r="DQ122" s="22"/>
      <c r="DR122" s="22"/>
      <c r="DS122" s="22"/>
      <c r="DT122" s="22"/>
      <c r="DU122" s="22"/>
      <c r="DV122" s="22"/>
      <c r="DW122" s="22"/>
      <c r="DX122" s="22"/>
      <c r="DY122" s="22"/>
      <c r="DZ122" s="22"/>
      <c r="EA122" s="22"/>
      <c r="EB122" s="22"/>
      <c r="EC122" s="22"/>
      <c r="ED122" s="22"/>
      <c r="EE122" s="22"/>
      <c r="EF122" s="22"/>
      <c r="EG122" s="22"/>
      <c r="EH122" s="22"/>
      <c r="EI122" s="22"/>
      <c r="EJ122" s="22"/>
      <c r="EK122" s="22"/>
      <c r="EL122" s="22"/>
      <c r="EM122" s="22"/>
      <c r="EN122" s="22"/>
      <c r="EO122" s="22"/>
      <c r="EP122" s="22"/>
      <c r="EQ122" s="22"/>
      <c r="ER122" s="22"/>
      <c r="ES122" s="22"/>
      <c r="ET122" s="22"/>
      <c r="EU122" s="22"/>
      <c r="EV122" s="22"/>
      <c r="EW122" s="22"/>
      <c r="EX122" s="22"/>
      <c r="EY122" s="22"/>
      <c r="EZ122" s="22"/>
      <c r="FA122" s="22"/>
      <c r="FB122" s="22"/>
      <c r="FC122" s="22"/>
      <c r="FD122" s="22"/>
      <c r="FE122" s="22"/>
      <c r="FF122" s="22"/>
      <c r="FG122" s="22"/>
      <c r="FH122" s="22"/>
      <c r="FI122" s="22"/>
      <c r="FJ122" s="22"/>
      <c r="FK122" s="22"/>
      <c r="FL122" s="22"/>
      <c r="FM122" s="22"/>
      <c r="FN122" s="22"/>
    </row>
    <row r="123" spans="1:170" s="3" customFormat="1" ht="30" customHeight="1" thickBot="1" x14ac:dyDescent="0.35">
      <c r="A123" s="26"/>
      <c r="B123" s="112" t="s">
        <v>145</v>
      </c>
      <c r="C123" s="102"/>
      <c r="D123" s="103">
        <v>0</v>
      </c>
      <c r="E123" s="104">
        <v>1</v>
      </c>
      <c r="F123" s="105">
        <f>G121</f>
        <v>44981</v>
      </c>
      <c r="G123" s="105">
        <f>F123 + 1</f>
        <v>44982</v>
      </c>
      <c r="H123" s="15"/>
      <c r="I123" s="15"/>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c r="CC123" s="22"/>
      <c r="CD123" s="22"/>
      <c r="CE123" s="22"/>
      <c r="CF123" s="22"/>
      <c r="CG123" s="22"/>
      <c r="CH123" s="22"/>
      <c r="CI123" s="22"/>
      <c r="CJ123" s="22"/>
      <c r="CK123" s="22"/>
      <c r="CL123" s="22"/>
      <c r="CM123" s="22"/>
      <c r="CN123" s="22"/>
      <c r="CO123" s="22"/>
      <c r="CP123" s="22"/>
      <c r="CQ123" s="22"/>
      <c r="CR123" s="22"/>
      <c r="CS123" s="22"/>
      <c r="CT123" s="22"/>
      <c r="CU123" s="22"/>
      <c r="CV123" s="22"/>
      <c r="CW123" s="22"/>
      <c r="CX123" s="22"/>
      <c r="CY123" s="22"/>
      <c r="CZ123" s="22"/>
      <c r="DA123" s="22"/>
      <c r="DB123" s="22"/>
      <c r="DC123" s="22"/>
      <c r="DD123" s="22"/>
      <c r="DE123" s="22"/>
      <c r="DF123" s="22"/>
      <c r="DG123" s="22"/>
      <c r="DH123" s="22"/>
      <c r="DI123" s="22"/>
      <c r="DJ123" s="22"/>
      <c r="DK123" s="22"/>
      <c r="DL123" s="22"/>
      <c r="DM123" s="22"/>
      <c r="DN123" s="22"/>
      <c r="DO123" s="22"/>
      <c r="DP123" s="22"/>
      <c r="DQ123" s="22"/>
      <c r="DR123" s="22"/>
      <c r="DS123" s="22"/>
      <c r="DT123" s="22"/>
      <c r="DU123" s="22"/>
      <c r="DV123" s="22"/>
      <c r="DW123" s="22"/>
      <c r="DX123" s="22"/>
      <c r="DY123" s="22"/>
      <c r="DZ123" s="22"/>
      <c r="EA123" s="22"/>
      <c r="EB123" s="22"/>
      <c r="EC123" s="22"/>
      <c r="ED123" s="22"/>
      <c r="EE123" s="22"/>
      <c r="EF123" s="22"/>
      <c r="EG123" s="22"/>
      <c r="EH123" s="22"/>
      <c r="EI123" s="22"/>
      <c r="EJ123" s="22"/>
      <c r="EK123" s="22"/>
      <c r="EL123" s="22"/>
      <c r="EM123" s="22"/>
      <c r="EN123" s="22"/>
      <c r="EO123" s="22"/>
      <c r="EP123" s="22"/>
      <c r="EQ123" s="22"/>
      <c r="ER123" s="22"/>
      <c r="ES123" s="22"/>
      <c r="ET123" s="22"/>
      <c r="EU123" s="22"/>
      <c r="EV123" s="22"/>
      <c r="EW123" s="22"/>
      <c r="EX123" s="22"/>
      <c r="EY123" s="22"/>
      <c r="EZ123" s="22"/>
      <c r="FA123" s="22"/>
      <c r="FB123" s="22"/>
      <c r="FC123" s="22"/>
      <c r="FD123" s="22"/>
      <c r="FE123" s="22"/>
      <c r="FF123" s="22"/>
      <c r="FG123" s="22"/>
      <c r="FH123" s="22"/>
      <c r="FI123" s="22"/>
      <c r="FJ123" s="22"/>
      <c r="FK123" s="22"/>
      <c r="FL123" s="22"/>
      <c r="FM123" s="22"/>
      <c r="FN123" s="22"/>
    </row>
    <row r="124" spans="1:170" s="3" customFormat="1" ht="30" customHeight="1" thickBot="1" x14ac:dyDescent="0.35">
      <c r="A124" s="26"/>
      <c r="B124" s="113" t="s">
        <v>146</v>
      </c>
      <c r="C124" s="58"/>
      <c r="D124" s="59"/>
      <c r="E124" s="60"/>
      <c r="F124" s="61"/>
      <c r="G124" s="61"/>
      <c r="H124" s="15"/>
      <c r="I124" s="15"/>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2"/>
      <c r="BY124" s="22"/>
      <c r="BZ124" s="22"/>
      <c r="CA124" s="22"/>
      <c r="CB124" s="22"/>
      <c r="CC124" s="22"/>
      <c r="CD124" s="22"/>
      <c r="CE124" s="22"/>
      <c r="CF124" s="22"/>
      <c r="CG124" s="22"/>
      <c r="CH124" s="22"/>
      <c r="CI124" s="22"/>
      <c r="CJ124" s="22"/>
      <c r="CK124" s="22"/>
      <c r="CL124" s="22"/>
      <c r="CM124" s="22"/>
      <c r="CN124" s="22"/>
      <c r="CO124" s="22"/>
      <c r="CP124" s="22"/>
      <c r="CQ124" s="22"/>
      <c r="CR124" s="22"/>
      <c r="CS124" s="22"/>
      <c r="CT124" s="22"/>
      <c r="CU124" s="22"/>
      <c r="CV124" s="22"/>
      <c r="CW124" s="22"/>
      <c r="CX124" s="22"/>
      <c r="CY124" s="22"/>
      <c r="CZ124" s="22"/>
      <c r="DA124" s="22"/>
      <c r="DB124" s="22"/>
      <c r="DC124" s="22"/>
      <c r="DD124" s="22"/>
      <c r="DE124" s="22"/>
      <c r="DF124" s="22"/>
      <c r="DG124" s="22"/>
      <c r="DH124" s="22"/>
      <c r="DI124" s="22"/>
      <c r="DJ124" s="22"/>
      <c r="DK124" s="22"/>
      <c r="DL124" s="22"/>
      <c r="DM124" s="22"/>
      <c r="DN124" s="22"/>
      <c r="DO124" s="22"/>
      <c r="DP124" s="22"/>
      <c r="DQ124" s="22"/>
      <c r="DR124" s="22"/>
      <c r="DS124" s="22"/>
      <c r="DT124" s="22"/>
      <c r="DU124" s="22"/>
      <c r="DV124" s="22"/>
      <c r="DW124" s="22"/>
      <c r="DX124" s="22"/>
      <c r="DY124" s="22"/>
      <c r="DZ124" s="22"/>
      <c r="EA124" s="22"/>
      <c r="EB124" s="22"/>
      <c r="EC124" s="22"/>
      <c r="ED124" s="22"/>
      <c r="EE124" s="22"/>
      <c r="EF124" s="22"/>
      <c r="EG124" s="22"/>
      <c r="EH124" s="22"/>
      <c r="EI124" s="22"/>
      <c r="EJ124" s="22"/>
      <c r="EK124" s="22"/>
      <c r="EL124" s="22"/>
      <c r="EM124" s="22"/>
      <c r="EN124" s="22"/>
      <c r="EO124" s="22"/>
      <c r="EP124" s="22"/>
      <c r="EQ124" s="22"/>
      <c r="ER124" s="22"/>
      <c r="ES124" s="22"/>
      <c r="ET124" s="22"/>
      <c r="EU124" s="22"/>
      <c r="EV124" s="22"/>
      <c r="EW124" s="22"/>
      <c r="EX124" s="22"/>
      <c r="EY124" s="22"/>
      <c r="EZ124" s="22"/>
      <c r="FA124" s="22"/>
      <c r="FB124" s="22"/>
      <c r="FC124" s="22"/>
      <c r="FD124" s="22"/>
      <c r="FE124" s="22"/>
      <c r="FF124" s="22"/>
      <c r="FG124" s="22"/>
      <c r="FH124" s="22"/>
      <c r="FI124" s="22"/>
      <c r="FJ124" s="22"/>
      <c r="FK124" s="22"/>
      <c r="FL124" s="22"/>
      <c r="FM124" s="22"/>
      <c r="FN124" s="22"/>
    </row>
    <row r="125" spans="1:170" s="3" customFormat="1" ht="30" customHeight="1" thickBot="1" x14ac:dyDescent="0.35">
      <c r="A125" s="26"/>
      <c r="B125" s="115" t="s">
        <v>147</v>
      </c>
      <c r="C125" s="116"/>
      <c r="D125" s="55">
        <v>0</v>
      </c>
      <c r="E125" s="56">
        <v>5</v>
      </c>
      <c r="F125" s="57">
        <f>G123</f>
        <v>44982</v>
      </c>
      <c r="G125" s="57">
        <f>F125 + 4</f>
        <v>44986</v>
      </c>
      <c r="H125" s="15"/>
      <c r="I125" s="15"/>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c r="BW125" s="22"/>
      <c r="BX125" s="22"/>
      <c r="BY125" s="22"/>
      <c r="BZ125" s="22"/>
      <c r="CA125" s="22"/>
      <c r="CB125" s="22"/>
      <c r="CC125" s="22"/>
      <c r="CD125" s="22"/>
      <c r="CE125" s="22"/>
      <c r="CF125" s="22"/>
      <c r="CG125" s="22"/>
      <c r="CH125" s="22"/>
      <c r="CI125" s="22"/>
      <c r="CJ125" s="22"/>
      <c r="CK125" s="22"/>
      <c r="CL125" s="22"/>
      <c r="CM125" s="22"/>
      <c r="CN125" s="22"/>
      <c r="CO125" s="22"/>
      <c r="CP125" s="22"/>
      <c r="CQ125" s="22"/>
      <c r="CR125" s="22"/>
      <c r="CS125" s="22"/>
      <c r="CT125" s="22"/>
      <c r="CU125" s="22"/>
      <c r="CV125" s="22"/>
      <c r="CW125" s="22"/>
      <c r="CX125" s="22"/>
      <c r="CY125" s="22"/>
      <c r="CZ125" s="22"/>
      <c r="DA125" s="22"/>
      <c r="DB125" s="22"/>
      <c r="DC125" s="22"/>
      <c r="DD125" s="22"/>
      <c r="DE125" s="22"/>
      <c r="DF125" s="22"/>
      <c r="DG125" s="22"/>
      <c r="DH125" s="22"/>
      <c r="DI125" s="22"/>
      <c r="DJ125" s="22"/>
      <c r="DK125" s="22"/>
      <c r="DL125" s="22"/>
      <c r="DM125" s="22"/>
      <c r="DN125" s="22"/>
      <c r="DO125" s="22"/>
      <c r="DP125" s="22"/>
      <c r="DQ125" s="22"/>
      <c r="DR125" s="22"/>
      <c r="DS125" s="22"/>
      <c r="DT125" s="22"/>
      <c r="DU125" s="22"/>
      <c r="DV125" s="22"/>
      <c r="DW125" s="22"/>
      <c r="DX125" s="22"/>
      <c r="DY125" s="22"/>
      <c r="DZ125" s="22"/>
      <c r="EA125" s="22"/>
      <c r="EB125" s="22"/>
      <c r="EC125" s="22"/>
      <c r="ED125" s="22"/>
      <c r="EE125" s="22"/>
      <c r="EF125" s="22"/>
      <c r="EG125" s="22"/>
      <c r="EH125" s="22"/>
      <c r="EI125" s="22"/>
      <c r="EJ125" s="22"/>
      <c r="EK125" s="22"/>
      <c r="EL125" s="22"/>
      <c r="EM125" s="22"/>
      <c r="EN125" s="22"/>
      <c r="EO125" s="22"/>
      <c r="EP125" s="22"/>
      <c r="EQ125" s="22"/>
      <c r="ER125" s="22"/>
      <c r="ES125" s="22"/>
      <c r="ET125" s="22"/>
      <c r="EU125" s="22"/>
      <c r="EV125" s="22"/>
      <c r="EW125" s="22"/>
      <c r="EX125" s="22"/>
      <c r="EY125" s="22"/>
      <c r="EZ125" s="22"/>
      <c r="FA125" s="22"/>
      <c r="FB125" s="22"/>
      <c r="FC125" s="22"/>
      <c r="FD125" s="22"/>
      <c r="FE125" s="22"/>
      <c r="FF125" s="22"/>
      <c r="FG125" s="22"/>
      <c r="FH125" s="22"/>
      <c r="FI125" s="22"/>
      <c r="FJ125" s="22"/>
      <c r="FK125" s="22"/>
      <c r="FL125" s="22"/>
      <c r="FM125" s="22"/>
      <c r="FN125" s="22"/>
    </row>
    <row r="126" spans="1:170" s="3" customFormat="1" ht="30" customHeight="1" thickBot="1" x14ac:dyDescent="0.35">
      <c r="A126" s="26"/>
      <c r="B126" s="114" t="s">
        <v>148</v>
      </c>
      <c r="C126" s="54"/>
      <c r="D126" s="55">
        <v>0</v>
      </c>
      <c r="E126" s="56">
        <v>3</v>
      </c>
      <c r="F126" s="57">
        <f>G125</f>
        <v>44986</v>
      </c>
      <c r="G126" s="57">
        <f>F126 + 3</f>
        <v>44989</v>
      </c>
      <c r="H126" s="15"/>
      <c r="I126" s="15"/>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c r="CC126" s="22"/>
      <c r="CD126" s="22"/>
      <c r="CE126" s="22"/>
      <c r="CF126" s="22"/>
      <c r="CG126" s="22"/>
      <c r="CH126" s="22"/>
      <c r="CI126" s="22"/>
      <c r="CJ126" s="22"/>
      <c r="CK126" s="22"/>
      <c r="CL126" s="22"/>
      <c r="CM126" s="22"/>
      <c r="CN126" s="22"/>
      <c r="CO126" s="22"/>
      <c r="CP126" s="22"/>
      <c r="CQ126" s="22"/>
      <c r="CR126" s="22"/>
      <c r="CS126" s="22"/>
      <c r="CT126" s="22"/>
      <c r="CU126" s="22"/>
      <c r="CV126" s="22"/>
      <c r="CW126" s="22"/>
      <c r="CX126" s="22"/>
      <c r="CY126" s="22"/>
      <c r="CZ126" s="22"/>
      <c r="DA126" s="22"/>
      <c r="DB126" s="22"/>
      <c r="DC126" s="22"/>
      <c r="DD126" s="22"/>
      <c r="DE126" s="22"/>
      <c r="DF126" s="22"/>
      <c r="DG126" s="22"/>
      <c r="DH126" s="22"/>
      <c r="DI126" s="22"/>
      <c r="DJ126" s="22"/>
      <c r="DK126" s="22"/>
      <c r="DL126" s="22"/>
      <c r="DM126" s="22"/>
      <c r="DN126" s="22"/>
      <c r="DO126" s="22"/>
      <c r="DP126" s="22"/>
      <c r="DQ126" s="22"/>
      <c r="DR126" s="22"/>
      <c r="DS126" s="22"/>
      <c r="DT126" s="22"/>
      <c r="DU126" s="22"/>
      <c r="DV126" s="22"/>
      <c r="DW126" s="22"/>
      <c r="DX126" s="22"/>
      <c r="DY126" s="22"/>
      <c r="DZ126" s="22"/>
      <c r="EA126" s="22"/>
      <c r="EB126" s="22"/>
      <c r="EC126" s="22"/>
      <c r="ED126" s="22"/>
      <c r="EE126" s="22"/>
      <c r="EF126" s="22"/>
      <c r="EG126" s="22"/>
      <c r="EH126" s="22"/>
      <c r="EI126" s="22"/>
      <c r="EJ126" s="22"/>
      <c r="EK126" s="22"/>
      <c r="EL126" s="22"/>
      <c r="EM126" s="22"/>
      <c r="EN126" s="22"/>
      <c r="EO126" s="22"/>
      <c r="EP126" s="22"/>
      <c r="EQ126" s="22"/>
      <c r="ER126" s="22"/>
      <c r="ES126" s="22"/>
      <c r="ET126" s="22"/>
      <c r="EU126" s="22"/>
      <c r="EV126" s="22"/>
      <c r="EW126" s="22"/>
      <c r="EX126" s="22"/>
      <c r="EY126" s="22"/>
      <c r="EZ126" s="22"/>
      <c r="FA126" s="22"/>
      <c r="FB126" s="22"/>
      <c r="FC126" s="22"/>
      <c r="FD126" s="22"/>
      <c r="FE126" s="22"/>
      <c r="FF126" s="22"/>
      <c r="FG126" s="22"/>
      <c r="FH126" s="22"/>
      <c r="FI126" s="22"/>
      <c r="FJ126" s="22"/>
      <c r="FK126" s="22"/>
      <c r="FL126" s="22"/>
      <c r="FM126" s="22"/>
      <c r="FN126" s="22"/>
    </row>
    <row r="127" spans="1:170" s="3" customFormat="1" ht="30" customHeight="1" thickBot="1" x14ac:dyDescent="0.35">
      <c r="A127" s="26"/>
      <c r="B127" s="114" t="s">
        <v>149</v>
      </c>
      <c r="C127" s="54"/>
      <c r="D127" s="55">
        <v>0</v>
      </c>
      <c r="E127" s="56">
        <v>1</v>
      </c>
      <c r="F127" s="57">
        <f>G125</f>
        <v>44986</v>
      </c>
      <c r="G127" s="57">
        <f>F127 + 1</f>
        <v>44987</v>
      </c>
      <c r="H127" s="15"/>
      <c r="I127" s="15"/>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c r="CC127" s="22"/>
      <c r="CD127" s="22"/>
      <c r="CE127" s="22"/>
      <c r="CF127" s="22"/>
      <c r="CG127" s="22"/>
      <c r="CH127" s="22"/>
      <c r="CI127" s="22"/>
      <c r="CJ127" s="22"/>
      <c r="CK127" s="22"/>
      <c r="CL127" s="22"/>
      <c r="CM127" s="22"/>
      <c r="CN127" s="22"/>
      <c r="CO127" s="22"/>
      <c r="CP127" s="22"/>
      <c r="CQ127" s="22"/>
      <c r="CR127" s="22"/>
      <c r="CS127" s="22"/>
      <c r="CT127" s="22"/>
      <c r="CU127" s="22"/>
      <c r="CV127" s="22"/>
      <c r="CW127" s="22"/>
      <c r="CX127" s="22"/>
      <c r="CY127" s="22"/>
      <c r="CZ127" s="22"/>
      <c r="DA127" s="22"/>
      <c r="DB127" s="22"/>
      <c r="DC127" s="22"/>
      <c r="DD127" s="22"/>
      <c r="DE127" s="22"/>
      <c r="DF127" s="22"/>
      <c r="DG127" s="22"/>
      <c r="DH127" s="22"/>
      <c r="DI127" s="22"/>
      <c r="DJ127" s="22"/>
      <c r="DK127" s="22"/>
      <c r="DL127" s="22"/>
      <c r="DM127" s="22"/>
      <c r="DN127" s="22"/>
      <c r="DO127" s="22"/>
      <c r="DP127" s="22"/>
      <c r="DQ127" s="22"/>
      <c r="DR127" s="22"/>
      <c r="DS127" s="22"/>
      <c r="DT127" s="22"/>
      <c r="DU127" s="22"/>
      <c r="DV127" s="22"/>
      <c r="DW127" s="22"/>
      <c r="DX127" s="22"/>
      <c r="DY127" s="22"/>
      <c r="DZ127" s="22"/>
      <c r="EA127" s="22"/>
      <c r="EB127" s="22"/>
      <c r="EC127" s="22"/>
      <c r="ED127" s="22"/>
      <c r="EE127" s="22"/>
      <c r="EF127" s="22"/>
      <c r="EG127" s="22"/>
      <c r="EH127" s="22"/>
      <c r="EI127" s="22"/>
      <c r="EJ127" s="22"/>
      <c r="EK127" s="22"/>
      <c r="EL127" s="22"/>
      <c r="EM127" s="22"/>
      <c r="EN127" s="22"/>
      <c r="EO127" s="22"/>
      <c r="EP127" s="22"/>
      <c r="EQ127" s="22"/>
      <c r="ER127" s="22"/>
      <c r="ES127" s="22"/>
      <c r="ET127" s="22"/>
      <c r="EU127" s="22"/>
      <c r="EV127" s="22"/>
      <c r="EW127" s="22"/>
      <c r="EX127" s="22"/>
      <c r="EY127" s="22"/>
      <c r="EZ127" s="22"/>
      <c r="FA127" s="22"/>
      <c r="FB127" s="22"/>
      <c r="FC127" s="22"/>
      <c r="FD127" s="22"/>
      <c r="FE127" s="22"/>
      <c r="FF127" s="22"/>
      <c r="FG127" s="22"/>
      <c r="FH127" s="22"/>
      <c r="FI127" s="22"/>
      <c r="FJ127" s="22"/>
      <c r="FK127" s="22"/>
      <c r="FL127" s="22"/>
      <c r="FM127" s="22"/>
      <c r="FN127" s="22"/>
    </row>
    <row r="128" spans="1:170" s="3" customFormat="1" ht="30" customHeight="1" thickBot="1" x14ac:dyDescent="0.35">
      <c r="A128" s="26"/>
      <c r="B128" s="113" t="s">
        <v>150</v>
      </c>
      <c r="C128" s="58"/>
      <c r="D128" s="59"/>
      <c r="E128" s="60"/>
      <c r="F128" s="61"/>
      <c r="G128" s="61"/>
      <c r="H128" s="15"/>
      <c r="I128" s="15"/>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c r="CC128" s="22"/>
      <c r="CD128" s="22"/>
      <c r="CE128" s="22"/>
      <c r="CF128" s="22"/>
      <c r="CG128" s="22"/>
      <c r="CH128" s="22"/>
      <c r="CI128" s="22"/>
      <c r="CJ128" s="22"/>
      <c r="CK128" s="22"/>
      <c r="CL128" s="22"/>
      <c r="CM128" s="22"/>
      <c r="CN128" s="22"/>
      <c r="CO128" s="22"/>
      <c r="CP128" s="22"/>
      <c r="CQ128" s="22"/>
      <c r="CR128" s="22"/>
      <c r="CS128" s="22"/>
      <c r="CT128" s="22"/>
      <c r="CU128" s="22"/>
      <c r="CV128" s="22"/>
      <c r="CW128" s="22"/>
      <c r="CX128" s="22"/>
      <c r="CY128" s="22"/>
      <c r="CZ128" s="22"/>
      <c r="DA128" s="22"/>
      <c r="DB128" s="22"/>
      <c r="DC128" s="22"/>
      <c r="DD128" s="22"/>
      <c r="DE128" s="22"/>
      <c r="DF128" s="22"/>
      <c r="DG128" s="22"/>
      <c r="DH128" s="22"/>
      <c r="DI128" s="22"/>
      <c r="DJ128" s="22"/>
      <c r="DK128" s="22"/>
      <c r="DL128" s="22"/>
      <c r="DM128" s="22"/>
      <c r="DN128" s="22"/>
      <c r="DO128" s="22"/>
      <c r="DP128" s="22"/>
      <c r="DQ128" s="22"/>
      <c r="DR128" s="22"/>
      <c r="DS128" s="22"/>
      <c r="DT128" s="22"/>
      <c r="DU128" s="22"/>
      <c r="DV128" s="22"/>
      <c r="DW128" s="22"/>
      <c r="DX128" s="22"/>
      <c r="DY128" s="22"/>
      <c r="DZ128" s="22"/>
      <c r="EA128" s="22"/>
      <c r="EB128" s="22"/>
      <c r="EC128" s="22"/>
      <c r="ED128" s="22"/>
      <c r="EE128" s="22"/>
      <c r="EF128" s="22"/>
      <c r="EG128" s="22"/>
      <c r="EH128" s="22"/>
      <c r="EI128" s="22"/>
      <c r="EJ128" s="22"/>
      <c r="EK128" s="22"/>
      <c r="EL128" s="22"/>
      <c r="EM128" s="22"/>
      <c r="EN128" s="22"/>
      <c r="EO128" s="22"/>
      <c r="EP128" s="22"/>
      <c r="EQ128" s="22"/>
      <c r="ER128" s="22"/>
      <c r="ES128" s="22"/>
      <c r="ET128" s="22"/>
      <c r="EU128" s="22"/>
      <c r="EV128" s="22"/>
      <c r="EW128" s="22"/>
      <c r="EX128" s="22"/>
      <c r="EY128" s="22"/>
      <c r="EZ128" s="22"/>
      <c r="FA128" s="22"/>
      <c r="FB128" s="22"/>
      <c r="FC128" s="22"/>
      <c r="FD128" s="22"/>
      <c r="FE128" s="22"/>
      <c r="FF128" s="22"/>
      <c r="FG128" s="22"/>
      <c r="FH128" s="22"/>
      <c r="FI128" s="22"/>
      <c r="FJ128" s="22"/>
      <c r="FK128" s="22"/>
      <c r="FL128" s="22"/>
      <c r="FM128" s="22"/>
      <c r="FN128" s="22"/>
    </row>
    <row r="129" spans="1:170" s="3" customFormat="1" ht="30" customHeight="1" thickBot="1" x14ac:dyDescent="0.35">
      <c r="A129" s="26"/>
      <c r="B129" s="115" t="s">
        <v>151</v>
      </c>
      <c r="C129" s="116"/>
      <c r="D129" s="55">
        <v>0</v>
      </c>
      <c r="E129" s="56">
        <v>5</v>
      </c>
      <c r="F129" s="57">
        <f>G127</f>
        <v>44987</v>
      </c>
      <c r="G129" s="57">
        <f>F129 + 4</f>
        <v>44991</v>
      </c>
      <c r="H129" s="15"/>
      <c r="I129" s="15"/>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c r="CA129" s="22"/>
      <c r="CB129" s="22"/>
      <c r="CC129" s="22"/>
      <c r="CD129" s="22"/>
      <c r="CE129" s="22"/>
      <c r="CF129" s="22"/>
      <c r="CG129" s="22"/>
      <c r="CH129" s="22"/>
      <c r="CI129" s="22"/>
      <c r="CJ129" s="22"/>
      <c r="CK129" s="22"/>
      <c r="CL129" s="22"/>
      <c r="CM129" s="22"/>
      <c r="CN129" s="22"/>
      <c r="CO129" s="22"/>
      <c r="CP129" s="22"/>
      <c r="CQ129" s="22"/>
      <c r="CR129" s="22"/>
      <c r="CS129" s="22"/>
      <c r="CT129" s="22"/>
      <c r="CU129" s="22"/>
      <c r="CV129" s="22"/>
      <c r="CW129" s="22"/>
      <c r="CX129" s="22"/>
      <c r="CY129" s="22"/>
      <c r="CZ129" s="22"/>
      <c r="DA129" s="22"/>
      <c r="DB129" s="22"/>
      <c r="DC129" s="22"/>
      <c r="DD129" s="22"/>
      <c r="DE129" s="22"/>
      <c r="DF129" s="22"/>
      <c r="DG129" s="22"/>
      <c r="DH129" s="22"/>
      <c r="DI129" s="22"/>
      <c r="DJ129" s="22"/>
      <c r="DK129" s="22"/>
      <c r="DL129" s="22"/>
      <c r="DM129" s="22"/>
      <c r="DN129" s="22"/>
      <c r="DO129" s="22"/>
      <c r="DP129" s="22"/>
      <c r="DQ129" s="22"/>
      <c r="DR129" s="22"/>
      <c r="DS129" s="22"/>
      <c r="DT129" s="22"/>
      <c r="DU129" s="22"/>
      <c r="DV129" s="22"/>
      <c r="DW129" s="22"/>
      <c r="DX129" s="22"/>
      <c r="DY129" s="22"/>
      <c r="DZ129" s="22"/>
      <c r="EA129" s="22"/>
      <c r="EB129" s="22"/>
      <c r="EC129" s="22"/>
      <c r="ED129" s="22"/>
      <c r="EE129" s="22"/>
      <c r="EF129" s="22"/>
      <c r="EG129" s="22"/>
      <c r="EH129" s="22"/>
      <c r="EI129" s="22"/>
      <c r="EJ129" s="22"/>
      <c r="EK129" s="22"/>
      <c r="EL129" s="22"/>
      <c r="EM129" s="22"/>
      <c r="EN129" s="22"/>
      <c r="EO129" s="22"/>
      <c r="EP129" s="22"/>
      <c r="EQ129" s="22"/>
      <c r="ER129" s="22"/>
      <c r="ES129" s="22"/>
      <c r="ET129" s="22"/>
      <c r="EU129" s="22"/>
      <c r="EV129" s="22"/>
      <c r="EW129" s="22"/>
      <c r="EX129" s="22"/>
      <c r="EY129" s="22"/>
      <c r="EZ129" s="22"/>
      <c r="FA129" s="22"/>
      <c r="FB129" s="22"/>
      <c r="FC129" s="22"/>
      <c r="FD129" s="22"/>
      <c r="FE129" s="22"/>
      <c r="FF129" s="22"/>
      <c r="FG129" s="22"/>
      <c r="FH129" s="22"/>
      <c r="FI129" s="22"/>
      <c r="FJ129" s="22"/>
      <c r="FK129" s="22"/>
      <c r="FL129" s="22"/>
      <c r="FM129" s="22"/>
      <c r="FN129" s="22"/>
    </row>
    <row r="130" spans="1:170" s="3" customFormat="1" ht="30" customHeight="1" thickBot="1" x14ac:dyDescent="0.35">
      <c r="A130" s="26"/>
      <c r="B130" s="114" t="s">
        <v>153</v>
      </c>
      <c r="C130" s="54"/>
      <c r="D130" s="55">
        <v>0</v>
      </c>
      <c r="E130" s="56">
        <v>3</v>
      </c>
      <c r="F130" s="57">
        <f>G129</f>
        <v>44991</v>
      </c>
      <c r="G130" s="57">
        <f>F130 + 3</f>
        <v>44994</v>
      </c>
      <c r="H130" s="15"/>
      <c r="I130" s="15"/>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c r="BW130" s="22"/>
      <c r="BX130" s="22"/>
      <c r="BY130" s="22"/>
      <c r="BZ130" s="22"/>
      <c r="CA130" s="22"/>
      <c r="CB130" s="22"/>
      <c r="CC130" s="22"/>
      <c r="CD130" s="22"/>
      <c r="CE130" s="22"/>
      <c r="CF130" s="22"/>
      <c r="CG130" s="22"/>
      <c r="CH130" s="22"/>
      <c r="CI130" s="22"/>
      <c r="CJ130" s="22"/>
      <c r="CK130" s="22"/>
      <c r="CL130" s="22"/>
      <c r="CM130" s="22"/>
      <c r="CN130" s="22"/>
      <c r="CO130" s="22"/>
      <c r="CP130" s="22"/>
      <c r="CQ130" s="22"/>
      <c r="CR130" s="22"/>
      <c r="CS130" s="22"/>
      <c r="CT130" s="22"/>
      <c r="CU130" s="22"/>
      <c r="CV130" s="22"/>
      <c r="CW130" s="22"/>
      <c r="CX130" s="22"/>
      <c r="CY130" s="22"/>
      <c r="CZ130" s="22"/>
      <c r="DA130" s="22"/>
      <c r="DB130" s="22"/>
      <c r="DC130" s="22"/>
      <c r="DD130" s="22"/>
      <c r="DE130" s="22"/>
      <c r="DF130" s="22"/>
      <c r="DG130" s="22"/>
      <c r="DH130" s="22"/>
      <c r="DI130" s="22"/>
      <c r="DJ130" s="22"/>
      <c r="DK130" s="22"/>
      <c r="DL130" s="22"/>
      <c r="DM130" s="22"/>
      <c r="DN130" s="22"/>
      <c r="DO130" s="22"/>
      <c r="DP130" s="22"/>
      <c r="DQ130" s="22"/>
      <c r="DR130" s="22"/>
      <c r="DS130" s="22"/>
      <c r="DT130" s="22"/>
      <c r="DU130" s="22"/>
      <c r="DV130" s="22"/>
      <c r="DW130" s="22"/>
      <c r="DX130" s="22"/>
      <c r="DY130" s="22"/>
      <c r="DZ130" s="22"/>
      <c r="EA130" s="22"/>
      <c r="EB130" s="22"/>
      <c r="EC130" s="22"/>
      <c r="ED130" s="22"/>
      <c r="EE130" s="22"/>
      <c r="EF130" s="22"/>
      <c r="EG130" s="22"/>
      <c r="EH130" s="22"/>
      <c r="EI130" s="22"/>
      <c r="EJ130" s="22"/>
      <c r="EK130" s="22"/>
      <c r="EL130" s="22"/>
      <c r="EM130" s="22"/>
      <c r="EN130" s="22"/>
      <c r="EO130" s="22"/>
      <c r="EP130" s="22"/>
      <c r="EQ130" s="22"/>
      <c r="ER130" s="22"/>
      <c r="ES130" s="22"/>
      <c r="ET130" s="22"/>
      <c r="EU130" s="22"/>
      <c r="EV130" s="22"/>
      <c r="EW130" s="22"/>
      <c r="EX130" s="22"/>
      <c r="EY130" s="22"/>
      <c r="EZ130" s="22"/>
      <c r="FA130" s="22"/>
      <c r="FB130" s="22"/>
      <c r="FC130" s="22"/>
      <c r="FD130" s="22"/>
      <c r="FE130" s="22"/>
      <c r="FF130" s="22"/>
      <c r="FG130" s="22"/>
      <c r="FH130" s="22"/>
      <c r="FI130" s="22"/>
      <c r="FJ130" s="22"/>
      <c r="FK130" s="22"/>
      <c r="FL130" s="22"/>
      <c r="FM130" s="22"/>
      <c r="FN130" s="22"/>
    </row>
    <row r="131" spans="1:170" s="3" customFormat="1" ht="30" customHeight="1" thickBot="1" x14ac:dyDescent="0.35">
      <c r="A131" s="26"/>
      <c r="B131" s="114" t="s">
        <v>152</v>
      </c>
      <c r="C131" s="54"/>
      <c r="D131" s="55">
        <v>0</v>
      </c>
      <c r="E131" s="56">
        <v>2</v>
      </c>
      <c r="F131" s="57">
        <f>G129</f>
        <v>44991</v>
      </c>
      <c r="G131" s="57">
        <f>F131 + 1</f>
        <v>44992</v>
      </c>
      <c r="H131" s="15"/>
      <c r="I131" s="15"/>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c r="CC131" s="22"/>
      <c r="CD131" s="22"/>
      <c r="CE131" s="22"/>
      <c r="CF131" s="22"/>
      <c r="CG131" s="22"/>
      <c r="CH131" s="22"/>
      <c r="CI131" s="22"/>
      <c r="CJ131" s="22"/>
      <c r="CK131" s="22"/>
      <c r="CL131" s="22"/>
      <c r="CM131" s="22"/>
      <c r="CN131" s="22"/>
      <c r="CO131" s="22"/>
      <c r="CP131" s="22"/>
      <c r="CQ131" s="22"/>
      <c r="CR131" s="22"/>
      <c r="CS131" s="22"/>
      <c r="CT131" s="22"/>
      <c r="CU131" s="22"/>
      <c r="CV131" s="22"/>
      <c r="CW131" s="22"/>
      <c r="CX131" s="22"/>
      <c r="CY131" s="22"/>
      <c r="CZ131" s="22"/>
      <c r="DA131" s="22"/>
      <c r="DB131" s="22"/>
      <c r="DC131" s="22"/>
      <c r="DD131" s="22"/>
      <c r="DE131" s="22"/>
      <c r="DF131" s="22"/>
      <c r="DG131" s="22"/>
      <c r="DH131" s="22"/>
      <c r="DI131" s="22"/>
      <c r="DJ131" s="22"/>
      <c r="DK131" s="22"/>
      <c r="DL131" s="22"/>
      <c r="DM131" s="22"/>
      <c r="DN131" s="22"/>
      <c r="DO131" s="22"/>
      <c r="DP131" s="22"/>
      <c r="DQ131" s="22"/>
      <c r="DR131" s="22"/>
      <c r="DS131" s="22"/>
      <c r="DT131" s="22"/>
      <c r="DU131" s="22"/>
      <c r="DV131" s="22"/>
      <c r="DW131" s="22"/>
      <c r="DX131" s="22"/>
      <c r="DY131" s="22"/>
      <c r="DZ131" s="22"/>
      <c r="EA131" s="22"/>
      <c r="EB131" s="22"/>
      <c r="EC131" s="22"/>
      <c r="ED131" s="22"/>
      <c r="EE131" s="22"/>
      <c r="EF131" s="22"/>
      <c r="EG131" s="22"/>
      <c r="EH131" s="22"/>
      <c r="EI131" s="22"/>
      <c r="EJ131" s="22"/>
      <c r="EK131" s="22"/>
      <c r="EL131" s="22"/>
      <c r="EM131" s="22"/>
      <c r="EN131" s="22"/>
      <c r="EO131" s="22"/>
      <c r="EP131" s="22"/>
      <c r="EQ131" s="22"/>
      <c r="ER131" s="22"/>
      <c r="ES131" s="22"/>
      <c r="ET131" s="22"/>
      <c r="EU131" s="22"/>
      <c r="EV131" s="22"/>
      <c r="EW131" s="22"/>
      <c r="EX131" s="22"/>
      <c r="EY131" s="22"/>
      <c r="EZ131" s="22"/>
      <c r="FA131" s="22"/>
      <c r="FB131" s="22"/>
      <c r="FC131" s="22"/>
      <c r="FD131" s="22"/>
      <c r="FE131" s="22"/>
      <c r="FF131" s="22"/>
      <c r="FG131" s="22"/>
      <c r="FH131" s="22"/>
      <c r="FI131" s="22"/>
      <c r="FJ131" s="22"/>
      <c r="FK131" s="22"/>
      <c r="FL131" s="22"/>
      <c r="FM131" s="22"/>
      <c r="FN131" s="22"/>
    </row>
    <row r="132" spans="1:170" s="3" customFormat="1" ht="30" customHeight="1" thickBot="1" x14ac:dyDescent="0.35">
      <c r="A132" s="26"/>
      <c r="B132" s="113" t="s">
        <v>154</v>
      </c>
      <c r="C132" s="58"/>
      <c r="D132" s="59"/>
      <c r="E132" s="60"/>
      <c r="F132" s="61"/>
      <c r="G132" s="61"/>
      <c r="H132" s="15"/>
      <c r="I132" s="15"/>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c r="CA132" s="22"/>
      <c r="CB132" s="22"/>
      <c r="CC132" s="22"/>
      <c r="CD132" s="22"/>
      <c r="CE132" s="22"/>
      <c r="CF132" s="22"/>
      <c r="CG132" s="22"/>
      <c r="CH132" s="22"/>
      <c r="CI132" s="22"/>
      <c r="CJ132" s="22"/>
      <c r="CK132" s="22"/>
      <c r="CL132" s="22"/>
      <c r="CM132" s="22"/>
      <c r="CN132" s="22"/>
      <c r="CO132" s="22"/>
      <c r="CP132" s="22"/>
      <c r="CQ132" s="22"/>
      <c r="CR132" s="22"/>
      <c r="CS132" s="22"/>
      <c r="CT132" s="22"/>
      <c r="CU132" s="22"/>
      <c r="CV132" s="22"/>
      <c r="CW132" s="22"/>
      <c r="CX132" s="22"/>
      <c r="CY132" s="22"/>
      <c r="CZ132" s="22"/>
      <c r="DA132" s="22"/>
      <c r="DB132" s="22"/>
      <c r="DC132" s="22"/>
      <c r="DD132" s="22"/>
      <c r="DE132" s="22"/>
      <c r="DF132" s="22"/>
      <c r="DG132" s="22"/>
      <c r="DH132" s="22"/>
      <c r="DI132" s="22"/>
      <c r="DJ132" s="22"/>
      <c r="DK132" s="22"/>
      <c r="DL132" s="22"/>
      <c r="DM132" s="22"/>
      <c r="DN132" s="22"/>
      <c r="DO132" s="22"/>
      <c r="DP132" s="22"/>
      <c r="DQ132" s="22"/>
      <c r="DR132" s="22"/>
      <c r="DS132" s="22"/>
      <c r="DT132" s="22"/>
      <c r="DU132" s="22"/>
      <c r="DV132" s="22"/>
      <c r="DW132" s="22"/>
      <c r="DX132" s="22"/>
      <c r="DY132" s="22"/>
      <c r="DZ132" s="22"/>
      <c r="EA132" s="22"/>
      <c r="EB132" s="22"/>
      <c r="EC132" s="22"/>
      <c r="ED132" s="22"/>
      <c r="EE132" s="22"/>
      <c r="EF132" s="22"/>
      <c r="EG132" s="22"/>
      <c r="EH132" s="22"/>
      <c r="EI132" s="22"/>
      <c r="EJ132" s="22"/>
      <c r="EK132" s="22"/>
      <c r="EL132" s="22"/>
      <c r="EM132" s="22"/>
      <c r="EN132" s="22"/>
      <c r="EO132" s="22"/>
      <c r="EP132" s="22"/>
      <c r="EQ132" s="22"/>
      <c r="ER132" s="22"/>
      <c r="ES132" s="22"/>
      <c r="ET132" s="22"/>
      <c r="EU132" s="22"/>
      <c r="EV132" s="22"/>
      <c r="EW132" s="22"/>
      <c r="EX132" s="22"/>
      <c r="EY132" s="22"/>
      <c r="EZ132" s="22"/>
      <c r="FA132" s="22"/>
      <c r="FB132" s="22"/>
      <c r="FC132" s="22"/>
      <c r="FD132" s="22"/>
      <c r="FE132" s="22"/>
      <c r="FF132" s="22"/>
      <c r="FG132" s="22"/>
      <c r="FH132" s="22"/>
      <c r="FI132" s="22"/>
      <c r="FJ132" s="22"/>
      <c r="FK132" s="22"/>
      <c r="FL132" s="22"/>
      <c r="FM132" s="22"/>
      <c r="FN132" s="22"/>
    </row>
    <row r="133" spans="1:170" s="3" customFormat="1" ht="30" customHeight="1" thickBot="1" x14ac:dyDescent="0.35">
      <c r="A133" s="26"/>
      <c r="B133" s="115" t="s">
        <v>155</v>
      </c>
      <c r="C133" s="116"/>
      <c r="D133" s="55">
        <v>0</v>
      </c>
      <c r="E133" s="56">
        <v>8</v>
      </c>
      <c r="F133" s="57">
        <f>G131</f>
        <v>44992</v>
      </c>
      <c r="G133" s="57">
        <f>F133 + 5</f>
        <v>44997</v>
      </c>
      <c r="H133" s="15"/>
      <c r="I133" s="15"/>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c r="CC133" s="22"/>
      <c r="CD133" s="22"/>
      <c r="CE133" s="22"/>
      <c r="CF133" s="22"/>
      <c r="CG133" s="22"/>
      <c r="CH133" s="22"/>
      <c r="CI133" s="22"/>
      <c r="CJ133" s="22"/>
      <c r="CK133" s="22"/>
      <c r="CL133" s="22"/>
      <c r="CM133" s="22"/>
      <c r="CN133" s="22"/>
      <c r="CO133" s="22"/>
      <c r="CP133" s="22"/>
      <c r="CQ133" s="22"/>
      <c r="CR133" s="22"/>
      <c r="CS133" s="22"/>
      <c r="CT133" s="22"/>
      <c r="CU133" s="22"/>
      <c r="CV133" s="22"/>
      <c r="CW133" s="22"/>
      <c r="CX133" s="22"/>
      <c r="CY133" s="22"/>
      <c r="CZ133" s="22"/>
      <c r="DA133" s="22"/>
      <c r="DB133" s="22"/>
      <c r="DC133" s="22"/>
      <c r="DD133" s="22"/>
      <c r="DE133" s="22"/>
      <c r="DF133" s="22"/>
      <c r="DG133" s="22"/>
      <c r="DH133" s="22"/>
      <c r="DI133" s="22"/>
      <c r="DJ133" s="22"/>
      <c r="DK133" s="22"/>
      <c r="DL133" s="22"/>
      <c r="DM133" s="22"/>
      <c r="DN133" s="22"/>
      <c r="DO133" s="22"/>
      <c r="DP133" s="22"/>
      <c r="DQ133" s="22"/>
      <c r="DR133" s="22"/>
      <c r="DS133" s="22"/>
      <c r="DT133" s="22"/>
      <c r="DU133" s="22"/>
      <c r="DV133" s="22"/>
      <c r="DW133" s="22"/>
      <c r="DX133" s="22"/>
      <c r="DY133" s="22"/>
      <c r="DZ133" s="22"/>
      <c r="EA133" s="22"/>
      <c r="EB133" s="22"/>
      <c r="EC133" s="22"/>
      <c r="ED133" s="22"/>
      <c r="EE133" s="22"/>
      <c r="EF133" s="22"/>
      <c r="EG133" s="22"/>
      <c r="EH133" s="22"/>
      <c r="EI133" s="22"/>
      <c r="EJ133" s="22"/>
      <c r="EK133" s="22"/>
      <c r="EL133" s="22"/>
      <c r="EM133" s="22"/>
      <c r="EN133" s="22"/>
      <c r="EO133" s="22"/>
      <c r="EP133" s="22"/>
      <c r="EQ133" s="22"/>
      <c r="ER133" s="22"/>
      <c r="ES133" s="22"/>
      <c r="ET133" s="22"/>
      <c r="EU133" s="22"/>
      <c r="EV133" s="22"/>
      <c r="EW133" s="22"/>
      <c r="EX133" s="22"/>
      <c r="EY133" s="22"/>
      <c r="EZ133" s="22"/>
      <c r="FA133" s="22"/>
      <c r="FB133" s="22"/>
      <c r="FC133" s="22"/>
      <c r="FD133" s="22"/>
      <c r="FE133" s="22"/>
      <c r="FF133" s="22"/>
      <c r="FG133" s="22"/>
      <c r="FH133" s="22"/>
      <c r="FI133" s="22"/>
      <c r="FJ133" s="22"/>
      <c r="FK133" s="22"/>
      <c r="FL133" s="22"/>
      <c r="FM133" s="22"/>
      <c r="FN133" s="22"/>
    </row>
    <row r="134" spans="1:170" s="3" customFormat="1" ht="30" customHeight="1" thickBot="1" x14ac:dyDescent="0.35">
      <c r="A134" s="26"/>
      <c r="B134" s="114" t="s">
        <v>156</v>
      </c>
      <c r="C134" s="54"/>
      <c r="D134" s="55">
        <v>0</v>
      </c>
      <c r="E134" s="56">
        <v>5</v>
      </c>
      <c r="F134" s="57">
        <f>G133</f>
        <v>44997</v>
      </c>
      <c r="G134" s="57">
        <f>F134 + 4</f>
        <v>45001</v>
      </c>
      <c r="H134" s="15"/>
      <c r="I134" s="15"/>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c r="CC134" s="22"/>
      <c r="CD134" s="22"/>
      <c r="CE134" s="22"/>
      <c r="CF134" s="22"/>
      <c r="CG134" s="22"/>
      <c r="CH134" s="22"/>
      <c r="CI134" s="22"/>
      <c r="CJ134" s="22"/>
      <c r="CK134" s="22"/>
      <c r="CL134" s="22"/>
      <c r="CM134" s="22"/>
      <c r="CN134" s="22"/>
      <c r="CO134" s="22"/>
      <c r="CP134" s="22"/>
      <c r="CQ134" s="22"/>
      <c r="CR134" s="22"/>
      <c r="CS134" s="22"/>
      <c r="CT134" s="22"/>
      <c r="CU134" s="22"/>
      <c r="CV134" s="22"/>
      <c r="CW134" s="22"/>
      <c r="CX134" s="22"/>
      <c r="CY134" s="22"/>
      <c r="CZ134" s="22"/>
      <c r="DA134" s="22"/>
      <c r="DB134" s="22"/>
      <c r="DC134" s="22"/>
      <c r="DD134" s="22"/>
      <c r="DE134" s="22"/>
      <c r="DF134" s="22"/>
      <c r="DG134" s="22"/>
      <c r="DH134" s="22"/>
      <c r="DI134" s="22"/>
      <c r="DJ134" s="22"/>
      <c r="DK134" s="22"/>
      <c r="DL134" s="22"/>
      <c r="DM134" s="22"/>
      <c r="DN134" s="22"/>
      <c r="DO134" s="22"/>
      <c r="DP134" s="22"/>
      <c r="DQ134" s="22"/>
      <c r="DR134" s="22"/>
      <c r="DS134" s="22"/>
      <c r="DT134" s="22"/>
      <c r="DU134" s="22"/>
      <c r="DV134" s="22"/>
      <c r="DW134" s="22"/>
      <c r="DX134" s="22"/>
      <c r="DY134" s="22"/>
      <c r="DZ134" s="22"/>
      <c r="EA134" s="22"/>
      <c r="EB134" s="22"/>
      <c r="EC134" s="22"/>
      <c r="ED134" s="22"/>
      <c r="EE134" s="22"/>
      <c r="EF134" s="22"/>
      <c r="EG134" s="22"/>
      <c r="EH134" s="22"/>
      <c r="EI134" s="22"/>
      <c r="EJ134" s="22"/>
      <c r="EK134" s="22"/>
      <c r="EL134" s="22"/>
      <c r="EM134" s="22"/>
      <c r="EN134" s="22"/>
      <c r="EO134" s="22"/>
      <c r="EP134" s="22"/>
      <c r="EQ134" s="22"/>
      <c r="ER134" s="22"/>
      <c r="ES134" s="22"/>
      <c r="ET134" s="22"/>
      <c r="EU134" s="22"/>
      <c r="EV134" s="22"/>
      <c r="EW134" s="22"/>
      <c r="EX134" s="22"/>
      <c r="EY134" s="22"/>
      <c r="EZ134" s="22"/>
      <c r="FA134" s="22"/>
      <c r="FB134" s="22"/>
      <c r="FC134" s="22"/>
      <c r="FD134" s="22"/>
      <c r="FE134" s="22"/>
      <c r="FF134" s="22"/>
      <c r="FG134" s="22"/>
      <c r="FH134" s="22"/>
      <c r="FI134" s="22"/>
      <c r="FJ134" s="22"/>
      <c r="FK134" s="22"/>
      <c r="FL134" s="22"/>
      <c r="FM134" s="22"/>
      <c r="FN134" s="22"/>
    </row>
    <row r="135" spans="1:170" s="3" customFormat="1" ht="30" customHeight="1" thickBot="1" x14ac:dyDescent="0.35">
      <c r="A135" s="26"/>
      <c r="B135" s="114" t="s">
        <v>157</v>
      </c>
      <c r="C135" s="54"/>
      <c r="D135" s="55">
        <v>0</v>
      </c>
      <c r="E135" s="56">
        <v>1</v>
      </c>
      <c r="F135" s="57">
        <f>G133</f>
        <v>44997</v>
      </c>
      <c r="G135" s="57">
        <f>F135 + 2</f>
        <v>44999</v>
      </c>
      <c r="H135" s="15"/>
      <c r="I135" s="15"/>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c r="BW135" s="22"/>
      <c r="BX135" s="22"/>
      <c r="BY135" s="22"/>
      <c r="BZ135" s="22"/>
      <c r="CA135" s="22"/>
      <c r="CB135" s="22"/>
      <c r="CC135" s="22"/>
      <c r="CD135" s="22"/>
      <c r="CE135" s="22"/>
      <c r="CF135" s="22"/>
      <c r="CG135" s="22"/>
      <c r="CH135" s="22"/>
      <c r="CI135" s="22"/>
      <c r="CJ135" s="22"/>
      <c r="CK135" s="22"/>
      <c r="CL135" s="22"/>
      <c r="CM135" s="22"/>
      <c r="CN135" s="22"/>
      <c r="CO135" s="22"/>
      <c r="CP135" s="22"/>
      <c r="CQ135" s="22"/>
      <c r="CR135" s="22"/>
      <c r="CS135" s="22"/>
      <c r="CT135" s="22"/>
      <c r="CU135" s="22"/>
      <c r="CV135" s="22"/>
      <c r="CW135" s="22"/>
      <c r="CX135" s="22"/>
      <c r="CY135" s="22"/>
      <c r="CZ135" s="22"/>
      <c r="DA135" s="22"/>
      <c r="DB135" s="22"/>
      <c r="DC135" s="22"/>
      <c r="DD135" s="22"/>
      <c r="DE135" s="22"/>
      <c r="DF135" s="22"/>
      <c r="DG135" s="22"/>
      <c r="DH135" s="22"/>
      <c r="DI135" s="22"/>
      <c r="DJ135" s="22"/>
      <c r="DK135" s="22"/>
      <c r="DL135" s="22"/>
      <c r="DM135" s="22"/>
      <c r="DN135" s="22"/>
      <c r="DO135" s="22"/>
      <c r="DP135" s="22"/>
      <c r="DQ135" s="22"/>
      <c r="DR135" s="22"/>
      <c r="DS135" s="22"/>
      <c r="DT135" s="22"/>
      <c r="DU135" s="22"/>
      <c r="DV135" s="22"/>
      <c r="DW135" s="22"/>
      <c r="DX135" s="22"/>
      <c r="DY135" s="22"/>
      <c r="DZ135" s="22"/>
      <c r="EA135" s="22"/>
      <c r="EB135" s="22"/>
      <c r="EC135" s="22"/>
      <c r="ED135" s="22"/>
      <c r="EE135" s="22"/>
      <c r="EF135" s="22"/>
      <c r="EG135" s="22"/>
      <c r="EH135" s="22"/>
      <c r="EI135" s="22"/>
      <c r="EJ135" s="22"/>
      <c r="EK135" s="22"/>
      <c r="EL135" s="22"/>
      <c r="EM135" s="22"/>
      <c r="EN135" s="22"/>
      <c r="EO135" s="22"/>
      <c r="EP135" s="22"/>
      <c r="EQ135" s="22"/>
      <c r="ER135" s="22"/>
      <c r="ES135" s="22"/>
      <c r="ET135" s="22"/>
      <c r="EU135" s="22"/>
      <c r="EV135" s="22"/>
      <c r="EW135" s="22"/>
      <c r="EX135" s="22"/>
      <c r="EY135" s="22"/>
      <c r="EZ135" s="22"/>
      <c r="FA135" s="22"/>
      <c r="FB135" s="22"/>
      <c r="FC135" s="22"/>
      <c r="FD135" s="22"/>
      <c r="FE135" s="22"/>
      <c r="FF135" s="22"/>
      <c r="FG135" s="22"/>
      <c r="FH135" s="22"/>
      <c r="FI135" s="22"/>
      <c r="FJ135" s="22"/>
      <c r="FK135" s="22"/>
      <c r="FL135" s="22"/>
      <c r="FM135" s="22"/>
      <c r="FN135" s="22"/>
    </row>
    <row r="136" spans="1:170" s="3" customFormat="1" ht="30" customHeight="1" thickBot="1" x14ac:dyDescent="0.35">
      <c r="A136" s="26"/>
      <c r="B136" s="113" t="s">
        <v>158</v>
      </c>
      <c r="C136" s="58"/>
      <c r="D136" s="59"/>
      <c r="E136" s="60"/>
      <c r="F136" s="61"/>
      <c r="G136" s="61"/>
      <c r="H136" s="15"/>
      <c r="I136" s="15"/>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c r="CC136" s="22"/>
      <c r="CD136" s="22"/>
      <c r="CE136" s="22"/>
      <c r="CF136" s="22"/>
      <c r="CG136" s="22"/>
      <c r="CH136" s="22"/>
      <c r="CI136" s="22"/>
      <c r="CJ136" s="22"/>
      <c r="CK136" s="22"/>
      <c r="CL136" s="22"/>
      <c r="CM136" s="22"/>
      <c r="CN136" s="22"/>
      <c r="CO136" s="22"/>
      <c r="CP136" s="22"/>
      <c r="CQ136" s="22"/>
      <c r="CR136" s="22"/>
      <c r="CS136" s="22"/>
      <c r="CT136" s="22"/>
      <c r="CU136" s="22"/>
      <c r="CV136" s="22"/>
      <c r="CW136" s="22"/>
      <c r="CX136" s="22"/>
      <c r="CY136" s="22"/>
      <c r="CZ136" s="22"/>
      <c r="DA136" s="22"/>
      <c r="DB136" s="22"/>
      <c r="DC136" s="22"/>
      <c r="DD136" s="22"/>
      <c r="DE136" s="22"/>
      <c r="DF136" s="22"/>
      <c r="DG136" s="22"/>
      <c r="DH136" s="22"/>
      <c r="DI136" s="22"/>
      <c r="DJ136" s="22"/>
      <c r="DK136" s="22"/>
      <c r="DL136" s="22"/>
      <c r="DM136" s="22"/>
      <c r="DN136" s="22"/>
      <c r="DO136" s="22"/>
      <c r="DP136" s="22"/>
      <c r="DQ136" s="22"/>
      <c r="DR136" s="22"/>
      <c r="DS136" s="22"/>
      <c r="DT136" s="22"/>
      <c r="DU136" s="22"/>
      <c r="DV136" s="22"/>
      <c r="DW136" s="22"/>
      <c r="DX136" s="22"/>
      <c r="DY136" s="22"/>
      <c r="DZ136" s="22"/>
      <c r="EA136" s="22"/>
      <c r="EB136" s="22"/>
      <c r="EC136" s="22"/>
      <c r="ED136" s="22"/>
      <c r="EE136" s="22"/>
      <c r="EF136" s="22"/>
      <c r="EG136" s="22"/>
      <c r="EH136" s="22"/>
      <c r="EI136" s="22"/>
      <c r="EJ136" s="22"/>
      <c r="EK136" s="22"/>
      <c r="EL136" s="22"/>
      <c r="EM136" s="22"/>
      <c r="EN136" s="22"/>
      <c r="EO136" s="22"/>
      <c r="EP136" s="22"/>
      <c r="EQ136" s="22"/>
      <c r="ER136" s="22"/>
      <c r="ES136" s="22"/>
      <c r="ET136" s="22"/>
      <c r="EU136" s="22"/>
      <c r="EV136" s="22"/>
      <c r="EW136" s="22"/>
      <c r="EX136" s="22"/>
      <c r="EY136" s="22"/>
      <c r="EZ136" s="22"/>
      <c r="FA136" s="22"/>
      <c r="FB136" s="22"/>
      <c r="FC136" s="22"/>
      <c r="FD136" s="22"/>
      <c r="FE136" s="22"/>
      <c r="FF136" s="22"/>
      <c r="FG136" s="22"/>
      <c r="FH136" s="22"/>
      <c r="FI136" s="22"/>
      <c r="FJ136" s="22"/>
      <c r="FK136" s="22"/>
      <c r="FL136" s="22"/>
      <c r="FM136" s="22"/>
      <c r="FN136" s="22"/>
    </row>
    <row r="137" spans="1:170" s="3" customFormat="1" ht="30" customHeight="1" thickBot="1" x14ac:dyDescent="0.35">
      <c r="A137" s="26"/>
      <c r="B137" s="115" t="s">
        <v>159</v>
      </c>
      <c r="C137" s="116"/>
      <c r="D137" s="55">
        <v>0</v>
      </c>
      <c r="E137" s="56">
        <v>3</v>
      </c>
      <c r="F137" s="57">
        <f>G135</f>
        <v>44999</v>
      </c>
      <c r="G137" s="57">
        <f>F137 + 3</f>
        <v>45002</v>
      </c>
      <c r="H137" s="15"/>
      <c r="I137" s="15"/>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c r="CC137" s="22"/>
      <c r="CD137" s="22"/>
      <c r="CE137" s="22"/>
      <c r="CF137" s="22"/>
      <c r="CG137" s="22"/>
      <c r="CH137" s="22"/>
      <c r="CI137" s="22"/>
      <c r="CJ137" s="22"/>
      <c r="CK137" s="22"/>
      <c r="CL137" s="22"/>
      <c r="CM137" s="22"/>
      <c r="CN137" s="22"/>
      <c r="CO137" s="22"/>
      <c r="CP137" s="22"/>
      <c r="CQ137" s="22"/>
      <c r="CR137" s="22"/>
      <c r="CS137" s="22"/>
      <c r="CT137" s="22"/>
      <c r="CU137" s="22"/>
      <c r="CV137" s="22"/>
      <c r="CW137" s="22"/>
      <c r="CX137" s="22"/>
      <c r="CY137" s="22"/>
      <c r="CZ137" s="22"/>
      <c r="DA137" s="22"/>
      <c r="DB137" s="22"/>
      <c r="DC137" s="22"/>
      <c r="DD137" s="22"/>
      <c r="DE137" s="22"/>
      <c r="DF137" s="22"/>
      <c r="DG137" s="22"/>
      <c r="DH137" s="22"/>
      <c r="DI137" s="22"/>
      <c r="DJ137" s="22"/>
      <c r="DK137" s="22"/>
      <c r="DL137" s="22"/>
      <c r="DM137" s="22"/>
      <c r="DN137" s="22"/>
      <c r="DO137" s="22"/>
      <c r="DP137" s="22"/>
      <c r="DQ137" s="22"/>
      <c r="DR137" s="22"/>
      <c r="DS137" s="22"/>
      <c r="DT137" s="22"/>
      <c r="DU137" s="22"/>
      <c r="DV137" s="22"/>
      <c r="DW137" s="22"/>
      <c r="DX137" s="22"/>
      <c r="DY137" s="22"/>
      <c r="DZ137" s="22"/>
      <c r="EA137" s="22"/>
      <c r="EB137" s="22"/>
      <c r="EC137" s="22"/>
      <c r="ED137" s="22"/>
      <c r="EE137" s="22"/>
      <c r="EF137" s="22"/>
      <c r="EG137" s="22"/>
      <c r="EH137" s="22"/>
      <c r="EI137" s="22"/>
      <c r="EJ137" s="22"/>
      <c r="EK137" s="22"/>
      <c r="EL137" s="22"/>
      <c r="EM137" s="22"/>
      <c r="EN137" s="22"/>
      <c r="EO137" s="22"/>
      <c r="EP137" s="22"/>
      <c r="EQ137" s="22"/>
      <c r="ER137" s="22"/>
      <c r="ES137" s="22"/>
      <c r="ET137" s="22"/>
      <c r="EU137" s="22"/>
      <c r="EV137" s="22"/>
      <c r="EW137" s="22"/>
      <c r="EX137" s="22"/>
      <c r="EY137" s="22"/>
      <c r="EZ137" s="22"/>
      <c r="FA137" s="22"/>
      <c r="FB137" s="22"/>
      <c r="FC137" s="22"/>
      <c r="FD137" s="22"/>
      <c r="FE137" s="22"/>
      <c r="FF137" s="22"/>
      <c r="FG137" s="22"/>
      <c r="FH137" s="22"/>
      <c r="FI137" s="22"/>
      <c r="FJ137" s="22"/>
      <c r="FK137" s="22"/>
      <c r="FL137" s="22"/>
      <c r="FM137" s="22"/>
      <c r="FN137" s="22"/>
    </row>
    <row r="138" spans="1:170" s="3" customFormat="1" ht="30" customHeight="1" thickBot="1" x14ac:dyDescent="0.35">
      <c r="A138" s="26"/>
      <c r="B138" s="114" t="s">
        <v>160</v>
      </c>
      <c r="C138" s="54"/>
      <c r="D138" s="55">
        <v>0</v>
      </c>
      <c r="E138" s="56">
        <v>2</v>
      </c>
      <c r="F138" s="57">
        <f>G137</f>
        <v>45002</v>
      </c>
      <c r="G138" s="57">
        <f>F138 + 3</f>
        <v>45005</v>
      </c>
      <c r="H138" s="15"/>
      <c r="I138" s="15"/>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c r="CC138" s="22"/>
      <c r="CD138" s="22"/>
      <c r="CE138" s="22"/>
      <c r="CF138" s="22"/>
      <c r="CG138" s="22"/>
      <c r="CH138" s="22"/>
      <c r="CI138" s="22"/>
      <c r="CJ138" s="22"/>
      <c r="CK138" s="22"/>
      <c r="CL138" s="22"/>
      <c r="CM138" s="22"/>
      <c r="CN138" s="22"/>
      <c r="CO138" s="22"/>
      <c r="CP138" s="22"/>
      <c r="CQ138" s="22"/>
      <c r="CR138" s="22"/>
      <c r="CS138" s="22"/>
      <c r="CT138" s="22"/>
      <c r="CU138" s="22"/>
      <c r="CV138" s="22"/>
      <c r="CW138" s="22"/>
      <c r="CX138" s="22"/>
      <c r="CY138" s="22"/>
      <c r="CZ138" s="22"/>
      <c r="DA138" s="22"/>
      <c r="DB138" s="22"/>
      <c r="DC138" s="22"/>
      <c r="DD138" s="22"/>
      <c r="DE138" s="22"/>
      <c r="DF138" s="22"/>
      <c r="DG138" s="22"/>
      <c r="DH138" s="22"/>
      <c r="DI138" s="22"/>
      <c r="DJ138" s="22"/>
      <c r="DK138" s="22"/>
      <c r="DL138" s="22"/>
      <c r="DM138" s="22"/>
      <c r="DN138" s="22"/>
      <c r="DO138" s="22"/>
      <c r="DP138" s="22"/>
      <c r="DQ138" s="22"/>
      <c r="DR138" s="22"/>
      <c r="DS138" s="22"/>
      <c r="DT138" s="22"/>
      <c r="DU138" s="22"/>
      <c r="DV138" s="22"/>
      <c r="DW138" s="22"/>
      <c r="DX138" s="22"/>
      <c r="DY138" s="22"/>
      <c r="DZ138" s="22"/>
      <c r="EA138" s="22"/>
      <c r="EB138" s="22"/>
      <c r="EC138" s="22"/>
      <c r="ED138" s="22"/>
      <c r="EE138" s="22"/>
      <c r="EF138" s="22"/>
      <c r="EG138" s="22"/>
      <c r="EH138" s="22"/>
      <c r="EI138" s="22"/>
      <c r="EJ138" s="22"/>
      <c r="EK138" s="22"/>
      <c r="EL138" s="22"/>
      <c r="EM138" s="22"/>
      <c r="EN138" s="22"/>
      <c r="EO138" s="22"/>
      <c r="EP138" s="22"/>
      <c r="EQ138" s="22"/>
      <c r="ER138" s="22"/>
      <c r="ES138" s="22"/>
      <c r="ET138" s="22"/>
      <c r="EU138" s="22"/>
      <c r="EV138" s="22"/>
      <c r="EW138" s="22"/>
      <c r="EX138" s="22"/>
      <c r="EY138" s="22"/>
      <c r="EZ138" s="22"/>
      <c r="FA138" s="22"/>
      <c r="FB138" s="22"/>
      <c r="FC138" s="22"/>
      <c r="FD138" s="22"/>
      <c r="FE138" s="22"/>
      <c r="FF138" s="22"/>
      <c r="FG138" s="22"/>
      <c r="FH138" s="22"/>
      <c r="FI138" s="22"/>
      <c r="FJ138" s="22"/>
      <c r="FK138" s="22"/>
      <c r="FL138" s="22"/>
      <c r="FM138" s="22"/>
      <c r="FN138" s="22"/>
    </row>
    <row r="139" spans="1:170" s="3" customFormat="1" ht="30" customHeight="1" thickBot="1" x14ac:dyDescent="0.35">
      <c r="A139" s="26"/>
      <c r="B139" s="114" t="s">
        <v>161</v>
      </c>
      <c r="C139" s="54"/>
      <c r="D139" s="55">
        <v>0</v>
      </c>
      <c r="E139" s="56">
        <v>1</v>
      </c>
      <c r="F139" s="57">
        <f>G137</f>
        <v>45002</v>
      </c>
      <c r="G139" s="57">
        <f>F139 + 1</f>
        <v>45003</v>
      </c>
      <c r="H139" s="15"/>
      <c r="I139" s="15"/>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c r="CC139" s="22"/>
      <c r="CD139" s="22"/>
      <c r="CE139" s="22"/>
      <c r="CF139" s="22"/>
      <c r="CG139" s="22"/>
      <c r="CH139" s="22"/>
      <c r="CI139" s="22"/>
      <c r="CJ139" s="22"/>
      <c r="CK139" s="22"/>
      <c r="CL139" s="22"/>
      <c r="CM139" s="22"/>
      <c r="CN139" s="22"/>
      <c r="CO139" s="22"/>
      <c r="CP139" s="22"/>
      <c r="CQ139" s="22"/>
      <c r="CR139" s="22"/>
      <c r="CS139" s="22"/>
      <c r="CT139" s="22"/>
      <c r="CU139" s="22"/>
      <c r="CV139" s="22"/>
      <c r="CW139" s="22"/>
      <c r="CX139" s="22"/>
      <c r="CY139" s="22"/>
      <c r="CZ139" s="22"/>
      <c r="DA139" s="22"/>
      <c r="DB139" s="22"/>
      <c r="DC139" s="22"/>
      <c r="DD139" s="22"/>
      <c r="DE139" s="22"/>
      <c r="DF139" s="22"/>
      <c r="DG139" s="22"/>
      <c r="DH139" s="22"/>
      <c r="DI139" s="22"/>
      <c r="DJ139" s="22"/>
      <c r="DK139" s="22"/>
      <c r="DL139" s="22"/>
      <c r="DM139" s="22"/>
      <c r="DN139" s="22"/>
      <c r="DO139" s="22"/>
      <c r="DP139" s="22"/>
      <c r="DQ139" s="22"/>
      <c r="DR139" s="22"/>
      <c r="DS139" s="22"/>
      <c r="DT139" s="22"/>
      <c r="DU139" s="22"/>
      <c r="DV139" s="22"/>
      <c r="DW139" s="22"/>
      <c r="DX139" s="22"/>
      <c r="DY139" s="22"/>
      <c r="DZ139" s="22"/>
      <c r="EA139" s="22"/>
      <c r="EB139" s="22"/>
      <c r="EC139" s="22"/>
      <c r="ED139" s="22"/>
      <c r="EE139" s="22"/>
      <c r="EF139" s="22"/>
      <c r="EG139" s="22"/>
      <c r="EH139" s="22"/>
      <c r="EI139" s="22"/>
      <c r="EJ139" s="22"/>
      <c r="EK139" s="22"/>
      <c r="EL139" s="22"/>
      <c r="EM139" s="22"/>
      <c r="EN139" s="22"/>
      <c r="EO139" s="22"/>
      <c r="EP139" s="22"/>
      <c r="EQ139" s="22"/>
      <c r="ER139" s="22"/>
      <c r="ES139" s="22"/>
      <c r="ET139" s="22"/>
      <c r="EU139" s="22"/>
      <c r="EV139" s="22"/>
      <c r="EW139" s="22"/>
      <c r="EX139" s="22"/>
      <c r="EY139" s="22"/>
      <c r="EZ139" s="22"/>
      <c r="FA139" s="22"/>
      <c r="FB139" s="22"/>
      <c r="FC139" s="22"/>
      <c r="FD139" s="22"/>
      <c r="FE139" s="22"/>
      <c r="FF139" s="22"/>
      <c r="FG139" s="22"/>
      <c r="FH139" s="22"/>
      <c r="FI139" s="22"/>
      <c r="FJ139" s="22"/>
      <c r="FK139" s="22"/>
      <c r="FL139" s="22"/>
      <c r="FM139" s="22"/>
      <c r="FN139" s="22"/>
    </row>
    <row r="140" spans="1:170" s="3" customFormat="1" ht="30" customHeight="1" thickBot="1" x14ac:dyDescent="0.35">
      <c r="A140" s="26"/>
      <c r="B140" s="113" t="s">
        <v>162</v>
      </c>
      <c r="C140" s="58"/>
      <c r="D140" s="59"/>
      <c r="E140" s="60"/>
      <c r="F140" s="61"/>
      <c r="G140" s="61"/>
      <c r="H140" s="15"/>
      <c r="I140" s="15"/>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c r="CC140" s="22"/>
      <c r="CD140" s="22"/>
      <c r="CE140" s="22"/>
      <c r="CF140" s="22"/>
      <c r="CG140" s="22"/>
      <c r="CH140" s="22"/>
      <c r="CI140" s="22"/>
      <c r="CJ140" s="22"/>
      <c r="CK140" s="22"/>
      <c r="CL140" s="22"/>
      <c r="CM140" s="22"/>
      <c r="CN140" s="22"/>
      <c r="CO140" s="22"/>
      <c r="CP140" s="22"/>
      <c r="CQ140" s="22"/>
      <c r="CR140" s="22"/>
      <c r="CS140" s="22"/>
      <c r="CT140" s="22"/>
      <c r="CU140" s="22"/>
      <c r="CV140" s="22"/>
      <c r="CW140" s="22"/>
      <c r="CX140" s="22"/>
      <c r="CY140" s="22"/>
      <c r="CZ140" s="22"/>
      <c r="DA140" s="22"/>
      <c r="DB140" s="22"/>
      <c r="DC140" s="22"/>
      <c r="DD140" s="22"/>
      <c r="DE140" s="22"/>
      <c r="DF140" s="22"/>
      <c r="DG140" s="22"/>
      <c r="DH140" s="22"/>
      <c r="DI140" s="22"/>
      <c r="DJ140" s="22"/>
      <c r="DK140" s="22"/>
      <c r="DL140" s="22"/>
      <c r="DM140" s="22"/>
      <c r="DN140" s="22"/>
      <c r="DO140" s="22"/>
      <c r="DP140" s="22"/>
      <c r="DQ140" s="22"/>
      <c r="DR140" s="22"/>
      <c r="DS140" s="22"/>
      <c r="DT140" s="22"/>
      <c r="DU140" s="22"/>
      <c r="DV140" s="22"/>
      <c r="DW140" s="22"/>
      <c r="DX140" s="22"/>
      <c r="DY140" s="22"/>
      <c r="DZ140" s="22"/>
      <c r="EA140" s="22"/>
      <c r="EB140" s="22"/>
      <c r="EC140" s="22"/>
      <c r="ED140" s="22"/>
      <c r="EE140" s="22"/>
      <c r="EF140" s="22"/>
      <c r="EG140" s="22"/>
      <c r="EH140" s="22"/>
      <c r="EI140" s="22"/>
      <c r="EJ140" s="22"/>
      <c r="EK140" s="22"/>
      <c r="EL140" s="22"/>
      <c r="EM140" s="22"/>
      <c r="EN140" s="22"/>
      <c r="EO140" s="22"/>
      <c r="EP140" s="22"/>
      <c r="EQ140" s="22"/>
      <c r="ER140" s="22"/>
      <c r="ES140" s="22"/>
      <c r="ET140" s="22"/>
      <c r="EU140" s="22"/>
      <c r="EV140" s="22"/>
      <c r="EW140" s="22"/>
      <c r="EX140" s="22"/>
      <c r="EY140" s="22"/>
      <c r="EZ140" s="22"/>
      <c r="FA140" s="22"/>
      <c r="FB140" s="22"/>
      <c r="FC140" s="22"/>
      <c r="FD140" s="22"/>
      <c r="FE140" s="22"/>
      <c r="FF140" s="22"/>
      <c r="FG140" s="22"/>
      <c r="FH140" s="22"/>
      <c r="FI140" s="22"/>
      <c r="FJ140" s="22"/>
      <c r="FK140" s="22"/>
      <c r="FL140" s="22"/>
      <c r="FM140" s="22"/>
      <c r="FN140" s="22"/>
    </row>
    <row r="141" spans="1:170" s="3" customFormat="1" ht="30" customHeight="1" thickBot="1" x14ac:dyDescent="0.35">
      <c r="A141" s="26"/>
      <c r="B141" s="115" t="s">
        <v>163</v>
      </c>
      <c r="C141" s="116"/>
      <c r="D141" s="55">
        <v>0</v>
      </c>
      <c r="E141" s="56">
        <v>3</v>
      </c>
      <c r="F141" s="57">
        <f>G139</f>
        <v>45003</v>
      </c>
      <c r="G141" s="57">
        <f>F141 + 3</f>
        <v>45006</v>
      </c>
      <c r="H141" s="15"/>
      <c r="I141" s="15"/>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c r="BW141" s="22"/>
      <c r="BX141" s="22"/>
      <c r="BY141" s="22"/>
      <c r="BZ141" s="22"/>
      <c r="CA141" s="22"/>
      <c r="CB141" s="22"/>
      <c r="CC141" s="22"/>
      <c r="CD141" s="22"/>
      <c r="CE141" s="22"/>
      <c r="CF141" s="22"/>
      <c r="CG141" s="22"/>
      <c r="CH141" s="22"/>
      <c r="CI141" s="22"/>
      <c r="CJ141" s="22"/>
      <c r="CK141" s="22"/>
      <c r="CL141" s="22"/>
      <c r="CM141" s="22"/>
      <c r="CN141" s="22"/>
      <c r="CO141" s="22"/>
      <c r="CP141" s="22"/>
      <c r="CQ141" s="22"/>
      <c r="CR141" s="22"/>
      <c r="CS141" s="22"/>
      <c r="CT141" s="22"/>
      <c r="CU141" s="22"/>
      <c r="CV141" s="22"/>
      <c r="CW141" s="22"/>
      <c r="CX141" s="22"/>
      <c r="CY141" s="22"/>
      <c r="CZ141" s="22"/>
      <c r="DA141" s="22"/>
      <c r="DB141" s="22"/>
      <c r="DC141" s="22"/>
      <c r="DD141" s="22"/>
      <c r="DE141" s="22"/>
      <c r="DF141" s="22"/>
      <c r="DG141" s="22"/>
      <c r="DH141" s="22"/>
      <c r="DI141" s="22"/>
      <c r="DJ141" s="22"/>
      <c r="DK141" s="22"/>
      <c r="DL141" s="22"/>
      <c r="DM141" s="22"/>
      <c r="DN141" s="22"/>
      <c r="DO141" s="22"/>
      <c r="DP141" s="22"/>
      <c r="DQ141" s="22"/>
      <c r="DR141" s="22"/>
      <c r="DS141" s="22"/>
      <c r="DT141" s="22"/>
      <c r="DU141" s="22"/>
      <c r="DV141" s="22"/>
      <c r="DW141" s="22"/>
      <c r="DX141" s="22"/>
      <c r="DY141" s="22"/>
      <c r="DZ141" s="22"/>
      <c r="EA141" s="22"/>
      <c r="EB141" s="22"/>
      <c r="EC141" s="22"/>
      <c r="ED141" s="22"/>
      <c r="EE141" s="22"/>
      <c r="EF141" s="22"/>
      <c r="EG141" s="22"/>
      <c r="EH141" s="22"/>
      <c r="EI141" s="22"/>
      <c r="EJ141" s="22"/>
      <c r="EK141" s="22"/>
      <c r="EL141" s="22"/>
      <c r="EM141" s="22"/>
      <c r="EN141" s="22"/>
      <c r="EO141" s="22"/>
      <c r="EP141" s="22"/>
      <c r="EQ141" s="22"/>
      <c r="ER141" s="22"/>
      <c r="ES141" s="22"/>
      <c r="ET141" s="22"/>
      <c r="EU141" s="22"/>
      <c r="EV141" s="22"/>
      <c r="EW141" s="22"/>
      <c r="EX141" s="22"/>
      <c r="EY141" s="22"/>
      <c r="EZ141" s="22"/>
      <c r="FA141" s="22"/>
      <c r="FB141" s="22"/>
      <c r="FC141" s="22"/>
      <c r="FD141" s="22"/>
      <c r="FE141" s="22"/>
      <c r="FF141" s="22"/>
      <c r="FG141" s="22"/>
      <c r="FH141" s="22"/>
      <c r="FI141" s="22"/>
      <c r="FJ141" s="22"/>
      <c r="FK141" s="22"/>
      <c r="FL141" s="22"/>
      <c r="FM141" s="22"/>
      <c r="FN141" s="22"/>
    </row>
    <row r="142" spans="1:170" s="3" customFormat="1" ht="30" customHeight="1" thickBot="1" x14ac:dyDescent="0.35">
      <c r="A142" s="26"/>
      <c r="B142" s="114" t="s">
        <v>164</v>
      </c>
      <c r="C142" s="54"/>
      <c r="D142" s="55">
        <v>0</v>
      </c>
      <c r="E142" s="56">
        <v>2</v>
      </c>
      <c r="F142" s="57">
        <f>G141</f>
        <v>45006</v>
      </c>
      <c r="G142" s="57">
        <f>F142 + 3</f>
        <v>45009</v>
      </c>
      <c r="H142" s="15"/>
      <c r="I142" s="15"/>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c r="CC142" s="22"/>
      <c r="CD142" s="22"/>
      <c r="CE142" s="22"/>
      <c r="CF142" s="22"/>
      <c r="CG142" s="22"/>
      <c r="CH142" s="22"/>
      <c r="CI142" s="22"/>
      <c r="CJ142" s="22"/>
      <c r="CK142" s="22"/>
      <c r="CL142" s="22"/>
      <c r="CM142" s="22"/>
      <c r="CN142" s="22"/>
      <c r="CO142" s="22"/>
      <c r="CP142" s="22"/>
      <c r="CQ142" s="22"/>
      <c r="CR142" s="22"/>
      <c r="CS142" s="22"/>
      <c r="CT142" s="22"/>
      <c r="CU142" s="22"/>
      <c r="CV142" s="22"/>
      <c r="CW142" s="22"/>
      <c r="CX142" s="22"/>
      <c r="CY142" s="22"/>
      <c r="CZ142" s="22"/>
      <c r="DA142" s="22"/>
      <c r="DB142" s="22"/>
      <c r="DC142" s="22"/>
      <c r="DD142" s="22"/>
      <c r="DE142" s="22"/>
      <c r="DF142" s="22"/>
      <c r="DG142" s="22"/>
      <c r="DH142" s="22"/>
      <c r="DI142" s="22"/>
      <c r="DJ142" s="22"/>
      <c r="DK142" s="22"/>
      <c r="DL142" s="22"/>
      <c r="DM142" s="22"/>
      <c r="DN142" s="22"/>
      <c r="DO142" s="22"/>
      <c r="DP142" s="22"/>
      <c r="DQ142" s="22"/>
      <c r="DR142" s="22"/>
      <c r="DS142" s="22"/>
      <c r="DT142" s="22"/>
      <c r="DU142" s="22"/>
      <c r="DV142" s="22"/>
      <c r="DW142" s="22"/>
      <c r="DX142" s="22"/>
      <c r="DY142" s="22"/>
      <c r="DZ142" s="22"/>
      <c r="EA142" s="22"/>
      <c r="EB142" s="22"/>
      <c r="EC142" s="22"/>
      <c r="ED142" s="22"/>
      <c r="EE142" s="22"/>
      <c r="EF142" s="22"/>
      <c r="EG142" s="22"/>
      <c r="EH142" s="22"/>
      <c r="EI142" s="22"/>
      <c r="EJ142" s="22"/>
      <c r="EK142" s="22"/>
      <c r="EL142" s="22"/>
      <c r="EM142" s="22"/>
      <c r="EN142" s="22"/>
      <c r="EO142" s="22"/>
      <c r="EP142" s="22"/>
      <c r="EQ142" s="22"/>
      <c r="ER142" s="22"/>
      <c r="ES142" s="22"/>
      <c r="ET142" s="22"/>
      <c r="EU142" s="22"/>
      <c r="EV142" s="22"/>
      <c r="EW142" s="22"/>
      <c r="EX142" s="22"/>
      <c r="EY142" s="22"/>
      <c r="EZ142" s="22"/>
      <c r="FA142" s="22"/>
      <c r="FB142" s="22"/>
      <c r="FC142" s="22"/>
      <c r="FD142" s="22"/>
      <c r="FE142" s="22"/>
      <c r="FF142" s="22"/>
      <c r="FG142" s="22"/>
      <c r="FH142" s="22"/>
      <c r="FI142" s="22"/>
      <c r="FJ142" s="22"/>
      <c r="FK142" s="22"/>
      <c r="FL142" s="22"/>
      <c r="FM142" s="22"/>
      <c r="FN142" s="22"/>
    </row>
    <row r="143" spans="1:170" s="3" customFormat="1" ht="30" customHeight="1" thickBot="1" x14ac:dyDescent="0.35">
      <c r="A143" s="26"/>
      <c r="B143" s="114" t="s">
        <v>165</v>
      </c>
      <c r="C143" s="54"/>
      <c r="D143" s="55">
        <v>0</v>
      </c>
      <c r="E143" s="56">
        <v>1</v>
      </c>
      <c r="F143" s="57">
        <f>G141</f>
        <v>45006</v>
      </c>
      <c r="G143" s="57">
        <f>F143 + 1</f>
        <v>45007</v>
      </c>
      <c r="H143" s="15"/>
      <c r="I143" s="15"/>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c r="CC143" s="22"/>
      <c r="CD143" s="22"/>
      <c r="CE143" s="22"/>
      <c r="CF143" s="22"/>
      <c r="CG143" s="22"/>
      <c r="CH143" s="22"/>
      <c r="CI143" s="22"/>
      <c r="CJ143" s="22"/>
      <c r="CK143" s="22"/>
      <c r="CL143" s="22"/>
      <c r="CM143" s="22"/>
      <c r="CN143" s="22"/>
      <c r="CO143" s="22"/>
      <c r="CP143" s="22"/>
      <c r="CQ143" s="22"/>
      <c r="CR143" s="22"/>
      <c r="CS143" s="22"/>
      <c r="CT143" s="22"/>
      <c r="CU143" s="22"/>
      <c r="CV143" s="22"/>
      <c r="CW143" s="22"/>
      <c r="CX143" s="22"/>
      <c r="CY143" s="22"/>
      <c r="CZ143" s="22"/>
      <c r="DA143" s="22"/>
      <c r="DB143" s="22"/>
      <c r="DC143" s="22"/>
      <c r="DD143" s="22"/>
      <c r="DE143" s="22"/>
      <c r="DF143" s="22"/>
      <c r="DG143" s="22"/>
      <c r="DH143" s="22"/>
      <c r="DI143" s="22"/>
      <c r="DJ143" s="22"/>
      <c r="DK143" s="22"/>
      <c r="DL143" s="22"/>
      <c r="DM143" s="22"/>
      <c r="DN143" s="22"/>
      <c r="DO143" s="22"/>
      <c r="DP143" s="22"/>
      <c r="DQ143" s="22"/>
      <c r="DR143" s="22"/>
      <c r="DS143" s="22"/>
      <c r="DT143" s="22"/>
      <c r="DU143" s="22"/>
      <c r="DV143" s="22"/>
      <c r="DW143" s="22"/>
      <c r="DX143" s="22"/>
      <c r="DY143" s="22"/>
      <c r="DZ143" s="22"/>
      <c r="EA143" s="22"/>
      <c r="EB143" s="22"/>
      <c r="EC143" s="22"/>
      <c r="ED143" s="22"/>
      <c r="EE143" s="22"/>
      <c r="EF143" s="22"/>
      <c r="EG143" s="22"/>
      <c r="EH143" s="22"/>
      <c r="EI143" s="22"/>
      <c r="EJ143" s="22"/>
      <c r="EK143" s="22"/>
      <c r="EL143" s="22"/>
      <c r="EM143" s="22"/>
      <c r="EN143" s="22"/>
      <c r="EO143" s="22"/>
      <c r="EP143" s="22"/>
      <c r="EQ143" s="22"/>
      <c r="ER143" s="22"/>
      <c r="ES143" s="22"/>
      <c r="ET143" s="22"/>
      <c r="EU143" s="22"/>
      <c r="EV143" s="22"/>
      <c r="EW143" s="22"/>
      <c r="EX143" s="22"/>
      <c r="EY143" s="22"/>
      <c r="EZ143" s="22"/>
      <c r="FA143" s="22"/>
      <c r="FB143" s="22"/>
      <c r="FC143" s="22"/>
      <c r="FD143" s="22"/>
      <c r="FE143" s="22"/>
      <c r="FF143" s="22"/>
      <c r="FG143" s="22"/>
      <c r="FH143" s="22"/>
      <c r="FI143" s="22"/>
      <c r="FJ143" s="22"/>
      <c r="FK143" s="22"/>
      <c r="FL143" s="22"/>
      <c r="FM143" s="22"/>
      <c r="FN143" s="22"/>
    </row>
    <row r="144" spans="1:170" s="3" customFormat="1" ht="30" customHeight="1" thickBot="1" x14ac:dyDescent="0.35">
      <c r="A144" s="27" t="s">
        <v>17</v>
      </c>
      <c r="B144" s="81" t="s">
        <v>0</v>
      </c>
      <c r="C144" s="18"/>
      <c r="D144" s="51"/>
      <c r="E144" s="42"/>
      <c r="F144" s="19"/>
      <c r="G144" s="20"/>
      <c r="H144" s="21"/>
      <c r="I144" s="21" t="str">
        <f t="shared" si="42"/>
        <v/>
      </c>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c r="BA144" s="24"/>
      <c r="BB144" s="24"/>
      <c r="BC144" s="24"/>
      <c r="BD144" s="24"/>
      <c r="BE144" s="24"/>
      <c r="BF144" s="24"/>
      <c r="BG144" s="24"/>
      <c r="BH144" s="24"/>
      <c r="BI144" s="24"/>
      <c r="BJ144" s="24"/>
      <c r="BK144" s="24"/>
      <c r="BL144" s="24"/>
      <c r="BM144" s="24"/>
      <c r="BN144" s="24"/>
      <c r="BO144" s="24"/>
      <c r="BP144" s="24"/>
      <c r="BQ144" s="24"/>
      <c r="BR144" s="24"/>
      <c r="BS144" s="24"/>
      <c r="BT144" s="24"/>
      <c r="BU144" s="24"/>
      <c r="BV144" s="24"/>
      <c r="BW144" s="24"/>
      <c r="BX144" s="24"/>
      <c r="BY144" s="24"/>
      <c r="BZ144" s="24"/>
      <c r="CA144" s="24"/>
      <c r="CB144" s="24"/>
      <c r="CC144" s="24"/>
      <c r="CD144" s="24"/>
      <c r="CE144" s="24"/>
      <c r="CF144" s="24"/>
      <c r="CG144" s="24"/>
      <c r="CH144" s="24"/>
      <c r="CI144" s="24"/>
      <c r="CJ144" s="24"/>
      <c r="CK144" s="24"/>
      <c r="CL144" s="24"/>
      <c r="CM144" s="24"/>
      <c r="CN144" s="24"/>
      <c r="CO144" s="24"/>
      <c r="CP144" s="24"/>
      <c r="CQ144" s="24"/>
      <c r="CR144" s="24"/>
      <c r="CS144" s="24"/>
      <c r="CT144" s="24"/>
      <c r="CU144" s="24"/>
      <c r="CV144" s="24"/>
      <c r="CW144" s="24"/>
      <c r="CX144" s="24"/>
      <c r="CY144" s="24"/>
      <c r="CZ144" s="24"/>
      <c r="DA144" s="24"/>
      <c r="DB144" s="24"/>
      <c r="DC144" s="24"/>
      <c r="DD144" s="24"/>
      <c r="DE144" s="24"/>
      <c r="DF144" s="24"/>
      <c r="DG144" s="24"/>
      <c r="DH144" s="24"/>
      <c r="DI144" s="24"/>
      <c r="DJ144" s="24"/>
      <c r="DK144" s="24"/>
      <c r="DL144" s="24"/>
      <c r="DM144" s="24"/>
      <c r="DN144" s="24"/>
      <c r="DO144" s="24"/>
      <c r="DP144" s="24"/>
      <c r="DQ144" s="24"/>
      <c r="DR144" s="24"/>
      <c r="DS144" s="24"/>
      <c r="DT144" s="24"/>
      <c r="DU144" s="24"/>
      <c r="DV144" s="24"/>
      <c r="DW144" s="24"/>
      <c r="DX144" s="24"/>
      <c r="DY144" s="24"/>
      <c r="DZ144" s="24"/>
      <c r="EA144" s="24"/>
      <c r="EB144" s="24"/>
      <c r="EC144" s="24"/>
      <c r="ED144" s="24"/>
      <c r="EE144" s="24"/>
      <c r="EF144" s="24"/>
      <c r="EG144" s="24"/>
      <c r="EH144" s="24"/>
      <c r="EI144" s="24"/>
      <c r="EJ144" s="24"/>
      <c r="EK144" s="24"/>
      <c r="EL144" s="24"/>
      <c r="EM144" s="24"/>
      <c r="EN144" s="24"/>
      <c r="EO144" s="24"/>
      <c r="EP144" s="24"/>
      <c r="EQ144" s="24"/>
      <c r="ER144" s="24"/>
      <c r="ES144" s="24"/>
      <c r="ET144" s="24"/>
      <c r="EU144" s="24"/>
      <c r="EV144" s="24"/>
      <c r="EW144" s="24"/>
      <c r="EX144" s="24"/>
      <c r="EY144" s="24"/>
      <c r="EZ144" s="24"/>
      <c r="FA144" s="24"/>
      <c r="FB144" s="24"/>
      <c r="FC144" s="24"/>
      <c r="FD144" s="24"/>
      <c r="FE144" s="24"/>
      <c r="FF144" s="24"/>
      <c r="FG144" s="24"/>
      <c r="FH144" s="24"/>
      <c r="FI144" s="24"/>
      <c r="FJ144" s="24"/>
      <c r="FK144" s="24"/>
      <c r="FL144" s="24"/>
      <c r="FM144" s="24"/>
      <c r="FN144" s="24"/>
    </row>
    <row r="145" spans="3:8" ht="30" customHeight="1" x14ac:dyDescent="0.3">
      <c r="H145" s="6"/>
    </row>
    <row r="146" spans="3:8" ht="30" customHeight="1" x14ac:dyDescent="0.3">
      <c r="C146" s="13"/>
      <c r="G146" s="28"/>
    </row>
    <row r="147" spans="3:8" ht="30" customHeight="1" x14ac:dyDescent="0.3">
      <c r="C147" s="14"/>
    </row>
  </sheetData>
  <mergeCells count="26">
    <mergeCell ref="EF4:EL4"/>
    <mergeCell ref="EM4:ES4"/>
    <mergeCell ref="ET4:EZ4"/>
    <mergeCell ref="FA4:FG4"/>
    <mergeCell ref="FH4:FN4"/>
    <mergeCell ref="CW4:DC4"/>
    <mergeCell ref="DD4:DJ4"/>
    <mergeCell ref="DK4:DQ4"/>
    <mergeCell ref="DR4:DX4"/>
    <mergeCell ref="DY4:EE4"/>
    <mergeCell ref="BN4:BT4"/>
    <mergeCell ref="BU4:CA4"/>
    <mergeCell ref="CB4:CH4"/>
    <mergeCell ref="CI4:CO4"/>
    <mergeCell ref="CP4:CV4"/>
    <mergeCell ref="C3:D3"/>
    <mergeCell ref="C4:D4"/>
    <mergeCell ref="AL4:AR4"/>
    <mergeCell ref="AS4:AY4"/>
    <mergeCell ref="AZ4:BF4"/>
    <mergeCell ref="BG4:BM4"/>
    <mergeCell ref="F3:G3"/>
    <mergeCell ref="J4:P4"/>
    <mergeCell ref="Q4:W4"/>
    <mergeCell ref="X4:AD4"/>
    <mergeCell ref="AE4:AK4"/>
  </mergeCells>
  <conditionalFormatting sqref="D7:E23 D144:E14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7:FN144">
    <cfRule type="expression" dxfId="1" priority="27">
      <formula>AND(task_start&lt;=J$5,ROUNDDOWN((task_end-task_start+1)*task_progress,0)+task_start-1&gt;=J$5)</formula>
    </cfRule>
    <cfRule type="expression" dxfId="0" priority="28"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D7:E23 D144:E144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Cover</vt:lpstr>
      <vt:lpstr>Histories</vt:lpstr>
      <vt:lpstr>References</vt: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2022-10-20T05:19:31Z</dcterms:modified>
</cp:coreProperties>
</file>