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filterPrivacy="1" codeName="ThisWorkbook"/>
  <xr:revisionPtr revIDLastSave="0" documentId="13_ncr:1_{CA3C5923-917C-484C-8B1E-22B3DA0F64CD}" xr6:coauthVersionLast="43" xr6:coauthVersionMax="43" xr10:uidLastSave="{00000000-0000-0000-0000-000000000000}"/>
  <bookViews>
    <workbookView xWindow="-108" yWindow="-108" windowWidth="23256" windowHeight="12576" activeTab="3" xr2:uid="{00000000-000D-0000-FFFF-FFFF00000000}"/>
  </bookViews>
  <sheets>
    <sheet name="Cover" sheetId="13" r:id="rId1"/>
    <sheet name="Histories" sheetId="14" r:id="rId2"/>
    <sheet name="References" sheetId="15" r:id="rId3"/>
    <sheet name="ProjectSchedule" sheetId="11" r:id="rId4"/>
  </sheets>
  <definedNames>
    <definedName name="Display_Week">ProjectSchedule!$F$4</definedName>
    <definedName name="_xlnm.Print_Titles" localSheetId="3">ProjectSchedule!$4:$6</definedName>
    <definedName name="Project_Start">ProjectSchedule!$F$3</definedName>
    <definedName name="task_end" localSheetId="3">ProjectSchedule!$G1</definedName>
    <definedName name="task_progress" localSheetId="3">ProjectSchedule!$D1</definedName>
    <definedName name="task_start" localSheetId="3">ProjectSchedule!$F1</definedName>
    <definedName name="today" localSheetId="3">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24" i="11" l="1"/>
  <c r="I20" i="11"/>
  <c r="I16" i="11"/>
  <c r="I12" i="11"/>
  <c r="F9" i="11"/>
  <c r="I8" i="11"/>
  <c r="I7" i="11"/>
  <c r="J5" i="11"/>
  <c r="J4" i="11" s="1"/>
  <c r="I92" i="11" l="1"/>
  <c r="G9" i="11"/>
  <c r="K5" i="11"/>
  <c r="J6" i="11"/>
  <c r="F10" i="11" l="1"/>
  <c r="G10" i="11" s="1"/>
  <c r="F11" i="11"/>
  <c r="G11" i="11" s="1"/>
  <c r="F13" i="11" s="1"/>
  <c r="I9" i="11"/>
  <c r="L5" i="11"/>
  <c r="K6" i="11"/>
  <c r="I10" i="11" l="1"/>
  <c r="L6" i="11"/>
  <c r="M5" i="11"/>
  <c r="G13" i="11"/>
  <c r="I11" i="11"/>
  <c r="F14" i="11" l="1"/>
  <c r="G14" i="11" s="1"/>
  <c r="F15" i="11"/>
  <c r="M6" i="11"/>
  <c r="N5" i="11"/>
  <c r="I13" i="11"/>
  <c r="I14" i="11" l="1"/>
  <c r="G15" i="11"/>
  <c r="F17" i="11" s="1"/>
  <c r="O5" i="11"/>
  <c r="N6" i="11"/>
  <c r="I15" i="11" l="1"/>
  <c r="P5" i="11"/>
  <c r="O6" i="11"/>
  <c r="G17" i="11"/>
  <c r="F18" i="11" l="1"/>
  <c r="G18" i="11" s="1"/>
  <c r="F19" i="11"/>
  <c r="Q5" i="11"/>
  <c r="P6" i="11"/>
  <c r="I17" i="11"/>
  <c r="I18" i="11" l="1"/>
  <c r="G19" i="11"/>
  <c r="F21" i="11" s="1"/>
  <c r="Q6" i="11"/>
  <c r="R5" i="11"/>
  <c r="Q4" i="11"/>
  <c r="I19" i="11" l="1"/>
  <c r="R6" i="11"/>
  <c r="S5" i="11"/>
  <c r="G21" i="11"/>
  <c r="F23" i="11" s="1"/>
  <c r="G22" i="11" l="1"/>
  <c r="F22" i="11"/>
  <c r="I21" i="11"/>
  <c r="T5" i="11"/>
  <c r="S6" i="11"/>
  <c r="I22" i="11" l="1"/>
  <c r="T6" i="11"/>
  <c r="U5" i="11"/>
  <c r="G23" i="11"/>
  <c r="I23" i="11" s="1"/>
  <c r="F25" i="11" l="1"/>
  <c r="G25" i="11"/>
  <c r="F27" i="11" s="1"/>
  <c r="U6" i="11"/>
  <c r="V5" i="11"/>
  <c r="W5" i="11" l="1"/>
  <c r="V6" i="11"/>
  <c r="G26" i="11"/>
  <c r="G27" i="11" s="1"/>
  <c r="F29" i="11" s="1"/>
  <c r="G29" i="11" s="1"/>
  <c r="F26" i="11"/>
  <c r="F30" i="11" l="1"/>
  <c r="G30" i="11" s="1"/>
  <c r="F31" i="11"/>
  <c r="X5" i="11"/>
  <c r="W6" i="11"/>
  <c r="G31" i="11" l="1"/>
  <c r="F33" i="11" s="1"/>
  <c r="G33" i="11" s="1"/>
  <c r="Y5" i="11"/>
  <c r="X4" i="11"/>
  <c r="X6" i="11"/>
  <c r="F34" i="11" l="1"/>
  <c r="G34" i="11" s="1"/>
  <c r="F35" i="11"/>
  <c r="Y6" i="11"/>
  <c r="Z5" i="11"/>
  <c r="G35" i="11" l="1"/>
  <c r="AA5" i="11"/>
  <c r="Z6" i="11"/>
  <c r="AB5" i="11" l="1"/>
  <c r="AA6" i="11"/>
  <c r="AB6" i="11" l="1"/>
  <c r="AC5" i="11"/>
  <c r="AC6" i="11" l="1"/>
  <c r="AD5" i="11"/>
  <c r="AE5" i="11" l="1"/>
  <c r="AD6" i="11"/>
  <c r="AE4" i="11" l="1"/>
  <c r="AF5" i="11"/>
  <c r="AE6" i="11"/>
  <c r="AG5" i="11" l="1"/>
  <c r="AF6" i="11"/>
  <c r="F37" i="11" l="1"/>
  <c r="G37" i="11" s="1"/>
  <c r="AG6" i="11"/>
  <c r="AH5" i="11"/>
  <c r="F39" i="11" l="1"/>
  <c r="G39" i="11" s="1"/>
  <c r="F41" i="11" s="1"/>
  <c r="G41" i="11" s="1"/>
  <c r="F38" i="11"/>
  <c r="G38" i="11" s="1"/>
  <c r="AH6" i="11"/>
  <c r="AI5" i="11"/>
  <c r="F43" i="11" l="1"/>
  <c r="G43" i="11" s="1"/>
  <c r="F45" i="11" s="1"/>
  <c r="G45" i="11" s="1"/>
  <c r="F42" i="11"/>
  <c r="G42" i="11" s="1"/>
  <c r="AJ5" i="11"/>
  <c r="AI6" i="11"/>
  <c r="F47" i="11" l="1"/>
  <c r="G47" i="11" s="1"/>
  <c r="F49" i="11" s="1"/>
  <c r="G49" i="11" s="1"/>
  <c r="F46" i="11"/>
  <c r="G46" i="11" s="1"/>
  <c r="AJ6" i="11"/>
  <c r="AK5" i="11"/>
  <c r="F50" i="11" l="1"/>
  <c r="G50" i="11" s="1"/>
  <c r="F51" i="11"/>
  <c r="G51" i="11" s="1"/>
  <c r="AK6" i="11"/>
  <c r="AL5" i="11"/>
  <c r="AM5" i="11" l="1"/>
  <c r="AL6" i="11"/>
  <c r="AL4" i="11"/>
  <c r="AN5" i="11" l="1"/>
  <c r="AM6" i="11"/>
  <c r="F53" i="11" l="1"/>
  <c r="G53" i="11" s="1"/>
  <c r="AO5" i="11"/>
  <c r="AN6" i="11"/>
  <c r="F55" i="11" l="1"/>
  <c r="G55" i="11" s="1"/>
  <c r="F57" i="11" s="1"/>
  <c r="G57" i="11" s="1"/>
  <c r="F54" i="11"/>
  <c r="G54" i="11" s="1"/>
  <c r="AO6" i="11"/>
  <c r="AP5" i="11"/>
  <c r="F58" i="11" l="1"/>
  <c r="G58" i="11" s="1"/>
  <c r="F59" i="11"/>
  <c r="G59" i="11" s="1"/>
  <c r="F61" i="11" s="1"/>
  <c r="G61" i="11" s="1"/>
  <c r="AQ5" i="11"/>
  <c r="AP6" i="11"/>
  <c r="F63" i="11" l="1"/>
  <c r="G63" i="11" s="1"/>
  <c r="F65" i="11" s="1"/>
  <c r="G65" i="11" s="1"/>
  <c r="F62" i="11"/>
  <c r="G62" i="11" s="1"/>
  <c r="AR5" i="11"/>
  <c r="AQ6" i="11"/>
  <c r="F67" i="11" l="1"/>
  <c r="G67" i="11" s="1"/>
  <c r="F69" i="11" s="1"/>
  <c r="G69" i="11" s="1"/>
  <c r="F66" i="11"/>
  <c r="G66" i="11" s="1"/>
  <c r="AR6" i="11"/>
  <c r="AS5" i="11"/>
  <c r="F70" i="11" l="1"/>
  <c r="G70" i="11" s="1"/>
  <c r="F71" i="11"/>
  <c r="G71" i="11" s="1"/>
  <c r="F73" i="11" s="1"/>
  <c r="G73" i="11" s="1"/>
  <c r="AS4" i="11"/>
  <c r="AS6" i="11"/>
  <c r="AT5" i="11"/>
  <c r="F75" i="11" l="1"/>
  <c r="G75" i="11" s="1"/>
  <c r="F77" i="11" s="1"/>
  <c r="G77" i="11" s="1"/>
  <c r="F74" i="11"/>
  <c r="G74" i="11" s="1"/>
  <c r="AU5" i="11"/>
  <c r="AT6" i="11"/>
  <c r="F79" i="11" l="1"/>
  <c r="G79" i="11" s="1"/>
  <c r="F78" i="11"/>
  <c r="G78" i="11" s="1"/>
  <c r="AV5" i="11"/>
  <c r="AU6" i="11"/>
  <c r="AW5" i="11" l="1"/>
  <c r="AV6" i="11"/>
  <c r="AW6" i="11" l="1"/>
  <c r="AX5" i="11"/>
  <c r="F81" i="11" l="1"/>
  <c r="G81" i="11" s="1"/>
  <c r="AX6" i="11"/>
  <c r="AY5" i="11"/>
  <c r="F83" i="11" l="1"/>
  <c r="G83" i="11" s="1"/>
  <c r="F85" i="11" s="1"/>
  <c r="G85" i="11" s="1"/>
  <c r="F82" i="11"/>
  <c r="G82" i="11" s="1"/>
  <c r="AZ5" i="11"/>
  <c r="AY6" i="11"/>
  <c r="F86" i="11" l="1"/>
  <c r="G86" i="11" s="1"/>
  <c r="F87" i="11"/>
  <c r="G87" i="11" s="1"/>
  <c r="F89" i="11" s="1"/>
  <c r="G89" i="11" s="1"/>
  <c r="AZ6" i="11"/>
  <c r="BA5" i="11"/>
  <c r="AZ4" i="11"/>
  <c r="F91" i="11" l="1"/>
  <c r="G91" i="11" s="1"/>
  <c r="F90" i="11"/>
  <c r="G90" i="11" s="1"/>
  <c r="BA6" i="11"/>
  <c r="BB5" i="11"/>
  <c r="BC5" i="11" l="1"/>
  <c r="BB6" i="11"/>
  <c r="BD5" i="11" l="1"/>
  <c r="BC6" i="11"/>
  <c r="BE5" i="11" l="1"/>
  <c r="BD6" i="11"/>
  <c r="BF5" i="11" l="1"/>
  <c r="BE6" i="11"/>
  <c r="BG5" i="11" l="1"/>
  <c r="BF6" i="11"/>
  <c r="BH5" i="11" l="1"/>
  <c r="BG4" i="11"/>
  <c r="BG6" i="11"/>
  <c r="BH6" i="11" l="1"/>
  <c r="BI5" i="11"/>
  <c r="BI6" i="11" l="1"/>
  <c r="BJ5" i="11"/>
  <c r="BK5" i="11" l="1"/>
  <c r="BJ6" i="11"/>
  <c r="BL5" i="11" l="1"/>
  <c r="BK6" i="11"/>
  <c r="BM5" i="11" l="1"/>
  <c r="BL6" i="11"/>
  <c r="BM6" i="11" l="1"/>
  <c r="BN5" i="11"/>
  <c r="BN4" i="11" l="1"/>
  <c r="BO5" i="11"/>
  <c r="BN6" i="11"/>
  <c r="BP5" i="11" l="1"/>
  <c r="BO6" i="11"/>
  <c r="BQ5" i="11" l="1"/>
  <c r="BP6" i="11"/>
  <c r="BQ6" i="11" l="1"/>
  <c r="BR5" i="11"/>
  <c r="BR6" i="11" l="1"/>
  <c r="BS5" i="11"/>
  <c r="BS6" i="11" l="1"/>
  <c r="BT5" i="11"/>
  <c r="BT6" i="11" l="1"/>
  <c r="BU5" i="11"/>
  <c r="BV5" i="11" l="1"/>
  <c r="BU6" i="11"/>
  <c r="BU4" i="11"/>
  <c r="BW5" i="11" l="1"/>
  <c r="BV6" i="11"/>
  <c r="BX5" i="11" l="1"/>
  <c r="BW6" i="11"/>
  <c r="BX6" i="11" l="1"/>
  <c r="BY5" i="11"/>
  <c r="BY6" i="11" l="1"/>
  <c r="BZ5" i="11"/>
  <c r="BZ6" i="11" l="1"/>
  <c r="CA5" i="11"/>
  <c r="CB5" i="11" l="1"/>
  <c r="CA6" i="11"/>
  <c r="CB4" i="11" l="1"/>
  <c r="CB6" i="11"/>
  <c r="CC5" i="11"/>
  <c r="CC6" i="11" l="1"/>
  <c r="CD5" i="11"/>
  <c r="CD6" i="11" l="1"/>
  <c r="CE5" i="11"/>
  <c r="CE6" i="11" l="1"/>
  <c r="CF5" i="11"/>
  <c r="CF6" i="11" l="1"/>
  <c r="CG5" i="11"/>
  <c r="CH5" i="11" l="1"/>
  <c r="CG6" i="11"/>
  <c r="CI5" i="11" l="1"/>
  <c r="CH6" i="11"/>
  <c r="CJ5" i="11" l="1"/>
  <c r="CI6" i="11"/>
  <c r="CI4" i="11"/>
  <c r="CK5" i="11" l="1"/>
  <c r="CJ6" i="11"/>
  <c r="CK6" i="11" l="1"/>
  <c r="CL5" i="11"/>
  <c r="CL6" i="11" l="1"/>
  <c r="CM5" i="11"/>
  <c r="CN5" i="11" l="1"/>
  <c r="CM6" i="11"/>
  <c r="CO5" i="11" l="1"/>
  <c r="CN6" i="11"/>
  <c r="CO6" i="11" l="1"/>
  <c r="CP5" i="11"/>
  <c r="CQ5" i="11" l="1"/>
  <c r="CP6" i="11"/>
  <c r="CP4" i="11"/>
  <c r="CQ6" i="11" l="1"/>
  <c r="CR5" i="11"/>
  <c r="CS5" i="11" l="1"/>
  <c r="CR6" i="11"/>
  <c r="CS6" i="11" l="1"/>
  <c r="CT5" i="11"/>
  <c r="CT6" i="11" l="1"/>
  <c r="CU5" i="11"/>
  <c r="CU6" i="11" l="1"/>
  <c r="CV5" i="11"/>
  <c r="CW5" i="11" l="1"/>
  <c r="CV6" i="11"/>
  <c r="CX5" i="11" l="1"/>
  <c r="CW6" i="11"/>
  <c r="CW4" i="11"/>
  <c r="CY5" i="11" l="1"/>
  <c r="CX6" i="11"/>
  <c r="CZ5" i="11" l="1"/>
  <c r="CY6" i="11"/>
  <c r="DA5" i="11" l="1"/>
  <c r="CZ6" i="11"/>
  <c r="DB5" i="11" l="1"/>
  <c r="DA6" i="11"/>
  <c r="DB6" i="11" l="1"/>
  <c r="DC5" i="11"/>
  <c r="DC6" i="11" l="1"/>
  <c r="DD5" i="11"/>
  <c r="DD4" i="11" l="1"/>
  <c r="DE5" i="11"/>
  <c r="DD6" i="11"/>
  <c r="DF5" i="11" l="1"/>
  <c r="DE6" i="11"/>
  <c r="DF6" i="11" l="1"/>
  <c r="DG5" i="11"/>
  <c r="DG6" i="11" l="1"/>
  <c r="DH5" i="11"/>
  <c r="DH6" i="11" l="1"/>
  <c r="DI5" i="11"/>
  <c r="DI6" i="11" l="1"/>
  <c r="DJ5" i="11"/>
  <c r="DJ6" i="11" l="1"/>
  <c r="DK5" i="11"/>
  <c r="DK6" i="11" l="1"/>
  <c r="DK4" i="11"/>
  <c r="DL5" i="11"/>
  <c r="DM5" i="11" l="1"/>
  <c r="DL6" i="11"/>
  <c r="DM6" i="11" l="1"/>
  <c r="DN5" i="11"/>
  <c r="DN6" i="11" l="1"/>
  <c r="DO5" i="11"/>
  <c r="DP5" i="11" l="1"/>
  <c r="DO6" i="11"/>
  <c r="DQ5" i="11" l="1"/>
  <c r="DP6" i="11"/>
  <c r="DQ6" i="11" l="1"/>
  <c r="DR5" i="11"/>
  <c r="DS5" i="11" l="1"/>
  <c r="DR6" i="11"/>
  <c r="DR4" i="11"/>
  <c r="DS6" i="11" l="1"/>
  <c r="DT5" i="11"/>
  <c r="DT6" i="11" l="1"/>
  <c r="DU5" i="11"/>
  <c r="DU6" i="11" l="1"/>
  <c r="DV5" i="11"/>
  <c r="DW5" i="11" l="1"/>
  <c r="DV6" i="11"/>
  <c r="DW6" i="11" l="1"/>
  <c r="DX5" i="11"/>
  <c r="DX6" i="11" l="1"/>
  <c r="DY5" i="11"/>
  <c r="DY4" i="11" l="1"/>
  <c r="DZ5" i="11"/>
  <c r="DY6" i="11"/>
  <c r="DZ6" i="11" l="1"/>
  <c r="EA5" i="11"/>
  <c r="EA6" i="11" l="1"/>
  <c r="EB5" i="11"/>
  <c r="EC5" i="11" l="1"/>
  <c r="EB6" i="11"/>
  <c r="ED5" i="11" l="1"/>
  <c r="EC6" i="11"/>
  <c r="ED6" i="11" l="1"/>
  <c r="EE5" i="11"/>
  <c r="EE6" i="11" l="1"/>
  <c r="EF5" i="11"/>
  <c r="EF6" i="11" l="1"/>
  <c r="EF4" i="11"/>
  <c r="EG5" i="11"/>
  <c r="EH5" i="11" l="1"/>
  <c r="EG6" i="11"/>
  <c r="EH6" i="11" l="1"/>
  <c r="EI5" i="11"/>
  <c r="EJ5" i="11" l="1"/>
  <c r="EI6" i="11"/>
  <c r="EJ6" i="11" l="1"/>
  <c r="EK5" i="11"/>
  <c r="EK6" i="11" l="1"/>
  <c r="EL5" i="11"/>
  <c r="EL6" i="11" l="1"/>
  <c r="EM5" i="11"/>
  <c r="EM4" i="11" l="1"/>
  <c r="EM6" i="11"/>
  <c r="EN5" i="11"/>
  <c r="EN6" i="11" l="1"/>
  <c r="EO5" i="11"/>
  <c r="EO6" i="11" l="1"/>
  <c r="EP5" i="11"/>
  <c r="EP6" i="11" l="1"/>
  <c r="EQ5" i="11"/>
  <c r="ER5" i="11" l="1"/>
  <c r="EQ6" i="11"/>
  <c r="ES5" i="11" l="1"/>
  <c r="ER6" i="11"/>
  <c r="ES6" i="11" l="1"/>
  <c r="ET5" i="11"/>
  <c r="ET4" i="11" l="1"/>
  <c r="EU5" i="11"/>
  <c r="ET6" i="11"/>
  <c r="EV5" i="11" l="1"/>
  <c r="EU6" i="11"/>
  <c r="EV6" i="11" l="1"/>
  <c r="EW5" i="11"/>
  <c r="EW6" i="11" l="1"/>
  <c r="EX5" i="11"/>
  <c r="EY5" i="11" l="1"/>
  <c r="EX6" i="11"/>
  <c r="EZ5" i="11" l="1"/>
  <c r="EY6" i="11"/>
  <c r="EZ6" i="11" l="1"/>
  <c r="FA5" i="11"/>
  <c r="FB5" i="11" l="1"/>
  <c r="FA4" i="11"/>
  <c r="FA6" i="11"/>
  <c r="FC5" i="11" l="1"/>
  <c r="FB6" i="11"/>
  <c r="FD5" i="11" l="1"/>
  <c r="FC6" i="11"/>
  <c r="FD6" i="11" l="1"/>
  <c r="FE5" i="11"/>
  <c r="FF5" i="11" l="1"/>
  <c r="FE6" i="11"/>
  <c r="FF6" i="11" l="1"/>
  <c r="FG5" i="11"/>
  <c r="FG6" i="11" l="1"/>
  <c r="FH5" i="11"/>
  <c r="FH6" i="11" l="1"/>
  <c r="FH4" i="11"/>
  <c r="FI5" i="11"/>
  <c r="FI6" i="11" l="1"/>
  <c r="FJ5" i="11"/>
  <c r="FK5" i="11" l="1"/>
  <c r="FJ6" i="11"/>
  <c r="FK6" i="11" l="1"/>
  <c r="FL5" i="11"/>
  <c r="FL6" i="11" l="1"/>
  <c r="FM5" i="11"/>
  <c r="FN5" i="11" l="1"/>
  <c r="FN6" i="11" s="1"/>
  <c r="FM6" i="11"/>
</calcChain>
</file>

<file path=xl/sharedStrings.xml><?xml version="1.0" encoding="utf-8"?>
<sst xmlns="http://schemas.openxmlformats.org/spreadsheetml/2006/main" count="150" uniqueCount="143">
  <si>
    <t>Insert new rows ABOVE this one</t>
  </si>
  <si>
    <t>Project Start:</t>
  </si>
  <si>
    <t>PROGRESS</t>
  </si>
  <si>
    <t>ASSIGNED
TO</t>
  </si>
  <si>
    <t>PROJECT TITLE</t>
  </si>
  <si>
    <t>START</t>
  </si>
  <si>
    <t>END</t>
  </si>
  <si>
    <t>DAYS</t>
  </si>
  <si>
    <t>Display Week:</t>
  </si>
  <si>
    <t>TASK</t>
  </si>
  <si>
    <t>SIMPLE GANTT CHART by Vertex42.com</t>
  </si>
  <si>
    <t>https://www.vertex42.com/ExcelTemplates/simple-gantt-chart.html</t>
  </si>
  <si>
    <t>Company Name</t>
  </si>
  <si>
    <t>Project Lead</t>
  </si>
  <si>
    <t>Enter Company Name in cell B2.</t>
  </si>
  <si>
    <t>Name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</si>
  <si>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</si>
  <si>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</si>
  <si>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</si>
  <si>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</si>
  <si>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</si>
  <si>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</si>
  <si>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</si>
  <si>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</si>
  <si>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</si>
  <si>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</si>
  <si>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</si>
  <si>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</si>
  <si>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</si>
  <si>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Point</t>
  </si>
  <si>
    <t>Vẽ UML cho API đăng nhập tài khoản quản trị</t>
  </si>
  <si>
    <t>Code API đăng nhập tài khoản quản trị</t>
  </si>
  <si>
    <t>Viết automatic test cho API đăng nhập tài khoản quản trị</t>
  </si>
  <si>
    <t>Vẽ UML cho API đăng xuất tài khoản quản trị</t>
  </si>
  <si>
    <t>Code API đăng xuất tài khoản quản trị</t>
  </si>
  <si>
    <t>Viết automatic test cho API đăng xuất tài khoản quản trị</t>
  </si>
  <si>
    <t>Vẽ UML cho API đổi mật khẩu tài khoản quản trị</t>
  </si>
  <si>
    <t>Code API đổi mật khẩu tài khoản quản trị</t>
  </si>
  <si>
    <t>Viết automatic test cho API đổi mật khẩu tài khoản quản trị</t>
  </si>
  <si>
    <t>Vẽ UML cho API thêm tài khoản quản trị</t>
  </si>
  <si>
    <t>Code API thêm khoản quản trị</t>
  </si>
  <si>
    <t>Viết automatic test cho API thêm tài khoản quản trị</t>
  </si>
  <si>
    <t>Vẽ UML cho API sửa tài khoản quản trị</t>
  </si>
  <si>
    <t>Code API sửa tài khoản quản trị</t>
  </si>
  <si>
    <t>Viết automatic test cho API sửa tài khoản quản trị</t>
  </si>
  <si>
    <t>Vẽ UML cho API xóa tài khoản quản trị</t>
  </si>
  <si>
    <t>Code API xóa tài khoản quản trị</t>
  </si>
  <si>
    <t>Viết automatic test cho API xóa tài khoản quản trị</t>
  </si>
  <si>
    <t>Vẽ UML cho API xem danh sách tài khoản quản trị</t>
  </si>
  <si>
    <t>Code API xem danh sách tài khoản quản trị</t>
  </si>
  <si>
    <t>Viết automatic test cho API xem danh sách tài khoản quản trị</t>
  </si>
  <si>
    <t>Vẽ UML cho API thêm tỉnh/thành phố</t>
  </si>
  <si>
    <t>Code API thêm tỉnh/thành phố</t>
  </si>
  <si>
    <t>Viết automatic test cho API thêm tỉnh/thành phố</t>
  </si>
  <si>
    <t>Vẽ UML cho API sửa tỉnh/thành phố</t>
  </si>
  <si>
    <t>Code API xóa tỉnh/thành phố</t>
  </si>
  <si>
    <t>Code API sửa tỉnh/thành phố</t>
  </si>
  <si>
    <t>Viết automatic test cho API sửa tỉnh/thành phố</t>
  </si>
  <si>
    <t>Vẽ UML cho API xóa tỉnh/thành phố</t>
  </si>
  <si>
    <t>Viết automatic test cho API xóa tỉnh/thành phố</t>
  </si>
  <si>
    <t>Vẽ UML cho API xem danh sách tỉnh/thành phố</t>
  </si>
  <si>
    <t>Code API xem danh sách tỉnh/thành phố</t>
  </si>
  <si>
    <t>Viết automatic test cho API xem danh sách tỉnh/thành phố</t>
  </si>
  <si>
    <t>Vẽ UML cho API lấy dữ liệu xổ số theo ngày, tỉnh/thành phố</t>
  </si>
  <si>
    <t>Code API lấy dữ liệu xổ số theo ngày, tỉnh/thành phố</t>
  </si>
  <si>
    <t>Viết automatic test cho API lấy dữ liệu xổ số theo ngày, tỉnh/thành phố</t>
  </si>
  <si>
    <t>Vẽ UML cho API thay đổi dữ liệu xổ số theo ngày, tỉnh/thành</t>
  </si>
  <si>
    <t>Code API thay đổi dữ liệu xổ số theo ngày, tỉnh/thành</t>
  </si>
  <si>
    <t>Viết automatic test cho API thay đổi dữ liệu xổ số theo ngày, tỉnh/thành</t>
  </si>
  <si>
    <t>Thiết kế mockup cho giao diện hiển thị dữ liệu sổ xố theo ngày, tỉnh/thành</t>
  </si>
  <si>
    <t>Code giao diện hiển thị dữ liệu sổ xố theo ngày, tỉnh/thành</t>
  </si>
  <si>
    <t>Viết automatic test giao diện hiển thị dữ liệu sổ xố theo ngày, tỉnh/thành</t>
  </si>
  <si>
    <t>Vẽ UML cho API thêm cơ cấu giải thưởng</t>
  </si>
  <si>
    <t>Code API thêm cơ cấu giải thưởng</t>
  </si>
  <si>
    <t>Viết automatic test API thêm cơ cấu giải thưởng</t>
  </si>
  <si>
    <t>Vẽ UML cho API sửa cơ cấu giải thưởng</t>
  </si>
  <si>
    <t>Code API sửa cơ cấu giải thưởng</t>
  </si>
  <si>
    <t>Viết automatic test API sửa cơ cấu giải thưởng</t>
  </si>
  <si>
    <t>Vẽ UML cho API xóa cơ cấu giải thưởng</t>
  </si>
  <si>
    <t>Code API xóa cơ cấu giải thưởng</t>
  </si>
  <si>
    <t>Viết automatic test API xóa cơ cấu giải thưởng</t>
  </si>
  <si>
    <t>Vẽ UML cho API xem danh sách cơ cấu giải thưởng</t>
  </si>
  <si>
    <t>Code API xem danh sách cơ cấu giải thưởng</t>
  </si>
  <si>
    <t>Viết automatic test API xem danh sách cơ cấu giải thưởng</t>
  </si>
  <si>
    <t>Vẽ UML cho API xem kết quả xổ số trực tiếp</t>
  </si>
  <si>
    <t>Code API xem kết quả xổ số trực tiếp</t>
  </si>
  <si>
    <t>Viết automatic test API xem kết quả xổ số trực tiếp</t>
  </si>
  <si>
    <t>Vẽ UML cho API tra cứu kết quả xổ số theo ngày, tỉnh/thành</t>
  </si>
  <si>
    <t>Viết automatic test API tra cứu kết quả xổ số theo ngày, tỉnh/thành</t>
  </si>
  <si>
    <t>Code API tra cứu kết quả xổ số theo ngày, tỉnh/thành</t>
  </si>
  <si>
    <t>Vẽ UML cho API tra cứu kết quả tự động theo hình chụp của tờ vé số</t>
  </si>
  <si>
    <t>Code API tra cứu kết quả tự động theo hình chụp của tờ vé số</t>
  </si>
  <si>
    <t>Viết automatic test API tra cứu kết quả tự động theo hình chụp của tờ vé số</t>
  </si>
  <si>
    <t xml:space="preserve">Project Name: </t>
  </si>
  <si>
    <t xml:space="preserve">Start Date: </t>
  </si>
  <si>
    <t xml:space="preserve">End Date: </t>
  </si>
  <si>
    <t>Ứng dụng tra cứu vé số online</t>
  </si>
  <si>
    <t>20/10/2022</t>
  </si>
  <si>
    <t>23/03/2023</t>
  </si>
  <si>
    <t xml:space="preserve">GANTT CHART </t>
  </si>
  <si>
    <r>
      <t xml:space="preserve">Document History </t>
    </r>
    <r>
      <rPr>
        <sz val="11"/>
        <color rgb="FFC00000"/>
        <rFont val="Arial"/>
        <family val="2"/>
      </rPr>
      <t>– To maintain a list of changes being made</t>
    </r>
  </si>
  <si>
    <t>Version</t>
  </si>
  <si>
    <t>Date</t>
  </si>
  <si>
    <t>Author</t>
  </si>
  <si>
    <t>Description of Changes</t>
  </si>
  <si>
    <t>This document has been generated from template ST-FunctionalTestCase-Template, version 1.1</t>
  </si>
  <si>
    <t>Document Name</t>
  </si>
  <si>
    <t xml:space="preserve">Reference Documents </t>
  </si>
  <si>
    <t>Individual Estimate.xlsx</t>
  </si>
  <si>
    <t>Bùi Nhật Hào</t>
  </si>
  <si>
    <t>Lê Chí Huy</t>
  </si>
  <si>
    <t>Nguyễn Hoàng Tấn</t>
  </si>
  <si>
    <t>Viết task Quản trị viên hệ thống và Quản lý danh sách tỉnh/thành phố</t>
  </si>
  <si>
    <t>Viết Task Quản lý kết quả sổ xố</t>
  </si>
  <si>
    <t>Viết task Quản lý chính sách đổi thưởng và Chức năng người dùng</t>
  </si>
  <si>
    <t>Tạo sheet Cover, Histories, References và cập nhật các sheet</t>
  </si>
  <si>
    <t>Chỉnh sửa task Quản trị viên hệ thống và Chức năng người dùng</t>
  </si>
  <si>
    <t>Cập nhật lại Histories</t>
  </si>
  <si>
    <t>Chỉnh sửa point của task Quản lý danh sách tỉnh/thành phố và cập nhật lại Histories</t>
  </si>
  <si>
    <t>Bùi Nhật Hào, Nguyễn Hoàng Tấn, Lê Chí Huy</t>
  </si>
  <si>
    <t>Xem lại và chỉnh sửa toàn bộ các task</t>
  </si>
  <si>
    <t>Cập nhật lại start day, end day và cập nhật histories</t>
  </si>
  <si>
    <t>Đăng nhập tài khoản quản trị</t>
  </si>
  <si>
    <t>Đăng xuất tài khoản quản trị viên</t>
  </si>
  <si>
    <t>Đổi mật khẩu tài khoản quản trị viên</t>
  </si>
  <si>
    <t>Xem danh sách tài khoản quản trị viên</t>
  </si>
  <si>
    <t>Thêm tài khoản quản trị viên</t>
  </si>
  <si>
    <t>Sửa tài khoản quản trị viên</t>
  </si>
  <si>
    <t>Xóa tài khoản quàn trị viên</t>
  </si>
  <si>
    <t>Xem danh sách tỉnh/ thành phố</t>
  </si>
  <si>
    <t xml:space="preserve"> Thêm tỉnh/ thành phố</t>
  </si>
  <si>
    <t>Sửa tỉnh/ thành phố</t>
  </si>
  <si>
    <t>Xóa tỉnh/ thành phố</t>
  </si>
  <si>
    <t>Xem danh sách kết quả xổ số theo ngày, tỉnh/ thành phố</t>
  </si>
  <si>
    <t>Lấy tự động kết quả xổ số từ dữ liệu xổ số kiến thiết theo ngày, tỉnh/thành phố</t>
  </si>
  <si>
    <t>Sửa kết quả xổ số</t>
  </si>
  <si>
    <t>Xem danh sách cơ cấu giải thưởng</t>
  </si>
  <si>
    <t>Thêm cơ cấu giải thưởng</t>
  </si>
  <si>
    <t>Sửa cơ cấu giải thưởng</t>
  </si>
  <si>
    <t>Xóa cơ cấu giải thưởng</t>
  </si>
  <si>
    <t>Tra cứu kết quả xổ số theo ngày, tỉnh, miền, thành phố</t>
  </si>
  <si>
    <t>Tra cứu kết quả xổ số bằng hình ảnh</t>
  </si>
  <si>
    <t>Tra cứu kết quả xổ số bằng số trên vé dò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</si>
</sst>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i/>
      <sz val="11"/>
      <color rgb="FF000000"/>
      <name val="Arial"/>
      <family val="2"/>
    </font>
    <font>
      <b/>
      <sz val="16"/>
      <color rgb="FFC00000"/>
      <name val="Arial"/>
      <family val="2"/>
    </font>
    <font>
      <b/>
      <sz val="20"/>
      <color rgb="FFC00000"/>
      <name val="Arial"/>
      <family val="2"/>
    </font>
    <font>
      <sz val="11"/>
      <color rgb="FF000000"/>
      <name val="Arial"/>
      <family val="2"/>
    </font>
    <font>
      <b/>
      <sz val="11"/>
      <color rgb="FF000000"/>
      <name val="Arial"/>
      <family val="2"/>
    </font>
    <font>
      <sz val="11"/>
      <color rgb="FF0070C0"/>
      <name val="Arial"/>
      <family val="2"/>
    </font>
    <font>
      <i/>
      <sz val="11"/>
      <color rgb="FF0070C0"/>
      <name val="Arial"/>
      <family val="2"/>
    </font>
    <font>
      <b/>
      <sz val="11"/>
      <color rgb="FFC00000"/>
      <name val="Arial"/>
      <family val="2"/>
    </font>
    <font>
      <sz val="11"/>
      <color rgb="FFC00000"/>
      <name val="Arial"/>
      <family val="2"/>
    </font>
    <font>
      <sz val="10"/>
      <color rgb="FF000000"/>
      <name val="Arial"/>
      <family val="2"/>
    </font>
    <font>
      <i/>
      <sz val="10"/>
      <color rgb="FF262626"/>
      <name val="Arial"/>
      <family val="2"/>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9BC2E6"/>
        <bgColor rgb="FF000000"/>
      </patternFill>
    </fill>
    <fill>
      <patternFill patternType="solid">
        <fgColor rgb="FFCCFFCC"/>
        <bgColor rgb="FF000000"/>
      </patternFill>
    </fill>
  </fills>
  <borders count="3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5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8" borderId="1" xfId="0" applyFont="1" applyFill="1" applyBorder="1" applyAlignment="1">
      <alignment horizontal="center" vertical="center" wrapText="1"/>
    </xf>
    <xf numFmtId="167" fontId="11" fillId="5" borderId="0" xfId="0" applyNumberFormat="1" applyFont="1" applyFill="1" applyAlignment="1">
      <alignment horizontal="center" vertical="center"/>
    </xf>
    <xf numFmtId="167" fontId="11" fillId="5" borderId="6"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2" fillId="7"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0" fontId="8" fillId="2" borderId="2" xfId="0"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9" fillId="6" borderId="2" xfId="11" applyFill="1">
      <alignment horizontal="center" vertical="center"/>
    </xf>
    <xf numFmtId="0" fontId="9" fillId="3" borderId="2" xfId="11" applyFill="1">
      <alignment horizontal="center" vertical="center"/>
    </xf>
    <xf numFmtId="0" fontId="0" fillId="0" borderId="10" xfId="0" applyBorder="1"/>
    <xf numFmtId="0" fontId="17" fillId="0" borderId="0" xfId="0" applyFont="1"/>
    <xf numFmtId="2" fontId="2" fillId="0" borderId="0" xfId="0" applyNumberFormat="1" applyFont="1"/>
    <xf numFmtId="2" fontId="0" fillId="0" borderId="0" xfId="0" applyNumberFormat="1"/>
    <xf numFmtId="2" fontId="9" fillId="0" borderId="7" xfId="8" applyNumberFormat="1" applyBorder="1">
      <alignment horizontal="right" indent="1"/>
    </xf>
    <xf numFmtId="2" fontId="0" fillId="0" borderId="10" xfId="0" applyNumberFormat="1" applyBorder="1"/>
    <xf numFmtId="2" fontId="7" fillId="8" borderId="1" xfId="0" applyNumberFormat="1" applyFont="1" applyFill="1" applyBorder="1" applyAlignment="1">
      <alignment horizontal="center" vertical="center" wrapText="1"/>
    </xf>
    <xf numFmtId="2" fontId="5" fillId="6" borderId="2" xfId="2" applyNumberFormat="1" applyFont="1" applyFill="1" applyBorder="1" applyAlignment="1">
      <alignment horizontal="center" vertical="center"/>
    </xf>
    <xf numFmtId="2" fontId="5" fillId="3" borderId="2" xfId="2" applyNumberFormat="1" applyFont="1" applyFill="1" applyBorder="1" applyAlignment="1">
      <alignment horizontal="center" vertical="center" wrapText="1"/>
    </xf>
    <xf numFmtId="2" fontId="5" fillId="3" borderId="2" xfId="2" applyNumberFormat="1" applyFont="1" applyFill="1" applyBorder="1" applyAlignment="1">
      <alignment horizontal="center" vertical="center"/>
    </xf>
    <xf numFmtId="2" fontId="5" fillId="2" borderId="2" xfId="2" applyNumberFormat="1" applyFont="1" applyFill="1" applyBorder="1" applyAlignment="1">
      <alignment horizontal="center" vertical="center"/>
    </xf>
    <xf numFmtId="0" fontId="0" fillId="9" borderId="2" xfId="0" applyFill="1" applyBorder="1" applyAlignment="1">
      <alignment horizontal="center"/>
    </xf>
    <xf numFmtId="10" fontId="7" fillId="8" borderId="1" xfId="0" applyNumberFormat="1" applyFont="1" applyFill="1" applyBorder="1" applyAlignment="1">
      <alignment horizontal="center" vertical="center" wrapText="1"/>
    </xf>
    <xf numFmtId="10" fontId="2" fillId="0" borderId="0" xfId="0" applyNumberFormat="1" applyFont="1"/>
    <xf numFmtId="10" fontId="0" fillId="0" borderId="0" xfId="0" applyNumberFormat="1"/>
    <xf numFmtId="10" fontId="0" fillId="0" borderId="10" xfId="0" applyNumberFormat="1" applyBorder="1"/>
    <xf numFmtId="10" fontId="5" fillId="6" borderId="2" xfId="2" applyNumberFormat="1" applyFont="1" applyFill="1" applyBorder="1" applyAlignment="1">
      <alignment horizontal="center" vertical="center"/>
    </xf>
    <xf numFmtId="10" fontId="5" fillId="3" borderId="2" xfId="2" applyNumberFormat="1" applyFont="1" applyFill="1" applyBorder="1" applyAlignment="1">
      <alignment horizontal="center" vertical="center"/>
    </xf>
    <xf numFmtId="10" fontId="0" fillId="9" borderId="2" xfId="0" applyNumberFormat="1" applyFill="1" applyBorder="1" applyAlignment="1">
      <alignment horizontal="center"/>
    </xf>
    <xf numFmtId="10" fontId="5" fillId="2" borderId="2" xfId="2" applyNumberFormat="1" applyFont="1" applyFill="1" applyBorder="1" applyAlignment="1">
      <alignment horizontal="center" vertical="center"/>
    </xf>
    <xf numFmtId="2" fontId="0" fillId="9" borderId="2" xfId="0" applyNumberFormat="1" applyFill="1" applyBorder="1" applyAlignment="1">
      <alignment horizontal="center"/>
    </xf>
    <xf numFmtId="164" fontId="0" fillId="9" borderId="2" xfId="0" applyNumberFormat="1" applyFill="1" applyBorder="1" applyAlignment="1">
      <alignment horizontal="center"/>
    </xf>
    <xf numFmtId="0" fontId="0" fillId="10" borderId="2" xfId="0" applyFill="1" applyBorder="1" applyAlignment="1">
      <alignment horizontal="center"/>
    </xf>
    <xf numFmtId="10" fontId="0" fillId="10" borderId="2" xfId="0" applyNumberFormat="1" applyFill="1" applyBorder="1" applyAlignment="1">
      <alignment horizontal="center"/>
    </xf>
    <xf numFmtId="2" fontId="0" fillId="10" borderId="2" xfId="0" applyNumberFormat="1" applyFill="1" applyBorder="1" applyAlignment="1">
      <alignment horizontal="center"/>
    </xf>
    <xf numFmtId="164" fontId="0" fillId="10" borderId="2" xfId="0" applyNumberFormat="1" applyFill="1" applyBorder="1" applyAlignment="1">
      <alignment horizontal="center"/>
    </xf>
    <xf numFmtId="0" fontId="0" fillId="11" borderId="2" xfId="0" applyFill="1" applyBorder="1" applyAlignment="1">
      <alignment horizontal="center"/>
    </xf>
    <xf numFmtId="10" fontId="0" fillId="11" borderId="2" xfId="0" applyNumberFormat="1" applyFill="1" applyBorder="1" applyAlignment="1">
      <alignment horizontal="center"/>
    </xf>
    <xf numFmtId="164" fontId="0" fillId="11" borderId="2" xfId="0" applyNumberFormat="1" applyFill="1" applyBorder="1" applyAlignment="1">
      <alignment horizontal="center"/>
    </xf>
    <xf numFmtId="0" fontId="3" fillId="0" borderId="0" xfId="1" applyProtection="1">
      <alignment vertical="top"/>
    </xf>
    <xf numFmtId="0" fontId="0" fillId="6" borderId="2" xfId="0" applyFill="1" applyBorder="1" applyAlignment="1">
      <alignment vertical="center"/>
    </xf>
    <xf numFmtId="0" fontId="0" fillId="6" borderId="2" xfId="0" applyFill="1" applyBorder="1" applyAlignment="1">
      <alignment horizontal="center"/>
    </xf>
    <xf numFmtId="10" fontId="0" fillId="6" borderId="2" xfId="0" applyNumberFormat="1" applyFill="1" applyBorder="1" applyAlignment="1">
      <alignment horizontal="center"/>
    </xf>
    <xf numFmtId="164" fontId="0" fillId="6" borderId="2" xfId="0" applyNumberFormat="1" applyFill="1" applyBorder="1" applyAlignment="1">
      <alignment horizontal="center"/>
    </xf>
    <xf numFmtId="0" fontId="0" fillId="3" borderId="2" xfId="0" applyFill="1" applyBorder="1" applyAlignment="1">
      <alignment horizontal="center"/>
    </xf>
    <xf numFmtId="10" fontId="0" fillId="3" borderId="2" xfId="0" applyNumberFormat="1" applyFill="1" applyBorder="1" applyAlignment="1">
      <alignment horizontal="center"/>
    </xf>
    <xf numFmtId="2" fontId="0" fillId="3" borderId="2" xfId="0" applyNumberFormat="1" applyFill="1" applyBorder="1" applyAlignment="1">
      <alignment horizontal="center"/>
    </xf>
    <xf numFmtId="164" fontId="0" fillId="3" borderId="2" xfId="0" applyNumberFormat="1" applyFill="1" applyBorder="1" applyAlignment="1">
      <alignment horizontal="center"/>
    </xf>
    <xf numFmtId="0" fontId="13" fillId="0" borderId="0" xfId="5" applyAlignment="1"/>
    <xf numFmtId="0" fontId="10" fillId="0" borderId="0" xfId="6" applyAlignment="1"/>
    <xf numFmtId="0" fontId="10" fillId="0" borderId="0" xfId="7" applyAlignment="1">
      <alignment vertical="top"/>
    </xf>
    <xf numFmtId="0" fontId="0" fillId="0" borderId="0" xfId="0" applyAlignment="1"/>
    <xf numFmtId="0" fontId="0" fillId="0" borderId="10" xfId="0" applyBorder="1" applyAlignment="1"/>
    <xf numFmtId="0" fontId="7" fillId="8" borderId="1" xfId="0" applyFont="1" applyFill="1" applyBorder="1" applyAlignment="1">
      <alignment vertical="center"/>
    </xf>
    <xf numFmtId="0" fontId="6" fillId="6" borderId="2" xfId="0" applyFont="1" applyFill="1" applyBorder="1" applyAlignment="1">
      <alignment vertical="center"/>
    </xf>
    <xf numFmtId="0" fontId="9" fillId="3" borderId="2" xfId="12" applyFill="1" applyAlignment="1">
      <alignment vertical="center"/>
    </xf>
    <xf numFmtId="0" fontId="0" fillId="3" borderId="2" xfId="0" applyFill="1" applyBorder="1" applyAlignment="1">
      <alignment vertical="center"/>
    </xf>
    <xf numFmtId="0" fontId="8" fillId="2" borderId="2" xfId="0" applyFont="1" applyFill="1" applyBorder="1" applyAlignment="1">
      <alignment vertical="center"/>
    </xf>
    <xf numFmtId="0" fontId="0" fillId="12" borderId="2" xfId="0" applyFill="1" applyBorder="1" applyAlignment="1">
      <alignment horizontal="center"/>
    </xf>
    <xf numFmtId="10" fontId="0" fillId="12" borderId="2" xfId="0" applyNumberFormat="1" applyFill="1" applyBorder="1" applyAlignment="1">
      <alignment horizontal="center"/>
    </xf>
    <xf numFmtId="164" fontId="0" fillId="12" borderId="2" xfId="0" applyNumberFormat="1" applyFill="1" applyBorder="1" applyAlignment="1">
      <alignment horizontal="center"/>
    </xf>
    <xf numFmtId="0" fontId="0" fillId="4" borderId="2" xfId="0" applyFill="1" applyBorder="1" applyAlignment="1">
      <alignment vertical="center"/>
    </xf>
    <xf numFmtId="0" fontId="0" fillId="4" borderId="2" xfId="0" applyFill="1" applyBorder="1" applyAlignment="1">
      <alignment horizontal="center"/>
    </xf>
    <xf numFmtId="10" fontId="0" fillId="4" borderId="2" xfId="0" applyNumberFormat="1" applyFill="1" applyBorder="1" applyAlignment="1">
      <alignment horizontal="center"/>
    </xf>
    <xf numFmtId="2" fontId="0" fillId="4" borderId="2" xfId="0" applyNumberFormat="1" applyFill="1" applyBorder="1" applyAlignment="1">
      <alignment horizontal="center"/>
    </xf>
    <xf numFmtId="164" fontId="0" fillId="4" borderId="2" xfId="0" applyNumberFormat="1" applyFill="1" applyBorder="1" applyAlignment="1">
      <alignment horizontal="center"/>
    </xf>
    <xf numFmtId="0" fontId="6" fillId="12" borderId="2" xfId="0" applyFont="1" applyFill="1" applyBorder="1" applyAlignment="1">
      <alignment vertical="center"/>
    </xf>
    <xf numFmtId="0" fontId="0" fillId="4" borderId="2" xfId="0" applyFont="1" applyFill="1" applyBorder="1" applyAlignment="1">
      <alignment vertical="center"/>
    </xf>
    <xf numFmtId="0" fontId="0" fillId="4" borderId="2" xfId="0" applyFont="1" applyFill="1" applyBorder="1" applyAlignment="1">
      <alignment horizontal="center"/>
    </xf>
    <xf numFmtId="0" fontId="6" fillId="13" borderId="2" xfId="0" applyFont="1" applyFill="1" applyBorder="1" applyAlignment="1">
      <alignment vertical="center"/>
    </xf>
    <xf numFmtId="0" fontId="0" fillId="13" borderId="2" xfId="0" applyFill="1" applyBorder="1" applyAlignment="1">
      <alignment horizontal="center"/>
    </xf>
    <xf numFmtId="10" fontId="0" fillId="13" borderId="2" xfId="0" applyNumberFormat="1" applyFill="1" applyBorder="1" applyAlignment="1">
      <alignment horizontal="center"/>
    </xf>
    <xf numFmtId="164" fontId="0" fillId="13" borderId="2" xfId="0" applyNumberFormat="1" applyFill="1" applyBorder="1" applyAlignment="1">
      <alignment horizontal="center"/>
    </xf>
    <xf numFmtId="0" fontId="0" fillId="9" borderId="2" xfId="0" applyFont="1" applyFill="1" applyBorder="1" applyAlignment="1">
      <alignment vertical="center"/>
    </xf>
    <xf numFmtId="0" fontId="0" fillId="9" borderId="2" xfId="0" applyFont="1" applyFill="1" applyBorder="1" applyAlignment="1">
      <alignment horizontal="center"/>
    </xf>
    <xf numFmtId="0" fontId="0" fillId="14" borderId="2" xfId="0" applyFont="1" applyFill="1" applyBorder="1" applyAlignment="1">
      <alignment vertical="center"/>
    </xf>
    <xf numFmtId="0" fontId="0" fillId="14" borderId="2" xfId="0" applyFill="1" applyBorder="1" applyAlignment="1">
      <alignment horizontal="center"/>
    </xf>
    <xf numFmtId="10" fontId="0" fillId="14" borderId="2" xfId="0" applyNumberFormat="1" applyFill="1" applyBorder="1" applyAlignment="1">
      <alignment horizontal="center"/>
    </xf>
    <xf numFmtId="2" fontId="0" fillId="14" borderId="2" xfId="0" applyNumberFormat="1" applyFill="1" applyBorder="1" applyAlignment="1">
      <alignment horizontal="center"/>
    </xf>
    <xf numFmtId="164" fontId="0" fillId="14" borderId="2" xfId="0" applyNumberFormat="1" applyFill="1" applyBorder="1" applyAlignment="1">
      <alignment horizontal="center"/>
    </xf>
    <xf numFmtId="0" fontId="0" fillId="15" borderId="2" xfId="0" applyFill="1" applyBorder="1" applyAlignment="1">
      <alignment horizontal="center"/>
    </xf>
    <xf numFmtId="10" fontId="0" fillId="15" borderId="2" xfId="0" applyNumberFormat="1" applyFill="1" applyBorder="1" applyAlignment="1">
      <alignment horizontal="center"/>
    </xf>
    <xf numFmtId="164" fontId="0" fillId="15" borderId="2" xfId="0" applyNumberFormat="1" applyFill="1" applyBorder="1" applyAlignment="1">
      <alignment horizontal="center"/>
    </xf>
    <xf numFmtId="0" fontId="6" fillId="15" borderId="2" xfId="0" applyFont="1" applyFill="1" applyBorder="1" applyAlignment="1">
      <alignment vertical="center"/>
    </xf>
    <xf numFmtId="0" fontId="0" fillId="14" borderId="2" xfId="0" applyFont="1" applyFill="1" applyBorder="1" applyAlignment="1">
      <alignment horizontal="center"/>
    </xf>
    <xf numFmtId="0" fontId="0" fillId="14" borderId="2" xfId="0" applyFill="1" applyBorder="1" applyAlignment="1">
      <alignment vertical="center"/>
    </xf>
    <xf numFmtId="0" fontId="6" fillId="11" borderId="2" xfId="0" applyFont="1" applyFill="1" applyBorder="1" applyAlignment="1">
      <alignment vertical="center"/>
    </xf>
    <xf numFmtId="0" fontId="0" fillId="10" borderId="2" xfId="0" applyFill="1" applyBorder="1" applyAlignment="1">
      <alignment vertical="center"/>
    </xf>
    <xf numFmtId="0" fontId="0" fillId="10" borderId="2" xfId="0" applyFont="1" applyFill="1" applyBorder="1" applyAlignment="1">
      <alignment vertical="center"/>
    </xf>
    <xf numFmtId="0" fontId="0" fillId="10" borderId="2" xfId="0" applyFont="1" applyFill="1" applyBorder="1" applyAlignment="1">
      <alignment horizontal="center"/>
    </xf>
    <xf numFmtId="0" fontId="21" fillId="0" borderId="0" xfId="0" applyFont="1" applyAlignment="1">
      <alignment horizontal="center" vertical="center"/>
    </xf>
    <xf numFmtId="0" fontId="21" fillId="0" borderId="0" xfId="0" applyFont="1" applyAlignment="1">
      <alignment vertical="center"/>
    </xf>
    <xf numFmtId="0" fontId="22" fillId="17" borderId="14" xfId="0" applyFont="1" applyFill="1" applyBorder="1" applyAlignment="1">
      <alignment horizontal="right" vertical="center"/>
    </xf>
    <xf numFmtId="0" fontId="22" fillId="17" borderId="18" xfId="0" applyFont="1" applyFill="1" applyBorder="1" applyAlignment="1">
      <alignment horizontal="right" vertical="center"/>
    </xf>
    <xf numFmtId="14" fontId="24" fillId="0" borderId="19" xfId="0" applyNumberFormat="1" applyFont="1" applyBorder="1" applyAlignment="1">
      <alignment horizontal="center" vertical="center"/>
    </xf>
    <xf numFmtId="0" fontId="22" fillId="17" borderId="19" xfId="0" applyFont="1" applyFill="1" applyBorder="1" applyAlignment="1">
      <alignment horizontal="center" vertical="center"/>
    </xf>
    <xf numFmtId="14" fontId="24" fillId="0" borderId="20" xfId="0" applyNumberFormat="1" applyFont="1" applyBorder="1" applyAlignment="1">
      <alignment horizontal="center" vertical="center"/>
    </xf>
    <xf numFmtId="164" fontId="9" fillId="3" borderId="2" xfId="10" applyFill="1" applyAlignment="1">
      <alignment horizontal="center" vertical="center"/>
    </xf>
    <xf numFmtId="10" fontId="0" fillId="6" borderId="2" xfId="0" applyNumberFormat="1" applyFill="1" applyBorder="1" applyAlignment="1">
      <alignment horizontal="center" vertical="center"/>
    </xf>
    <xf numFmtId="0" fontId="0" fillId="6" borderId="2" xfId="0" applyFill="1" applyBorder="1" applyAlignment="1">
      <alignment horizontal="center" vertical="center"/>
    </xf>
    <xf numFmtId="0" fontId="22" fillId="17" borderId="23" xfId="0" applyFont="1" applyFill="1" applyBorder="1" applyAlignment="1">
      <alignment horizontal="center" vertical="center"/>
    </xf>
    <xf numFmtId="0" fontId="22" fillId="17" borderId="24" xfId="0" applyFont="1" applyFill="1" applyBorder="1" applyAlignment="1">
      <alignment horizontal="center" vertical="center"/>
    </xf>
    <xf numFmtId="0" fontId="22" fillId="17" borderId="25" xfId="0" applyFont="1" applyFill="1" applyBorder="1" applyAlignment="1">
      <alignment horizontal="center" vertical="center"/>
    </xf>
    <xf numFmtId="0" fontId="27" fillId="0" borderId="24" xfId="0" applyFont="1" applyBorder="1" applyAlignment="1">
      <alignment horizontal="center" vertical="center"/>
    </xf>
    <xf numFmtId="14" fontId="27" fillId="0" borderId="24" xfId="0" applyNumberFormat="1" applyFont="1" applyBorder="1" applyAlignment="1">
      <alignment horizontal="center" vertical="center"/>
    </xf>
    <xf numFmtId="0" fontId="27" fillId="0" borderId="24" xfId="0" applyFont="1" applyBorder="1" applyAlignment="1">
      <alignment vertical="center"/>
    </xf>
    <xf numFmtId="0" fontId="27" fillId="0" borderId="24" xfId="0" applyFont="1" applyBorder="1" applyAlignment="1">
      <alignment horizontal="center" vertical="center" wrapText="1"/>
    </xf>
    <xf numFmtId="0" fontId="18" fillId="0" borderId="12" xfId="0" applyFont="1" applyBorder="1" applyAlignment="1">
      <alignment horizontal="center" vertical="center" wrapText="1"/>
    </xf>
    <xf numFmtId="0" fontId="18" fillId="0" borderId="21" xfId="0" applyFont="1" applyBorder="1" applyAlignment="1">
      <alignment horizontal="center" vertical="center" wrapText="1"/>
    </xf>
    <xf numFmtId="0" fontId="19" fillId="0" borderId="11" xfId="0" applyFont="1" applyBorder="1" applyAlignment="1">
      <alignment horizontal="right" vertical="center"/>
    </xf>
    <xf numFmtId="0" fontId="19" fillId="0" borderId="12" xfId="0" applyFont="1" applyBorder="1" applyAlignment="1">
      <alignment horizontal="right" vertical="center"/>
    </xf>
    <xf numFmtId="0" fontId="20" fillId="16" borderId="13" xfId="0" applyFont="1" applyFill="1" applyBorder="1" applyAlignment="1">
      <alignment horizontal="center" vertical="center"/>
    </xf>
    <xf numFmtId="0" fontId="23" fillId="0" borderId="15" xfId="0" applyFont="1" applyBorder="1" applyAlignment="1">
      <alignment horizontal="left" vertical="center" wrapText="1"/>
    </xf>
    <xf numFmtId="0" fontId="23" fillId="0" borderId="16" xfId="0" applyFont="1" applyBorder="1" applyAlignment="1">
      <alignment horizontal="left" vertical="center" wrapText="1"/>
    </xf>
    <xf numFmtId="0" fontId="23" fillId="0" borderId="17" xfId="0" applyFont="1" applyBorder="1" applyAlignment="1">
      <alignment horizontal="left" vertical="center" wrapText="1"/>
    </xf>
    <xf numFmtId="0" fontId="25" fillId="17" borderId="22" xfId="0" applyFont="1" applyFill="1" applyBorder="1" applyAlignment="1">
      <alignment horizontal="left" vertical="center"/>
    </xf>
    <xf numFmtId="0" fontId="25" fillId="17" borderId="16" xfId="0" applyFont="1" applyFill="1" applyBorder="1" applyAlignment="1">
      <alignment horizontal="left" vertical="center"/>
    </xf>
    <xf numFmtId="0" fontId="28" fillId="17" borderId="26" xfId="0" applyFont="1" applyFill="1" applyBorder="1" applyAlignment="1">
      <alignment horizontal="center" vertical="center"/>
    </xf>
    <xf numFmtId="0" fontId="28" fillId="17" borderId="27" xfId="0" applyFont="1" applyFill="1" applyBorder="1" applyAlignment="1">
      <alignment horizontal="center" vertical="center"/>
    </xf>
    <xf numFmtId="0" fontId="21" fillId="17" borderId="27" xfId="0" applyFont="1" applyFill="1" applyBorder="1" applyAlignment="1">
      <alignment horizontal="center" vertical="center"/>
    </xf>
    <xf numFmtId="0" fontId="25" fillId="17" borderId="16" xfId="0" applyFont="1" applyFill="1" applyBorder="1" applyAlignment="1">
      <alignment horizontal="center" vertical="center"/>
    </xf>
    <xf numFmtId="0" fontId="22" fillId="17" borderId="28" xfId="0" applyFont="1" applyFill="1" applyBorder="1" applyAlignment="1">
      <alignment horizontal="center" vertical="center"/>
    </xf>
    <xf numFmtId="0" fontId="22" fillId="17" borderId="29" xfId="0" applyFont="1" applyFill="1" applyBorder="1" applyAlignment="1">
      <alignment horizontal="center" vertical="center"/>
    </xf>
    <xf numFmtId="0" fontId="3" fillId="0" borderId="28" xfId="1" applyBorder="1" applyAlignment="1" applyProtection="1">
      <alignment horizontal="left" vertical="center"/>
    </xf>
    <xf numFmtId="0" fontId="27" fillId="0" borderId="29" xfId="0" applyFont="1" applyBorder="1" applyAlignment="1">
      <alignment horizontal="left" vertical="center"/>
    </xf>
    <xf numFmtId="0" fontId="3" fillId="0" borderId="29" xfId="1" applyBorder="1" applyAlignment="1" applyProtection="1">
      <alignment horizontal="left" vertical="center"/>
    </xf>
    <xf numFmtId="0" fontId="27" fillId="0" borderId="28" xfId="0" applyFont="1" applyBorder="1" applyAlignment="1">
      <alignment horizontal="left" vertical="center"/>
    </xf>
    <xf numFmtId="166" fontId="0" fillId="5" borderId="4" xfId="0" applyNumberFormat="1" applyFill="1" applyBorder="1" applyAlignment="1">
      <alignment horizontal="left" vertical="center" wrapText="1" indent="1"/>
    </xf>
    <xf numFmtId="166" fontId="0" fillId="5" borderId="1" xfId="0" applyNumberFormat="1" applyFill="1" applyBorder="1" applyAlignment="1">
      <alignment horizontal="left" vertical="center" wrapText="1" indent="1"/>
    </xf>
    <xf numFmtId="166" fontId="0" fillId="5"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14" fontId="9" fillId="0" borderId="3" xfId="9" applyNumberForma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1">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0"/>
      <tableStyleElement type="headerRow" dxfId="9"/>
      <tableStyleElement type="totalRow" dxfId="8"/>
      <tableStyleElement type="firstColumn" dxfId="7"/>
      <tableStyleElement type="lastColumn" dxfId="6"/>
      <tableStyleElement type="firstRowStripe" dxfId="5"/>
      <tableStyleElement type="secondRowStripe" dxfId="4"/>
      <tableStyleElement type="firstColumnStripe" dxfId="3"/>
      <tableStyleElement type="secondColumnStripe"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8</xdr:row>
      <xdr:rowOff>0</xdr:rowOff>
    </xdr:from>
    <xdr:to>
      <xdr:col>2</xdr:col>
      <xdr:colOff>304800</xdr:colOff>
      <xdr:row>9</xdr:row>
      <xdr:rowOff>121920</xdr:rowOff>
    </xdr:to>
    <xdr:sp macro="" textlink="">
      <xdr:nvSpPr>
        <xdr:cNvPr id="2049" name="AutoShape 1" descr="data:image/png;base64,iVBORw0KGgoAAAANSUhEUgAAASQAAABOCAYAAACJ4WtkAAAgAElEQVR4Xu1dB3hUZdZ+p0/apPcQIKEEQu/SOyIWQKq97Kqsva/l3113dXfdVVdWV1x7Q+yKDZEiHemEDiHUNEgvM5lM/Z/33JkQQoAEEojuvc/jo2bu/e53z/2+957ynnM0Xq/XC/VQJaBKQJVAC5CARgWkFvAW1CmoElAlIBJQAUldCKoEVAm0GAmogNRiXoU6EVUCqgRUQFLXgCoBVQItRgIqILWYV6FORJWAKgEVkNQ1oEpAlUCLkYAKSC3mVagTUSWgSkAFJHUNqBJQJdBiJKACUot5FepEVAmoElABSV0DqgRUCbQYCaiA1GJehToRVQKqBFRAUteAKgFVAi1GAqcFJHdRMSpXrQVzb03JrWBolQh9VCSg0bSYydeeiMduh/N4AZyHj8J1rACGuFiYu3eBLjioxc65RQpSnZQqgYsogXoByetwonzBQhx/djag08LYKhGG5CQYEhNhTEmGqX17GFsnQ2syXsSpA+7iElQfPIzqffvhOJoN59EcOI4QkI7D3DkNUbNuRUD3rtAYL+48L6qQ1JurEvgFSaBeQHJXWlH0n9dR8Py/oTGaoNHpAIMeGpMR+tgYmFLbwNCqlYCUqW0bGNskwxAfB43R0KyP7i4vhzM7F45DR+A4cBiO7Gw4+d8HD8NVVg44HPC6XfBWO2Bsl4qYh+9ByOgR0AYFNuu81MFVCagSaBoJ1A9IFZUomD0HRbNfgcZkUu4kVZO8gFYLjV4vAKULC4MhIQ76hHgYExJgSIqHKa0DTO1ToY8IP29Tyet2i9ZTvXcfHFmH4MjJhTM3D86cPLjyj8Njs8HrcgEuNyBlnbxyT/7N2LYtoh+6G5ZLR0EbFNQ00lJHUSWgSqBZJXB6QPo3AWnOCUDyT4Mb3w9O9CfpdaJBEbh0FgsMSYnibzIkJcDUsR1MqSnyt4b4crweL9yFhXAcPgr73kw4Dx6BMzsbjqOKX8hTaYPX6YCXAOR2KzPiHOr4tbxOF4wpbRRAGqcCUrOuIHVwVQJNKIHGA1Ldm9cuOElgIDjp9dAEBsIYHwN9XCz0cXEwJiXA2C4F5rQOYuqJGQjAXVkJx/6DCgAdOgxHLrWfY3Dl5sNVVAJvdTXgcsLr9px85zM411VAasIVog6lSuACSuD8AekMAKXRaQWgYDBCFxIMfXQkDAnx4oeiX4cmmbu0XADImZcPRvY8VXbFDKMG5KkFQo2I7qmAdPYVVFhmx77DpQgw6dC+VRiCA5vX/3f2GalnqBI4TcVIN31IpzPZGiO1OtqTRqtVTDy9ARqDHl6PBwQPBYA8PgDylfhuBACdgomqyXbGt+TxerFscy4+WLAXkaFmXHdpB6SnREKva5mUjsYsOfXcX7YEml5DOpM8zthPgL6gphGmqiGdWY4utwefLcnC7E+2ISY8APfO6I7B3eJhNGib5gWoo6gSOEcJXFhAOsdJNvYyFZDODkgfL9qPFz9WAOn+md0xpEc8TAbFr6ceqgQulgRUQLpYkr+I96WGRECa7QOk+1RAuohvQ711bQmogPQ/uB5UQPoffOm/kEdWAekX8qKacpoqIDWlNM8+VmllNbbsK4Tb7UHvtBjotBpszSxEtcON7u0jEROuZhL4pagC0tnX06/uDBWQLuwrPXqsEq9+uRP7jpZiWI8EBJj0WLwhG5GhJtw/oztSk0Iv7IRa8N1UQGrBL6e5pqYCUnNJtv5xyyodWLjuCD5atB/llQ5odRroNBpcNjAZN4zviNAQX3rWhZ1Wi7ybCkgt8rU076QaAkhkaLg9HpCzVKNOQyNZOjQ5NGfgiXmYAuTxCouDm09b51yOyWH5O8epOxTvyDH4Dw9dnTF4Lcfg77xWqz35HiyZ43Irc5DrtZpTxqgtYY7D8/3PyvvpmbNZDw3FPzeOTZJEfc93QnaAVjKbNCirrMaOA8U4mFsh806MDkR6SgQSooJqZMnp0qzjwet0JBbXOvxy9T8Tn7vuoZzDMTTy3PWdc8o1Xp+sJFVVkWXtZ+fzcM3w2XlLfd158Xr5Xbkn/6l9ON0euN18514Z36DTnnZejQMkWUVNRBZqij1XN23FN6Ya9j+zcBsCSCUV1dh1sBh5hTZZSLJJtBqEBBqRFBOExOhghAQaTllYNrsLWdmlyMoph0GvQ1qbMLSOC6lZxE6XB7kFVuQX22Ay6pAYHYTosICTJlztdONIfgX2Hi6V6zqnRMg9/cBmd7hxMLcMe4+UwRJoQJfUSESHB0iOZVW1E0fyK7HrUInch6jHe3RqEy7zoLnkP7h5K2wOmevuQyUoLLXDaNChVWwQOrcJR2JM8ClUCN77QE45dh4ohiXIgI6tw9Am3nLSmGTB78gqQnF5NVrHhyC9bYRwvGi6bdpTAKfTg9QkC3p3UvxJPDiX4yVV2LTnOBxOD5Jjg9GtfRQMegWUKLfs45VyX5fHi+7tItEmPuSkDwPf6+H8SmzLLJT79egQLc9+poPAml9kw7b9haiwOdE2IQRd2kYiwKzIia++3ObAii054Huhv2tg17ia98nfi8vtWLk1V87vkByGzm0jauacV2TFtv1FOJRbIc8VFWaSd9Gxdbisn7oftoYBktcrNYXItPYwt+xiApMvuddLPOZXjPPS6eD1uME6TpxbQwCJaSpuq1Vhh2u0UhFAF2ZRKhmc5fA6nXCXlUu1Af/1+vAwaIODpPSJu7QMHgflpCT/6sJCJXWGlRLOdrDQnLukVHL4+FzakBAZ96zzosZgtcq8OD+y4XWcU2DAKR+RhgBS5tFSvP3tXqzdnl9LK1K+jgSQ/l1iMapvElISLDWbhs+251AJPlqUiVUZebL5Jw1PweQRKQgLVsyS0opqfLHsAL5bfQQxEQGYMjIFo/oknSQWmjg/rjuKeYv2IdBkwC1XdMLQnvE1m6Ck3I5vVh3Gx4v3o1VsMG6flC4blM7jFZtz8d2awziQW4GqapeMG2jSo12rUIzrn4xhvRIQYTEJAOQVWrF4fTYWbcgWsOCXnKAXGKBHWuswTBjUGoO7xyPIfCKtxlrlFP/Pq1/sQHCgEVNGpGDa6PY132mr3YXVGXl457s9IKjPGN0Ok4enCIh8veIgPlmyH1XVbvTuGI1Hb+iFqDBzzeal4/sf728WIKOz+zdXdhYtigfH/WlTNt76ejfsTjd+d3UXjB/QWjQ//2GrdmHRuqN45bMdCAky4r4ZXTG4e8IZlxwB9oe1h/HG/N0os1ajb+cY3D2lK9omKn4tao2H8irwwOzVKCmvFoD7v1v6CKj4gXTXwRI88vIaWe7TR7fDTRPS4HC6sWHXcXyyNAs7soqVd+FVtN2oUBPG9EvGtDGpiLQEnKTjNAiQmHOmj4mCqV0qXEXFUpWRwCTo1hQa02k0HT9E+7/Qcj9uUoIQc+MiI6ANCwVcLqmRxIJtBIiGAFL5tz+gcvlKuMsqqHfD1DoJlklXwNQu5cyb3+1G1bYdqFi4RIrBeRxO6MPDYZk4AYG9ekhtpvJvFqD64CEFrPR6hF01AUGDBzSoDIp91x6Uff29lFtheo25e1eEjB4OY+tWZ5yXq7gElYuXwfbzBqkNZYiNQujkKxHYs7uST1jraAgg7ThQhOc/zMDSjTlIig5Cu6RQ6PUa5BdXyZc6OMCASwckY9qodmifHCobmV/bxeuPCr+JUSSq5tyM90zrhjYJFlkqx0urZMO89c0e0QLuntZVFnHto7isGp//lIVXPt+BoAADHrmup/hb9D5toaCkCnMXZuLVL3cgNTEUT9zcG11TI7F8cw5en78L+7PLkBAdLFoONwlBMue4FR1ah+KGyzpiXP9WAgrfrzmM97/fi5xCKzq0CpOvOzW8bVnFOF5sQ//0WNxxdTr6dYqp0QSpJRBwnnlnk4w5Y2x7IZaGBilFAKnlfPDDPrz+1S6EhZjw+E29RE6U2bPvb8EPa4/A4fII4P3l9n4Y2C1eTFf+bc22PDw4ew1yC21i0l17aQcBJWoS1F6+XnkQ//xgC+zVbvzfrX0xfXTqSeYTwfLzZVl46o1NCA8x4uk7+su9T3dw2xWWVgljn4DEibSODcZfZw3AyD6Jsr8J3HTGT3/iR3m24AAjbprQEQ9e0wNmk07e+Za9Bbj2D4tF1rdPTsf907th+/4i/OujDKzYmicfsH7pMYgIMWHnoWJs2l0gH6jHbuyFicNSTsoQaBAgcWNpAgMQevVVMHftDOuy1ajavBXuwiJ4XK5zByafpqUx8GV64WWBNW5iP0DRlmXlAJMJ2sBA6Cwh0MdEw5jSGsbUtgKG1XszUbV1O1zZuaB20VANqeLHJTj+3EtSbZLXUDuKuOk6hF8/QynVe5qDScDFb3+Ass+/hquwULSywAF9EX3/XQjs1xu2DZtQ+K//oGrLNkke1hgMiHn4PoRNnwxd+NmjKZUr1qDghZdQtTlDZMK6TpG/+w0s48fI89d7eDyw/rwBhS+/Btu6jSIHFs2L+f0Dcl1d7aphgFSMF+ZtxfLNeRjXPwlTRqZK3hsXJTWEH34+CkugEbde2QlXDW2D8BATisrs+HhRJt77fq8ADxczzYZ7pnXFkB4JokkVEJA+34F3vt2DVrEhuGtqFwG1kwCpvBpf/JSFOV/sFEB6+NoeGH/JyYD04Y+Z+O+XO5GSZJGFbQkyYs5nO2RunduG45pxHdAtVXmP27OK8dHiTGzLLMLovkm4Y1K6bL5/f7wdKzNyRSu4dmwHMb+oMXATvfn1LlQ7PLhxQkfcOaVLjanHZ8rKLccrn23H/BWHMLJ3Ih64pofckx9OmnPc4N+uOowh3ePx6A09JXl5w+5j+ONrG7D/aBnMRr1sZo5NTYdmoh+QHn5prZiaRr0W3dpH4r4Z3UWrs1a58A0Bae5WVFe78eQtfTCtHkD6YvkB/PmNjfI+CHjjzgBINAO3ZBbgmbc3YeveQjGh+Xx3TesqQMiPDv+f2vKMJxfJu6dfq3VcMP42qz8G90ioAaTr/7REnv+Oq7uIfKlBPj83A5FhZvzmyk6iTQea9Qowv7dFTNcRfRLx0gNDEG454dRvGCBxazidCBrYH9EP3wONOQDWtethXbYS/KJ7SssUEGmASeLXeuTfWi10oaEwp6eJaeHKOwZXaZmSbMufAwKgjwyHoVUSjCltpcYRC7+xKqQzJxe29Ztk47N+ErUkv7bWEA2JFQbyHnsKlctXw0vziqr9gL6Ie+b/YO7Q/rSan23dJhx79gVUbdwiFQn4VQi/8VpE3XYTjMlJqFy9FgUvvAw7AcnlA6RH7kfYjKsbDkjPzZbn4vgasxlRd92G8BtmnhYoKa/ST78SQHJQM/N6FUB6/EFYxo89J0DaebAYL3yYgeVbcjFzTDvcMbmLqOvcOOt2HBMtiF9GmjX8jRuS/g0uxJ93HpOvIs0MahzXj+8gajxBo7GAxE3xsE9D8jto6euZ9+M+vPrFTrRNsuDha3tK9IoaSJnVgRlj2uGuKV0RGuzTWoqr8MHCfXjj692IjwgQEGWVAwJScWU17piYjpnjOiAs2CjLmM/+n8+2I/NoGYb2SMD9M7uJ78x/0KT6dOl+zP5om5iMd0/tissHtxEfy4bdx/H83K3Yc6gUt1yRhluv6ASvBsKMf+2rXQgw6pGSaMHWfYUY0CUWz8zqj7jIwBpAeuSlteJfI0gFB+hFvndN7SqaSVMDktXuFPP5H+9tQWxEICJCzeL7IhA+fXt/0YprAxLfnSXYKL6gcf2S8NRt/RBuMcs6EECCF7Ou7iIa76Mvr8VXyw+Kuf7n3/RFqzjlY0qN6p1v9mBlRp48359v7y8mtP9oMCCJlmQ0IOK2WxB52400LlGdmYWKH5fCuvpnxYyjT+ZsoMQ3TrMrwCyF21jzOnjEEKmb5CmvAE0PT7Vd/Dp6Swh0oRboIiKgj46C1+uBkybRgkWwrduA6qyD8NqqTrlnQwCJYFHw3L9R8tFncBeViDaij41FwnNPC/DWV46XG79s/vdynfPIUUWzio5C1P13Imzi5eIrqlxJDccPSC7xcYmG1ChA+jeqtmSIycd5RP7uNkTcdI3IoL6DH4uSuZ+g6NW34DyaLVqmsU1rHyA1XkOivU+1+pUvdmDdzuO4YlBrXH9ZR3Gi0nzILbDhxY8z8OWyA+ibHoMHZvZA/86xWLopG/+alyH+Am6k4yV2LFh7BEO6x4mKz41Ih29jNCTm182anC5fU8UBrAF9SF8uP4gPftgrviFqEdnHrHhu7laEhRjlfGpI/qOyyik+Kc6NGtDMse2g12rwznf7EBSgFy1m/IDkmqgWfVh7D5fIXJnr161d1ElmBcegE5cAWFBix2+u6oRZk9JRaXfim1WH8PKn28WUevT6XqLZ0Qfzt3c3Y/3OY6Kh0Qk/54sdshH/eGtfDO4RfwKQXl4L3j85LhheFsDwenDX1G4Y0TtRzL1/fLClSTQkajMEPs71/e/3iQbcrV0k3vl+jzj3n7tnIMb2ayUi9GtIReV29O0UI3LhHH9/fU+5LiOzENfVAiQ+8z0vrMT6Hcdx34xuePym3ic5wem74705B5raBN/GA5JPSzK1b4fIO25ByPjR4jupPnQE9m07ULl0hZgrLC/LjXsm/5KhdSsE9u+DgG5dENCzO4xtWkEXEqKUn6XZ5tN2/A5rOmrpm7GuXgvrqp9h37oN7vKKeqtF8sEaAkg8r+KHxTj+z9mo3n9A2fwmE2IeuQ9h0yYJuNQ9XCWlKH7jPRS/Mxfu0lLRYAIH9EP0A3chqF9vaMymZgAkIyLv/C0ibjwLIH34KYpefRPOI+cPSLsPluCLZVn4fs0R5BTY0L5VKHp1jEL3DpHi5NVptHj5s+2YtyhTFvFD1/ZAl5RIfLJ4P974epf4dfhVP3KsAi9/ugOhwQbcO72bbMbSSkeDAem/X+6STd6vc4w4z/0aEgGPUbGMfYWyuemHOpxfgRc+3IaE6EDRWK4a2rbm9fH85Ztz8cJHGbLZpo5MIYFB5k+t4ImbeoljvXbEh5tFYhI+akLttcCvfFZ2mWzm79YcwcRhbfHgzO5y/Wvzd+LDhZno2ykaD1/XS8xA+pyefnsTbHYnHrm+J1rFBONPb2xAXpFNNEdqc26vV3xIj7y8VnxEo/okIiosQJzgA7vFYdakLth9uATPvrdZfj9fk43mGiNrf3lrI3YeKMHD1/XA8F6JeObtjVi6KRd3T+2CWZO7iMnsB6SSympMHZEqwQhqm3S8P3PHAFhtDswUHxI1pK4Y0zcJdz23Atszi/DQdT0F8KmHMHBAUJMPi/ievUiJt5xUi6vhGpLsdOUlmTulIWzmZAQNGijOYL42aitsm1T82jvw2KtE2+GXWmog1Rw063QI7N8X4TddA3OHdqIlaVm3ux42gcdWJR1EbFu3o+KHRWLGuPLyFWfxGTSxhgISGwbk/v6PsK1ZJyYphWS5fJz4XozJyteh9lGduV86sVQuXS5RMK9Gg/CZUxD1u99IFxbOqek1pAsPSDQ75v6wF8u35EnEJy4iEKmJDFNH44ohbSTqRJNm3o+ZAgj08TBaNOfznfhpUw4uvSQZd07pipyCSjHtsrLLcf1lHXDL5Z3gcLkbDEg0cY6VVCE2PABBpBj4XgYBgRG1orJq9OwQhbundcGhvEq8+NE2JEQpgHRlHUBasSUXL8zLEJORm4rvmoBEv9gTN/UWADgTt6ruWhCzbQkTlLejQ3Io7pveTTbqP97fgrXbj+Gmyzvit1d1lsvo5H772z2iYdJhTNP1xY8y8O3qwxJCf/auS8QBTkB6+OW1cDjcuGZsewztmSCOYYbySaCktkhHvq3Kdd6ARJD+euUhPPXmBtECGTmj8/5fH23Du9/tQZ9O0fjr7wagbbylBpAo8xsvSxOT7MnX1oHRNUZAB3eLw63P/CQRuROAtBLb9xeKOf3IDT3FVHv9q91YkZEjz8EPAkH/wWt7CC3CHxtrHCAJJimEN0PrJARd0h/BI4fB1KkjTMlJcBWXIv/pf8B1vAAeqw2O/VkSAhdQqrmjRnwtQYMHwtCuDQwJCRJBMrVpfVKImj4itjay78lE5YrVqFqzDp6KytNqRbUXTEMBiecdf/ZfKP3kCwm186CfKvFff0dAj64ng57HI/M49udnxRFOh7WYa/TvTJkIHZsaAL8KQOKm5QZ+b8FebN9fjKE94gWI6Jwll4fcnZc+2S5h9x4dokQtZ14WAYHmyaUDWgko0Z9DP8LG3QUS2bp3RjfF+fxFw5zadFpz4wzqHi/+DD9nR4mEFcm4DIvTaU7uEQEnNjIAd03pgsnDU2uWBM9ftjlHTDYCybRRCiB9uHCf+ECeuLEXRvc7oSFRe+DmoyZC53OExXwK2Y/Pu2ZbvphQ1LoIQPFRQQLAvP5R+r0GtcbhvAo8+/5mLNuUKxrmjRPSxI+0ZONRfLI4C8lxIXjylt7i9BdAemmthMwZDaT2xGjj6/N3S6STnKaVW/Ngr3bhiZvP3alN4DhWXCUfFY7dOy1KAC8pJhg//nwUny7Ngsmoxb/uHYQhPRNFG5zx5I8ik5sv7yQfoK9XHcJf39kk8ps8vC1e/XIXPB6PANLYfkm4+7mV4iej9vz7G3sJMZL3W7YlV4IffF9Opxtz/zJG/HTnDEjylqkpcUMGBSFg8AAEDx+CgPQ0GNu0QdXuPaj4/kcxxaq2ZkgYmsX6/WaYXE92bUAAtOFh0rnEculohM2YAkNMtPzmOHQYtq3b4Km0wr5rH6zLV0q3Eakq2YCjoYAkZtvi5Tj21+cEPKl5kY8U99TjsFx+qfB//AfnUvLhJyj8z2twFRTJ8xOQox+4E4H9+kBrVhxzvwYNic9R26lNLs0dk9NlwfLYd6RUNjdNuiE9E3DDpR2QmV2KN7/ejaLyajFJqC2QvZtTYJXF37VdhJht9Me8/tVO0RgaEmUzG3USiWIY2m+yEVQIdIzm0YdEp3NegQ3/nLtFIli3TewsG8e/yBky/371Ifn687hufAcYdVoxOxg14ga7fEgbiWzxoCm1dEO2mIEE4QmDWwuXqfZBZ+/B3HLM+XyHyGFEnwRxPNPP0ystGg9e0x3tWoUJaNF/RBOTmkhyXBB0Wq2QCfdnl4tmdM3Ydrhnejfh7RCQ6By/8bKOQpcgZYHmMYGI/rHicodU9nz8xt4NiLL1x7gBp2r6BEwSMJ96c6P4CuOjAuVDQ1kzkkaNjIoHgf62SeniM5z+xMIaQKJGyY8WqQ/frT4sJj1lQVnSzLticGvc+8IqmfOsq9Pxh1v7wmTQSpCA4y/ZkANGScut1Zj39BgM60HtVJFuozWkkzURp4TfQ6dOlOiXPjpaNIXK5asQ0C1dNJ+qrdtQPn8BGJ3yupwnLidfiBye2GhE3nMHwqdOltA7/Tm2zVuFg+M6XoSKRUth374T3ip7A6BIOaUxgERwyX34SVhXrlEaCpA3NHUSou+bBUPiCVIZOUfHn38JFd8tVBzpOj3Cr5uGyNtvkef0S/RXA0gHivH8vK1YsSVPNAoCUmJUkPiA6I95bf4uYd9OHZWKS7rGYsGaIxJyDwkyyMbjpuEaI98np9Am4qF6f9WQNnh/wd4GAxKjbOQhjR+YXANISpRN4SG1TbSINlLt9OC5D7bIZuKGuGtaN7SKCRJTgfOktsdIV/vkMNw+sbM4qanREXRoHlFzYcSMm3XDzmOY/cl22WTkP9EPwnnUPQgqny05IM5/srbpnC0qtQt/iJE80ivm/rBPOFeMTpIFzY0pqS8er/hT6Pgf2CUWf769n8z9oX+vqQEkBgLKrXTIH8G/P96GA3nlYur4OTxnC/v/+bZ+GFsPIJFC8BXpAW9tFK4YwYghf7F+NEB+UZWwt3ulReH5ewfB5fJi2uMnAOnJm3uLXBkpe2LOOmQXVMq7poxIUmVJ5D+9vh4fLMwUZ/xjN/ZEr44KK53Xvf3Nbvk4FJfZFUDq2VSAxNyUwACE33gNQoYPgaukBJ6ySjjz88XcinnwHugswbBt2IKiOW9KmN7XQ8nHNdIg5NJRiH7oHunlRjPNunIttJYQiS6Vff4NrMtXKdG7RhAwGwNI1IqOP/8ySuZ+LE0GeB9zty6I//ufEJDeSbmv1wvr+k049tTfFXB0OqVZQdTdtyN0EqNrYTVr9dcCSMy7euHDrVJ7e1C3ONmY3AhHjlUKIGVkFsmXkVwaioj+Hi7iCYPaCED5NQpGZMic5teSXJQbxncQdjSZzGfTkF75/AQPqS4xsoaHlGjBYzf1Ft8RNaZPl2Qh0mIWE7N3WrSAAvlH9Nfwq04H9M0T0hgkFk2NjO/EmCBMHNpWIj52h0u0GobDSQ3gF//aSzvWW96X5uTqbfkiJ8qLvhGSPantXDawtZg6jMTx2funx2DKqFThB7HdV7XLLVyc9xfsE6Anl4kRzAcJSA43bpjQEQ9d00M2MJ3BJFrS50XzMzrMjMfOoCE99cZG4U1dN649eqZF+77SimVCAifTbd79fh/e/X4PhnaPF8oDiZSSH+gF1u88LhqM0+XGi/cPlme65g+LFQ1pQicxMUmEJROdVQxIv6CcOTY1qjuvThf5UTMk9YNR2vEDW4vzms/22ZL9Egzg8dHTY9A/Pa5pNCRFG3EqG/jpP0ijSGdOPqq274R1xSoEjxqO8GmTBHnLv16AY397QfquyXVs5pjaFjEP3o2QS0eLVlOx+CfBK2NqG5R98TXKv/xW8e00AowaqyGJmbV0OY49/Ryqs5RoG7W2uKf/gODhg6E1m+GpdqBs/nco+OdsuHLzFHONnKwH7kZg317S0dd//LoAKQNLNmSLqUBeEWn//LrSpEiOCa7Z9OQqvfXNblH9uRnpE/CHcittDoVV/cVO0Zymj2mHgznlePe7vUiODxYzbsaY9icpHzTJSIwkIPGr+9B1PXBZXWLkwkz896udQiVgWLlXx2hs3VeADxbsEy4Qgy9RoWbRRrhx+G+GrKePSUPKW/IAABevSURBVBUGNrk0a3fki6ZFX4fRqENEiFkSU3l/fs2H90rAzZenoUNyeL1L0B9to09s3o/7hfjHa/hMNPWWbcoRQKImREf7zHHtlTQUr1fSVGiiPT5nHcqtDgmfE8gfe2XdSYBEwfiB78V5Gdi4p+CMgPTl8gP40xsb4XZ5JeJI3pDsCV/ibLskCy7pEoe5C/dh14ES3HplmtRU5wfEnzhMPtljc9aK//C2iemind72t2WSOkJTmIDk13Zoij4+52d5Fn6wfjuJTO2uyC6wCgt+/oqDoiXHRgYiyKyTPD7mt2m1Oonc0plOzdR/nJfJVvOkGg3Crp2OqDt/C0NsDBzZObDv3AXbxi0ImzZZerG5C4pw7G/PC9Aw+kafS+iUiYi+dxYMcXGwrtsA++59CLqkH2wbN9eEsBtsp9U6sVEaEhMX848h96EnYVu7TnLRqPVF3HErInxkRFdhMQrnvIHSeZ8qTnqDAWFTJyLqztuEgFh7tf5aAImmzPzlB7E1s0jJvPel59PPwC9mn7QYcWhzAy9an42ftx+TaBM1kBRfHpSyEbwSdaLPh1/Hfl1iUGF1yDUk411dTy4bfT508JLDRJ/QpOFt0adWIio5MATBH34+IqTCqSNTkdY6XMLq3Ew0M3cfKkalzSmRUJpT/J3M6fTUCAE5zotOdyaiMppIvxi/5oxI06/TJSUCw3snSvpJbZ5M3fXI3Dzyr8jM5nmDusVjwsBkGAw6yedbsEb5O824Hu0jayJ5FCdZyzRfKWvOa0B6rJiVBMuRfRMxaViKb4t5UVBqxzcrDwmLPCTAgKmjUxUKRq3MevKjmHtIkOUYfupCzWbXaNA6LkjY89Ry+V6vHNIGY/qf7GciQJKpnrG/GF1TI4Tt/cb8XZK+QuoGPyr+RGdqbORe0ZdEufJcMvcVza5CzPiNuwrEkc21QrY+QbJrahSG9YyXRFx/AjHnef6AxEVHrSIiHBE3X4fgS0fD3D5V+EQVS5bDmZuP8GumSOoHfUv5Tz4tTmtzeifEPPYggodcAvJ7mFtmaNNaut8Wzn4FttU/14TiGwtKjQUkajzH//EiSud9pmhkWi2CRw5F7P89ClNKG4mq5f/577Ct+lnSMvTxcYiadSvCakXXfm0aEr/KdEBWWJ1Ko2IfJ4f5ZDQtSOqjWcDzmFtWbnNKKgnVcuZH0XzjRmSom/4J+n1oAjDpk34aXiPZ/lFBSqZ+rYPqf2mFQ8ahI5vAxeicX1Hm79RiOCZ9MgQl8mV4MELFzUtnMKsFsDwIKQvkSbEgWl1w4SYuKq2S8fjfDP1T0yEdgOfXLbVRdy0yelRSYRfHPa/ldaRAiI+ozC7Oa45Bs7B2ki7HoaaZX2hDRZVT7klz7nhxlYA/5cvn9h8sj8LxKDfKhM/MlIvabBnek2YVKzT4Kq+cNF2ey6hhkFmvaIE6LWIjAuS+tQ+CCdNXCPw8n5otHduUO5+P9/a/CwIrS6scPW4VcOSz83y/Vsb58JlITuUzGPQa0caYUkIN9tyy/RuACOwsa4iPReCwwbCMHIqAnt0k7aF47idi1gT16QVPZSWOz54jWlL49MmIuuNWaEOCUbFslTSKDBrQD+Xzv0XJBx8ribKNNNX802wsIPE6Acs//Q2OrINitjH8n/DPpxHQq7sw0fP/8Iz8RoZ34IA+4vcSMiQ5VLWOX4uG1IBXXu8p2cet4jClBsQNPdPHp6nd0UTpxK7QDs/xFZ9xegRJfpnJ/wkw6sSvxSTf2pnx5/p86nXnLoGGFAlpEg2pBgg8HuiCg2FISoBlykQE9e4BV0mxhO4jrpkqvB0mgRa/+R5CJ18By+gRYi5VLF0OU+c0eCptKGTaxfYdkppyrqv1XACJAJjzwGO+aJsDWosFMY/cK8mppV9+g6JX3pBwP53tZHKTfyTkyTo76uIDUo6UYjmf1JFzX3I0Q6ziN6DjmoDEvDJSAy5kiyXmaDH8/s63exFg1uHKIW2FzFfbNDifZ1SvbT4JNCkgyTSlvpAGAQP7IWTUcNGAyEUKHjEUoZeNBdnX3OA8uNmrNm2Fu9KKgN7dUfLuPJR++iW8Vts5g5F8fM+lc63Hg4KX/4vitz6QKgZs/2254lJEXDcdRW++J6U9SPYk2DKVQ3LXwk9E1/yv6LwBaeVayZWr2rJV4V0Z9OKbYyWCM+WyFb83D0X/fdvndPfA2DYZsY8/hBBm+59D+ZFzXXL0w7C4GlV+mmRtEyyi4tetIniu4zfkOpqE9MswBYZaUWqCRcL9Dame2JDx1XOaTwJND0g+dZyRsuiH7hUzzbaZJMdKxDx8L0zkJm3fhfJFS4UISYCiCeQ8nC2+o+rMA8rTnkdhynMCJJptq3/GsT8+g+p9WTIFU3qa+IlKP/wE1XsVdjYrAsQ8ej8Ce/cQ53bd43wBybZ+o9AQCOJwsZqAF5G/vRGRt90sVIP6Dvq1Cl/6L0rem6f4wDxeGDukIvaJhxAyesQ5FWg71yVXu7wsx2hoGdVzvd/prqMDlfwZriMm0tYtB9vU91PHaxoJNA8gEU+MRkTcej0ibr4WjgOHFbOsXQpCJ10hG6184WKUL/oJIfQ3dUmX0hlkeAt58jwdC+cKSEx5yX30D7AuXyMlSXSRETD36Ab71gyJEtJfZJl8BaLvmaWQIes56gUkJuxOb1j5EXvmfhS+/DoqFiyC12oVEAwePQJR99yBQPrl6gFBIW3+7QVJFvbn5AX06SkfANIT6h4NqYfUNMtLHUWVQOMk0GyAxGkYEuMR/8+/ILBvHzgOH0H5twtgGTcGprT2UhHRunmLaBq2tRvkC88aRecLRqKgnYvJ5uNUFVDTYDY/neoGg1KW1mqFp8oOQ3wcImf9BmFXX1mTu9YQDSn6vjsROuXKeisIKJXTtQI0Gp0W7vJyFH/wMUrenqskElPLiIyQAm+sAEmagVRBYHKi2wVSEsp/WCTakTjkSVYNCoTlqgmI/O1NQjhVAalxm0I9++JJoFkBiRuM5Mioe2bB1K4tKpevgePQIUVbCA4WbYhVAli5kcXe/P6n8xXHuQISN3PlmnXIf+IvcJAkWeuQ6FqfHlIJQMiQxhNkyNrn1dWQmIpiGTcKgf16QRNYT0NA0vUNRhiSk2BOay+0B0b1Cv/zulR/JH2CZochKUnqRgX07iGle1kvyl1RAfuuvahc/BMcmVk1+YKmDu2UKpPjRgs4tURAql21+Hzft3p980ngPI2VRk+sWQGJs9EEmMW5LTWGoqKkjjUTb4P69pbcsaJ35kpaiae8vEm0o/PRkHgt00dyH3xCMvvF/OHBdjsmg2gd1HZOZ67x1FMASaORYnQaI0us1OcYU0qyBHRPR/hN1yFoQF8xF1kIjkXXagMNTUZpGBBqkX40ngor3EzXYZ6fr1mBPi4GoRMvR/g1UxXSZj3HxTbZyPdhxQA6n9Wj5UqAyzU8xCxJtxfqaHZAElDS62BslwrLFeMladZdUYmIa6cLQfLYX1+APUPJwm4Kc+18AYkgVPTGuyh67R0l2sa3wiYHzF276zaEXjWhftPL98YISDU1tWuV1T3jCyVzPSwU4ddNR8T1M8XUZV5f2XcLxZfk2H9AggLketXUG/cPqDQmE+Y7a0sFDR+CsClXSa2p09WMutiARMIdKwayvId6tFQJeIW1zvIoluCTCZjNOeMLAkj+ByAFgKaJlBwZNxqOI0dQ8v7H8LI4fxPqhudssvlY5ywfWzh7DhxHsiXYRya6qWN7ASQyzM/UkojpMvRB2XfvFed9Q6KFkkoTECAhemqS/miaq7QUtvWbxYSr3rUHztxceMoJTMpGljZQgYHQx8fClNpWHNhBgy6BPjYGmnqaCPrfw8UGpOZc0OrYv2wJnAGQXkXR7FdOYSKf9+PSZ2IyySbiwVrcTX2cDyBxLvTNsDKBhNB9eRM0hVj/+7SdP3wPwQqX9l274WKd7oaSO+lQ0eukSB39P7XrMFEjcldYwWqVJIw6s/MUE4196YwG6cJi7pou+YIEemqjZztUQDqbhM7wO7v5OhwSVGDJYvVoWgnUD0hWG4peeRMF/3wBGpPSyK7Jj1qtjpp6bAKSqX2K8KBCxgyXPLpfy8HSFXCzKwubJejrlAhu2FO2aECSRqBK22VJLampv9ywZzvpLF8hQTFzdTpFVv6/cXQSRhuqmbN+l8cjydUsrcPgg7Ft61Plz/F9XXNEk66V9CV/p1Zbh6haM2feQ2oSKWa4HOxsQ/+gf/7nIIZf0iX1AhL9KGyrk/vgY9Doagn1F/JkLPzGHDQm7wb1PzXf7BfyGM02zZYMSHx3NFVZA0s695pNSvdes7nh4OGTHEm3zuwcyQSgg58J4GTbuwoKZYMboiMBX0fmMwmbQOIuKYO7rEy64rDbDikgjLoSmGofUrr50BGhZJhS2iraLrXcyko4845JhJTzOAkIWYeIHYuLSpQGGWYT9FFRYu6TfsJ70gzX19N4oi4AKzQS1vCCz7T3nr3rcbOttMYPXC8gcZiqjO04ets9cB3NVR6woV+Sxs+haa/w9YcLvfIyRD94txIRO1trpqadQYsfrSUDEuuyW39eJ458bl4maBuTEhXfnUEvHDMe0qaKLdRJi6CvTq9TmkWIFgT5OyklZd/9AHdBoTQ5ZcE9Nve078sSLcTQKhG68HDFDKdfzhccqLte2DLdumELqtZvgrlbuqQMsUEE666b2raWhGvp7ecFnIWFKJ//HdzllRJckN+9XlQfPCxNTXkNG0LUbn7BLtD0Odo2bZVnpo8wZPhQMb/tO3fDkZ2LwD49Fd+irxkFQY7ARdD22KsFAAnmHJdRWP6NYMzfDWxA4XLC41S6AVGO5L3xvgKAej20tITO4He8UIv6tIBE/0nBK2+g9N0PT1RsbOmgxJek1cCYmoLIO26FZcJYaINPFH+6UEJt6fdpyYDE2umln32F6qxDwkynVkFfXMi4kbJxpJ65JA8nQxccBMfRHKm9TmqFuUsnaTzqqaqC49BRqatlXbVWQC30ivE1H1YZJ/+YbFoW4yPAsEQytTD64oQMy4gmv8MEPadTGoqWvP8RgkYOlYwDziNk2CDp6MyNz39I3+DB7jv0JQb16wNTh1SpgFqVsUOioAQWrV7vG1+jkGFLSyW/07p6vRBgXYVF0gJdzMNDh2Vcc+eOjK5IOzDhs9ntAtIcm0DHtmAETpqR5vTO4nMs/eRLmDt1QPCwITIOfycAsTQzNbzqXXvhtlbKHmG2REM6Kzf32j4tIPHG1XsyUfCf12BdscaXI+UL07Y0YPL5o+gsN7ZOksJvoVMmKSp5S5trc7/RBozfUgFJNIk9mSj55Avy0KWjjX37LtF0DMmJ4khmjz5nUTGC+veRLz3NI2oF3NRhbPXeJR32PfukagPNPjLZWTSQhFK20mLNd9nEmVkwd05T3DRlZRIQoKbExg3aoAAx6whkvJYAxmqiTGCmGcgKp+aOHWCIixGAYFoUO+Iw8OGtqpZzCSZce+w5aO7SGeXf/4iQsaNguXQMvNV26czDyKohLlZMSlZLZQNU5kqSeOspK0fF4mVyDikgAb17CnhVLFwsFBrn0RyETpwgYMryPZyX1mSQ3EuaihVLV6Dwxf8g8u7bxexl30RDcrJQbAIH9pNEbduqtdCGh8OVm4+wa6ZKOZ2LfZwRkDg5e2YWyojey1bCceCQ2ODiJGwJG93vGNfrZaEFdE2XGt0hY0b62MznkaF7sd9MM96/xQKSyyVmS+ln82FIiBM/oG31ejjz8sQ8o/lNc4QgwNbq7NJLDYeah23telguGyvNR8u+XQjb5i1Cg2BSNH02bNXFLsvakCClRbnRKBQJ68rV8t8kk3JsmoIsKkjqBzctG5pSc3IVFaPs869hXfMzou67E4E9uspeoDZUuWylrLmAHl1gXbNe6sIbWyVKGhDL2NBsK1vwI8JnTEFgv97SzLNq81bp1kxgJSDRZLPv2I3KtetgbpcibdP5nMHDBkujC3b2IcgRoAP69ZJW7uSc0fdETYdaHVvSh4wcDq/TgYpFP6H086+lg0759wvhPJIj9d+L33ofIWNGoGrnHileFzRkEEo++lwqu4aMGNKMq65hQ58VkDgMVeDKFWskRYHhcKqnLPWqGPMXadP7QFEXEgxTWgcEDh6AkFEjREU9XVpHw0Ty6z+rpQIS6Qysl1W5ZJnw1fQxUZKYzSgpNQrotOLn4cYM6JwmXZK1wYHyOze1VPAMCUb5/O9h25ohJg2rfZo7d5KxWISPWg/9S6wEGjRogGxcr71a0nJYlI9aEh3YjpxcaVAh/h6NBo7cPJR9+S2cOTlS7UEfESGAZF2zTgApoG8vWXv2XXvg2Lsfpo4dYN+9R5ze0oln1RqEz5wqAOcpKVXGDw0VEixNLu6vwD695DxmC+gT4sTsZHsxdu6xjB0Jh7QTc8PQKkGAL2jEUKlRT+4b/WxhM68W6gjNt+IPP4Z9+26p4krQpQuGXacrf1oBy6QrxDdFfxSfmVSS8GunCYhe7KNBgOSfJO15qsLM1LdvzpAuI3D6yH8XCpj85hnV6YR4BA8bhODRwxXbPOhEH7WLLdiWfP+WCkiMRLGrC7Uaphzxq8/WWtSW2DCUaTT0HNOMIV+LDm6aMwQkQ9tkBKR3Bjxu0SKqduyCNtQizmZqOjTJ7HszofHxymjq0JRi0waahPqoCPmw0bdSl/hKH5Lj8FH5GGuMegSPGKY4n11u6Rdo27QFoG8mpY1C8nW6pMwxn4PWBNt7UdthMwy2B6s9Pn06TDy3rVkvkTRqgvTlUAlgjXl9ZKSw9Gn6eaxVIhOCrm1zhnQv4bVavQ5euwPBo4YieOggmZd1/UY49u0Hqz7Qwc6yNozSabQ6mLp2FrORYE35spgf59USjkYBkn/CVbv2wrpkGSp+WiE2v+ShNbe25OOnsGAZQ6L8IlGdpZ/BEBWhRtIasZr8gMS+ZGzoeP/M7hjSI/6CVnWsb7rcnKJ5k2el0Yr55C8RzNA3fUP87rGCAbUL/o/06yM9ILBWXW7p+ecgdVSCHNLS3WgQAKup4Uxuj6+Ui4AIzwkMrJcjxOtlPEax9Dpo9AYlyuc7aCJ5bHZomXBt0CsuDZ8zXMalE9vJa/Vyz1NadpO75HCKlkf/FX0+ErmjLMhZ8rsmdFqFna/TKVUelvwEV3YeDIkEvyxpkBE8cohSooYETrpXOJbDIYna4v8aNUyu51wYDGDy90mya8Q6ao5TzwmQ/GYc7eyKpStR+cNi+VJICLY5gMkXyueX0dyzqyTrBg0dJGp3ffWBmkNQv6Yx2VH2s5+ypO0zC7KzDQ67Zfg7t7bEZ6XG4Mw/LhqSMSHhpNZTLXG+zT0noTUcOARX/nHRJjUarQLUYZZT3Cg8l2ROlogO6N6luad2XuOfMyD578psc9q/FQuXiP0vzRZ9uVbn7V+qiZ4ZxdZl+DJk7EhJ4ajdC+28JPA/eDHFun7XMXz+0wFEWkyYOLwt2iWFXdAys/+DYm+eR/Yxz8+UX9k8N26eUc8bkPzTchw4KA6+sm9+gD1jh8JdOtdonF9F1Wol2kAfUfCoYRKh0LNL7IXyVzWPzFvEqNYqJ46VVIlWRC3pTL3HWsSE1Un8T0igyQCJ0qIPgFGGioVLpYqh89DhxkfjfCBGBzW5IyETxiFk6CBJxj1tDtD/xKtSH1KVwK9fAk0KSDVmXFkZqrZsl2gc6zyLGUcn4pn8S6IVKQmj5k5pCLl8nDitWUVR9RP9+hei+oSqBAQevEpadbMcpM+zRTaJV6QJiFe/LijVyvonyS1k7GhYrhyvpAEwjK+aZ83ybtRBVQm0RAk0KyCJGefxCM+DhKyyz79B9b59SjKk/KhgoSYkGMGDBgiTNLBvb/EbqQmxLXG5qHNSJdC8Emh2QPJPnxyI6v0HxLdkW7EGjtx8McXMHVMRMm40goYMFKJjQwqMNa9I1NFVCagSuFgSuGCA5H9A1tMm9Z/sUzqpmT8klQ5JKrtIWSgXS/jqfVUJqBI4WQIXHJDUF6BKQJWAKoHTSUAFJHVtqBJQJdBiJKACUot5FepEVAmoElABSV0DqgRUCbQYCaiA1GJehToRVQKqBP4fZyjU9xqg6M4AAAAASUVORK5CYII=">
          <a:extLst>
            <a:ext uri="{FF2B5EF4-FFF2-40B4-BE49-F238E27FC236}">
              <a16:creationId xmlns:a16="http://schemas.microsoft.com/office/drawing/2014/main" id="{E0BEE7F9-6D29-4603-A25E-37B85A381491}"/>
            </a:ext>
          </a:extLst>
        </xdr:cNvPr>
        <xdr:cNvSpPr>
          <a:spLocks noChangeAspect="1" noChangeArrowheads="1"/>
        </xdr:cNvSpPr>
      </xdr:nvSpPr>
      <xdr:spPr bwMode="auto">
        <a:xfrm>
          <a:off x="3589020" y="3208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xdr:row>
      <xdr:rowOff>0</xdr:rowOff>
    </xdr:from>
    <xdr:to>
      <xdr:col>2</xdr:col>
      <xdr:colOff>304800</xdr:colOff>
      <xdr:row>9</xdr:row>
      <xdr:rowOff>121920</xdr:rowOff>
    </xdr:to>
    <xdr:sp macro="" textlink="">
      <xdr:nvSpPr>
        <xdr:cNvPr id="2050" name="AutoShape 2" descr="data:image/png;base64,iVBORw0KGgoAAAANSUhEUgAAASQAAABOCAYAAACJ4WtkAAAgAElEQVR4Xu1dB3hUZdZ+p0/apPcQIKEEQu/SOyIWQKq97Kqsva/l3113dXfdVVdWV1x7Q+yKDZEiHemEDiHUNEgvM5lM/Z/33JkQQoAEEojuvc/jo2bu/e53z/2+957ynnM0Xq/XC/VQJaBKQJVAC5CARgWkFvAW1CmoElAlIBJQAUldCKoEVAm0GAmogNRiXoU6EVUCqgRUQFLXgCoBVQItRgIqILWYV6FORJWAKgEVkNQ1oEpAlUCLkYAKSC3mVagTUSWgSkAFJHUNqBJQJdBiJKACUot5FepEVAmoElABSV0DqgRUCbQYCaiA1GJehToRVQKqBFRAUteAKgFVAi1GAqcFJHdRMSpXrQVzb03JrWBolQh9VCSg0bSYydeeiMduh/N4AZyHj8J1rACGuFiYu3eBLjioxc65RQpSnZQqgYsogXoByetwonzBQhx/djag08LYKhGG5CQYEhNhTEmGqX17GFsnQ2syXsSpA+7iElQfPIzqffvhOJoN59EcOI4QkI7D3DkNUbNuRUD3rtAYL+48L6qQ1JurEvgFSaBeQHJXWlH0n9dR8Py/oTGaoNHpAIMeGpMR+tgYmFLbwNCqlYCUqW0bGNskwxAfB43R0KyP7i4vhzM7F45DR+A4cBiO7Gw4+d8HD8NVVg44HPC6XfBWO2Bsl4qYh+9ByOgR0AYFNuu81MFVCagSaBoJ1A9IFZUomD0HRbNfgcZkUu4kVZO8gFYLjV4vAKULC4MhIQ76hHgYExJgSIqHKa0DTO1ToY8IP29Tyet2i9ZTvXcfHFmH4MjJhTM3D86cPLjyj8Njs8HrcgEuNyBlnbxyT/7N2LYtoh+6G5ZLR0EbFNQ00lJHUSWgSqBZJXB6QPo3AWnOCUDyT4Mb3w9O9CfpdaJBEbh0FgsMSYnibzIkJcDUsR1MqSnyt4b4crweL9yFhXAcPgr73kw4Dx6BMzsbjqOKX8hTaYPX6YCXAOR2KzPiHOr4tbxOF4wpbRRAGqcCUrOuIHVwVQJNKIHGA1Ldm9cuOElgIDjp9dAEBsIYHwN9XCz0cXEwJiXA2C4F5rQOYuqJGQjAXVkJx/6DCgAdOgxHLrWfY3Dl5sNVVAJvdTXgcsLr9px85zM411VAasIVog6lSuACSuD8AekMAKXRaQWgYDBCFxIMfXQkDAnx4oeiX4cmmbu0XADImZcPRvY8VXbFDKMG5KkFQo2I7qmAdPYVVFhmx77DpQgw6dC+VRiCA5vX/3f2GalnqBI4TcVIN31IpzPZGiO1OtqTRqtVTDy9ARqDHl6PBwQPBYA8PgDylfhuBACdgomqyXbGt+TxerFscy4+WLAXkaFmXHdpB6SnREKva5mUjsYsOfXcX7YEml5DOpM8zthPgL6gphGmqiGdWY4utwefLcnC7E+2ISY8APfO6I7B3eJhNGib5gWoo6gSOEcJXFhAOsdJNvYyFZDODkgfL9qPFz9WAOn+md0xpEc8TAbFr6ceqgQulgRUQLpYkr+I96WGRECa7QOk+1RAuohvQ711bQmogPQ/uB5UQPoffOm/kEdWAekX8qKacpoqIDWlNM8+VmllNbbsK4Tb7UHvtBjotBpszSxEtcON7u0jEROuZhL4pagC0tnX06/uDBWQLuwrPXqsEq9+uRP7jpZiWI8EBJj0WLwhG5GhJtw/oztSk0Iv7IRa8N1UQGrBL6e5pqYCUnNJtv5xyyodWLjuCD5atB/llQ5odRroNBpcNjAZN4zviNAQX3rWhZ1Wi7ybCkgt8rU076QaAkhkaLg9HpCzVKNOQyNZOjQ5NGfgiXmYAuTxCouDm09b51yOyWH5O8epOxTvyDH4Dw9dnTF4Lcfg77xWqz35HiyZ43Irc5DrtZpTxqgtYY7D8/3PyvvpmbNZDw3FPzeOTZJEfc93QnaAVjKbNCirrMaOA8U4mFsh806MDkR6SgQSooJqZMnp0qzjwet0JBbXOvxy9T8Tn7vuoZzDMTTy3PWdc8o1Xp+sJFVVkWXtZ+fzcM3w2XlLfd158Xr5Xbkn/6l9ON0euN18514Z36DTnnZejQMkWUVNRBZqij1XN23FN6Ya9j+zcBsCSCUV1dh1sBh5hTZZSLJJtBqEBBqRFBOExOhghAQaTllYNrsLWdmlyMoph0GvQ1qbMLSOC6lZxE6XB7kFVuQX22Ay6pAYHYTosICTJlztdONIfgX2Hi6V6zqnRMg9/cBmd7hxMLcMe4+UwRJoQJfUSESHB0iOZVW1E0fyK7HrUInch6jHe3RqEy7zoLnkP7h5K2wOmevuQyUoLLXDaNChVWwQOrcJR2JM8ClUCN77QE45dh4ohiXIgI6tw9Am3nLSmGTB78gqQnF5NVrHhyC9bYRwvGi6bdpTAKfTg9QkC3p3UvxJPDiX4yVV2LTnOBxOD5Jjg9GtfRQMegWUKLfs45VyX5fHi+7tItEmPuSkDwPf6+H8SmzLLJT79egQLc9+poPAml9kw7b9haiwOdE2IQRd2kYiwKzIia++3ObAii054Huhv2tg17ia98nfi8vtWLk1V87vkByGzm0jauacV2TFtv1FOJRbIc8VFWaSd9Gxdbisn7oftoYBktcrNYXItPYwt+xiApMvuddLPOZXjPPS6eD1uME6TpxbQwCJaSpuq1Vhh2u0UhFAF2ZRKhmc5fA6nXCXlUu1Af/1+vAwaIODpPSJu7QMHgflpCT/6sJCJXWGlRLOdrDQnLukVHL4+FzakBAZ96zzosZgtcq8OD+y4XWcU2DAKR+RhgBS5tFSvP3tXqzdnl9LK1K+jgSQ/l1iMapvElISLDWbhs+251AJPlqUiVUZebL5Jw1PweQRKQgLVsyS0opqfLHsAL5bfQQxEQGYMjIFo/oknSQWmjg/rjuKeYv2IdBkwC1XdMLQnvE1m6Ck3I5vVh3Gx4v3o1VsMG6flC4blM7jFZtz8d2awziQW4GqapeMG2jSo12rUIzrn4xhvRIQYTEJAOQVWrF4fTYWbcgWsOCXnKAXGKBHWuswTBjUGoO7xyPIfCKtxlrlFP/Pq1/sQHCgEVNGpGDa6PY132mr3YXVGXl457s9IKjPGN0Ok4enCIh8veIgPlmyH1XVbvTuGI1Hb+iFqDBzzeal4/sf728WIKOz+zdXdhYtigfH/WlTNt76ejfsTjd+d3UXjB/QWjQ//2GrdmHRuqN45bMdCAky4r4ZXTG4e8IZlxwB9oe1h/HG/N0os1ajb+cY3D2lK9omKn4tao2H8irwwOzVKCmvFoD7v1v6CKj4gXTXwRI88vIaWe7TR7fDTRPS4HC6sWHXcXyyNAs7soqVd+FVtN2oUBPG9EvGtDGpiLQEnKTjNAiQmHOmj4mCqV0qXEXFUpWRwCTo1hQa02k0HT9E+7/Qcj9uUoIQc+MiI6ANCwVcLqmRxIJtBIiGAFL5tz+gcvlKuMsqqHfD1DoJlklXwNQu5cyb3+1G1bYdqFi4RIrBeRxO6MPDYZk4AYG9ekhtpvJvFqD64CEFrPR6hF01AUGDBzSoDIp91x6Uff29lFtheo25e1eEjB4OY+tWZ5yXq7gElYuXwfbzBqkNZYiNQujkKxHYs7uST1jraAgg7ThQhOc/zMDSjTlIig5Cu6RQ6PUa5BdXyZc6OMCASwckY9qodmifHCobmV/bxeuPCr+JUSSq5tyM90zrhjYJFlkqx0urZMO89c0e0QLuntZVFnHto7isGp//lIVXPt+BoAADHrmup/hb9D5toaCkCnMXZuLVL3cgNTEUT9zcG11TI7F8cw5en78L+7PLkBAdLFoONwlBMue4FR1ah+KGyzpiXP9WAgrfrzmM97/fi5xCKzq0CpOvOzW8bVnFOF5sQ//0WNxxdTr6dYqp0QSpJRBwnnlnk4w5Y2x7IZaGBilFAKnlfPDDPrz+1S6EhZjw+E29RE6U2bPvb8EPa4/A4fII4P3l9n4Y2C1eTFf+bc22PDw4ew1yC21i0l17aQcBJWoS1F6+XnkQ//xgC+zVbvzfrX0xfXTqSeYTwfLzZVl46o1NCA8x4uk7+su9T3dw2xWWVgljn4DEibSODcZfZw3AyD6Jsr8J3HTGT3/iR3m24AAjbprQEQ9e0wNmk07e+Za9Bbj2D4tF1rdPTsf907th+/4i/OujDKzYmicfsH7pMYgIMWHnoWJs2l0gH6jHbuyFicNSTsoQaBAgcWNpAgMQevVVMHftDOuy1ajavBXuwiJ4XK5zByafpqUx8GV64WWBNW5iP0DRlmXlAJMJ2sBA6Cwh0MdEw5jSGsbUtgKG1XszUbV1O1zZuaB20VANqeLHJTj+3EtSbZLXUDuKuOk6hF8/QynVe5qDScDFb3+Ass+/hquwULSywAF9EX3/XQjs1xu2DZtQ+K//oGrLNkke1hgMiHn4PoRNnwxd+NmjKZUr1qDghZdQtTlDZMK6TpG/+w0s48fI89d7eDyw/rwBhS+/Btu6jSIHFs2L+f0Dcl1d7aphgFSMF+ZtxfLNeRjXPwlTRqZK3hsXJTWEH34+CkugEbde2QlXDW2D8BATisrs+HhRJt77fq8ADxczzYZ7pnXFkB4JokkVEJA+34F3vt2DVrEhuGtqFwG1kwCpvBpf/JSFOV/sFEB6+NoeGH/JyYD04Y+Z+O+XO5GSZJGFbQkyYs5nO2RunduG45pxHdAtVXmP27OK8dHiTGzLLMLovkm4Y1K6bL5/f7wdKzNyRSu4dmwHMb+oMXATvfn1LlQ7PLhxQkfcOaVLjanHZ8rKLccrn23H/BWHMLJ3Ih64pofckx9OmnPc4N+uOowh3ePx6A09JXl5w+5j+ONrG7D/aBnMRr1sZo5NTYdmoh+QHn5prZiaRr0W3dpH4r4Z3UWrs1a58A0Bae5WVFe78eQtfTCtHkD6YvkB/PmNjfI+CHjjzgBINAO3ZBbgmbc3YeveQjGh+Xx3TesqQMiPDv+f2vKMJxfJu6dfq3VcMP42qz8G90ioAaTr/7REnv+Oq7uIfKlBPj83A5FhZvzmyk6iTQea9Qowv7dFTNcRfRLx0gNDEG454dRvGCBxazidCBrYH9EP3wONOQDWtethXbYS/KJ7SssUEGmASeLXeuTfWi10oaEwp6eJaeHKOwZXaZmSbMufAwKgjwyHoVUSjCltpcYRC7+xKqQzJxe29Ztk47N+ErUkv7bWEA2JFQbyHnsKlctXw0vziqr9gL6Ie+b/YO7Q/rSan23dJhx79gVUbdwiFQn4VQi/8VpE3XYTjMlJqFy9FgUvvAw7AcnlA6RH7kfYjKsbDkjPzZbn4vgasxlRd92G8BtmnhYoKa/ST78SQHJQM/N6FUB6/EFYxo89J0DaebAYL3yYgeVbcjFzTDvcMbmLqOvcOOt2HBMtiF9GmjX8jRuS/g0uxJ93HpOvIs0MahzXj+8gajxBo7GAxE3xsE9D8jto6euZ9+M+vPrFTrRNsuDha3tK9IoaSJnVgRlj2uGuKV0RGuzTWoqr8MHCfXjj692IjwgQEGWVAwJScWU17piYjpnjOiAs2CjLmM/+n8+2I/NoGYb2SMD9M7uJ78x/0KT6dOl+zP5om5iMd0/tissHtxEfy4bdx/H83K3Yc6gUt1yRhluv6ASvBsKMf+2rXQgw6pGSaMHWfYUY0CUWz8zqj7jIwBpAeuSlteJfI0gFB+hFvndN7SqaSVMDktXuFPP5H+9tQWxEICJCzeL7IhA+fXt/0YprAxLfnSXYKL6gcf2S8NRt/RBuMcs6EECCF7Ou7iIa76Mvr8VXyw+Kuf7n3/RFqzjlY0qN6p1v9mBlRp48359v7y8mtP9oMCCJlmQ0IOK2WxB52400LlGdmYWKH5fCuvpnxYyjT+ZsoMQ3TrMrwCyF21jzOnjEEKmb5CmvAE0PT7Vd/Dp6Swh0oRboIiKgj46C1+uBkybRgkWwrduA6qyD8NqqTrlnQwCJYFHw3L9R8tFncBeViDaij41FwnNPC/DWV46XG79s/vdynfPIUUWzio5C1P13Imzi5eIrqlxJDccPSC7xcYmG1ChA+jeqtmSIycd5RP7uNkTcdI3IoL6DH4uSuZ+g6NW34DyaLVqmsU1rHyA1XkOivU+1+pUvdmDdzuO4YlBrXH9ZR3Gi0nzILbDhxY8z8OWyA+ibHoMHZvZA/86xWLopG/+alyH+Am6k4yV2LFh7BEO6x4mKz41Ih29jNCTm182anC5fU8UBrAF9SF8uP4gPftgrviFqEdnHrHhu7laEhRjlfGpI/qOyyik+Kc6NGtDMse2g12rwznf7EBSgFy1m/IDkmqgWfVh7D5fIXJnr161d1ElmBcegE5cAWFBix2+u6oRZk9JRaXfim1WH8PKn28WUevT6XqLZ0Qfzt3c3Y/3OY6Kh0Qk/54sdshH/eGtfDO4RfwKQXl4L3j85LhheFsDwenDX1G4Y0TtRzL1/fLClSTQkajMEPs71/e/3iQbcrV0k3vl+jzj3n7tnIMb2ayUi9GtIReV29O0UI3LhHH9/fU+5LiOzENfVAiQ+8z0vrMT6Hcdx34xuePym3ic5wem74705B5raBN/GA5JPSzK1b4fIO25ByPjR4jupPnQE9m07ULl0hZgrLC/LjXsm/5KhdSsE9u+DgG5dENCzO4xtWkEXEqKUn6XZ5tN2/A5rOmrpm7GuXgvrqp9h37oN7vKKeqtF8sEaAkg8r+KHxTj+z9mo3n9A2fwmE2IeuQ9h0yYJuNQ9XCWlKH7jPRS/Mxfu0lLRYAIH9EP0A3chqF9vaMymZgAkIyLv/C0ibjwLIH34KYpefRPOI+cPSLsPluCLZVn4fs0R5BTY0L5VKHp1jEL3DpHi5NVptHj5s+2YtyhTFvFD1/ZAl5RIfLJ4P974epf4dfhVP3KsAi9/ugOhwQbcO72bbMbSSkeDAem/X+6STd6vc4w4z/0aEgGPUbGMfYWyuemHOpxfgRc+3IaE6EDRWK4a2rbm9fH85Ztz8cJHGbLZpo5MIYFB5k+t4ImbeoljvXbEh5tFYhI+akLttcCvfFZ2mWzm79YcwcRhbfHgzO5y/Wvzd+LDhZno2ykaD1/XS8xA+pyefnsTbHYnHrm+J1rFBONPb2xAXpFNNEdqc26vV3xIj7y8VnxEo/okIiosQJzgA7vFYdakLth9uATPvrdZfj9fk43mGiNrf3lrI3YeKMHD1/XA8F6JeObtjVi6KRd3T+2CWZO7iMnsB6SSympMHZEqwQhqm3S8P3PHAFhtDswUHxI1pK4Y0zcJdz23Atszi/DQdT0F8KmHMHBAUJMPi/ievUiJt5xUi6vhGpLsdOUlmTulIWzmZAQNGijOYL42aitsm1T82jvw2KtE2+GXWmog1Rw063QI7N8X4TddA3OHdqIlaVm3ux42gcdWJR1EbFu3o+KHRWLGuPLyFWfxGTSxhgISGwbk/v6PsK1ZJyYphWS5fJz4XozJyteh9lGduV86sVQuXS5RMK9Gg/CZUxD1u99IFxbOqek1pAsPSDQ75v6wF8u35EnEJy4iEKmJDFNH44ohbSTqRJNm3o+ZAgj08TBaNOfznfhpUw4uvSQZd07pipyCSjHtsrLLcf1lHXDL5Z3gcLkbDEg0cY6VVCE2PABBpBj4XgYBgRG1orJq9OwQhbundcGhvEq8+NE2JEQpgHRlHUBasSUXL8zLEJORm4rvmoBEv9gTN/UWADgTt6ruWhCzbQkTlLejQ3Io7pveTTbqP97fgrXbj+Gmyzvit1d1lsvo5H772z2iYdJhTNP1xY8y8O3qwxJCf/auS8QBTkB6+OW1cDjcuGZsewztmSCOYYbySaCktkhHvq3Kdd6ARJD+euUhPPXmBtECGTmj8/5fH23Du9/tQZ9O0fjr7wagbbylBpAo8xsvSxOT7MnX1oHRNUZAB3eLw63P/CQRuROAtBLb9xeKOf3IDT3FVHv9q91YkZEjz8EPAkH/wWt7CC3CHxtrHCAJJimEN0PrJARd0h/BI4fB1KkjTMlJcBWXIv/pf8B1vAAeqw2O/VkSAhdQqrmjRnwtQYMHwtCuDQwJCRJBMrVpfVKImj4itjay78lE5YrVqFqzDp6KytNqRbUXTEMBiecdf/ZfKP3kCwm186CfKvFff0dAj64ng57HI/M49udnxRFOh7WYa/TvTJkIHZsaAL8KQOKm5QZ+b8FebN9fjKE94gWI6Jwll4fcnZc+2S5h9x4dokQtZ14WAYHmyaUDWgko0Z9DP8LG3QUS2bp3RjfF+fxFw5zadFpz4wzqHi/+DD9nR4mEFcm4DIvTaU7uEQEnNjIAd03pgsnDU2uWBM9ftjlHTDYCybRRCiB9uHCf+ECeuLEXRvc7oSFRe+DmoyZC53OExXwK2Y/Pu2ZbvphQ1LoIQPFRQQLAvP5R+r0GtcbhvAo8+/5mLNuUKxrmjRPSxI+0ZONRfLI4C8lxIXjylt7i9BdAemmthMwZDaT2xGjj6/N3S6STnKaVW/Ngr3bhiZvP3alN4DhWXCUfFY7dOy1KAC8pJhg//nwUny7Ngsmoxb/uHYQhPRNFG5zx5I8ik5sv7yQfoK9XHcJf39kk8ps8vC1e/XIXPB6PANLYfkm4+7mV4iej9vz7G3sJMZL3W7YlV4IffF9Opxtz/zJG/HTnDEjylqkpcUMGBSFg8AAEDx+CgPQ0GNu0QdXuPaj4/kcxxaq2ZkgYmsX6/WaYXE92bUAAtOFh0rnEculohM2YAkNMtPzmOHQYtq3b4Km0wr5rH6zLV0q3Eakq2YCjoYAkZtvi5Tj21+cEPKl5kY8U99TjsFx+qfB//AfnUvLhJyj8z2twFRTJ8xOQox+4E4H9+kBrVhxzvwYNic9R26lNLs0dk9NlwfLYd6RUNjdNuiE9E3DDpR2QmV2KN7/ejaLyajFJqC2QvZtTYJXF37VdhJht9Me8/tVO0RgaEmUzG3USiWIY2m+yEVQIdIzm0YdEp3NegQ3/nLtFIli3TewsG8e/yBky/371Ifn687hufAcYdVoxOxg14ga7fEgbiWzxoCm1dEO2mIEE4QmDWwuXqfZBZ+/B3HLM+XyHyGFEnwRxPNPP0ystGg9e0x3tWoUJaNF/RBOTmkhyXBB0Wq2QCfdnl4tmdM3Ydrhnejfh7RCQ6By/8bKOQpcgZYHmMYGI/rHicodU9nz8xt4NiLL1x7gBp2r6BEwSMJ96c6P4CuOjAuVDQ1kzkkaNjIoHgf62SeniM5z+xMIaQKJGyY8WqQ/frT4sJj1lQVnSzLticGvc+8IqmfOsq9Pxh1v7wmTQSpCA4y/ZkANGScut1Zj39BgM60HtVJFuozWkkzURp4TfQ6dOlOiXPjpaNIXK5asQ0C1dNJ+qrdtQPn8BGJ3yupwnLidfiBye2GhE3nMHwqdOltA7/Tm2zVuFg+M6XoSKRUth374T3ip7A6BIOaUxgERwyX34SVhXrlEaCpA3NHUSou+bBUPiCVIZOUfHn38JFd8tVBzpOj3Cr5uGyNtvkef0S/RXA0gHivH8vK1YsSVPNAoCUmJUkPiA6I95bf4uYd9OHZWKS7rGYsGaIxJyDwkyyMbjpuEaI98np9Am4qF6f9WQNnh/wd4GAxKjbOQhjR+YXANISpRN4SG1TbSINlLt9OC5D7bIZuKGuGtaN7SKCRJTgfOktsdIV/vkMNw+sbM4qanREXRoHlFzYcSMm3XDzmOY/cl22WTkP9EPwnnUPQgqny05IM5/srbpnC0qtQt/iJE80ivm/rBPOFeMTpIFzY0pqS8er/hT6Pgf2CUWf769n8z9oX+vqQEkBgLKrXTIH8G/P96GA3nlYur4OTxnC/v/+bZ+GFsPIJFC8BXpAW9tFK4YwYghf7F+NEB+UZWwt3ulReH5ewfB5fJi2uMnAOnJm3uLXBkpe2LOOmQXVMq7poxIUmVJ5D+9vh4fLMwUZ/xjN/ZEr44KK53Xvf3Nbvk4FJfZFUDq2VSAxNyUwACE33gNQoYPgaukBJ6ySjjz88XcinnwHugswbBt2IKiOW9KmN7XQ8nHNdIg5NJRiH7oHunlRjPNunIttJYQiS6Vff4NrMtXKdG7RhAwGwNI1IqOP/8ySuZ+LE0GeB9zty6I//ufEJDeSbmv1wvr+k049tTfFXB0OqVZQdTdtyN0EqNrYTVr9dcCSMy7euHDrVJ7e1C3ONmY3AhHjlUKIGVkFsmXkVwaioj+Hi7iCYPaCED5NQpGZMic5teSXJQbxncQdjSZzGfTkF75/AQPqS4xsoaHlGjBYzf1Ft8RNaZPl2Qh0mIWE7N3WrSAAvlH9Nfwq04H9M0T0hgkFk2NjO/EmCBMHNpWIj52h0u0GobDSQ3gF//aSzvWW96X5uTqbfkiJ8qLvhGSPantXDawtZg6jMTx2funx2DKqFThB7HdV7XLLVyc9xfsE6Anl4kRzAcJSA43bpjQEQ9d00M2MJ3BJFrS50XzMzrMjMfOoCE99cZG4U1dN649eqZF+77SimVCAifTbd79fh/e/X4PhnaPF8oDiZSSH+gF1u88LhqM0+XGi/cPlme65g+LFQ1pQicxMUmEJROdVQxIv6CcOTY1qjuvThf5UTMk9YNR2vEDW4vzms/22ZL9Egzg8dHTY9A/Pa5pNCRFG3EqG/jpP0ijSGdOPqq274R1xSoEjxqO8GmTBHnLv16AY397QfquyXVs5pjaFjEP3o2QS0eLVlOx+CfBK2NqG5R98TXKv/xW8e00AowaqyGJmbV0OY49/Ryqs5RoG7W2uKf/gODhg6E1m+GpdqBs/nco+OdsuHLzFHONnKwH7kZg317S0dd//LoAKQNLNmSLqUBeEWn//LrSpEiOCa7Z9OQqvfXNblH9uRnpE/CHcittDoVV/cVO0Zymj2mHgznlePe7vUiODxYzbsaY9icpHzTJSIwkIPGr+9B1PXBZXWLkwkz896udQiVgWLlXx2hs3VeADxbsEy4Qgy9RoWbRRrhx+G+GrKePSUPKW/IAABevSURBVBUGNrk0a3fki6ZFX4fRqENEiFkSU3l/fs2H90rAzZenoUNyeL1L0B9to09s3o/7hfjHa/hMNPWWbcoRQKImREf7zHHtlTQUr1fSVGiiPT5nHcqtDgmfE8gfe2XdSYBEwfiB78V5Gdi4p+CMgPTl8gP40xsb4XZ5JeJI3pDsCV/ibLskCy7pEoe5C/dh14ES3HplmtRU5wfEnzhMPtljc9aK//C2iemind72t2WSOkJTmIDk13Zoij4+52d5Fn6wfjuJTO2uyC6wCgt+/oqDoiXHRgYiyKyTPD7mt2m1Oonc0plOzdR/nJfJVvOkGg3Crp2OqDt/C0NsDBzZObDv3AXbxi0ImzZZerG5C4pw7G/PC9Aw+kafS+iUiYi+dxYMcXGwrtsA++59CLqkH2wbN9eEsBtsp9U6sVEaEhMX848h96EnYVu7TnLRqPVF3HErInxkRFdhMQrnvIHSeZ8qTnqDAWFTJyLqztuEgFh7tf5aAImmzPzlB7E1s0jJvPel59PPwC9mn7QYcWhzAy9an42ftx+TaBM1kBRfHpSyEbwSdaLPh1/Hfl1iUGF1yDUk411dTy4bfT508JLDRJ/QpOFt0adWIio5MATBH34+IqTCqSNTkdY6XMLq3Ew0M3cfKkalzSmRUJpT/J3M6fTUCAE5zotOdyaiMppIvxi/5oxI06/TJSUCw3snSvpJbZ5M3fXI3Dzyr8jM5nmDusVjwsBkGAw6yedbsEb5O824Hu0jayJ5FCdZyzRfKWvOa0B6rJiVBMuRfRMxaViKb4t5UVBqxzcrDwmLPCTAgKmjUxUKRq3MevKjmHtIkOUYfupCzWbXaNA6LkjY89Ry+V6vHNIGY/qf7GciQJKpnrG/GF1TI4Tt/cb8XZK+QuoGPyr+RGdqbORe0ZdEufJcMvcVza5CzPiNuwrEkc21QrY+QbJrahSG9YyXRFx/AjHnef6AxEVHrSIiHBE3X4fgS0fD3D5V+EQVS5bDmZuP8GumSOoHfUv5Tz4tTmtzeifEPPYggodcAvJ7mFtmaNNaut8Wzn4FttU/14TiGwtKjQUkajzH//EiSud9pmhkWi2CRw5F7P89ClNKG4mq5f/577Ct+lnSMvTxcYiadSvCakXXfm0aEr/KdEBWWJ1Ko2IfJ4f5ZDQtSOqjWcDzmFtWbnNKKgnVcuZH0XzjRmSom/4J+n1oAjDpk34aXiPZ/lFBSqZ+rYPqf2mFQ8ahI5vAxeicX1Hm79RiOCZ9MgQl8mV4MELFzUtnMKsFsDwIKQvkSbEgWl1w4SYuKq2S8fjfDP1T0yEdgOfXLbVRdy0yelRSYRfHPa/ldaRAiI+ozC7Oa45Bs7B2ki7HoaaZX2hDRZVT7klz7nhxlYA/5cvn9h8sj8LxKDfKhM/MlIvabBnek2YVKzT4Kq+cNF2ey6hhkFmvaIE6LWIjAuS+tQ+CCdNXCPw8n5otHduUO5+P9/a/CwIrS6scPW4VcOSz83y/Vsb58JlITuUzGPQa0caYUkIN9tyy/RuACOwsa4iPReCwwbCMHIqAnt0k7aF47idi1gT16QVPZSWOz54jWlL49MmIuuNWaEOCUbFslTSKDBrQD+Xzv0XJBx8ribKNNNX802wsIPE6Acs//Q2OrINitjH8n/DPpxHQq7sw0fP/8Iz8RoZ34IA+4vcSMiQ5VLWOX4uG1IBXXu8p2cet4jClBsQNPdPHp6nd0UTpxK7QDs/xFZ9xegRJfpnJ/wkw6sSvxSTf2pnx5/p86nXnLoGGFAlpEg2pBgg8HuiCg2FISoBlykQE9e4BV0mxhO4jrpkqvB0mgRa/+R5CJ18By+gRYi5VLF0OU+c0eCptKGTaxfYdkppyrqv1XACJAJjzwGO+aJsDWosFMY/cK8mppV9+g6JX3pBwP53tZHKTfyTkyTo76uIDUo6UYjmf1JFzX3I0Q6ziN6DjmoDEvDJSAy5kiyXmaDH8/s63exFg1uHKIW2FzFfbNDifZ1SvbT4JNCkgyTSlvpAGAQP7IWTUcNGAyEUKHjEUoZeNBdnX3OA8uNmrNm2Fu9KKgN7dUfLuPJR++iW8Vts5g5F8fM+lc63Hg4KX/4vitz6QKgZs/2254lJEXDcdRW++J6U9SPYk2DKVQ3LXwk9E1/yv6LwBaeVayZWr2rJV4V0Z9OKbYyWCM+WyFb83D0X/fdvndPfA2DYZsY8/hBBm+59D+ZFzXXL0w7C4GlV+mmRtEyyi4tetIniu4zfkOpqE9MswBYZaUWqCRcL9Dame2JDx1XOaTwJND0g+dZyRsuiH7hUzzbaZJMdKxDx8L0zkJm3fhfJFS4UISYCiCeQ8nC2+o+rMA8rTnkdhynMCJJptq3/GsT8+g+p9WTIFU3qa+IlKP/wE1XsVdjYrAsQ8ej8Ce/cQ53bd43wBybZ+o9AQCOJwsZqAF5G/vRGRt90sVIP6Dvq1Cl/6L0rem6f4wDxeGDukIvaJhxAyesQ5FWg71yVXu7wsx2hoGdVzvd/prqMDlfwZriMm0tYtB9vU91PHaxoJNA8gEU+MRkTcej0ibr4WjgOHFbOsXQpCJ10hG6184WKUL/oJIfQ3dUmX0hlkeAt58jwdC+cKSEx5yX30D7AuXyMlSXSRETD36Ab71gyJEtJfZJl8BaLvmaWQIes56gUkJuxOb1j5EXvmfhS+/DoqFiyC12oVEAwePQJR99yBQPrl6gFBIW3+7QVJFvbn5AX06SkfANIT6h4NqYfUNMtLHUWVQOMk0GyAxGkYEuMR/8+/ILBvHzgOH0H5twtgGTcGprT2UhHRunmLaBq2tRvkC88aRecLRqKgnYvJ5uNUFVDTYDY/neoGg1KW1mqFp8oOQ3wcImf9BmFXX1mTu9YQDSn6vjsROuXKeisIKJXTtQI0Gp0W7vJyFH/wMUrenqskElPLiIyQAm+sAEmagVRBYHKi2wVSEsp/WCTakTjkSVYNCoTlqgmI/O1NQjhVAalxm0I9++JJoFkBiRuM5Mioe2bB1K4tKpevgePQIUVbCA4WbYhVAli5kcXe/P6n8xXHuQISN3PlmnXIf+IvcJAkWeuQ6FqfHlIJQMiQxhNkyNrn1dWQmIpiGTcKgf16QRNYT0NA0vUNRhiSk2BOay+0B0b1Cv/zulR/JH2CZochKUnqRgX07iGle1kvyl1RAfuuvahc/BMcmVk1+YKmDu2UKpPjRgs4tURAql21+Hzft3p980ngPI2VRk+sWQGJs9EEmMW5LTWGoqKkjjUTb4P69pbcsaJ35kpaiae8vEm0o/PRkHgt00dyH3xCMvvF/OHBdjsmg2gd1HZOZ67x1FMASaORYnQaI0us1OcYU0qyBHRPR/hN1yFoQF8xF1kIjkXXagMNTUZpGBBqkX40ngor3EzXYZ6fr1mBPi4GoRMvR/g1UxXSZj3HxTbZyPdhxQA6n9Wj5UqAyzU8xCxJtxfqaHZAElDS62BslwrLFeMladZdUYmIa6cLQfLYX1+APUPJwm4Kc+18AYkgVPTGuyh67R0l2sa3wiYHzF276zaEXjWhftPL98YISDU1tWuV1T3jCyVzPSwU4ddNR8T1M8XUZV5f2XcLxZfk2H9AggLketXUG/cPqDQmE+Y7a0sFDR+CsClXSa2p09WMutiARMIdKwayvId6tFQJeIW1zvIoluCTCZjNOeMLAkj+ByAFgKaJlBwZNxqOI0dQ8v7H8LI4fxPqhudssvlY5ywfWzh7DhxHsiXYRya6qWN7ASQyzM/UkojpMvRB2XfvFed9Q6KFkkoTECAhemqS/miaq7QUtvWbxYSr3rUHztxceMoJTMpGljZQgYHQx8fClNpWHNhBgy6BPjYGmnqaCPrfw8UGpOZc0OrYv2wJnAGQXkXR7FdOYSKf9+PSZ2IyySbiwVrcTX2cDyBxLvTNsDKBhNB9eRM0hVj/+7SdP3wPwQqX9l274WKd7oaSO+lQ0eukSB39P7XrMFEjcldYwWqVJIw6s/MUE4196YwG6cJi7pou+YIEemqjZztUQDqbhM7wO7v5OhwSVGDJYvVoWgnUD0hWG4peeRMF/3wBGpPSyK7Jj1qtjpp6bAKSqX2K8KBCxgyXPLpfy8HSFXCzKwubJejrlAhu2FO2aECSRqBK22VJLampv9ywZzvpLF8hQTFzdTpFVv6/cXQSRhuqmbN+l8cjydUsrcPgg7Ft61Plz/F9XXNEk66V9CV/p1Zbh6haM2feQ2oSKWa4HOxsQ/+gf/7nIIZf0iX1AhL9KGyrk/vgY9Doagn1F/JkLPzGHDQm7wb1PzXf7BfyGM02zZYMSHx3NFVZA0s695pNSvdes7nh4OGTHEm3zuwcyQSgg58J4GTbuwoKZYMboiMBX0fmMwmbQOIuKYO7rEy64rDbDikgjLoSmGofUrr50BGhZJhS2iraLrXcyko4845JhJTzOAkIWYeIHYuLSpQGGWYT9FFRYu6TfsJ70gzX19N4oi4AKzQS1vCCz7T3nr3rcbOttMYPXC8gcZiqjO04ets9cB3NVR6woV+Sxs+haa/w9YcLvfIyRD94txIRO1trpqadQYsfrSUDEuuyW39eJ458bl4maBuTEhXfnUEvHDMe0qaKLdRJi6CvTq9TmkWIFgT5OyklZd/9AHdBoTQ5ZcE9Nve078sSLcTQKhG68HDFDKdfzhccqLte2DLdumELqtZvgrlbuqQMsUEE666b2raWhGvp7ecFnIWFKJ//HdzllRJckN+9XlQfPCxNTXkNG0LUbn7BLtD0Odo2bZVnpo8wZPhQMb/tO3fDkZ2LwD49Fd+irxkFQY7ARdD22KsFAAnmHJdRWP6NYMzfDWxA4XLC41S6AVGO5L3xvgKAej20tITO4He8UIv6tIBE/0nBK2+g9N0PT1RsbOmgxJek1cCYmoLIO26FZcJYaINPFH+6UEJt6fdpyYDE2umln32F6qxDwkynVkFfXMi4kbJxpJ65JA8nQxccBMfRHKm9TmqFuUsnaTzqqaqC49BRqatlXbVWQC30ivE1H1YZJ/+YbFoW4yPAsEQytTD64oQMy4gmv8MEPadTGoqWvP8RgkYOlYwDziNk2CDp6MyNz39I3+DB7jv0JQb16wNTh1SpgFqVsUOioAQWrV7vG1+jkGFLSyW/07p6vRBgXYVF0gJdzMNDh2Vcc+eOjK5IOzDhs9ntAtIcm0DHtmAETpqR5vTO4nMs/eRLmDt1QPCwITIOfycAsTQzNbzqXXvhtlbKHmG2REM6Kzf32j4tIPHG1XsyUfCf12BdscaXI+UL07Y0YPL5o+gsN7ZOksJvoVMmKSp5S5trc7/RBozfUgFJNIk9mSj55Avy0KWjjX37LtF0DMmJ4khmjz5nUTGC+veRLz3NI2oF3NRhbPXeJR32PfukagPNPjLZWTSQhFK20mLNd9nEmVkwd05T3DRlZRIQoKbExg3aoAAx6whkvJYAxmqiTGCmGcgKp+aOHWCIixGAYFoUO+Iw8OGtqpZzCSZce+w5aO7SGeXf/4iQsaNguXQMvNV26czDyKohLlZMSlZLZQNU5kqSeOspK0fF4mVyDikgAb17CnhVLFwsFBrn0RyETpwgYMryPZyX1mSQ3EuaihVLV6Dwxf8g8u7bxexl30RDcrJQbAIH9pNEbduqtdCGh8OVm4+wa6ZKOZ2LfZwRkDg5e2YWyojey1bCceCQ2ODiJGwJG93vGNfrZaEFdE2XGt0hY0b62MznkaF7sd9MM96/xQKSyyVmS+ln82FIiBM/oG31ejjz8sQ8o/lNc4QgwNbq7NJLDYeah23telguGyvNR8u+XQjb5i1Cg2BSNH02bNXFLsvakCClRbnRKBQJ68rV8t8kk3JsmoIsKkjqBzctG5pSc3IVFaPs869hXfMzou67E4E9uspeoDZUuWylrLmAHl1gXbNe6sIbWyVKGhDL2NBsK1vwI8JnTEFgv97SzLNq81bp1kxgJSDRZLPv2I3KtetgbpcibdP5nMHDBkujC3b2IcgRoAP69ZJW7uSc0fdETYdaHVvSh4wcDq/TgYpFP6H086+lg0759wvhPJIj9d+L33ofIWNGoGrnHileFzRkEEo++lwqu4aMGNKMq65hQ58VkDgMVeDKFWskRYHhcKqnLPWqGPMXadP7QFEXEgxTWgcEDh6AkFEjREU9XVpHw0Ty6z+rpQIS6Qysl1W5ZJnw1fQxUZKYzSgpNQrotOLn4cYM6JwmXZK1wYHyOze1VPAMCUb5/O9h25ohJg2rfZo7d5KxWISPWg/9S6wEGjRogGxcr71a0nJYlI9aEh3YjpxcaVAh/h6NBo7cPJR9+S2cOTlS7UEfESGAZF2zTgApoG8vWXv2XXvg2Lsfpo4dYN+9R5ze0oln1RqEz5wqAOcpKVXGDw0VEixNLu6vwD695DxmC+gT4sTsZHsxdu6xjB0Jh7QTc8PQKkGAL2jEUKlRT+4b/WxhM68W6gjNt+IPP4Z9+26p4krQpQuGXacrf1oBy6QrxDdFfxSfmVSS8GunCYhe7KNBgOSfJO15qsLM1LdvzpAuI3D6yH8XCpj85hnV6YR4BA8bhODRwxXbPOhEH7WLLdiWfP+WCkiMRLGrC7Uaphzxq8/WWtSW2DCUaTT0HNOMIV+LDm6aMwQkQ9tkBKR3Bjxu0SKqduyCNtQizmZqOjTJ7HszofHxymjq0JRi0waahPqoCPmw0bdSl/hKH5Lj8FH5GGuMegSPGKY4n11u6Rdo27QFoG8mpY1C8nW6pMwxn4PWBNt7UdthMwy2B6s9Pn06TDy3rVkvkTRqgvTlUAlgjXl9ZKSw9Gn6eaxVIhOCrm1zhnQv4bVavQ5euwPBo4YieOggmZd1/UY49u0Hqz7Qwc6yNozSabQ6mLp2FrORYE35spgf59USjkYBkn/CVbv2wrpkGSp+WiE2v+ShNbe25OOnsGAZQ6L8IlGdpZ/BEBWhRtIasZr8gMS+ZGzoeP/M7hjSI/6CVnWsb7rcnKJ5k2el0Yr55C8RzNA3fUP87rGCAbUL/o/06yM9ILBWXW7p+ecgdVSCHNLS3WgQAKup4Uxuj6+Ui4AIzwkMrJcjxOtlPEax9Dpo9AYlyuc7aCJ5bHZomXBt0CsuDZ8zXMalE9vJa/Vyz1NadpO75HCKlkf/FX0+ErmjLMhZ8rsmdFqFna/TKVUelvwEV3YeDIkEvyxpkBE8cohSooYETrpXOJbDIYna4v8aNUyu51wYDGDy90mya8Q6ao5TzwmQ/GYc7eyKpStR+cNi+VJICLY5gMkXyueX0dyzqyTrBg0dJGp3ffWBmkNQv6Yx2VH2s5+ypO0zC7KzDQ67Zfg7t7bEZ6XG4Mw/LhqSMSHhpNZTLXG+zT0noTUcOARX/nHRJjUarQLUYZZT3Cg8l2ROlogO6N6luad2XuOfMyD578psc9q/FQuXiP0vzRZ9uVbn7V+qiZ4ZxdZl+DJk7EhJ4ajdC+28JPA/eDHFun7XMXz+0wFEWkyYOLwt2iWFXdAys/+DYm+eR/Yxz8+UX9k8N26eUc8bkPzTchw4KA6+sm9+gD1jh8JdOtdonF9F1Wol2kAfUfCoYRKh0LNL7IXyVzWPzFvEqNYqJ46VVIlWRC3pTL3HWsSE1Un8T0igyQCJ0qIPgFGGioVLpYqh89DhxkfjfCBGBzW5IyETxiFk6CBJxj1tDtD/xKtSH1KVwK9fAk0KSDVmXFkZqrZsl2gc6zyLGUcn4pn8S6IVKQmj5k5pCLl8nDitWUVR9RP9+hei+oSqBAQevEpadbMcpM+zRTaJV6QJiFe/LijVyvonyS1k7GhYrhyvpAEwjK+aZ83ybtRBVQm0RAk0KyCJGefxCM+DhKyyz79B9b59SjKk/KhgoSYkGMGDBgiTNLBvb/EbqQmxLXG5qHNSJdC8Emh2QPJPnxyI6v0HxLdkW7EGjtx8McXMHVMRMm40goYMFKJjQwqMNa9I1NFVCagSuFgSuGCA5H9A1tMm9Z/sUzqpmT8klQ5JKrtIWSgXS/jqfVUJqBI4WQIXHJDUF6BKQJWAKoHTSUAFJHVtqBJQJdBiJKACUot5FepEVAmoElABSV0DqgRUCbQYCaiA1GJehToRVQKqBP4fZyjU9xqg6M4AAAAASUVORK5CYII=">
          <a:extLst>
            <a:ext uri="{FF2B5EF4-FFF2-40B4-BE49-F238E27FC236}">
              <a16:creationId xmlns:a16="http://schemas.microsoft.com/office/drawing/2014/main" id="{5F0F737B-4DA0-47D1-AD62-6DE023211356}"/>
            </a:ext>
          </a:extLst>
        </xdr:cNvPr>
        <xdr:cNvSpPr>
          <a:spLocks noChangeAspect="1" noChangeArrowheads="1"/>
        </xdr:cNvSpPr>
      </xdr:nvSpPr>
      <xdr:spPr bwMode="auto">
        <a:xfrm>
          <a:off x="3589020" y="3208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91440</xdr:rowOff>
    </xdr:from>
    <xdr:to>
      <xdr:col>1</xdr:col>
      <xdr:colOff>1836083</xdr:colOff>
      <xdr:row>0</xdr:row>
      <xdr:rowOff>914400</xdr:rowOff>
    </xdr:to>
    <xdr:pic>
      <xdr:nvPicPr>
        <xdr:cNvPr id="4" name="Picture 3">
          <a:extLst>
            <a:ext uri="{FF2B5EF4-FFF2-40B4-BE49-F238E27FC236}">
              <a16:creationId xmlns:a16="http://schemas.microsoft.com/office/drawing/2014/main" id="{5D756B11-42E2-4570-96CF-8BC720F92B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1440"/>
          <a:ext cx="3603923" cy="822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Individual%20Estimate.xlsx" TargetMode="External"/><Relationship Id="rId1" Type="http://schemas.openxmlformats.org/officeDocument/2006/relationships/hyperlink" Target="https://www.vertex42.com/ExcelTemplates/simple-gantt-chart.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5AF79-19C8-4B88-AAAE-F4CED200E1D3}">
  <dimension ref="A1:D5"/>
  <sheetViews>
    <sheetView workbookViewId="0">
      <selection activeCell="D5" sqref="D5"/>
    </sheetView>
  </sheetViews>
  <sheetFormatPr defaultRowHeight="14.4" x14ac:dyDescent="0.3"/>
  <cols>
    <col min="1" max="1" width="25.77734375" customWidth="1"/>
    <col min="2" max="2" width="29.21875" customWidth="1"/>
    <col min="3" max="3" width="34.77734375" customWidth="1"/>
    <col min="4" max="4" width="61.44140625" customWidth="1"/>
  </cols>
  <sheetData>
    <row r="1" spans="1:4" ht="96" customHeight="1" thickBot="1" x14ac:dyDescent="0.35">
      <c r="A1" s="129"/>
      <c r="B1" s="130"/>
      <c r="C1" s="131"/>
      <c r="D1" s="132"/>
    </row>
    <row r="2" spans="1:4" ht="25.2" thickBot="1" x14ac:dyDescent="0.35">
      <c r="A2" s="133" t="s">
        <v>99</v>
      </c>
      <c r="B2" s="133"/>
      <c r="C2" s="133"/>
      <c r="D2" s="133"/>
    </row>
    <row r="3" spans="1:4" ht="15" thickBot="1" x14ac:dyDescent="0.35">
      <c r="A3" s="112"/>
      <c r="B3" s="112"/>
      <c r="C3" s="112"/>
      <c r="D3" s="113"/>
    </row>
    <row r="4" spans="1:4" ht="82.8" customHeight="1" x14ac:dyDescent="0.3">
      <c r="A4" s="114" t="s">
        <v>93</v>
      </c>
      <c r="B4" s="134" t="s">
        <v>96</v>
      </c>
      <c r="C4" s="135"/>
      <c r="D4" s="136"/>
    </row>
    <row r="5" spans="1:4" ht="15" thickBot="1" x14ac:dyDescent="0.35">
      <c r="A5" s="115" t="s">
        <v>94</v>
      </c>
      <c r="B5" s="116" t="s">
        <v>97</v>
      </c>
      <c r="C5" s="117" t="s">
        <v>95</v>
      </c>
      <c r="D5" s="118" t="s">
        <v>98</v>
      </c>
    </row>
  </sheetData>
  <mergeCells count="4">
    <mergeCell ref="A1:B1"/>
    <mergeCell ref="C1:D1"/>
    <mergeCell ref="A2:D2"/>
    <mergeCell ref="B4:D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B42E7-FEFB-40C5-A6F0-951775BE5230}">
  <dimension ref="A1:D12"/>
  <sheetViews>
    <sheetView workbookViewId="0">
      <selection activeCell="H23" sqref="H23"/>
    </sheetView>
  </sheetViews>
  <sheetFormatPr defaultRowHeight="14.4" x14ac:dyDescent="0.3"/>
  <cols>
    <col min="1" max="1" width="12" customWidth="1"/>
    <col min="2" max="2" width="15.88671875" customWidth="1"/>
    <col min="3" max="3" width="25" customWidth="1"/>
    <col min="4" max="4" width="69.33203125" customWidth="1"/>
  </cols>
  <sheetData>
    <row r="1" spans="1:4" x14ac:dyDescent="0.3">
      <c r="A1" s="137" t="s">
        <v>100</v>
      </c>
      <c r="B1" s="138"/>
      <c r="C1" s="138"/>
      <c r="D1" s="138"/>
    </row>
    <row r="2" spans="1:4" x14ac:dyDescent="0.3">
      <c r="A2" s="122" t="s">
        <v>101</v>
      </c>
      <c r="B2" s="123" t="s">
        <v>102</v>
      </c>
      <c r="C2" s="123" t="s">
        <v>103</v>
      </c>
      <c r="D2" s="124" t="s">
        <v>104</v>
      </c>
    </row>
    <row r="3" spans="1:4" x14ac:dyDescent="0.3">
      <c r="A3" s="125">
        <v>0.1</v>
      </c>
      <c r="B3" s="126">
        <v>44850</v>
      </c>
      <c r="C3" s="125" t="s">
        <v>109</v>
      </c>
      <c r="D3" s="127" t="s">
        <v>112</v>
      </c>
    </row>
    <row r="4" spans="1:4" x14ac:dyDescent="0.3">
      <c r="A4" s="125">
        <v>0.2</v>
      </c>
      <c r="B4" s="126">
        <v>44851</v>
      </c>
      <c r="C4" s="125" t="s">
        <v>110</v>
      </c>
      <c r="D4" s="127" t="s">
        <v>113</v>
      </c>
    </row>
    <row r="5" spans="1:4" x14ac:dyDescent="0.3">
      <c r="A5" s="125">
        <v>0.3</v>
      </c>
      <c r="B5" s="126">
        <v>44851</v>
      </c>
      <c r="C5" s="125" t="s">
        <v>111</v>
      </c>
      <c r="D5" s="127" t="s">
        <v>114</v>
      </c>
    </row>
    <row r="6" spans="1:4" x14ac:dyDescent="0.3">
      <c r="A6" s="125">
        <v>0.4</v>
      </c>
      <c r="B6" s="126">
        <v>44852</v>
      </c>
      <c r="C6" s="125" t="s">
        <v>109</v>
      </c>
      <c r="D6" s="127" t="s">
        <v>115</v>
      </c>
    </row>
    <row r="7" spans="1:4" x14ac:dyDescent="0.3">
      <c r="A7" s="125">
        <v>0.5</v>
      </c>
      <c r="B7" s="126">
        <v>44852</v>
      </c>
      <c r="C7" s="125" t="s">
        <v>110</v>
      </c>
      <c r="D7" s="127" t="s">
        <v>116</v>
      </c>
    </row>
    <row r="8" spans="1:4" x14ac:dyDescent="0.3">
      <c r="A8" s="125">
        <v>0.6</v>
      </c>
      <c r="B8" s="126">
        <v>44853</v>
      </c>
      <c r="C8" s="125" t="s">
        <v>111</v>
      </c>
      <c r="D8" s="127" t="s">
        <v>117</v>
      </c>
    </row>
    <row r="9" spans="1:4" x14ac:dyDescent="0.3">
      <c r="A9" s="125">
        <v>0.7</v>
      </c>
      <c r="B9" s="126">
        <v>44853</v>
      </c>
      <c r="C9" s="125" t="s">
        <v>109</v>
      </c>
      <c r="D9" s="127" t="s">
        <v>118</v>
      </c>
    </row>
    <row r="10" spans="1:4" ht="26.4" x14ac:dyDescent="0.3">
      <c r="A10" s="125">
        <v>0.8</v>
      </c>
      <c r="B10" s="126">
        <v>44853</v>
      </c>
      <c r="C10" s="128" t="s">
        <v>119</v>
      </c>
      <c r="D10" s="127" t="s">
        <v>120</v>
      </c>
    </row>
    <row r="11" spans="1:4" x14ac:dyDescent="0.3">
      <c r="A11" s="125">
        <v>0.9</v>
      </c>
      <c r="B11" s="126">
        <v>44854</v>
      </c>
      <c r="C11" s="128" t="s">
        <v>110</v>
      </c>
      <c r="D11" s="127" t="s">
        <v>121</v>
      </c>
    </row>
    <row r="12" spans="1:4" ht="15" thickBot="1" x14ac:dyDescent="0.35">
      <c r="A12" s="139" t="s">
        <v>105</v>
      </c>
      <c r="B12" s="140"/>
      <c r="C12" s="140"/>
      <c r="D12" s="140"/>
    </row>
  </sheetData>
  <mergeCells count="2">
    <mergeCell ref="A1:D1"/>
    <mergeCell ref="A12:D1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7E26C-77B6-46A6-93C5-F5B2EA97D66B}">
  <dimension ref="A1:B7"/>
  <sheetViews>
    <sheetView workbookViewId="0">
      <selection activeCell="H14" sqref="H14"/>
    </sheetView>
  </sheetViews>
  <sheetFormatPr defaultRowHeight="14.4" x14ac:dyDescent="0.3"/>
  <cols>
    <col min="1" max="1" width="20.6640625" customWidth="1"/>
    <col min="2" max="2" width="50.5546875" customWidth="1"/>
  </cols>
  <sheetData>
    <row r="1" spans="1:2" x14ac:dyDescent="0.3">
      <c r="A1" s="142" t="s">
        <v>107</v>
      </c>
      <c r="B1" s="142"/>
    </row>
    <row r="2" spans="1:2" x14ac:dyDescent="0.3">
      <c r="A2" s="143" t="s">
        <v>106</v>
      </c>
      <c r="B2" s="144"/>
    </row>
    <row r="3" spans="1:2" x14ac:dyDescent="0.3">
      <c r="A3" s="145" t="s">
        <v>11</v>
      </c>
      <c r="B3" s="146"/>
    </row>
    <row r="4" spans="1:2" x14ac:dyDescent="0.3">
      <c r="A4" s="145" t="s">
        <v>108</v>
      </c>
      <c r="B4" s="147"/>
    </row>
    <row r="5" spans="1:2" x14ac:dyDescent="0.3">
      <c r="A5" s="148"/>
      <c r="B5" s="146"/>
    </row>
    <row r="6" spans="1:2" x14ac:dyDescent="0.3">
      <c r="A6" s="148"/>
      <c r="B6" s="146"/>
    </row>
    <row r="7" spans="1:2" ht="15" thickBot="1" x14ac:dyDescent="0.35">
      <c r="A7" s="141"/>
      <c r="B7" s="141"/>
    </row>
  </sheetData>
  <mergeCells count="7">
    <mergeCell ref="A7:B7"/>
    <mergeCell ref="A1:B1"/>
    <mergeCell ref="A2:B2"/>
    <mergeCell ref="A3:B3"/>
    <mergeCell ref="A4:B4"/>
    <mergeCell ref="A5:B5"/>
    <mergeCell ref="A6:B6"/>
  </mergeCells>
  <hyperlinks>
    <hyperlink ref="A3" r:id="rId1" xr:uid="{F9A3DF55-F8F3-44DE-A220-268C1C9CDD27}"/>
    <hyperlink ref="A4:B4" r:id="rId2" display="Individual Estimate.xlsx" xr:uid="{9BF0613A-4DD3-4328-8AF3-7EA05EF9607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N95"/>
  <sheetViews>
    <sheetView showGridLines="0" tabSelected="1" showRuler="0" zoomScaleNormal="100" zoomScalePageLayoutView="70" workbookViewId="0">
      <pane ySplit="6" topLeftCell="A13" activePane="bottomLeft" state="frozen"/>
      <selection pane="bottomLeft" activeCell="L11" sqref="L11"/>
    </sheetView>
  </sheetViews>
  <sheetFormatPr defaultRowHeight="30" customHeight="1" x14ac:dyDescent="0.3"/>
  <cols>
    <col min="1" max="1" width="2.6640625" style="26" customWidth="1"/>
    <col min="2" max="2" width="67.44140625" style="73" customWidth="1"/>
    <col min="3" max="3" width="10.77734375" customWidth="1"/>
    <col min="4" max="4" width="10.6640625" style="46" customWidth="1"/>
    <col min="5" max="5" width="10.6640625" style="35" customWidth="1"/>
    <col min="6" max="6" width="10.44140625" style="5" customWidth="1"/>
    <col min="7" max="7" width="10.44140625" customWidth="1"/>
    <col min="8" max="8" width="2.6640625" customWidth="1"/>
    <col min="9" max="9" width="6.109375" hidden="1" customWidth="1"/>
    <col min="10" max="121" width="2.5546875" customWidth="1"/>
    <col min="122" max="142" width="2.6640625" customWidth="1"/>
    <col min="143" max="170" width="3" customWidth="1"/>
  </cols>
  <sheetData>
    <row r="1" spans="1:170" ht="30" customHeight="1" x14ac:dyDescent="0.55000000000000004">
      <c r="A1" s="27" t="s">
        <v>19</v>
      </c>
      <c r="B1" s="70" t="s">
        <v>4</v>
      </c>
      <c r="C1" s="1"/>
      <c r="D1" s="45"/>
      <c r="E1" s="34"/>
      <c r="F1" s="4"/>
      <c r="G1" s="25"/>
      <c r="I1" s="2"/>
      <c r="J1" s="33" t="s">
        <v>10</v>
      </c>
    </row>
    <row r="2" spans="1:170" ht="30" customHeight="1" x14ac:dyDescent="0.35">
      <c r="A2" s="26" t="s">
        <v>14</v>
      </c>
      <c r="B2" s="71" t="s">
        <v>12</v>
      </c>
      <c r="J2" s="61" t="s">
        <v>11</v>
      </c>
    </row>
    <row r="3" spans="1:170" ht="30" customHeight="1" x14ac:dyDescent="0.3">
      <c r="A3" s="26" t="s">
        <v>26</v>
      </c>
      <c r="B3" s="72" t="s">
        <v>13</v>
      </c>
      <c r="C3" s="152" t="s">
        <v>1</v>
      </c>
      <c r="D3" s="153"/>
      <c r="E3" s="36"/>
      <c r="F3" s="154">
        <v>44854</v>
      </c>
      <c r="G3" s="154"/>
    </row>
    <row r="4" spans="1:170" ht="30" customHeight="1" x14ac:dyDescent="0.3">
      <c r="A4" s="27" t="s">
        <v>20</v>
      </c>
      <c r="C4" s="152" t="s">
        <v>8</v>
      </c>
      <c r="D4" s="153"/>
      <c r="E4" s="36"/>
      <c r="F4" s="7">
        <v>1</v>
      </c>
      <c r="J4" s="149">
        <f>J5</f>
        <v>44851</v>
      </c>
      <c r="K4" s="150"/>
      <c r="L4" s="150"/>
      <c r="M4" s="150"/>
      <c r="N4" s="150"/>
      <c r="O4" s="150"/>
      <c r="P4" s="151"/>
      <c r="Q4" s="149">
        <f>Q5</f>
        <v>44858</v>
      </c>
      <c r="R4" s="150"/>
      <c r="S4" s="150"/>
      <c r="T4" s="150"/>
      <c r="U4" s="150"/>
      <c r="V4" s="150"/>
      <c r="W4" s="151"/>
      <c r="X4" s="149">
        <f>X5</f>
        <v>44865</v>
      </c>
      <c r="Y4" s="150"/>
      <c r="Z4" s="150"/>
      <c r="AA4" s="150"/>
      <c r="AB4" s="150"/>
      <c r="AC4" s="150"/>
      <c r="AD4" s="151"/>
      <c r="AE4" s="149">
        <f>AE5</f>
        <v>44872</v>
      </c>
      <c r="AF4" s="150"/>
      <c r="AG4" s="150"/>
      <c r="AH4" s="150"/>
      <c r="AI4" s="150"/>
      <c r="AJ4" s="150"/>
      <c r="AK4" s="151"/>
      <c r="AL4" s="149">
        <f>AL5</f>
        <v>44879</v>
      </c>
      <c r="AM4" s="150"/>
      <c r="AN4" s="150"/>
      <c r="AO4" s="150"/>
      <c r="AP4" s="150"/>
      <c r="AQ4" s="150"/>
      <c r="AR4" s="151"/>
      <c r="AS4" s="149">
        <f>AS5</f>
        <v>44886</v>
      </c>
      <c r="AT4" s="150"/>
      <c r="AU4" s="150"/>
      <c r="AV4" s="150"/>
      <c r="AW4" s="150"/>
      <c r="AX4" s="150"/>
      <c r="AY4" s="151"/>
      <c r="AZ4" s="149">
        <f>AZ5</f>
        <v>44893</v>
      </c>
      <c r="BA4" s="150"/>
      <c r="BB4" s="150"/>
      <c r="BC4" s="150"/>
      <c r="BD4" s="150"/>
      <c r="BE4" s="150"/>
      <c r="BF4" s="151"/>
      <c r="BG4" s="149">
        <f>BG5</f>
        <v>44900</v>
      </c>
      <c r="BH4" s="150"/>
      <c r="BI4" s="150"/>
      <c r="BJ4" s="150"/>
      <c r="BK4" s="150"/>
      <c r="BL4" s="150"/>
      <c r="BM4" s="151"/>
      <c r="BN4" s="149">
        <f>BN5</f>
        <v>44907</v>
      </c>
      <c r="BO4" s="150"/>
      <c r="BP4" s="150"/>
      <c r="BQ4" s="150"/>
      <c r="BR4" s="150"/>
      <c r="BS4" s="150"/>
      <c r="BT4" s="151"/>
      <c r="BU4" s="149">
        <f>BU5</f>
        <v>44914</v>
      </c>
      <c r="BV4" s="150"/>
      <c r="BW4" s="150"/>
      <c r="BX4" s="150"/>
      <c r="BY4" s="150"/>
      <c r="BZ4" s="150"/>
      <c r="CA4" s="151"/>
      <c r="CB4" s="149">
        <f>CB5</f>
        <v>44921</v>
      </c>
      <c r="CC4" s="150"/>
      <c r="CD4" s="150"/>
      <c r="CE4" s="150"/>
      <c r="CF4" s="150"/>
      <c r="CG4" s="150"/>
      <c r="CH4" s="151"/>
      <c r="CI4" s="149">
        <f>CI5</f>
        <v>44928</v>
      </c>
      <c r="CJ4" s="150"/>
      <c r="CK4" s="150"/>
      <c r="CL4" s="150"/>
      <c r="CM4" s="150"/>
      <c r="CN4" s="150"/>
      <c r="CO4" s="151"/>
      <c r="CP4" s="149">
        <f t="shared" ref="CP4" si="0">CP5</f>
        <v>44935</v>
      </c>
      <c r="CQ4" s="150"/>
      <c r="CR4" s="150"/>
      <c r="CS4" s="150"/>
      <c r="CT4" s="150"/>
      <c r="CU4" s="150"/>
      <c r="CV4" s="151"/>
      <c r="CW4" s="149">
        <f t="shared" ref="CW4" si="1">CW5</f>
        <v>44942</v>
      </c>
      <c r="CX4" s="150"/>
      <c r="CY4" s="150"/>
      <c r="CZ4" s="150"/>
      <c r="DA4" s="150"/>
      <c r="DB4" s="150"/>
      <c r="DC4" s="151"/>
      <c r="DD4" s="149">
        <f t="shared" ref="DD4" si="2">DD5</f>
        <v>44949</v>
      </c>
      <c r="DE4" s="150"/>
      <c r="DF4" s="150"/>
      <c r="DG4" s="150"/>
      <c r="DH4" s="150"/>
      <c r="DI4" s="150"/>
      <c r="DJ4" s="151"/>
      <c r="DK4" s="149">
        <f t="shared" ref="DK4" si="3">DK5</f>
        <v>44956</v>
      </c>
      <c r="DL4" s="150"/>
      <c r="DM4" s="150"/>
      <c r="DN4" s="150"/>
      <c r="DO4" s="150"/>
      <c r="DP4" s="150"/>
      <c r="DQ4" s="151"/>
      <c r="DR4" s="149">
        <f t="shared" ref="DR4" si="4">DR5</f>
        <v>44963</v>
      </c>
      <c r="DS4" s="150"/>
      <c r="DT4" s="150"/>
      <c r="DU4" s="150"/>
      <c r="DV4" s="150"/>
      <c r="DW4" s="150"/>
      <c r="DX4" s="151"/>
      <c r="DY4" s="149">
        <f t="shared" ref="DY4" si="5">DY5</f>
        <v>44970</v>
      </c>
      <c r="DZ4" s="150"/>
      <c r="EA4" s="150"/>
      <c r="EB4" s="150"/>
      <c r="EC4" s="150"/>
      <c r="ED4" s="150"/>
      <c r="EE4" s="151"/>
      <c r="EF4" s="149">
        <f t="shared" ref="EF4" si="6">EF5</f>
        <v>44977</v>
      </c>
      <c r="EG4" s="150"/>
      <c r="EH4" s="150"/>
      <c r="EI4" s="150"/>
      <c r="EJ4" s="150"/>
      <c r="EK4" s="150"/>
      <c r="EL4" s="151"/>
      <c r="EM4" s="149">
        <f t="shared" ref="EM4" si="7">EM5</f>
        <v>44984</v>
      </c>
      <c r="EN4" s="150"/>
      <c r="EO4" s="150"/>
      <c r="EP4" s="150"/>
      <c r="EQ4" s="150"/>
      <c r="ER4" s="150"/>
      <c r="ES4" s="151"/>
      <c r="ET4" s="149">
        <f t="shared" ref="ET4" si="8">ET5</f>
        <v>44991</v>
      </c>
      <c r="EU4" s="150"/>
      <c r="EV4" s="150"/>
      <c r="EW4" s="150"/>
      <c r="EX4" s="150"/>
      <c r="EY4" s="150"/>
      <c r="EZ4" s="151"/>
      <c r="FA4" s="149">
        <f t="shared" ref="FA4" si="9">FA5</f>
        <v>44998</v>
      </c>
      <c r="FB4" s="150"/>
      <c r="FC4" s="150"/>
      <c r="FD4" s="150"/>
      <c r="FE4" s="150"/>
      <c r="FF4" s="150"/>
      <c r="FG4" s="151"/>
      <c r="FH4" s="149">
        <f t="shared" ref="FH4" si="10">FH5</f>
        <v>45005</v>
      </c>
      <c r="FI4" s="150"/>
      <c r="FJ4" s="150"/>
      <c r="FK4" s="150"/>
      <c r="FL4" s="150"/>
      <c r="FM4" s="150"/>
      <c r="FN4" s="151"/>
    </row>
    <row r="5" spans="1:170" ht="15" customHeight="1" x14ac:dyDescent="0.3">
      <c r="A5" s="27" t="s">
        <v>21</v>
      </c>
      <c r="B5" s="74"/>
      <c r="C5" s="32"/>
      <c r="D5" s="47"/>
      <c r="E5" s="37"/>
      <c r="F5" s="32"/>
      <c r="G5" s="32"/>
      <c r="H5" s="32"/>
      <c r="J5" s="10">
        <f>Project_Start-WEEKDAY(Project_Start,1)+2+7*(Display_Week-1)</f>
        <v>44851</v>
      </c>
      <c r="K5" s="9">
        <f>J5+1</f>
        <v>44852</v>
      </c>
      <c r="L5" s="9">
        <f t="shared" ref="L5:AY5" si="11">K5+1</f>
        <v>44853</v>
      </c>
      <c r="M5" s="9">
        <f t="shared" si="11"/>
        <v>44854</v>
      </c>
      <c r="N5" s="9">
        <f t="shared" si="11"/>
        <v>44855</v>
      </c>
      <c r="O5" s="9">
        <f t="shared" si="11"/>
        <v>44856</v>
      </c>
      <c r="P5" s="11">
        <f t="shared" si="11"/>
        <v>44857</v>
      </c>
      <c r="Q5" s="10">
        <f>P5+1</f>
        <v>44858</v>
      </c>
      <c r="R5" s="9">
        <f>Q5+1</f>
        <v>44859</v>
      </c>
      <c r="S5" s="9">
        <f t="shared" si="11"/>
        <v>44860</v>
      </c>
      <c r="T5" s="9">
        <f t="shared" si="11"/>
        <v>44861</v>
      </c>
      <c r="U5" s="9">
        <f t="shared" si="11"/>
        <v>44862</v>
      </c>
      <c r="V5" s="9">
        <f t="shared" si="11"/>
        <v>44863</v>
      </c>
      <c r="W5" s="11">
        <f t="shared" si="11"/>
        <v>44864</v>
      </c>
      <c r="X5" s="10">
        <f>W5+1</f>
        <v>44865</v>
      </c>
      <c r="Y5" s="9">
        <f>X5+1</f>
        <v>44866</v>
      </c>
      <c r="Z5" s="9">
        <f t="shared" si="11"/>
        <v>44867</v>
      </c>
      <c r="AA5" s="9">
        <f t="shared" si="11"/>
        <v>44868</v>
      </c>
      <c r="AB5" s="9">
        <f t="shared" si="11"/>
        <v>44869</v>
      </c>
      <c r="AC5" s="9">
        <f t="shared" si="11"/>
        <v>44870</v>
      </c>
      <c r="AD5" s="11">
        <f t="shared" si="11"/>
        <v>44871</v>
      </c>
      <c r="AE5" s="10">
        <f>AD5+1</f>
        <v>44872</v>
      </c>
      <c r="AF5" s="9">
        <f>AE5+1</f>
        <v>44873</v>
      </c>
      <c r="AG5" s="9">
        <f t="shared" si="11"/>
        <v>44874</v>
      </c>
      <c r="AH5" s="9">
        <f t="shared" si="11"/>
        <v>44875</v>
      </c>
      <c r="AI5" s="9">
        <f t="shared" si="11"/>
        <v>44876</v>
      </c>
      <c r="AJ5" s="9">
        <f t="shared" si="11"/>
        <v>44877</v>
      </c>
      <c r="AK5" s="11">
        <f t="shared" si="11"/>
        <v>44878</v>
      </c>
      <c r="AL5" s="10">
        <f>AK5+1</f>
        <v>44879</v>
      </c>
      <c r="AM5" s="9">
        <f>AL5+1</f>
        <v>44880</v>
      </c>
      <c r="AN5" s="9">
        <f t="shared" si="11"/>
        <v>44881</v>
      </c>
      <c r="AO5" s="9">
        <f t="shared" si="11"/>
        <v>44882</v>
      </c>
      <c r="AP5" s="9">
        <f t="shared" si="11"/>
        <v>44883</v>
      </c>
      <c r="AQ5" s="9">
        <f t="shared" si="11"/>
        <v>44884</v>
      </c>
      <c r="AR5" s="11">
        <f t="shared" si="11"/>
        <v>44885</v>
      </c>
      <c r="AS5" s="10">
        <f>AR5+1</f>
        <v>44886</v>
      </c>
      <c r="AT5" s="9">
        <f>AS5+1</f>
        <v>44887</v>
      </c>
      <c r="AU5" s="9">
        <f t="shared" si="11"/>
        <v>44888</v>
      </c>
      <c r="AV5" s="9">
        <f t="shared" si="11"/>
        <v>44889</v>
      </c>
      <c r="AW5" s="9">
        <f t="shared" si="11"/>
        <v>44890</v>
      </c>
      <c r="AX5" s="9">
        <f t="shared" si="11"/>
        <v>44891</v>
      </c>
      <c r="AY5" s="11">
        <f t="shared" si="11"/>
        <v>44892</v>
      </c>
      <c r="AZ5" s="10">
        <f t="shared" ref="AZ5:BM5" si="12">AY5+1</f>
        <v>44893</v>
      </c>
      <c r="BA5" s="9">
        <f t="shared" si="12"/>
        <v>44894</v>
      </c>
      <c r="BB5" s="9">
        <f t="shared" si="12"/>
        <v>44895</v>
      </c>
      <c r="BC5" s="9">
        <f t="shared" si="12"/>
        <v>44896</v>
      </c>
      <c r="BD5" s="9">
        <f t="shared" si="12"/>
        <v>44897</v>
      </c>
      <c r="BE5" s="9">
        <f t="shared" si="12"/>
        <v>44898</v>
      </c>
      <c r="BF5" s="11">
        <f t="shared" si="12"/>
        <v>44899</v>
      </c>
      <c r="BG5" s="10">
        <f t="shared" si="12"/>
        <v>44900</v>
      </c>
      <c r="BH5" s="9">
        <f t="shared" si="12"/>
        <v>44901</v>
      </c>
      <c r="BI5" s="9">
        <f t="shared" si="12"/>
        <v>44902</v>
      </c>
      <c r="BJ5" s="9">
        <f t="shared" si="12"/>
        <v>44903</v>
      </c>
      <c r="BK5" s="9">
        <f t="shared" si="12"/>
        <v>44904</v>
      </c>
      <c r="BL5" s="9">
        <f t="shared" si="12"/>
        <v>44905</v>
      </c>
      <c r="BM5" s="11">
        <f t="shared" si="12"/>
        <v>44906</v>
      </c>
      <c r="BN5" s="10">
        <f t="shared" ref="BN5:BT5" si="13">BM5+1</f>
        <v>44907</v>
      </c>
      <c r="BO5" s="9">
        <f t="shared" si="13"/>
        <v>44908</v>
      </c>
      <c r="BP5" s="9">
        <f t="shared" si="13"/>
        <v>44909</v>
      </c>
      <c r="BQ5" s="9">
        <f t="shared" si="13"/>
        <v>44910</v>
      </c>
      <c r="BR5" s="9">
        <f t="shared" si="13"/>
        <v>44911</v>
      </c>
      <c r="BS5" s="9">
        <f t="shared" si="13"/>
        <v>44912</v>
      </c>
      <c r="BT5" s="11">
        <f t="shared" si="13"/>
        <v>44913</v>
      </c>
      <c r="BU5" s="10">
        <f t="shared" ref="BU5:CH5" si="14">BT5+1</f>
        <v>44914</v>
      </c>
      <c r="BV5" s="9">
        <f t="shared" si="14"/>
        <v>44915</v>
      </c>
      <c r="BW5" s="9">
        <f t="shared" si="14"/>
        <v>44916</v>
      </c>
      <c r="BX5" s="9">
        <f t="shared" si="14"/>
        <v>44917</v>
      </c>
      <c r="BY5" s="9">
        <f t="shared" si="14"/>
        <v>44918</v>
      </c>
      <c r="BZ5" s="9">
        <f t="shared" si="14"/>
        <v>44919</v>
      </c>
      <c r="CA5" s="11">
        <f t="shared" si="14"/>
        <v>44920</v>
      </c>
      <c r="CB5" s="10">
        <f t="shared" si="14"/>
        <v>44921</v>
      </c>
      <c r="CC5" s="9">
        <f t="shared" si="14"/>
        <v>44922</v>
      </c>
      <c r="CD5" s="9">
        <f t="shared" si="14"/>
        <v>44923</v>
      </c>
      <c r="CE5" s="9">
        <f t="shared" si="14"/>
        <v>44924</v>
      </c>
      <c r="CF5" s="9">
        <f t="shared" si="14"/>
        <v>44925</v>
      </c>
      <c r="CG5" s="9">
        <f t="shared" si="14"/>
        <v>44926</v>
      </c>
      <c r="CH5" s="11">
        <f t="shared" si="14"/>
        <v>44927</v>
      </c>
      <c r="CI5" s="10">
        <f t="shared" ref="CI5:CO5" si="15">CH5+1</f>
        <v>44928</v>
      </c>
      <c r="CJ5" s="9">
        <f t="shared" si="15"/>
        <v>44929</v>
      </c>
      <c r="CK5" s="9">
        <f t="shared" si="15"/>
        <v>44930</v>
      </c>
      <c r="CL5" s="9">
        <f t="shared" si="15"/>
        <v>44931</v>
      </c>
      <c r="CM5" s="9">
        <f t="shared" si="15"/>
        <v>44932</v>
      </c>
      <c r="CN5" s="9">
        <f t="shared" si="15"/>
        <v>44933</v>
      </c>
      <c r="CO5" s="11">
        <f t="shared" si="15"/>
        <v>44934</v>
      </c>
      <c r="CP5" s="10">
        <f t="shared" ref="CP5:DC5" si="16">CO5+1</f>
        <v>44935</v>
      </c>
      <c r="CQ5" s="9">
        <f t="shared" si="16"/>
        <v>44936</v>
      </c>
      <c r="CR5" s="9">
        <f t="shared" si="16"/>
        <v>44937</v>
      </c>
      <c r="CS5" s="9">
        <f t="shared" si="16"/>
        <v>44938</v>
      </c>
      <c r="CT5" s="9">
        <f t="shared" si="16"/>
        <v>44939</v>
      </c>
      <c r="CU5" s="9">
        <f t="shared" si="16"/>
        <v>44940</v>
      </c>
      <c r="CV5" s="11">
        <f t="shared" si="16"/>
        <v>44941</v>
      </c>
      <c r="CW5" s="10">
        <f t="shared" si="16"/>
        <v>44942</v>
      </c>
      <c r="CX5" s="9">
        <f t="shared" si="16"/>
        <v>44943</v>
      </c>
      <c r="CY5" s="9">
        <f t="shared" si="16"/>
        <v>44944</v>
      </c>
      <c r="CZ5" s="9">
        <f t="shared" si="16"/>
        <v>44945</v>
      </c>
      <c r="DA5" s="9">
        <f t="shared" si="16"/>
        <v>44946</v>
      </c>
      <c r="DB5" s="9">
        <f t="shared" si="16"/>
        <v>44947</v>
      </c>
      <c r="DC5" s="11">
        <f t="shared" si="16"/>
        <v>44948</v>
      </c>
      <c r="DD5" s="10">
        <f t="shared" ref="DD5:DJ5" si="17">DC5+1</f>
        <v>44949</v>
      </c>
      <c r="DE5" s="9">
        <f t="shared" si="17"/>
        <v>44950</v>
      </c>
      <c r="DF5" s="9">
        <f t="shared" si="17"/>
        <v>44951</v>
      </c>
      <c r="DG5" s="9">
        <f t="shared" si="17"/>
        <v>44952</v>
      </c>
      <c r="DH5" s="9">
        <f t="shared" si="17"/>
        <v>44953</v>
      </c>
      <c r="DI5" s="9">
        <f t="shared" si="17"/>
        <v>44954</v>
      </c>
      <c r="DJ5" s="11">
        <f t="shared" si="17"/>
        <v>44955</v>
      </c>
      <c r="DK5" s="10">
        <f t="shared" ref="DK5:DQ5" si="18">DJ5+1</f>
        <v>44956</v>
      </c>
      <c r="DL5" s="9">
        <f t="shared" si="18"/>
        <v>44957</v>
      </c>
      <c r="DM5" s="9">
        <f t="shared" si="18"/>
        <v>44958</v>
      </c>
      <c r="DN5" s="9">
        <f t="shared" si="18"/>
        <v>44959</v>
      </c>
      <c r="DO5" s="9">
        <f t="shared" si="18"/>
        <v>44960</v>
      </c>
      <c r="DP5" s="9">
        <f t="shared" si="18"/>
        <v>44961</v>
      </c>
      <c r="DQ5" s="11">
        <f t="shared" si="18"/>
        <v>44962</v>
      </c>
      <c r="DR5" s="10">
        <f t="shared" ref="DR5:DX5" si="19">DQ5+1</f>
        <v>44963</v>
      </c>
      <c r="DS5" s="9">
        <f t="shared" si="19"/>
        <v>44964</v>
      </c>
      <c r="DT5" s="9">
        <f t="shared" si="19"/>
        <v>44965</v>
      </c>
      <c r="DU5" s="9">
        <f t="shared" si="19"/>
        <v>44966</v>
      </c>
      <c r="DV5" s="9">
        <f t="shared" si="19"/>
        <v>44967</v>
      </c>
      <c r="DW5" s="9">
        <f t="shared" si="19"/>
        <v>44968</v>
      </c>
      <c r="DX5" s="11">
        <f t="shared" si="19"/>
        <v>44969</v>
      </c>
      <c r="DY5" s="10">
        <f t="shared" ref="DY5:EE5" si="20">DX5+1</f>
        <v>44970</v>
      </c>
      <c r="DZ5" s="9">
        <f t="shared" si="20"/>
        <v>44971</v>
      </c>
      <c r="EA5" s="9">
        <f t="shared" si="20"/>
        <v>44972</v>
      </c>
      <c r="EB5" s="9">
        <f t="shared" si="20"/>
        <v>44973</v>
      </c>
      <c r="EC5" s="9">
        <f t="shared" si="20"/>
        <v>44974</v>
      </c>
      <c r="ED5" s="9">
        <f t="shared" si="20"/>
        <v>44975</v>
      </c>
      <c r="EE5" s="11">
        <f t="shared" si="20"/>
        <v>44976</v>
      </c>
      <c r="EF5" s="10">
        <f t="shared" ref="EF5:EL5" si="21">EE5+1</f>
        <v>44977</v>
      </c>
      <c r="EG5" s="9">
        <f t="shared" si="21"/>
        <v>44978</v>
      </c>
      <c r="EH5" s="9">
        <f t="shared" si="21"/>
        <v>44979</v>
      </c>
      <c r="EI5" s="9">
        <f t="shared" si="21"/>
        <v>44980</v>
      </c>
      <c r="EJ5" s="9">
        <f t="shared" si="21"/>
        <v>44981</v>
      </c>
      <c r="EK5" s="9">
        <f t="shared" si="21"/>
        <v>44982</v>
      </c>
      <c r="EL5" s="11">
        <f t="shared" si="21"/>
        <v>44983</v>
      </c>
      <c r="EM5" s="10">
        <f t="shared" ref="EM5:ES5" si="22">EL5+1</f>
        <v>44984</v>
      </c>
      <c r="EN5" s="9">
        <f t="shared" si="22"/>
        <v>44985</v>
      </c>
      <c r="EO5" s="9">
        <f t="shared" si="22"/>
        <v>44986</v>
      </c>
      <c r="EP5" s="9">
        <f t="shared" si="22"/>
        <v>44987</v>
      </c>
      <c r="EQ5" s="9">
        <f t="shared" si="22"/>
        <v>44988</v>
      </c>
      <c r="ER5" s="9">
        <f t="shared" si="22"/>
        <v>44989</v>
      </c>
      <c r="ES5" s="11">
        <f t="shared" si="22"/>
        <v>44990</v>
      </c>
      <c r="ET5" s="10">
        <f t="shared" ref="ET5:EZ5" si="23">ES5+1</f>
        <v>44991</v>
      </c>
      <c r="EU5" s="9">
        <f t="shared" si="23"/>
        <v>44992</v>
      </c>
      <c r="EV5" s="9">
        <f t="shared" si="23"/>
        <v>44993</v>
      </c>
      <c r="EW5" s="9">
        <f t="shared" si="23"/>
        <v>44994</v>
      </c>
      <c r="EX5" s="9">
        <f t="shared" si="23"/>
        <v>44995</v>
      </c>
      <c r="EY5" s="9">
        <f t="shared" si="23"/>
        <v>44996</v>
      </c>
      <c r="EZ5" s="11">
        <f t="shared" si="23"/>
        <v>44997</v>
      </c>
      <c r="FA5" s="10">
        <f t="shared" ref="FA5:FG5" si="24">EZ5+1</f>
        <v>44998</v>
      </c>
      <c r="FB5" s="9">
        <f t="shared" si="24"/>
        <v>44999</v>
      </c>
      <c r="FC5" s="9">
        <f t="shared" si="24"/>
        <v>45000</v>
      </c>
      <c r="FD5" s="9">
        <f t="shared" si="24"/>
        <v>45001</v>
      </c>
      <c r="FE5" s="9">
        <f t="shared" si="24"/>
        <v>45002</v>
      </c>
      <c r="FF5" s="9">
        <f t="shared" si="24"/>
        <v>45003</v>
      </c>
      <c r="FG5" s="11">
        <f t="shared" si="24"/>
        <v>45004</v>
      </c>
      <c r="FH5" s="10">
        <f t="shared" ref="FH5:FN5" si="25">FG5+1</f>
        <v>45005</v>
      </c>
      <c r="FI5" s="9">
        <f t="shared" si="25"/>
        <v>45006</v>
      </c>
      <c r="FJ5" s="9">
        <f t="shared" si="25"/>
        <v>45007</v>
      </c>
      <c r="FK5" s="9">
        <f t="shared" si="25"/>
        <v>45008</v>
      </c>
      <c r="FL5" s="9">
        <f t="shared" si="25"/>
        <v>45009</v>
      </c>
      <c r="FM5" s="9">
        <f t="shared" si="25"/>
        <v>45010</v>
      </c>
      <c r="FN5" s="11">
        <f t="shared" si="25"/>
        <v>45011</v>
      </c>
    </row>
    <row r="6" spans="1:170" ht="30" customHeight="1" thickBot="1" x14ac:dyDescent="0.35">
      <c r="A6" s="27" t="s">
        <v>22</v>
      </c>
      <c r="B6" s="75" t="s">
        <v>9</v>
      </c>
      <c r="C6" s="8" t="s">
        <v>3</v>
      </c>
      <c r="D6" s="44" t="s">
        <v>2</v>
      </c>
      <c r="E6" s="38" t="s">
        <v>29</v>
      </c>
      <c r="F6" s="8" t="s">
        <v>5</v>
      </c>
      <c r="G6" s="8" t="s">
        <v>6</v>
      </c>
      <c r="H6" s="8"/>
      <c r="I6" s="8" t="s">
        <v>7</v>
      </c>
      <c r="J6" s="12" t="str">
        <f>LEFT(TEXT(J5,"ddd"),1)</f>
        <v>M</v>
      </c>
      <c r="K6" s="12" t="str">
        <f t="shared" ref="K6:AS6" si="26">LEFT(TEXT(K5,"ddd"),1)</f>
        <v>T</v>
      </c>
      <c r="L6" s="12" t="str">
        <f t="shared" si="26"/>
        <v>W</v>
      </c>
      <c r="M6" s="12" t="str">
        <f t="shared" si="26"/>
        <v>T</v>
      </c>
      <c r="N6" s="12" t="str">
        <f t="shared" si="26"/>
        <v>F</v>
      </c>
      <c r="O6" s="12" t="str">
        <f t="shared" si="26"/>
        <v>S</v>
      </c>
      <c r="P6" s="12" t="str">
        <f t="shared" si="26"/>
        <v>S</v>
      </c>
      <c r="Q6" s="12" t="str">
        <f t="shared" si="26"/>
        <v>M</v>
      </c>
      <c r="R6" s="12" t="str">
        <f t="shared" si="26"/>
        <v>T</v>
      </c>
      <c r="S6" s="12" t="str">
        <f t="shared" si="26"/>
        <v>W</v>
      </c>
      <c r="T6" s="12" t="str">
        <f t="shared" si="26"/>
        <v>T</v>
      </c>
      <c r="U6" s="12" t="str">
        <f t="shared" si="26"/>
        <v>F</v>
      </c>
      <c r="V6" s="12" t="str">
        <f t="shared" si="26"/>
        <v>S</v>
      </c>
      <c r="W6" s="12" t="str">
        <f t="shared" si="26"/>
        <v>S</v>
      </c>
      <c r="X6" s="12" t="str">
        <f t="shared" si="26"/>
        <v>M</v>
      </c>
      <c r="Y6" s="12" t="str">
        <f t="shared" si="26"/>
        <v>T</v>
      </c>
      <c r="Z6" s="12" t="str">
        <f t="shared" si="26"/>
        <v>W</v>
      </c>
      <c r="AA6" s="12" t="str">
        <f t="shared" si="26"/>
        <v>T</v>
      </c>
      <c r="AB6" s="12" t="str">
        <f t="shared" si="26"/>
        <v>F</v>
      </c>
      <c r="AC6" s="12" t="str">
        <f t="shared" si="26"/>
        <v>S</v>
      </c>
      <c r="AD6" s="12" t="str">
        <f t="shared" si="26"/>
        <v>S</v>
      </c>
      <c r="AE6" s="12" t="str">
        <f t="shared" si="26"/>
        <v>M</v>
      </c>
      <c r="AF6" s="12" t="str">
        <f t="shared" si="26"/>
        <v>T</v>
      </c>
      <c r="AG6" s="12" t="str">
        <f t="shared" si="26"/>
        <v>W</v>
      </c>
      <c r="AH6" s="12" t="str">
        <f t="shared" si="26"/>
        <v>T</v>
      </c>
      <c r="AI6" s="12" t="str">
        <f t="shared" si="26"/>
        <v>F</v>
      </c>
      <c r="AJ6" s="12" t="str">
        <f t="shared" si="26"/>
        <v>S</v>
      </c>
      <c r="AK6" s="12" t="str">
        <f t="shared" si="26"/>
        <v>S</v>
      </c>
      <c r="AL6" s="12" t="str">
        <f t="shared" si="26"/>
        <v>M</v>
      </c>
      <c r="AM6" s="12" t="str">
        <f t="shared" si="26"/>
        <v>T</v>
      </c>
      <c r="AN6" s="12" t="str">
        <f t="shared" si="26"/>
        <v>W</v>
      </c>
      <c r="AO6" s="12" t="str">
        <f t="shared" si="26"/>
        <v>T</v>
      </c>
      <c r="AP6" s="12" t="str">
        <f t="shared" si="26"/>
        <v>F</v>
      </c>
      <c r="AQ6" s="12" t="str">
        <f t="shared" si="26"/>
        <v>S</v>
      </c>
      <c r="AR6" s="12" t="str">
        <f t="shared" si="26"/>
        <v>S</v>
      </c>
      <c r="AS6" s="12" t="str">
        <f t="shared" si="26"/>
        <v>M</v>
      </c>
      <c r="AT6" s="12" t="str">
        <f t="shared" ref="AT6:BL6" si="27">LEFT(TEXT(AT5,"ddd"),1)</f>
        <v>T</v>
      </c>
      <c r="AU6" s="12" t="str">
        <f t="shared" si="27"/>
        <v>W</v>
      </c>
      <c r="AV6" s="12" t="str">
        <f t="shared" si="27"/>
        <v>T</v>
      </c>
      <c r="AW6" s="12" t="str">
        <f t="shared" si="27"/>
        <v>F</v>
      </c>
      <c r="AX6" s="12" t="str">
        <f t="shared" si="27"/>
        <v>S</v>
      </c>
      <c r="AY6" s="12" t="str">
        <f t="shared" si="27"/>
        <v>S</v>
      </c>
      <c r="AZ6" s="12" t="str">
        <f t="shared" si="27"/>
        <v>M</v>
      </c>
      <c r="BA6" s="12" t="str">
        <f t="shared" si="27"/>
        <v>T</v>
      </c>
      <c r="BB6" s="12" t="str">
        <f t="shared" si="27"/>
        <v>W</v>
      </c>
      <c r="BC6" s="12" t="str">
        <f t="shared" si="27"/>
        <v>T</v>
      </c>
      <c r="BD6" s="12" t="str">
        <f t="shared" si="27"/>
        <v>F</v>
      </c>
      <c r="BE6" s="12" t="str">
        <f t="shared" si="27"/>
        <v>S</v>
      </c>
      <c r="BF6" s="12" t="str">
        <f t="shared" si="27"/>
        <v>S</v>
      </c>
      <c r="BG6" s="12" t="str">
        <f t="shared" si="27"/>
        <v>M</v>
      </c>
      <c r="BH6" s="12" t="str">
        <f t="shared" si="27"/>
        <v>T</v>
      </c>
      <c r="BI6" s="12" t="str">
        <f t="shared" si="27"/>
        <v>W</v>
      </c>
      <c r="BJ6" s="12" t="str">
        <f t="shared" si="27"/>
        <v>T</v>
      </c>
      <c r="BK6" s="12" t="str">
        <f t="shared" si="27"/>
        <v>F</v>
      </c>
      <c r="BL6" s="12" t="str">
        <f t="shared" si="27"/>
        <v>S</v>
      </c>
      <c r="BM6" s="12" t="str">
        <f>LEFT(TEXT(BM5,"ddd"),1)</f>
        <v>S</v>
      </c>
      <c r="BN6" s="12" t="str">
        <f t="shared" ref="BN6:BS6" si="28">LEFT(TEXT(BN5,"ddd"),1)</f>
        <v>M</v>
      </c>
      <c r="BO6" s="12" t="str">
        <f t="shared" si="28"/>
        <v>T</v>
      </c>
      <c r="BP6" s="12" t="str">
        <f t="shared" si="28"/>
        <v>W</v>
      </c>
      <c r="BQ6" s="12" t="str">
        <f t="shared" si="28"/>
        <v>T</v>
      </c>
      <c r="BR6" s="12" t="str">
        <f t="shared" si="28"/>
        <v>F</v>
      </c>
      <c r="BS6" s="12" t="str">
        <f t="shared" si="28"/>
        <v>S</v>
      </c>
      <c r="BT6" s="12" t="str">
        <f>LEFT(TEXT(BT5,"ddd"),1)</f>
        <v>S</v>
      </c>
      <c r="BU6" s="12" t="str">
        <f t="shared" ref="BU6:BZ6" si="29">LEFT(TEXT(BU5,"ddd"),1)</f>
        <v>M</v>
      </c>
      <c r="BV6" s="12" t="str">
        <f t="shared" si="29"/>
        <v>T</v>
      </c>
      <c r="BW6" s="12" t="str">
        <f t="shared" si="29"/>
        <v>W</v>
      </c>
      <c r="BX6" s="12" t="str">
        <f t="shared" si="29"/>
        <v>T</v>
      </c>
      <c r="BY6" s="12" t="str">
        <f t="shared" si="29"/>
        <v>F</v>
      </c>
      <c r="BZ6" s="12" t="str">
        <f t="shared" si="29"/>
        <v>S</v>
      </c>
      <c r="CA6" s="12" t="str">
        <f>LEFT(TEXT(CA5,"ddd"),1)</f>
        <v>S</v>
      </c>
      <c r="CB6" s="12" t="str">
        <f t="shared" ref="CB6:CG6" si="30">LEFT(TEXT(CB5,"ddd"),1)</f>
        <v>M</v>
      </c>
      <c r="CC6" s="12" t="str">
        <f t="shared" si="30"/>
        <v>T</v>
      </c>
      <c r="CD6" s="12" t="str">
        <f t="shared" si="30"/>
        <v>W</v>
      </c>
      <c r="CE6" s="12" t="str">
        <f t="shared" si="30"/>
        <v>T</v>
      </c>
      <c r="CF6" s="12" t="str">
        <f t="shared" si="30"/>
        <v>F</v>
      </c>
      <c r="CG6" s="12" t="str">
        <f t="shared" si="30"/>
        <v>S</v>
      </c>
      <c r="CH6" s="12" t="str">
        <f>LEFT(TEXT(CH5,"ddd"),1)</f>
        <v>S</v>
      </c>
      <c r="CI6" s="12" t="str">
        <f t="shared" ref="CI6:CN6" si="31">LEFT(TEXT(CI5,"ddd"),1)</f>
        <v>M</v>
      </c>
      <c r="CJ6" s="12" t="str">
        <f t="shared" si="31"/>
        <v>T</v>
      </c>
      <c r="CK6" s="12" t="str">
        <f t="shared" si="31"/>
        <v>W</v>
      </c>
      <c r="CL6" s="12" t="str">
        <f t="shared" si="31"/>
        <v>T</v>
      </c>
      <c r="CM6" s="12" t="str">
        <f t="shared" si="31"/>
        <v>F</v>
      </c>
      <c r="CN6" s="12" t="str">
        <f t="shared" si="31"/>
        <v>S</v>
      </c>
      <c r="CO6" s="12" t="str">
        <f>LEFT(TEXT(CO5,"ddd"),1)</f>
        <v>S</v>
      </c>
      <c r="CP6" s="12" t="str">
        <f t="shared" ref="CP6:DC6" si="32">LEFT(TEXT(CP5,"ddd"),1)</f>
        <v>M</v>
      </c>
      <c r="CQ6" s="12" t="str">
        <f t="shared" si="32"/>
        <v>T</v>
      </c>
      <c r="CR6" s="12" t="str">
        <f t="shared" si="32"/>
        <v>W</v>
      </c>
      <c r="CS6" s="12" t="str">
        <f t="shared" si="32"/>
        <v>T</v>
      </c>
      <c r="CT6" s="12" t="str">
        <f t="shared" si="32"/>
        <v>F</v>
      </c>
      <c r="CU6" s="12" t="str">
        <f t="shared" si="32"/>
        <v>S</v>
      </c>
      <c r="CV6" s="12" t="str">
        <f t="shared" si="32"/>
        <v>S</v>
      </c>
      <c r="CW6" s="12" t="str">
        <f t="shared" si="32"/>
        <v>M</v>
      </c>
      <c r="CX6" s="12" t="str">
        <f t="shared" si="32"/>
        <v>T</v>
      </c>
      <c r="CY6" s="12" t="str">
        <f t="shared" si="32"/>
        <v>W</v>
      </c>
      <c r="CZ6" s="12" t="str">
        <f t="shared" si="32"/>
        <v>T</v>
      </c>
      <c r="DA6" s="12" t="str">
        <f t="shared" si="32"/>
        <v>F</v>
      </c>
      <c r="DB6" s="12" t="str">
        <f t="shared" si="32"/>
        <v>S</v>
      </c>
      <c r="DC6" s="12" t="str">
        <f t="shared" si="32"/>
        <v>S</v>
      </c>
      <c r="DD6" s="12" t="str">
        <f t="shared" ref="DD6:DJ6" si="33">LEFT(TEXT(DD5,"ddd"),1)</f>
        <v>M</v>
      </c>
      <c r="DE6" s="12" t="str">
        <f t="shared" si="33"/>
        <v>T</v>
      </c>
      <c r="DF6" s="12" t="str">
        <f t="shared" si="33"/>
        <v>W</v>
      </c>
      <c r="DG6" s="12" t="str">
        <f t="shared" si="33"/>
        <v>T</v>
      </c>
      <c r="DH6" s="12" t="str">
        <f t="shared" si="33"/>
        <v>F</v>
      </c>
      <c r="DI6" s="12" t="str">
        <f t="shared" si="33"/>
        <v>S</v>
      </c>
      <c r="DJ6" s="12" t="str">
        <f t="shared" si="33"/>
        <v>S</v>
      </c>
      <c r="DK6" s="12" t="str">
        <f t="shared" ref="DK6:DQ6" si="34">LEFT(TEXT(DK5,"ddd"),1)</f>
        <v>M</v>
      </c>
      <c r="DL6" s="12" t="str">
        <f t="shared" si="34"/>
        <v>T</v>
      </c>
      <c r="DM6" s="12" t="str">
        <f t="shared" si="34"/>
        <v>W</v>
      </c>
      <c r="DN6" s="12" t="str">
        <f t="shared" si="34"/>
        <v>T</v>
      </c>
      <c r="DO6" s="12" t="str">
        <f t="shared" si="34"/>
        <v>F</v>
      </c>
      <c r="DP6" s="12" t="str">
        <f t="shared" si="34"/>
        <v>S</v>
      </c>
      <c r="DQ6" s="12" t="str">
        <f t="shared" si="34"/>
        <v>S</v>
      </c>
      <c r="DR6" s="12" t="str">
        <f t="shared" ref="DR6:DX6" si="35">LEFT(TEXT(DR5,"ddd"),1)</f>
        <v>M</v>
      </c>
      <c r="DS6" s="12" t="str">
        <f t="shared" si="35"/>
        <v>T</v>
      </c>
      <c r="DT6" s="12" t="str">
        <f t="shared" si="35"/>
        <v>W</v>
      </c>
      <c r="DU6" s="12" t="str">
        <f t="shared" si="35"/>
        <v>T</v>
      </c>
      <c r="DV6" s="12" t="str">
        <f t="shared" si="35"/>
        <v>F</v>
      </c>
      <c r="DW6" s="12" t="str">
        <f t="shared" si="35"/>
        <v>S</v>
      </c>
      <c r="DX6" s="12" t="str">
        <f t="shared" si="35"/>
        <v>S</v>
      </c>
      <c r="DY6" s="12" t="str">
        <f t="shared" ref="DY6:EE6" si="36">LEFT(TEXT(DY5,"ddd"),1)</f>
        <v>M</v>
      </c>
      <c r="DZ6" s="12" t="str">
        <f t="shared" si="36"/>
        <v>T</v>
      </c>
      <c r="EA6" s="12" t="str">
        <f t="shared" si="36"/>
        <v>W</v>
      </c>
      <c r="EB6" s="12" t="str">
        <f t="shared" si="36"/>
        <v>T</v>
      </c>
      <c r="EC6" s="12" t="str">
        <f t="shared" si="36"/>
        <v>F</v>
      </c>
      <c r="ED6" s="12" t="str">
        <f t="shared" si="36"/>
        <v>S</v>
      </c>
      <c r="EE6" s="12" t="str">
        <f t="shared" si="36"/>
        <v>S</v>
      </c>
      <c r="EF6" s="12" t="str">
        <f t="shared" ref="EF6:EL6" si="37">LEFT(TEXT(EF5,"ddd"),1)</f>
        <v>M</v>
      </c>
      <c r="EG6" s="12" t="str">
        <f t="shared" si="37"/>
        <v>T</v>
      </c>
      <c r="EH6" s="12" t="str">
        <f t="shared" si="37"/>
        <v>W</v>
      </c>
      <c r="EI6" s="12" t="str">
        <f t="shared" si="37"/>
        <v>T</v>
      </c>
      <c r="EJ6" s="12" t="str">
        <f t="shared" si="37"/>
        <v>F</v>
      </c>
      <c r="EK6" s="12" t="str">
        <f t="shared" si="37"/>
        <v>S</v>
      </c>
      <c r="EL6" s="12" t="str">
        <f t="shared" si="37"/>
        <v>S</v>
      </c>
      <c r="EM6" s="12" t="str">
        <f t="shared" ref="EM6:ES6" si="38">LEFT(TEXT(EM5,"ddd"),1)</f>
        <v>M</v>
      </c>
      <c r="EN6" s="12" t="str">
        <f t="shared" si="38"/>
        <v>T</v>
      </c>
      <c r="EO6" s="12" t="str">
        <f t="shared" si="38"/>
        <v>W</v>
      </c>
      <c r="EP6" s="12" t="str">
        <f t="shared" si="38"/>
        <v>T</v>
      </c>
      <c r="EQ6" s="12" t="str">
        <f t="shared" si="38"/>
        <v>F</v>
      </c>
      <c r="ER6" s="12" t="str">
        <f t="shared" si="38"/>
        <v>S</v>
      </c>
      <c r="ES6" s="12" t="str">
        <f t="shared" si="38"/>
        <v>S</v>
      </c>
      <c r="ET6" s="12" t="str">
        <f t="shared" ref="ET6:EZ6" si="39">LEFT(TEXT(ET5,"ddd"),1)</f>
        <v>M</v>
      </c>
      <c r="EU6" s="12" t="str">
        <f t="shared" si="39"/>
        <v>T</v>
      </c>
      <c r="EV6" s="12" t="str">
        <f t="shared" si="39"/>
        <v>W</v>
      </c>
      <c r="EW6" s="12" t="str">
        <f t="shared" si="39"/>
        <v>T</v>
      </c>
      <c r="EX6" s="12" t="str">
        <f t="shared" si="39"/>
        <v>F</v>
      </c>
      <c r="EY6" s="12" t="str">
        <f t="shared" si="39"/>
        <v>S</v>
      </c>
      <c r="EZ6" s="12" t="str">
        <f t="shared" si="39"/>
        <v>S</v>
      </c>
      <c r="FA6" s="12" t="str">
        <f t="shared" ref="FA6:FG6" si="40">LEFT(TEXT(FA5,"ddd"),1)</f>
        <v>M</v>
      </c>
      <c r="FB6" s="12" t="str">
        <f t="shared" si="40"/>
        <v>T</v>
      </c>
      <c r="FC6" s="12" t="str">
        <f t="shared" si="40"/>
        <v>W</v>
      </c>
      <c r="FD6" s="12" t="str">
        <f t="shared" si="40"/>
        <v>T</v>
      </c>
      <c r="FE6" s="12" t="str">
        <f t="shared" si="40"/>
        <v>F</v>
      </c>
      <c r="FF6" s="12" t="str">
        <f t="shared" si="40"/>
        <v>S</v>
      </c>
      <c r="FG6" s="12" t="str">
        <f t="shared" si="40"/>
        <v>S</v>
      </c>
      <c r="FH6" s="12" t="str">
        <f t="shared" ref="FH6:FN6" si="41">LEFT(TEXT(FH5,"ddd"),1)</f>
        <v>M</v>
      </c>
      <c r="FI6" s="12" t="str">
        <f t="shared" si="41"/>
        <v>T</v>
      </c>
      <c r="FJ6" s="12" t="str">
        <f t="shared" si="41"/>
        <v>W</v>
      </c>
      <c r="FK6" s="12" t="str">
        <f t="shared" si="41"/>
        <v>T</v>
      </c>
      <c r="FL6" s="12" t="str">
        <f t="shared" si="41"/>
        <v>F</v>
      </c>
      <c r="FM6" s="12" t="str">
        <f t="shared" si="41"/>
        <v>S</v>
      </c>
      <c r="FN6" s="12" t="str">
        <f t="shared" si="41"/>
        <v>S</v>
      </c>
    </row>
    <row r="7" spans="1:170" ht="30" hidden="1" customHeight="1" thickBot="1" x14ac:dyDescent="0.35">
      <c r="A7" s="26" t="s">
        <v>27</v>
      </c>
      <c r="C7" s="29"/>
      <c r="F7"/>
      <c r="I7" t="str">
        <f>IF(OR(ISBLANK(task_start),ISBLANK(task_end)),"",task_end-task_start+1)</f>
        <v/>
      </c>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c r="DO7" s="22"/>
      <c r="DP7" s="22"/>
      <c r="DQ7" s="22"/>
      <c r="DR7" s="22"/>
      <c r="DS7" s="22"/>
      <c r="DT7" s="22"/>
      <c r="DU7" s="22"/>
      <c r="DV7" s="22"/>
      <c r="DW7" s="22"/>
      <c r="DX7" s="22"/>
      <c r="DY7" s="22"/>
      <c r="DZ7" s="22"/>
      <c r="EA7" s="22"/>
      <c r="EB7" s="22"/>
      <c r="EC7" s="22"/>
      <c r="ED7" s="22"/>
      <c r="EE7" s="22"/>
      <c r="EF7" s="22"/>
      <c r="EG7" s="22"/>
      <c r="EH7" s="22"/>
      <c r="EI7" s="22"/>
      <c r="EJ7" s="22"/>
      <c r="EK7" s="22"/>
      <c r="EL7" s="22"/>
      <c r="EM7" s="22"/>
      <c r="EN7" s="22"/>
      <c r="EO7" s="22"/>
      <c r="EP7" s="22"/>
      <c r="EQ7" s="22"/>
      <c r="ER7" s="22"/>
      <c r="ES7" s="22"/>
      <c r="ET7" s="22"/>
      <c r="EU7" s="22"/>
      <c r="EV7" s="22"/>
      <c r="EW7" s="22"/>
      <c r="EX7" s="22"/>
      <c r="EY7" s="22"/>
      <c r="EZ7" s="22"/>
      <c r="FA7" s="22"/>
      <c r="FB7" s="22"/>
      <c r="FC7" s="22"/>
      <c r="FD7" s="22"/>
      <c r="FE7" s="22"/>
      <c r="FF7" s="22"/>
      <c r="FG7" s="22"/>
      <c r="FH7" s="22"/>
      <c r="FI7" s="22"/>
      <c r="FJ7" s="22"/>
      <c r="FK7" s="22"/>
      <c r="FL7" s="22"/>
      <c r="FM7" s="22"/>
      <c r="FN7" s="22"/>
    </row>
    <row r="8" spans="1:170" s="3" customFormat="1" ht="30" customHeight="1" thickBot="1" x14ac:dyDescent="0.35">
      <c r="A8" s="27" t="s">
        <v>23</v>
      </c>
      <c r="B8" s="76" t="s">
        <v>122</v>
      </c>
      <c r="C8" s="30"/>
      <c r="D8" s="48"/>
      <c r="E8" s="39">
        <v>5</v>
      </c>
      <c r="F8" s="16"/>
      <c r="G8" s="17"/>
      <c r="H8" s="15"/>
      <c r="I8" s="15" t="str">
        <f t="shared" ref="I8:I92" si="42">IF(OR(ISBLANK(task_start),ISBLANK(task_end)),"",task_end-task_start+1)</f>
        <v/>
      </c>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c r="DX8" s="22"/>
      <c r="DY8" s="22"/>
      <c r="DZ8" s="22"/>
      <c r="EA8" s="22"/>
      <c r="EB8" s="22"/>
      <c r="EC8" s="22"/>
      <c r="ED8" s="22"/>
      <c r="EE8" s="22"/>
      <c r="EF8" s="22"/>
      <c r="EG8" s="22"/>
      <c r="EH8" s="22"/>
      <c r="EI8" s="22"/>
      <c r="EJ8" s="22"/>
      <c r="EK8" s="22"/>
      <c r="EL8" s="22"/>
      <c r="EM8" s="22"/>
      <c r="EN8" s="22"/>
      <c r="EO8" s="22"/>
      <c r="EP8" s="22"/>
      <c r="EQ8" s="22"/>
      <c r="ER8" s="22"/>
      <c r="ES8" s="22"/>
      <c r="ET8" s="22"/>
      <c r="EU8" s="22"/>
      <c r="EV8" s="22"/>
      <c r="EW8" s="22"/>
      <c r="EX8" s="22"/>
      <c r="EY8" s="22"/>
      <c r="EZ8" s="22"/>
      <c r="FA8" s="22"/>
      <c r="FB8" s="22"/>
      <c r="FC8" s="22"/>
      <c r="FD8" s="22"/>
      <c r="FE8" s="22"/>
      <c r="FF8" s="22"/>
      <c r="FG8" s="22"/>
      <c r="FH8" s="22"/>
      <c r="FI8" s="22"/>
      <c r="FJ8" s="22"/>
      <c r="FK8" s="22"/>
      <c r="FL8" s="22"/>
      <c r="FM8" s="22"/>
      <c r="FN8" s="22"/>
    </row>
    <row r="9" spans="1:170" s="3" customFormat="1" ht="30" customHeight="1" thickBot="1" x14ac:dyDescent="0.35">
      <c r="A9" s="27" t="s">
        <v>28</v>
      </c>
      <c r="B9" s="77" t="s">
        <v>30</v>
      </c>
      <c r="C9" s="31" t="s">
        <v>15</v>
      </c>
      <c r="D9" s="49">
        <v>0</v>
      </c>
      <c r="E9" s="40"/>
      <c r="F9" s="119">
        <f>Project_Start</f>
        <v>44854</v>
      </c>
      <c r="G9" s="119">
        <f>F9+6</f>
        <v>44860</v>
      </c>
      <c r="H9" s="15"/>
      <c r="I9" s="15">
        <f t="shared" si="42"/>
        <v>7</v>
      </c>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C9" s="22"/>
      <c r="DD9" s="22"/>
      <c r="DE9" s="22"/>
      <c r="DF9" s="22"/>
      <c r="DG9" s="22"/>
      <c r="DH9" s="22"/>
      <c r="DI9" s="22"/>
      <c r="DJ9" s="22"/>
      <c r="DK9" s="22"/>
      <c r="DL9" s="22"/>
      <c r="DM9" s="22"/>
      <c r="DN9" s="22"/>
      <c r="DO9" s="22"/>
      <c r="DP9" s="22"/>
      <c r="DQ9" s="22"/>
      <c r="DR9" s="22"/>
      <c r="DS9" s="22"/>
      <c r="DT9" s="22"/>
      <c r="DU9" s="22"/>
      <c r="DV9" s="22"/>
      <c r="DW9" s="22"/>
      <c r="DX9" s="22"/>
      <c r="DY9" s="22"/>
      <c r="DZ9" s="22"/>
      <c r="EA9" s="22"/>
      <c r="EB9" s="22"/>
      <c r="EC9" s="22"/>
      <c r="ED9" s="22"/>
      <c r="EE9" s="22"/>
      <c r="EF9" s="22"/>
      <c r="EG9" s="22"/>
      <c r="EH9" s="22"/>
      <c r="EI9" s="22"/>
      <c r="EJ9" s="22"/>
      <c r="EK9" s="22"/>
      <c r="EL9" s="22"/>
      <c r="EM9" s="22"/>
      <c r="EN9" s="22"/>
      <c r="EO9" s="22"/>
      <c r="EP9" s="22"/>
      <c r="EQ9" s="22"/>
      <c r="ER9" s="22"/>
      <c r="ES9" s="22"/>
      <c r="ET9" s="22"/>
      <c r="EU9" s="22"/>
      <c r="EV9" s="22"/>
      <c r="EW9" s="22"/>
      <c r="EX9" s="22"/>
      <c r="EY9" s="22"/>
      <c r="EZ9" s="22"/>
      <c r="FA9" s="22"/>
      <c r="FB9" s="22"/>
      <c r="FC9" s="22"/>
      <c r="FD9" s="22"/>
      <c r="FE9" s="22"/>
      <c r="FF9" s="22"/>
      <c r="FG9" s="22"/>
      <c r="FH9" s="22"/>
      <c r="FI9" s="22"/>
      <c r="FJ9" s="22"/>
      <c r="FK9" s="22"/>
      <c r="FL9" s="22"/>
      <c r="FM9" s="22"/>
      <c r="FN9" s="22"/>
    </row>
    <row r="10" spans="1:170" s="3" customFormat="1" ht="30" customHeight="1" thickBot="1" x14ac:dyDescent="0.35">
      <c r="A10" s="27" t="s">
        <v>24</v>
      </c>
      <c r="B10" s="77" t="s">
        <v>31</v>
      </c>
      <c r="C10" s="31"/>
      <c r="D10" s="49">
        <v>0</v>
      </c>
      <c r="E10" s="41"/>
      <c r="F10" s="119">
        <f>G9</f>
        <v>44860</v>
      </c>
      <c r="G10" s="119">
        <f>F10+3</f>
        <v>44863</v>
      </c>
      <c r="H10" s="15"/>
      <c r="I10" s="15">
        <f t="shared" si="42"/>
        <v>4</v>
      </c>
      <c r="J10" s="22"/>
      <c r="K10" s="22"/>
      <c r="L10" s="22"/>
      <c r="M10" s="22"/>
      <c r="N10" s="22"/>
      <c r="O10" s="22"/>
      <c r="P10" s="22"/>
      <c r="Q10" s="22"/>
      <c r="R10" s="22"/>
      <c r="S10" s="22"/>
      <c r="T10" s="22"/>
      <c r="U10" s="22"/>
      <c r="V10" s="23"/>
      <c r="W10" s="23"/>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c r="CD10" s="22"/>
      <c r="CE10" s="22"/>
      <c r="CF10" s="22"/>
      <c r="CG10" s="22"/>
      <c r="CH10" s="22"/>
      <c r="CI10" s="22"/>
      <c r="CJ10" s="22"/>
      <c r="CK10" s="22"/>
      <c r="CL10" s="22"/>
      <c r="CM10" s="22"/>
      <c r="CN10" s="22"/>
      <c r="CO10" s="22"/>
      <c r="CP10" s="22"/>
      <c r="CQ10" s="22"/>
      <c r="CR10" s="22"/>
      <c r="CS10" s="22"/>
      <c r="CT10" s="22"/>
      <c r="CU10" s="22"/>
      <c r="CV10" s="22"/>
      <c r="CW10" s="22"/>
      <c r="CX10" s="22"/>
      <c r="CY10" s="22"/>
      <c r="CZ10" s="22"/>
      <c r="DA10" s="22"/>
      <c r="DB10" s="22"/>
      <c r="DC10" s="22"/>
      <c r="DD10" s="22"/>
      <c r="DE10" s="22"/>
      <c r="DF10" s="22"/>
      <c r="DG10" s="22"/>
      <c r="DH10" s="22"/>
      <c r="DI10" s="22"/>
      <c r="DJ10" s="22"/>
      <c r="DK10" s="22"/>
      <c r="DL10" s="22"/>
      <c r="DM10" s="22"/>
      <c r="DN10" s="22"/>
      <c r="DO10" s="22"/>
      <c r="DP10" s="22"/>
      <c r="DQ10" s="22"/>
      <c r="DR10" s="22"/>
      <c r="DS10" s="22"/>
      <c r="DT10" s="22"/>
      <c r="DU10" s="22"/>
      <c r="DV10" s="22"/>
      <c r="DW10" s="22"/>
      <c r="DX10" s="22"/>
      <c r="DY10" s="22"/>
      <c r="DZ10" s="22"/>
      <c r="EA10" s="22"/>
      <c r="EB10" s="22"/>
      <c r="EC10" s="22"/>
      <c r="ED10" s="22"/>
      <c r="EE10" s="22"/>
      <c r="EF10" s="22"/>
      <c r="EG10" s="22"/>
      <c r="EH10" s="22"/>
      <c r="EI10" s="22"/>
      <c r="EJ10" s="22"/>
      <c r="EK10" s="22"/>
      <c r="EL10" s="22"/>
      <c r="EM10" s="22"/>
      <c r="EN10" s="22"/>
      <c r="EO10" s="22"/>
      <c r="EP10" s="22"/>
      <c r="EQ10" s="22"/>
      <c r="ER10" s="22"/>
      <c r="ES10" s="22"/>
      <c r="ET10" s="22"/>
      <c r="EU10" s="22"/>
      <c r="EV10" s="22"/>
      <c r="EW10" s="22"/>
      <c r="EX10" s="22"/>
      <c r="EY10" s="22"/>
      <c r="EZ10" s="22"/>
      <c r="FA10" s="22"/>
      <c r="FB10" s="22"/>
      <c r="FC10" s="22"/>
      <c r="FD10" s="22"/>
      <c r="FE10" s="22"/>
      <c r="FF10" s="22"/>
      <c r="FG10" s="22"/>
      <c r="FH10" s="22"/>
      <c r="FI10" s="22"/>
      <c r="FJ10" s="22"/>
      <c r="FK10" s="22"/>
      <c r="FL10" s="22"/>
      <c r="FM10" s="22"/>
      <c r="FN10" s="22"/>
    </row>
    <row r="11" spans="1:170" s="3" customFormat="1" ht="30" customHeight="1" thickBot="1" x14ac:dyDescent="0.35">
      <c r="A11" s="26"/>
      <c r="B11" s="77" t="s">
        <v>32</v>
      </c>
      <c r="C11" s="31"/>
      <c r="D11" s="49">
        <v>0</v>
      </c>
      <c r="E11" s="41"/>
      <c r="F11" s="119">
        <f>G9</f>
        <v>44860</v>
      </c>
      <c r="G11" s="119">
        <f>F11+2</f>
        <v>44862</v>
      </c>
      <c r="H11" s="15"/>
      <c r="I11" s="15">
        <f t="shared" si="42"/>
        <v>3</v>
      </c>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c r="CP11" s="22"/>
      <c r="CQ11" s="22"/>
      <c r="CR11" s="22"/>
      <c r="CS11" s="22"/>
      <c r="CT11" s="22"/>
      <c r="CU11" s="22"/>
      <c r="CV11" s="22"/>
      <c r="CW11" s="22"/>
      <c r="CX11" s="22"/>
      <c r="CY11" s="22"/>
      <c r="CZ11" s="22"/>
      <c r="DA11" s="22"/>
      <c r="DB11" s="22"/>
      <c r="DC11" s="22"/>
      <c r="DD11" s="22"/>
      <c r="DE11" s="22"/>
      <c r="DF11" s="22"/>
      <c r="DG11" s="22"/>
      <c r="DH11" s="22"/>
      <c r="DI11" s="22"/>
      <c r="DJ11" s="22"/>
      <c r="DK11" s="22"/>
      <c r="DL11" s="22"/>
      <c r="DM11" s="22"/>
      <c r="DN11" s="22"/>
      <c r="DO11" s="22"/>
      <c r="DP11" s="22"/>
      <c r="DQ11" s="22"/>
      <c r="DR11" s="22"/>
      <c r="DS11" s="22"/>
      <c r="DT11" s="22"/>
      <c r="DU11" s="22"/>
      <c r="DV11" s="22"/>
      <c r="DW11" s="22"/>
      <c r="DX11" s="22"/>
      <c r="DY11" s="22"/>
      <c r="DZ11" s="22"/>
      <c r="EA11" s="22"/>
      <c r="EB11" s="22"/>
      <c r="EC11" s="22"/>
      <c r="ED11" s="22"/>
      <c r="EE11" s="22"/>
      <c r="EF11" s="22"/>
      <c r="EG11" s="22"/>
      <c r="EH11" s="22"/>
      <c r="EI11" s="22"/>
      <c r="EJ11" s="22"/>
      <c r="EK11" s="22"/>
      <c r="EL11" s="22"/>
      <c r="EM11" s="22"/>
      <c r="EN11" s="22"/>
      <c r="EO11" s="22"/>
      <c r="EP11" s="22"/>
      <c r="EQ11" s="22"/>
      <c r="ER11" s="22"/>
      <c r="ES11" s="22"/>
      <c r="ET11" s="22"/>
      <c r="EU11" s="22"/>
      <c r="EV11" s="22"/>
      <c r="EW11" s="22"/>
      <c r="EX11" s="22"/>
      <c r="EY11" s="22"/>
      <c r="EZ11" s="22"/>
      <c r="FA11" s="22"/>
      <c r="FB11" s="22"/>
      <c r="FC11" s="22"/>
      <c r="FD11" s="22"/>
      <c r="FE11" s="22"/>
      <c r="FF11" s="22"/>
      <c r="FG11" s="22"/>
      <c r="FH11" s="22"/>
      <c r="FI11" s="22"/>
      <c r="FJ11" s="22"/>
      <c r="FK11" s="22"/>
      <c r="FL11" s="22"/>
      <c r="FM11" s="22"/>
      <c r="FN11" s="22"/>
    </row>
    <row r="12" spans="1:170" s="3" customFormat="1" ht="30" customHeight="1" thickBot="1" x14ac:dyDescent="0.35">
      <c r="A12" s="27" t="s">
        <v>25</v>
      </c>
      <c r="B12" s="76" t="s">
        <v>123</v>
      </c>
      <c r="C12" s="30"/>
      <c r="D12" s="48"/>
      <c r="E12" s="39">
        <v>5</v>
      </c>
      <c r="F12" s="16"/>
      <c r="G12" s="17"/>
      <c r="H12" s="15"/>
      <c r="I12" s="15" t="str">
        <f t="shared" si="42"/>
        <v/>
      </c>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c r="DY12" s="22"/>
      <c r="DZ12" s="22"/>
      <c r="EA12" s="22"/>
      <c r="EB12" s="22"/>
      <c r="EC12" s="22"/>
      <c r="ED12" s="22"/>
      <c r="EE12" s="22"/>
      <c r="EF12" s="22"/>
      <c r="EG12" s="22"/>
      <c r="EH12" s="22"/>
      <c r="EI12" s="22"/>
      <c r="EJ12" s="22"/>
      <c r="EK12" s="22"/>
      <c r="EL12" s="22"/>
      <c r="EM12" s="22"/>
      <c r="EN12" s="22"/>
      <c r="EO12" s="22"/>
      <c r="EP12" s="22"/>
      <c r="EQ12" s="22"/>
      <c r="ER12" s="22"/>
      <c r="ES12" s="22"/>
      <c r="ET12" s="22"/>
      <c r="EU12" s="22"/>
      <c r="EV12" s="22"/>
      <c r="EW12" s="22"/>
      <c r="EX12" s="22"/>
      <c r="EY12" s="22"/>
      <c r="EZ12" s="22"/>
      <c r="FA12" s="22"/>
      <c r="FB12" s="22"/>
      <c r="FC12" s="22"/>
      <c r="FD12" s="22"/>
      <c r="FE12" s="22"/>
      <c r="FF12" s="22"/>
      <c r="FG12" s="22"/>
      <c r="FH12" s="22"/>
      <c r="FI12" s="22"/>
      <c r="FJ12" s="22"/>
      <c r="FK12" s="22"/>
      <c r="FL12" s="22"/>
      <c r="FM12" s="22"/>
      <c r="FN12" s="22"/>
    </row>
    <row r="13" spans="1:170" s="3" customFormat="1" ht="30" customHeight="1" thickBot="1" x14ac:dyDescent="0.35">
      <c r="A13" s="27"/>
      <c r="B13" s="77" t="s">
        <v>33</v>
      </c>
      <c r="C13" s="31"/>
      <c r="D13" s="49">
        <v>0</v>
      </c>
      <c r="E13" s="41"/>
      <c r="F13" s="119">
        <f>G11</f>
        <v>44862</v>
      </c>
      <c r="G13" s="119">
        <f>F13+5</f>
        <v>44867</v>
      </c>
      <c r="H13" s="15"/>
      <c r="I13" s="15">
        <f t="shared" si="42"/>
        <v>6</v>
      </c>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c r="DU13" s="22"/>
      <c r="DV13" s="22"/>
      <c r="DW13" s="22"/>
      <c r="DX13" s="22"/>
      <c r="DY13" s="22"/>
      <c r="DZ13" s="22"/>
      <c r="EA13" s="22"/>
      <c r="EB13" s="22"/>
      <c r="EC13" s="22"/>
      <c r="ED13" s="22"/>
      <c r="EE13" s="22"/>
      <c r="EF13" s="22"/>
      <c r="EG13" s="22"/>
      <c r="EH13" s="22"/>
      <c r="EI13" s="22"/>
      <c r="EJ13" s="22"/>
      <c r="EK13" s="22"/>
      <c r="EL13" s="22"/>
      <c r="EM13" s="22"/>
      <c r="EN13" s="22"/>
      <c r="EO13" s="22"/>
      <c r="EP13" s="22"/>
      <c r="EQ13" s="22"/>
      <c r="ER13" s="22"/>
      <c r="ES13" s="22"/>
      <c r="ET13" s="22"/>
      <c r="EU13" s="22"/>
      <c r="EV13" s="22"/>
      <c r="EW13" s="22"/>
      <c r="EX13" s="22"/>
      <c r="EY13" s="22"/>
      <c r="EZ13" s="22"/>
      <c r="FA13" s="22"/>
      <c r="FB13" s="22"/>
      <c r="FC13" s="22"/>
      <c r="FD13" s="22"/>
      <c r="FE13" s="22"/>
      <c r="FF13" s="22"/>
      <c r="FG13" s="22"/>
      <c r="FH13" s="22"/>
      <c r="FI13" s="22"/>
      <c r="FJ13" s="22"/>
      <c r="FK13" s="22"/>
      <c r="FL13" s="22"/>
      <c r="FM13" s="22"/>
      <c r="FN13" s="22"/>
    </row>
    <row r="14" spans="1:170" s="3" customFormat="1" ht="30" customHeight="1" thickBot="1" x14ac:dyDescent="0.35">
      <c r="A14" s="26"/>
      <c r="B14" s="77" t="s">
        <v>34</v>
      </c>
      <c r="C14" s="31"/>
      <c r="D14" s="49">
        <v>0</v>
      </c>
      <c r="E14" s="41"/>
      <c r="F14" s="119">
        <f>G13</f>
        <v>44867</v>
      </c>
      <c r="G14" s="119">
        <f>F14+5</f>
        <v>44872</v>
      </c>
      <c r="H14" s="15"/>
      <c r="I14" s="15">
        <f t="shared" si="42"/>
        <v>6</v>
      </c>
      <c r="J14" s="22"/>
      <c r="K14" s="22"/>
      <c r="L14" s="22"/>
      <c r="M14" s="22"/>
      <c r="N14" s="22"/>
      <c r="O14" s="22"/>
      <c r="P14" s="22"/>
      <c r="Q14" s="22"/>
      <c r="R14" s="22"/>
      <c r="S14" s="22"/>
      <c r="T14" s="22"/>
      <c r="U14" s="22"/>
      <c r="V14" s="23"/>
      <c r="W14" s="23"/>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2"/>
      <c r="DT14" s="22"/>
      <c r="DU14" s="22"/>
      <c r="DV14" s="22"/>
      <c r="DW14" s="22"/>
      <c r="DX14" s="22"/>
      <c r="DY14" s="22"/>
      <c r="DZ14" s="22"/>
      <c r="EA14" s="22"/>
      <c r="EB14" s="22"/>
      <c r="EC14" s="22"/>
      <c r="ED14" s="22"/>
      <c r="EE14" s="22"/>
      <c r="EF14" s="22"/>
      <c r="EG14" s="22"/>
      <c r="EH14" s="22"/>
      <c r="EI14" s="22"/>
      <c r="EJ14" s="22"/>
      <c r="EK14" s="22"/>
      <c r="EL14" s="22"/>
      <c r="EM14" s="22"/>
      <c r="EN14" s="22"/>
      <c r="EO14" s="22"/>
      <c r="EP14" s="22"/>
      <c r="EQ14" s="22"/>
      <c r="ER14" s="22"/>
      <c r="ES14" s="22"/>
      <c r="ET14" s="22"/>
      <c r="EU14" s="22"/>
      <c r="EV14" s="22"/>
      <c r="EW14" s="22"/>
      <c r="EX14" s="22"/>
      <c r="EY14" s="22"/>
      <c r="EZ14" s="22"/>
      <c r="FA14" s="22"/>
      <c r="FB14" s="22"/>
      <c r="FC14" s="22"/>
      <c r="FD14" s="22"/>
      <c r="FE14" s="22"/>
      <c r="FF14" s="22"/>
      <c r="FG14" s="22"/>
      <c r="FH14" s="22"/>
      <c r="FI14" s="22"/>
      <c r="FJ14" s="22"/>
      <c r="FK14" s="22"/>
      <c r="FL14" s="22"/>
      <c r="FM14" s="22"/>
      <c r="FN14" s="22"/>
    </row>
    <row r="15" spans="1:170" s="3" customFormat="1" ht="30" customHeight="1" thickBot="1" x14ac:dyDescent="0.35">
      <c r="A15" s="26"/>
      <c r="B15" s="77" t="s">
        <v>35</v>
      </c>
      <c r="C15" s="31"/>
      <c r="D15" s="49">
        <v>0</v>
      </c>
      <c r="E15" s="41"/>
      <c r="F15" s="119">
        <f>G13</f>
        <v>44867</v>
      </c>
      <c r="G15" s="119">
        <f>F15+1</f>
        <v>44868</v>
      </c>
      <c r="H15" s="15"/>
      <c r="I15" s="15">
        <f t="shared" si="42"/>
        <v>2</v>
      </c>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c r="DX15" s="22"/>
      <c r="DY15" s="22"/>
      <c r="DZ15" s="22"/>
      <c r="EA15" s="22"/>
      <c r="EB15" s="22"/>
      <c r="EC15" s="22"/>
      <c r="ED15" s="22"/>
      <c r="EE15" s="22"/>
      <c r="EF15" s="22"/>
      <c r="EG15" s="22"/>
      <c r="EH15" s="22"/>
      <c r="EI15" s="22"/>
      <c r="EJ15" s="22"/>
      <c r="EK15" s="22"/>
      <c r="EL15" s="22"/>
      <c r="EM15" s="22"/>
      <c r="EN15" s="22"/>
      <c r="EO15" s="22"/>
      <c r="EP15" s="22"/>
      <c r="EQ15" s="22"/>
      <c r="ER15" s="22"/>
      <c r="ES15" s="22"/>
      <c r="ET15" s="22"/>
      <c r="EU15" s="22"/>
      <c r="EV15" s="22"/>
      <c r="EW15" s="22"/>
      <c r="EX15" s="22"/>
      <c r="EY15" s="22"/>
      <c r="EZ15" s="22"/>
      <c r="FA15" s="22"/>
      <c r="FB15" s="22"/>
      <c r="FC15" s="22"/>
      <c r="FD15" s="22"/>
      <c r="FE15" s="22"/>
      <c r="FF15" s="22"/>
      <c r="FG15" s="22"/>
      <c r="FH15" s="22"/>
      <c r="FI15" s="22"/>
      <c r="FJ15" s="22"/>
      <c r="FK15" s="22"/>
      <c r="FL15" s="22"/>
      <c r="FM15" s="22"/>
      <c r="FN15" s="22"/>
    </row>
    <row r="16" spans="1:170" s="3" customFormat="1" ht="30" customHeight="1" thickBot="1" x14ac:dyDescent="0.35">
      <c r="A16" s="26" t="s">
        <v>16</v>
      </c>
      <c r="B16" s="76" t="s">
        <v>124</v>
      </c>
      <c r="C16" s="30"/>
      <c r="D16" s="48"/>
      <c r="E16" s="39">
        <v>11</v>
      </c>
      <c r="F16" s="16"/>
      <c r="G16" s="17"/>
      <c r="H16" s="15"/>
      <c r="I16" s="15" t="str">
        <f t="shared" si="42"/>
        <v/>
      </c>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c r="DJ16" s="22"/>
      <c r="DK16" s="22"/>
      <c r="DL16" s="22"/>
      <c r="DM16" s="22"/>
      <c r="DN16" s="22"/>
      <c r="DO16" s="22"/>
      <c r="DP16" s="22"/>
      <c r="DQ16" s="22"/>
      <c r="DR16" s="22"/>
      <c r="DS16" s="22"/>
      <c r="DT16" s="22"/>
      <c r="DU16" s="22"/>
      <c r="DV16" s="22"/>
      <c r="DW16" s="22"/>
      <c r="DX16" s="22"/>
      <c r="DY16" s="22"/>
      <c r="DZ16" s="22"/>
      <c r="EA16" s="22"/>
      <c r="EB16" s="22"/>
      <c r="EC16" s="22"/>
      <c r="ED16" s="22"/>
      <c r="EE16" s="22"/>
      <c r="EF16" s="22"/>
      <c r="EG16" s="22"/>
      <c r="EH16" s="22"/>
      <c r="EI16" s="22"/>
      <c r="EJ16" s="22"/>
      <c r="EK16" s="22"/>
      <c r="EL16" s="22"/>
      <c r="EM16" s="22"/>
      <c r="EN16" s="22"/>
      <c r="EO16" s="22"/>
      <c r="EP16" s="22"/>
      <c r="EQ16" s="22"/>
      <c r="ER16" s="22"/>
      <c r="ES16" s="22"/>
      <c r="ET16" s="22"/>
      <c r="EU16" s="22"/>
      <c r="EV16" s="22"/>
      <c r="EW16" s="22"/>
      <c r="EX16" s="22"/>
      <c r="EY16" s="22"/>
      <c r="EZ16" s="22"/>
      <c r="FA16" s="22"/>
      <c r="FB16" s="22"/>
      <c r="FC16" s="22"/>
      <c r="FD16" s="22"/>
      <c r="FE16" s="22"/>
      <c r="FF16" s="22"/>
      <c r="FG16" s="22"/>
      <c r="FH16" s="22"/>
      <c r="FI16" s="22"/>
      <c r="FJ16" s="22"/>
      <c r="FK16" s="22"/>
      <c r="FL16" s="22"/>
      <c r="FM16" s="22"/>
      <c r="FN16" s="22"/>
    </row>
    <row r="17" spans="1:170" s="3" customFormat="1" ht="30" customHeight="1" thickBot="1" x14ac:dyDescent="0.35">
      <c r="A17" s="26"/>
      <c r="B17" s="77" t="s">
        <v>36</v>
      </c>
      <c r="C17" s="31"/>
      <c r="D17" s="49">
        <v>0</v>
      </c>
      <c r="E17" s="41"/>
      <c r="F17" s="119">
        <f>G15</f>
        <v>44868</v>
      </c>
      <c r="G17" s="119">
        <f>F17+3</f>
        <v>44871</v>
      </c>
      <c r="H17" s="15"/>
      <c r="I17" s="15">
        <f t="shared" si="42"/>
        <v>4</v>
      </c>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c r="DJ17" s="22"/>
      <c r="DK17" s="22"/>
      <c r="DL17" s="22"/>
      <c r="DM17" s="22"/>
      <c r="DN17" s="22"/>
      <c r="DO17" s="22"/>
      <c r="DP17" s="22"/>
      <c r="DQ17" s="22"/>
      <c r="DR17" s="22"/>
      <c r="DS17" s="22"/>
      <c r="DT17" s="22"/>
      <c r="DU17" s="22"/>
      <c r="DV17" s="22"/>
      <c r="DW17" s="22"/>
      <c r="DX17" s="22"/>
      <c r="DY17" s="22"/>
      <c r="DZ17" s="22"/>
      <c r="EA17" s="22"/>
      <c r="EB17" s="22"/>
      <c r="EC17" s="22"/>
      <c r="ED17" s="22"/>
      <c r="EE17" s="22"/>
      <c r="EF17" s="22"/>
      <c r="EG17" s="22"/>
      <c r="EH17" s="22"/>
      <c r="EI17" s="22"/>
      <c r="EJ17" s="22"/>
      <c r="EK17" s="22"/>
      <c r="EL17" s="22"/>
      <c r="EM17" s="22"/>
      <c r="EN17" s="22"/>
      <c r="EO17" s="22"/>
      <c r="EP17" s="22"/>
      <c r="EQ17" s="22"/>
      <c r="ER17" s="22"/>
      <c r="ES17" s="22"/>
      <c r="ET17" s="22"/>
      <c r="EU17" s="22"/>
      <c r="EV17" s="22"/>
      <c r="EW17" s="22"/>
      <c r="EX17" s="22"/>
      <c r="EY17" s="22"/>
      <c r="EZ17" s="22"/>
      <c r="FA17" s="22"/>
      <c r="FB17" s="22"/>
      <c r="FC17" s="22"/>
      <c r="FD17" s="22"/>
      <c r="FE17" s="22"/>
      <c r="FF17" s="22"/>
      <c r="FG17" s="22"/>
      <c r="FH17" s="22"/>
      <c r="FI17" s="22"/>
      <c r="FJ17" s="22"/>
      <c r="FK17" s="22"/>
      <c r="FL17" s="22"/>
      <c r="FM17" s="22"/>
      <c r="FN17" s="22"/>
    </row>
    <row r="18" spans="1:170" s="3" customFormat="1" ht="30" customHeight="1" thickBot="1" x14ac:dyDescent="0.35">
      <c r="A18" s="26"/>
      <c r="B18" s="77" t="s">
        <v>37</v>
      </c>
      <c r="C18" s="31"/>
      <c r="D18" s="49">
        <v>0</v>
      </c>
      <c r="E18" s="41"/>
      <c r="F18" s="119">
        <f>G17</f>
        <v>44871</v>
      </c>
      <c r="G18" s="119">
        <f>F18+2</f>
        <v>44873</v>
      </c>
      <c r="H18" s="15"/>
      <c r="I18" s="15">
        <f t="shared" si="42"/>
        <v>3</v>
      </c>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c r="EL18" s="22"/>
      <c r="EM18" s="22"/>
      <c r="EN18" s="22"/>
      <c r="EO18" s="22"/>
      <c r="EP18" s="22"/>
      <c r="EQ18" s="22"/>
      <c r="ER18" s="22"/>
      <c r="ES18" s="22"/>
      <c r="ET18" s="22"/>
      <c r="EU18" s="22"/>
      <c r="EV18" s="22"/>
      <c r="EW18" s="22"/>
      <c r="EX18" s="22"/>
      <c r="EY18" s="22"/>
      <c r="EZ18" s="22"/>
      <c r="FA18" s="22"/>
      <c r="FB18" s="22"/>
      <c r="FC18" s="22"/>
      <c r="FD18" s="22"/>
      <c r="FE18" s="22"/>
      <c r="FF18" s="22"/>
      <c r="FG18" s="22"/>
      <c r="FH18" s="22"/>
      <c r="FI18" s="22"/>
      <c r="FJ18" s="22"/>
      <c r="FK18" s="22"/>
      <c r="FL18" s="22"/>
      <c r="FM18" s="22"/>
      <c r="FN18" s="22"/>
    </row>
    <row r="19" spans="1:170" s="3" customFormat="1" ht="30" customHeight="1" thickBot="1" x14ac:dyDescent="0.35">
      <c r="A19" s="26"/>
      <c r="B19" s="77" t="s">
        <v>38</v>
      </c>
      <c r="C19" s="31"/>
      <c r="D19" s="49">
        <v>0</v>
      </c>
      <c r="E19" s="41"/>
      <c r="F19" s="119">
        <f>G17</f>
        <v>44871</v>
      </c>
      <c r="G19" s="119">
        <f>F19+1</f>
        <v>44872</v>
      </c>
      <c r="H19" s="15"/>
      <c r="I19" s="15">
        <f t="shared" si="42"/>
        <v>2</v>
      </c>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22"/>
      <c r="CP19" s="22"/>
      <c r="CQ19" s="22"/>
      <c r="CR19" s="22"/>
      <c r="CS19" s="22"/>
      <c r="CT19" s="22"/>
      <c r="CU19" s="22"/>
      <c r="CV19" s="22"/>
      <c r="CW19" s="22"/>
      <c r="CX19" s="22"/>
      <c r="CY19" s="22"/>
      <c r="CZ19" s="22"/>
      <c r="DA19" s="22"/>
      <c r="DB19" s="22"/>
      <c r="DC19" s="22"/>
      <c r="DD19" s="22"/>
      <c r="DE19" s="22"/>
      <c r="DF19" s="22"/>
      <c r="DG19" s="22"/>
      <c r="DH19" s="22"/>
      <c r="DI19" s="22"/>
      <c r="DJ19" s="22"/>
      <c r="DK19" s="22"/>
      <c r="DL19" s="22"/>
      <c r="DM19" s="22"/>
      <c r="DN19" s="22"/>
      <c r="DO19" s="22"/>
      <c r="DP19" s="22"/>
      <c r="DQ19" s="22"/>
      <c r="DR19" s="22"/>
      <c r="DS19" s="22"/>
      <c r="DT19" s="22"/>
      <c r="DU19" s="22"/>
      <c r="DV19" s="22"/>
      <c r="DW19" s="22"/>
      <c r="DX19" s="22"/>
      <c r="DY19" s="22"/>
      <c r="DZ19" s="22"/>
      <c r="EA19" s="22"/>
      <c r="EB19" s="22"/>
      <c r="EC19" s="22"/>
      <c r="ED19" s="22"/>
      <c r="EE19" s="22"/>
      <c r="EF19" s="22"/>
      <c r="EG19" s="22"/>
      <c r="EH19" s="22"/>
      <c r="EI19" s="22"/>
      <c r="EJ19" s="22"/>
      <c r="EK19" s="22"/>
      <c r="EL19" s="22"/>
      <c r="EM19" s="22"/>
      <c r="EN19" s="22"/>
      <c r="EO19" s="22"/>
      <c r="EP19" s="22"/>
      <c r="EQ19" s="22"/>
      <c r="ER19" s="22"/>
      <c r="ES19" s="22"/>
      <c r="ET19" s="22"/>
      <c r="EU19" s="22"/>
      <c r="EV19" s="22"/>
      <c r="EW19" s="22"/>
      <c r="EX19" s="22"/>
      <c r="EY19" s="22"/>
      <c r="EZ19" s="22"/>
      <c r="FA19" s="22"/>
      <c r="FB19" s="22"/>
      <c r="FC19" s="22"/>
      <c r="FD19" s="22"/>
      <c r="FE19" s="22"/>
      <c r="FF19" s="22"/>
      <c r="FG19" s="22"/>
      <c r="FH19" s="22"/>
      <c r="FI19" s="22"/>
      <c r="FJ19" s="22"/>
      <c r="FK19" s="22"/>
      <c r="FL19" s="22"/>
      <c r="FM19" s="22"/>
      <c r="FN19" s="22"/>
    </row>
    <row r="20" spans="1:170" s="3" customFormat="1" ht="30" customHeight="1" thickBot="1" x14ac:dyDescent="0.35">
      <c r="A20" s="26" t="s">
        <v>16</v>
      </c>
      <c r="B20" s="76" t="s">
        <v>125</v>
      </c>
      <c r="C20" s="30"/>
      <c r="D20" s="48"/>
      <c r="E20" s="39">
        <v>8</v>
      </c>
      <c r="F20" s="16"/>
      <c r="G20" s="17"/>
      <c r="H20" s="15"/>
      <c r="I20" s="15" t="str">
        <f t="shared" si="42"/>
        <v/>
      </c>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c r="EI20" s="22"/>
      <c r="EJ20" s="22"/>
      <c r="EK20" s="22"/>
      <c r="EL20" s="22"/>
      <c r="EM20" s="22"/>
      <c r="EN20" s="22"/>
      <c r="EO20" s="22"/>
      <c r="EP20" s="22"/>
      <c r="EQ20" s="22"/>
      <c r="ER20" s="22"/>
      <c r="ES20" s="22"/>
      <c r="ET20" s="22"/>
      <c r="EU20" s="22"/>
      <c r="EV20" s="22"/>
      <c r="EW20" s="22"/>
      <c r="EX20" s="22"/>
      <c r="EY20" s="22"/>
      <c r="EZ20" s="22"/>
      <c r="FA20" s="22"/>
      <c r="FB20" s="22"/>
      <c r="FC20" s="22"/>
      <c r="FD20" s="22"/>
      <c r="FE20" s="22"/>
      <c r="FF20" s="22"/>
      <c r="FG20" s="22"/>
      <c r="FH20" s="22"/>
      <c r="FI20" s="22"/>
      <c r="FJ20" s="22"/>
      <c r="FK20" s="22"/>
      <c r="FL20" s="22"/>
      <c r="FM20" s="22"/>
      <c r="FN20" s="22"/>
    </row>
    <row r="21" spans="1:170" s="3" customFormat="1" ht="30" customHeight="1" thickBot="1" x14ac:dyDescent="0.35">
      <c r="A21" s="26"/>
      <c r="B21" s="77" t="s">
        <v>39</v>
      </c>
      <c r="C21" s="31"/>
      <c r="D21" s="49">
        <v>0</v>
      </c>
      <c r="E21" s="41"/>
      <c r="F21" s="119">
        <f>G19</f>
        <v>44872</v>
      </c>
      <c r="G21" s="119">
        <f>F21 + 4</f>
        <v>44876</v>
      </c>
      <c r="H21" s="15"/>
      <c r="I21" s="15">
        <f t="shared" si="42"/>
        <v>5</v>
      </c>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2"/>
      <c r="CP21" s="22"/>
      <c r="CQ21" s="22"/>
      <c r="CR21" s="22"/>
      <c r="CS21" s="22"/>
      <c r="CT21" s="22"/>
      <c r="CU21" s="22"/>
      <c r="CV21" s="22"/>
      <c r="CW21" s="22"/>
      <c r="CX21" s="22"/>
      <c r="CY21" s="22"/>
      <c r="CZ21" s="22"/>
      <c r="DA21" s="22"/>
      <c r="DB21" s="22"/>
      <c r="DC21" s="22"/>
      <c r="DD21" s="22"/>
      <c r="DE21" s="22"/>
      <c r="DF21" s="22"/>
      <c r="DG21" s="22"/>
      <c r="DH21" s="22"/>
      <c r="DI21" s="22"/>
      <c r="DJ21" s="22"/>
      <c r="DK21" s="22"/>
      <c r="DL21" s="22"/>
      <c r="DM21" s="22"/>
      <c r="DN21" s="22"/>
      <c r="DO21" s="22"/>
      <c r="DP21" s="22"/>
      <c r="DQ21" s="22"/>
      <c r="DR21" s="22"/>
      <c r="DS21" s="22"/>
      <c r="DT21" s="22"/>
      <c r="DU21" s="22"/>
      <c r="DV21" s="22"/>
      <c r="DW21" s="22"/>
      <c r="DX21" s="22"/>
      <c r="DY21" s="22"/>
      <c r="DZ21" s="22"/>
      <c r="EA21" s="22"/>
      <c r="EB21" s="22"/>
      <c r="EC21" s="22"/>
      <c r="ED21" s="22"/>
      <c r="EE21" s="22"/>
      <c r="EF21" s="22"/>
      <c r="EG21" s="22"/>
      <c r="EH21" s="22"/>
      <c r="EI21" s="22"/>
      <c r="EJ21" s="22"/>
      <c r="EK21" s="22"/>
      <c r="EL21" s="22"/>
      <c r="EM21" s="22"/>
      <c r="EN21" s="22"/>
      <c r="EO21" s="22"/>
      <c r="EP21" s="22"/>
      <c r="EQ21" s="22"/>
      <c r="ER21" s="22"/>
      <c r="ES21" s="22"/>
      <c r="ET21" s="22"/>
      <c r="EU21" s="22"/>
      <c r="EV21" s="22"/>
      <c r="EW21" s="22"/>
      <c r="EX21" s="22"/>
      <c r="EY21" s="22"/>
      <c r="EZ21" s="22"/>
      <c r="FA21" s="22"/>
      <c r="FB21" s="22"/>
      <c r="FC21" s="22"/>
      <c r="FD21" s="22"/>
      <c r="FE21" s="22"/>
      <c r="FF21" s="22"/>
      <c r="FG21" s="22"/>
      <c r="FH21" s="22"/>
      <c r="FI21" s="22"/>
      <c r="FJ21" s="22"/>
      <c r="FK21" s="22"/>
      <c r="FL21" s="22"/>
      <c r="FM21" s="22"/>
      <c r="FN21" s="22"/>
    </row>
    <row r="22" spans="1:170" s="3" customFormat="1" ht="30" customHeight="1" thickBot="1" x14ac:dyDescent="0.35">
      <c r="A22" s="26"/>
      <c r="B22" s="77" t="s">
        <v>40</v>
      </c>
      <c r="C22" s="31"/>
      <c r="D22" s="49">
        <v>0</v>
      </c>
      <c r="E22" s="41"/>
      <c r="F22" s="119">
        <f>G21</f>
        <v>44876</v>
      </c>
      <c r="G22" s="119">
        <f>G21 + 3</f>
        <v>44879</v>
      </c>
      <c r="H22" s="15"/>
      <c r="I22" s="15">
        <f t="shared" si="42"/>
        <v>4</v>
      </c>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c r="ES22" s="22"/>
      <c r="ET22" s="22"/>
      <c r="EU22" s="22"/>
      <c r="EV22" s="22"/>
      <c r="EW22" s="22"/>
      <c r="EX22" s="22"/>
      <c r="EY22" s="22"/>
      <c r="EZ22" s="22"/>
      <c r="FA22" s="22"/>
      <c r="FB22" s="22"/>
      <c r="FC22" s="22"/>
      <c r="FD22" s="22"/>
      <c r="FE22" s="22"/>
      <c r="FF22" s="22"/>
      <c r="FG22" s="22"/>
      <c r="FH22" s="22"/>
      <c r="FI22" s="22"/>
      <c r="FJ22" s="22"/>
      <c r="FK22" s="22"/>
      <c r="FL22" s="22"/>
      <c r="FM22" s="22"/>
      <c r="FN22" s="22"/>
    </row>
    <row r="23" spans="1:170" s="3" customFormat="1" ht="30" customHeight="1" thickBot="1" x14ac:dyDescent="0.35">
      <c r="A23" s="26"/>
      <c r="B23" s="77" t="s">
        <v>41</v>
      </c>
      <c r="C23" s="31"/>
      <c r="D23" s="49">
        <v>0</v>
      </c>
      <c r="E23" s="41"/>
      <c r="F23" s="119">
        <f>G21</f>
        <v>44876</v>
      </c>
      <c r="G23" s="119">
        <f>F23 + 1</f>
        <v>44877</v>
      </c>
      <c r="H23" s="15"/>
      <c r="I23" s="15">
        <f t="shared" si="42"/>
        <v>2</v>
      </c>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2"/>
      <c r="EK23" s="22"/>
      <c r="EL23" s="22"/>
      <c r="EM23" s="22"/>
      <c r="EN23" s="22"/>
      <c r="EO23" s="22"/>
      <c r="EP23" s="22"/>
      <c r="EQ23" s="22"/>
      <c r="ER23" s="22"/>
      <c r="ES23" s="22"/>
      <c r="ET23" s="22"/>
      <c r="EU23" s="22"/>
      <c r="EV23" s="22"/>
      <c r="EW23" s="22"/>
      <c r="EX23" s="22"/>
      <c r="EY23" s="22"/>
      <c r="EZ23" s="22"/>
      <c r="FA23" s="22"/>
      <c r="FB23" s="22"/>
      <c r="FC23" s="22"/>
      <c r="FD23" s="22"/>
      <c r="FE23" s="22"/>
      <c r="FF23" s="22"/>
      <c r="FG23" s="22"/>
      <c r="FH23" s="22"/>
      <c r="FI23" s="22"/>
      <c r="FJ23" s="22"/>
      <c r="FK23" s="22"/>
      <c r="FL23" s="22"/>
      <c r="FM23" s="22"/>
      <c r="FN23" s="22"/>
    </row>
    <row r="24" spans="1:170" s="3" customFormat="1" ht="30" customHeight="1" thickBot="1" x14ac:dyDescent="0.35">
      <c r="A24" s="26" t="s">
        <v>18</v>
      </c>
      <c r="B24" s="76" t="s">
        <v>126</v>
      </c>
      <c r="C24" s="62"/>
      <c r="D24" s="120"/>
      <c r="E24" s="39">
        <v>5</v>
      </c>
      <c r="F24" s="121"/>
      <c r="G24" s="121"/>
      <c r="H24" s="15"/>
      <c r="I24" s="15" t="str">
        <f t="shared" si="42"/>
        <v/>
      </c>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c r="EL24" s="22"/>
      <c r="EM24" s="22"/>
      <c r="EN24" s="22"/>
      <c r="EO24" s="22"/>
      <c r="EP24" s="22"/>
      <c r="EQ24" s="22"/>
      <c r="ER24" s="22"/>
      <c r="ES24" s="22"/>
      <c r="ET24" s="22"/>
      <c r="EU24" s="22"/>
      <c r="EV24" s="22"/>
      <c r="EW24" s="22"/>
      <c r="EX24" s="22"/>
      <c r="EY24" s="22"/>
      <c r="EZ24" s="22"/>
      <c r="FA24" s="22"/>
      <c r="FB24" s="22"/>
      <c r="FC24" s="22"/>
      <c r="FD24" s="22"/>
      <c r="FE24" s="22"/>
      <c r="FF24" s="22"/>
      <c r="FG24" s="22"/>
      <c r="FH24" s="22"/>
      <c r="FI24" s="22"/>
      <c r="FJ24" s="22"/>
      <c r="FK24" s="22"/>
      <c r="FL24" s="22"/>
      <c r="FM24" s="22"/>
      <c r="FN24" s="22"/>
    </row>
    <row r="25" spans="1:170" s="3" customFormat="1" ht="30" customHeight="1" thickBot="1" x14ac:dyDescent="0.35">
      <c r="A25" s="26"/>
      <c r="B25" s="78" t="s">
        <v>42</v>
      </c>
      <c r="C25" s="66"/>
      <c r="D25" s="67">
        <v>0</v>
      </c>
      <c r="E25" s="68"/>
      <c r="F25" s="69">
        <f>G23</f>
        <v>44877</v>
      </c>
      <c r="G25" s="69">
        <f>G23 + 4</f>
        <v>44881</v>
      </c>
      <c r="H25" s="15"/>
      <c r="I25" s="15"/>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22"/>
      <c r="CM25" s="22"/>
      <c r="CN25" s="22"/>
      <c r="CO25" s="22"/>
      <c r="CP25" s="22"/>
      <c r="CQ25" s="22"/>
      <c r="CR25" s="22"/>
      <c r="CS25" s="22"/>
      <c r="CT25" s="22"/>
      <c r="CU25" s="22"/>
      <c r="CV25" s="22"/>
      <c r="CW25" s="22"/>
      <c r="CX25" s="22"/>
      <c r="CY25" s="22"/>
      <c r="CZ25" s="22"/>
      <c r="DA25" s="22"/>
      <c r="DB25" s="22"/>
      <c r="DC25" s="22"/>
      <c r="DD25" s="22"/>
      <c r="DE25" s="22"/>
      <c r="DF25" s="22"/>
      <c r="DG25" s="22"/>
      <c r="DH25" s="22"/>
      <c r="DI25" s="22"/>
      <c r="DJ25" s="22"/>
      <c r="DK25" s="22"/>
      <c r="DL25" s="22"/>
      <c r="DM25" s="22"/>
      <c r="DN25" s="22"/>
      <c r="DO25" s="22"/>
      <c r="DP25" s="22"/>
      <c r="DQ25" s="22"/>
      <c r="DR25" s="22"/>
      <c r="DS25" s="22"/>
      <c r="DT25" s="22"/>
      <c r="DU25" s="22"/>
      <c r="DV25" s="22"/>
      <c r="DW25" s="22"/>
      <c r="DX25" s="22"/>
      <c r="DY25" s="22"/>
      <c r="DZ25" s="22"/>
      <c r="EA25" s="22"/>
      <c r="EB25" s="22"/>
      <c r="EC25" s="22"/>
      <c r="ED25" s="22"/>
      <c r="EE25" s="22"/>
      <c r="EF25" s="22"/>
      <c r="EG25" s="22"/>
      <c r="EH25" s="22"/>
      <c r="EI25" s="22"/>
      <c r="EJ25" s="22"/>
      <c r="EK25" s="22"/>
      <c r="EL25" s="22"/>
      <c r="EM25" s="22"/>
      <c r="EN25" s="22"/>
      <c r="EO25" s="22"/>
      <c r="EP25" s="22"/>
      <c r="EQ25" s="22"/>
      <c r="ER25" s="22"/>
      <c r="ES25" s="22"/>
      <c r="ET25" s="22"/>
      <c r="EU25" s="22"/>
      <c r="EV25" s="22"/>
      <c r="EW25" s="22"/>
      <c r="EX25" s="22"/>
      <c r="EY25" s="22"/>
      <c r="EZ25" s="22"/>
      <c r="FA25" s="22"/>
      <c r="FB25" s="22"/>
      <c r="FC25" s="22"/>
      <c r="FD25" s="22"/>
      <c r="FE25" s="22"/>
      <c r="FF25" s="22"/>
      <c r="FG25" s="22"/>
      <c r="FH25" s="22"/>
      <c r="FI25" s="22"/>
      <c r="FJ25" s="22"/>
      <c r="FK25" s="22"/>
      <c r="FL25" s="22"/>
      <c r="FM25" s="22"/>
      <c r="FN25" s="22"/>
    </row>
    <row r="26" spans="1:170" s="3" customFormat="1" ht="30" customHeight="1" thickBot="1" x14ac:dyDescent="0.35">
      <c r="A26" s="26"/>
      <c r="B26" s="78" t="s">
        <v>43</v>
      </c>
      <c r="C26" s="66"/>
      <c r="D26" s="67">
        <v>0</v>
      </c>
      <c r="E26" s="68"/>
      <c r="F26" s="69">
        <f>G25</f>
        <v>44881</v>
      </c>
      <c r="G26" s="69">
        <f>G25+3</f>
        <v>44884</v>
      </c>
      <c r="H26" s="15"/>
      <c r="I26" s="15"/>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22"/>
      <c r="CM26" s="22"/>
      <c r="CN26" s="22"/>
      <c r="CO26" s="22"/>
      <c r="CP26" s="22"/>
      <c r="CQ26" s="22"/>
      <c r="CR26" s="22"/>
      <c r="CS26" s="22"/>
      <c r="CT26" s="22"/>
      <c r="CU26" s="22"/>
      <c r="CV26" s="22"/>
      <c r="CW26" s="22"/>
      <c r="CX26" s="22"/>
      <c r="CY26" s="22"/>
      <c r="CZ26" s="22"/>
      <c r="DA26" s="22"/>
      <c r="DB26" s="22"/>
      <c r="DC26" s="22"/>
      <c r="DD26" s="22"/>
      <c r="DE26" s="22"/>
      <c r="DF26" s="22"/>
      <c r="DG26" s="22"/>
      <c r="DH26" s="22"/>
      <c r="DI26" s="22"/>
      <c r="DJ26" s="22"/>
      <c r="DK26" s="22"/>
      <c r="DL26" s="22"/>
      <c r="DM26" s="22"/>
      <c r="DN26" s="22"/>
      <c r="DO26" s="22"/>
      <c r="DP26" s="22"/>
      <c r="DQ26" s="22"/>
      <c r="DR26" s="22"/>
      <c r="DS26" s="22"/>
      <c r="DT26" s="22"/>
      <c r="DU26" s="22"/>
      <c r="DV26" s="22"/>
      <c r="DW26" s="22"/>
      <c r="DX26" s="22"/>
      <c r="DY26" s="22"/>
      <c r="DZ26" s="22"/>
      <c r="EA26" s="22"/>
      <c r="EB26" s="22"/>
      <c r="EC26" s="22"/>
      <c r="ED26" s="22"/>
      <c r="EE26" s="22"/>
      <c r="EF26" s="22"/>
      <c r="EG26" s="22"/>
      <c r="EH26" s="22"/>
      <c r="EI26" s="22"/>
      <c r="EJ26" s="22"/>
      <c r="EK26" s="22"/>
      <c r="EL26" s="22"/>
      <c r="EM26" s="22"/>
      <c r="EN26" s="22"/>
      <c r="EO26" s="22"/>
      <c r="EP26" s="22"/>
      <c r="EQ26" s="22"/>
      <c r="ER26" s="22"/>
      <c r="ES26" s="22"/>
      <c r="ET26" s="22"/>
      <c r="EU26" s="22"/>
      <c r="EV26" s="22"/>
      <c r="EW26" s="22"/>
      <c r="EX26" s="22"/>
      <c r="EY26" s="22"/>
      <c r="EZ26" s="22"/>
      <c r="FA26" s="22"/>
      <c r="FB26" s="22"/>
      <c r="FC26" s="22"/>
      <c r="FD26" s="22"/>
      <c r="FE26" s="22"/>
      <c r="FF26" s="22"/>
      <c r="FG26" s="22"/>
      <c r="FH26" s="22"/>
      <c r="FI26" s="22"/>
      <c r="FJ26" s="22"/>
      <c r="FK26" s="22"/>
      <c r="FL26" s="22"/>
      <c r="FM26" s="22"/>
      <c r="FN26" s="22"/>
    </row>
    <row r="27" spans="1:170" s="3" customFormat="1" ht="30" customHeight="1" thickBot="1" x14ac:dyDescent="0.35">
      <c r="A27" s="26"/>
      <c r="B27" s="78" t="s">
        <v>44</v>
      </c>
      <c r="C27" s="66"/>
      <c r="D27" s="67">
        <v>0</v>
      </c>
      <c r="E27" s="68"/>
      <c r="F27" s="69">
        <f>G25</f>
        <v>44881</v>
      </c>
      <c r="G27" s="69">
        <f>F27 + 1</f>
        <v>44882</v>
      </c>
      <c r="H27" s="15"/>
      <c r="I27" s="15"/>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22"/>
      <c r="CM27" s="22"/>
      <c r="CN27" s="22"/>
      <c r="CO27" s="22"/>
      <c r="CP27" s="22"/>
      <c r="CQ27" s="22"/>
      <c r="CR27" s="22"/>
      <c r="CS27" s="22"/>
      <c r="CT27" s="22"/>
      <c r="CU27" s="22"/>
      <c r="CV27" s="22"/>
      <c r="CW27" s="22"/>
      <c r="CX27" s="22"/>
      <c r="CY27" s="22"/>
      <c r="CZ27" s="22"/>
      <c r="DA27" s="22"/>
      <c r="DB27" s="22"/>
      <c r="DC27" s="22"/>
      <c r="DD27" s="22"/>
      <c r="DE27" s="22"/>
      <c r="DF27" s="22"/>
      <c r="DG27" s="22"/>
      <c r="DH27" s="22"/>
      <c r="DI27" s="22"/>
      <c r="DJ27" s="22"/>
      <c r="DK27" s="22"/>
      <c r="DL27" s="22"/>
      <c r="DM27" s="22"/>
      <c r="DN27" s="22"/>
      <c r="DO27" s="22"/>
      <c r="DP27" s="22"/>
      <c r="DQ27" s="22"/>
      <c r="DR27" s="22"/>
      <c r="DS27" s="22"/>
      <c r="DT27" s="22"/>
      <c r="DU27" s="22"/>
      <c r="DV27" s="22"/>
      <c r="DW27" s="22"/>
      <c r="DX27" s="22"/>
      <c r="DY27" s="22"/>
      <c r="DZ27" s="22"/>
      <c r="EA27" s="22"/>
      <c r="EB27" s="22"/>
      <c r="EC27" s="22"/>
      <c r="ED27" s="22"/>
      <c r="EE27" s="22"/>
      <c r="EF27" s="22"/>
      <c r="EG27" s="22"/>
      <c r="EH27" s="22"/>
      <c r="EI27" s="22"/>
      <c r="EJ27" s="22"/>
      <c r="EK27" s="22"/>
      <c r="EL27" s="22"/>
      <c r="EM27" s="22"/>
      <c r="EN27" s="22"/>
      <c r="EO27" s="22"/>
      <c r="EP27" s="22"/>
      <c r="EQ27" s="22"/>
      <c r="ER27" s="22"/>
      <c r="ES27" s="22"/>
      <c r="ET27" s="22"/>
      <c r="EU27" s="22"/>
      <c r="EV27" s="22"/>
      <c r="EW27" s="22"/>
      <c r="EX27" s="22"/>
      <c r="EY27" s="22"/>
      <c r="EZ27" s="22"/>
      <c r="FA27" s="22"/>
      <c r="FB27" s="22"/>
      <c r="FC27" s="22"/>
      <c r="FD27" s="22"/>
      <c r="FE27" s="22"/>
      <c r="FF27" s="22"/>
      <c r="FG27" s="22"/>
      <c r="FH27" s="22"/>
      <c r="FI27" s="22"/>
      <c r="FJ27" s="22"/>
      <c r="FK27" s="22"/>
      <c r="FL27" s="22"/>
      <c r="FM27" s="22"/>
      <c r="FN27" s="22"/>
    </row>
    <row r="28" spans="1:170" s="3" customFormat="1" ht="30" customHeight="1" thickBot="1" x14ac:dyDescent="0.35">
      <c r="A28" s="26"/>
      <c r="B28" s="76" t="s">
        <v>127</v>
      </c>
      <c r="C28" s="63"/>
      <c r="D28" s="64"/>
      <c r="E28" s="39">
        <v>5</v>
      </c>
      <c r="F28" s="63"/>
      <c r="G28" s="63"/>
      <c r="H28" s="15"/>
      <c r="I28" s="15"/>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c r="DC28" s="22"/>
      <c r="DD28" s="22"/>
      <c r="DE28" s="22"/>
      <c r="DF28" s="22"/>
      <c r="DG28" s="22"/>
      <c r="DH28" s="22"/>
      <c r="DI28" s="22"/>
      <c r="DJ28" s="22"/>
      <c r="DK28" s="22"/>
      <c r="DL28" s="22"/>
      <c r="DM28" s="22"/>
      <c r="DN28" s="22"/>
      <c r="DO28" s="22"/>
      <c r="DP28" s="22"/>
      <c r="DQ28" s="22"/>
      <c r="DR28" s="22"/>
      <c r="DS28" s="22"/>
      <c r="DT28" s="22"/>
      <c r="DU28" s="22"/>
      <c r="DV28" s="22"/>
      <c r="DW28" s="22"/>
      <c r="DX28" s="22"/>
      <c r="DY28" s="22"/>
      <c r="DZ28" s="22"/>
      <c r="EA28" s="22"/>
      <c r="EB28" s="22"/>
      <c r="EC28" s="22"/>
      <c r="ED28" s="22"/>
      <c r="EE28" s="22"/>
      <c r="EF28" s="22"/>
      <c r="EG28" s="22"/>
      <c r="EH28" s="22"/>
      <c r="EI28" s="22"/>
      <c r="EJ28" s="22"/>
      <c r="EK28" s="22"/>
      <c r="EL28" s="22"/>
      <c r="EM28" s="22"/>
      <c r="EN28" s="22"/>
      <c r="EO28" s="22"/>
      <c r="EP28" s="22"/>
      <c r="EQ28" s="22"/>
      <c r="ER28" s="22"/>
      <c r="ES28" s="22"/>
      <c r="ET28" s="22"/>
      <c r="EU28" s="22"/>
      <c r="EV28" s="22"/>
      <c r="EW28" s="22"/>
      <c r="EX28" s="22"/>
      <c r="EY28" s="22"/>
      <c r="EZ28" s="22"/>
      <c r="FA28" s="22"/>
      <c r="FB28" s="22"/>
      <c r="FC28" s="22"/>
      <c r="FD28" s="22"/>
      <c r="FE28" s="22"/>
      <c r="FF28" s="22"/>
      <c r="FG28" s="22"/>
      <c r="FH28" s="22"/>
      <c r="FI28" s="22"/>
      <c r="FJ28" s="22"/>
      <c r="FK28" s="22"/>
      <c r="FL28" s="22"/>
      <c r="FM28" s="22"/>
      <c r="FN28" s="22"/>
    </row>
    <row r="29" spans="1:170" s="3" customFormat="1" ht="30" customHeight="1" thickBot="1" x14ac:dyDescent="0.35">
      <c r="A29" s="26"/>
      <c r="B29" s="78" t="s">
        <v>45</v>
      </c>
      <c r="C29" s="66"/>
      <c r="D29" s="67">
        <v>0</v>
      </c>
      <c r="E29" s="68"/>
      <c r="F29" s="69">
        <f>G27</f>
        <v>44882</v>
      </c>
      <c r="G29" s="69">
        <f>F29 +4</f>
        <v>44886</v>
      </c>
      <c r="H29" s="15"/>
      <c r="I29" s="15"/>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c r="DB29" s="22"/>
      <c r="DC29" s="22"/>
      <c r="DD29" s="22"/>
      <c r="DE29" s="22"/>
      <c r="DF29" s="22"/>
      <c r="DG29" s="22"/>
      <c r="DH29" s="22"/>
      <c r="DI29" s="22"/>
      <c r="DJ29" s="22"/>
      <c r="DK29" s="22"/>
      <c r="DL29" s="22"/>
      <c r="DM29" s="22"/>
      <c r="DN29" s="22"/>
      <c r="DO29" s="22"/>
      <c r="DP29" s="22"/>
      <c r="DQ29" s="22"/>
      <c r="DR29" s="22"/>
      <c r="DS29" s="22"/>
      <c r="DT29" s="22"/>
      <c r="DU29" s="22"/>
      <c r="DV29" s="22"/>
      <c r="DW29" s="22"/>
      <c r="DX29" s="22"/>
      <c r="DY29" s="22"/>
      <c r="DZ29" s="22"/>
      <c r="EA29" s="22"/>
      <c r="EB29" s="22"/>
      <c r="EC29" s="22"/>
      <c r="ED29" s="22"/>
      <c r="EE29" s="22"/>
      <c r="EF29" s="22"/>
      <c r="EG29" s="22"/>
      <c r="EH29" s="22"/>
      <c r="EI29" s="22"/>
      <c r="EJ29" s="22"/>
      <c r="EK29" s="22"/>
      <c r="EL29" s="22"/>
      <c r="EM29" s="22"/>
      <c r="EN29" s="22"/>
      <c r="EO29" s="22"/>
      <c r="EP29" s="22"/>
      <c r="EQ29" s="22"/>
      <c r="ER29" s="22"/>
      <c r="ES29" s="22"/>
      <c r="ET29" s="22"/>
      <c r="EU29" s="22"/>
      <c r="EV29" s="22"/>
      <c r="EW29" s="22"/>
      <c r="EX29" s="22"/>
      <c r="EY29" s="22"/>
      <c r="EZ29" s="22"/>
      <c r="FA29" s="22"/>
      <c r="FB29" s="22"/>
      <c r="FC29" s="22"/>
      <c r="FD29" s="22"/>
      <c r="FE29" s="22"/>
      <c r="FF29" s="22"/>
      <c r="FG29" s="22"/>
      <c r="FH29" s="22"/>
      <c r="FI29" s="22"/>
      <c r="FJ29" s="22"/>
      <c r="FK29" s="22"/>
      <c r="FL29" s="22"/>
      <c r="FM29" s="22"/>
      <c r="FN29" s="22"/>
    </row>
    <row r="30" spans="1:170" s="3" customFormat="1" ht="30" customHeight="1" thickBot="1" x14ac:dyDescent="0.35">
      <c r="A30" s="26"/>
      <c r="B30" s="78" t="s">
        <v>46</v>
      </c>
      <c r="C30" s="66"/>
      <c r="D30" s="67">
        <v>0</v>
      </c>
      <c r="E30" s="68"/>
      <c r="F30" s="69">
        <f>G29</f>
        <v>44886</v>
      </c>
      <c r="G30" s="69">
        <f>F30 + 3</f>
        <v>44889</v>
      </c>
      <c r="H30" s="15"/>
      <c r="I30" s="15"/>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22"/>
      <c r="CG30" s="22"/>
      <c r="CH30" s="22"/>
      <c r="CI30" s="22"/>
      <c r="CJ30" s="22"/>
      <c r="CK30" s="22"/>
      <c r="CL30" s="22"/>
      <c r="CM30" s="22"/>
      <c r="CN30" s="22"/>
      <c r="CO30" s="22"/>
      <c r="CP30" s="22"/>
      <c r="CQ30" s="22"/>
      <c r="CR30" s="22"/>
      <c r="CS30" s="22"/>
      <c r="CT30" s="22"/>
      <c r="CU30" s="22"/>
      <c r="CV30" s="22"/>
      <c r="CW30" s="22"/>
      <c r="CX30" s="22"/>
      <c r="CY30" s="22"/>
      <c r="CZ30" s="22"/>
      <c r="DA30" s="22"/>
      <c r="DB30" s="22"/>
      <c r="DC30" s="22"/>
      <c r="DD30" s="22"/>
      <c r="DE30" s="22"/>
      <c r="DF30" s="22"/>
      <c r="DG30" s="22"/>
      <c r="DH30" s="22"/>
      <c r="DI30" s="22"/>
      <c r="DJ30" s="22"/>
      <c r="DK30" s="22"/>
      <c r="DL30" s="22"/>
      <c r="DM30" s="22"/>
      <c r="DN30" s="22"/>
      <c r="DO30" s="22"/>
      <c r="DP30" s="22"/>
      <c r="DQ30" s="22"/>
      <c r="DR30" s="22"/>
      <c r="DS30" s="22"/>
      <c r="DT30" s="22"/>
      <c r="DU30" s="22"/>
      <c r="DV30" s="22"/>
      <c r="DW30" s="22"/>
      <c r="DX30" s="22"/>
      <c r="DY30" s="22"/>
      <c r="DZ30" s="22"/>
      <c r="EA30" s="22"/>
      <c r="EB30" s="22"/>
      <c r="EC30" s="22"/>
      <c r="ED30" s="22"/>
      <c r="EE30" s="22"/>
      <c r="EF30" s="22"/>
      <c r="EG30" s="22"/>
      <c r="EH30" s="22"/>
      <c r="EI30" s="22"/>
      <c r="EJ30" s="22"/>
      <c r="EK30" s="22"/>
      <c r="EL30" s="22"/>
      <c r="EM30" s="22"/>
      <c r="EN30" s="22"/>
      <c r="EO30" s="22"/>
      <c r="EP30" s="22"/>
      <c r="EQ30" s="22"/>
      <c r="ER30" s="22"/>
      <c r="ES30" s="22"/>
      <c r="ET30" s="22"/>
      <c r="EU30" s="22"/>
      <c r="EV30" s="22"/>
      <c r="EW30" s="22"/>
      <c r="EX30" s="22"/>
      <c r="EY30" s="22"/>
      <c r="EZ30" s="22"/>
      <c r="FA30" s="22"/>
      <c r="FB30" s="22"/>
      <c r="FC30" s="22"/>
      <c r="FD30" s="22"/>
      <c r="FE30" s="22"/>
      <c r="FF30" s="22"/>
      <c r="FG30" s="22"/>
      <c r="FH30" s="22"/>
      <c r="FI30" s="22"/>
      <c r="FJ30" s="22"/>
      <c r="FK30" s="22"/>
      <c r="FL30" s="22"/>
      <c r="FM30" s="22"/>
      <c r="FN30" s="22"/>
    </row>
    <row r="31" spans="1:170" s="3" customFormat="1" ht="30" customHeight="1" thickBot="1" x14ac:dyDescent="0.35">
      <c r="A31" s="26"/>
      <c r="B31" s="78" t="s">
        <v>47</v>
      </c>
      <c r="C31" s="66"/>
      <c r="D31" s="67">
        <v>0</v>
      </c>
      <c r="E31" s="68"/>
      <c r="F31" s="69">
        <f>G29</f>
        <v>44886</v>
      </c>
      <c r="G31" s="69">
        <f>F31 + 1</f>
        <v>44887</v>
      </c>
      <c r="H31" s="15"/>
      <c r="I31" s="15"/>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c r="CC31" s="22"/>
      <c r="CD31" s="22"/>
      <c r="CE31" s="22"/>
      <c r="CF31" s="22"/>
      <c r="CG31" s="22"/>
      <c r="CH31" s="22"/>
      <c r="CI31" s="22"/>
      <c r="CJ31" s="22"/>
      <c r="CK31" s="22"/>
      <c r="CL31" s="22"/>
      <c r="CM31" s="22"/>
      <c r="CN31" s="22"/>
      <c r="CO31" s="22"/>
      <c r="CP31" s="22"/>
      <c r="CQ31" s="22"/>
      <c r="CR31" s="22"/>
      <c r="CS31" s="22"/>
      <c r="CT31" s="22"/>
      <c r="CU31" s="22"/>
      <c r="CV31" s="22"/>
      <c r="CW31" s="22"/>
      <c r="CX31" s="22"/>
      <c r="CY31" s="22"/>
      <c r="CZ31" s="22"/>
      <c r="DA31" s="22"/>
      <c r="DB31" s="22"/>
      <c r="DC31" s="22"/>
      <c r="DD31" s="22"/>
      <c r="DE31" s="22"/>
      <c r="DF31" s="22"/>
      <c r="DG31" s="22"/>
      <c r="DH31" s="22"/>
      <c r="DI31" s="22"/>
      <c r="DJ31" s="22"/>
      <c r="DK31" s="22"/>
      <c r="DL31" s="22"/>
      <c r="DM31" s="22"/>
      <c r="DN31" s="22"/>
      <c r="DO31" s="22"/>
      <c r="DP31" s="22"/>
      <c r="DQ31" s="22"/>
      <c r="DR31" s="22"/>
      <c r="DS31" s="22"/>
      <c r="DT31" s="22"/>
      <c r="DU31" s="22"/>
      <c r="DV31" s="22"/>
      <c r="DW31" s="22"/>
      <c r="DX31" s="22"/>
      <c r="DY31" s="22"/>
      <c r="DZ31" s="22"/>
      <c r="EA31" s="22"/>
      <c r="EB31" s="22"/>
      <c r="EC31" s="22"/>
      <c r="ED31" s="22"/>
      <c r="EE31" s="22"/>
      <c r="EF31" s="22"/>
      <c r="EG31" s="22"/>
      <c r="EH31" s="22"/>
      <c r="EI31" s="22"/>
      <c r="EJ31" s="22"/>
      <c r="EK31" s="22"/>
      <c r="EL31" s="22"/>
      <c r="EM31" s="22"/>
      <c r="EN31" s="22"/>
      <c r="EO31" s="22"/>
      <c r="EP31" s="22"/>
      <c r="EQ31" s="22"/>
      <c r="ER31" s="22"/>
      <c r="ES31" s="22"/>
      <c r="ET31" s="22"/>
      <c r="EU31" s="22"/>
      <c r="EV31" s="22"/>
      <c r="EW31" s="22"/>
      <c r="EX31" s="22"/>
      <c r="EY31" s="22"/>
      <c r="EZ31" s="22"/>
      <c r="FA31" s="22"/>
      <c r="FB31" s="22"/>
      <c r="FC31" s="22"/>
      <c r="FD31" s="22"/>
      <c r="FE31" s="22"/>
      <c r="FF31" s="22"/>
      <c r="FG31" s="22"/>
      <c r="FH31" s="22"/>
      <c r="FI31" s="22"/>
      <c r="FJ31" s="22"/>
      <c r="FK31" s="22"/>
      <c r="FL31" s="22"/>
      <c r="FM31" s="22"/>
      <c r="FN31" s="22"/>
    </row>
    <row r="32" spans="1:170" s="3" customFormat="1" ht="30" customHeight="1" thickBot="1" x14ac:dyDescent="0.35">
      <c r="A32" s="26"/>
      <c r="B32" s="76" t="s">
        <v>128</v>
      </c>
      <c r="C32" s="63"/>
      <c r="D32" s="64"/>
      <c r="E32" s="39">
        <v>5</v>
      </c>
      <c r="F32" s="65"/>
      <c r="G32" s="65"/>
      <c r="H32" s="15"/>
      <c r="I32" s="15"/>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c r="CC32" s="22"/>
      <c r="CD32" s="22"/>
      <c r="CE32" s="22"/>
      <c r="CF32" s="22"/>
      <c r="CG32" s="22"/>
      <c r="CH32" s="22"/>
      <c r="CI32" s="22"/>
      <c r="CJ32" s="22"/>
      <c r="CK32" s="22"/>
      <c r="CL32" s="22"/>
      <c r="CM32" s="22"/>
      <c r="CN32" s="22"/>
      <c r="CO32" s="22"/>
      <c r="CP32" s="22"/>
      <c r="CQ32" s="22"/>
      <c r="CR32" s="22"/>
      <c r="CS32" s="22"/>
      <c r="CT32" s="22"/>
      <c r="CU32" s="22"/>
      <c r="CV32" s="22"/>
      <c r="CW32" s="22"/>
      <c r="CX32" s="22"/>
      <c r="CY32" s="22"/>
      <c r="CZ32" s="22"/>
      <c r="DA32" s="22"/>
      <c r="DB32" s="22"/>
      <c r="DC32" s="22"/>
      <c r="DD32" s="22"/>
      <c r="DE32" s="22"/>
      <c r="DF32" s="22"/>
      <c r="DG32" s="22"/>
      <c r="DH32" s="22"/>
      <c r="DI32" s="22"/>
      <c r="DJ32" s="22"/>
      <c r="DK32" s="22"/>
      <c r="DL32" s="22"/>
      <c r="DM32" s="22"/>
      <c r="DN32" s="22"/>
      <c r="DO32" s="22"/>
      <c r="DP32" s="22"/>
      <c r="DQ32" s="22"/>
      <c r="DR32" s="22"/>
      <c r="DS32" s="22"/>
      <c r="DT32" s="22"/>
      <c r="DU32" s="22"/>
      <c r="DV32" s="22"/>
      <c r="DW32" s="22"/>
      <c r="DX32" s="22"/>
      <c r="DY32" s="22"/>
      <c r="DZ32" s="22"/>
      <c r="EA32" s="22"/>
      <c r="EB32" s="22"/>
      <c r="EC32" s="22"/>
      <c r="ED32" s="22"/>
      <c r="EE32" s="22"/>
      <c r="EF32" s="22"/>
      <c r="EG32" s="22"/>
      <c r="EH32" s="22"/>
      <c r="EI32" s="22"/>
      <c r="EJ32" s="22"/>
      <c r="EK32" s="22"/>
      <c r="EL32" s="22"/>
      <c r="EM32" s="22"/>
      <c r="EN32" s="22"/>
      <c r="EO32" s="22"/>
      <c r="EP32" s="22"/>
      <c r="EQ32" s="22"/>
      <c r="ER32" s="22"/>
      <c r="ES32" s="22"/>
      <c r="ET32" s="22"/>
      <c r="EU32" s="22"/>
      <c r="EV32" s="22"/>
      <c r="EW32" s="22"/>
      <c r="EX32" s="22"/>
      <c r="EY32" s="22"/>
      <c r="EZ32" s="22"/>
      <c r="FA32" s="22"/>
      <c r="FB32" s="22"/>
      <c r="FC32" s="22"/>
      <c r="FD32" s="22"/>
      <c r="FE32" s="22"/>
      <c r="FF32" s="22"/>
      <c r="FG32" s="22"/>
      <c r="FH32" s="22"/>
      <c r="FI32" s="22"/>
      <c r="FJ32" s="22"/>
      <c r="FK32" s="22"/>
      <c r="FL32" s="22"/>
      <c r="FM32" s="22"/>
      <c r="FN32" s="22"/>
    </row>
    <row r="33" spans="1:170" s="3" customFormat="1" ht="30" customHeight="1" thickBot="1" x14ac:dyDescent="0.35">
      <c r="A33" s="26"/>
      <c r="B33" s="78" t="s">
        <v>48</v>
      </c>
      <c r="C33" s="66"/>
      <c r="D33" s="67">
        <v>0</v>
      </c>
      <c r="E33" s="68"/>
      <c r="F33" s="69">
        <f>G31</f>
        <v>44887</v>
      </c>
      <c r="G33" s="69">
        <f>F33 + 2</f>
        <v>44889</v>
      </c>
      <c r="H33" s="15"/>
      <c r="I33" s="15"/>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c r="CC33" s="22"/>
      <c r="CD33" s="22"/>
      <c r="CE33" s="22"/>
      <c r="CF33" s="22"/>
      <c r="CG33" s="22"/>
      <c r="CH33" s="22"/>
      <c r="CI33" s="22"/>
      <c r="CJ33" s="22"/>
      <c r="CK33" s="22"/>
      <c r="CL33" s="22"/>
      <c r="CM33" s="22"/>
      <c r="CN33" s="22"/>
      <c r="CO33" s="22"/>
      <c r="CP33" s="22"/>
      <c r="CQ33" s="22"/>
      <c r="CR33" s="22"/>
      <c r="CS33" s="22"/>
      <c r="CT33" s="22"/>
      <c r="CU33" s="22"/>
      <c r="CV33" s="22"/>
      <c r="CW33" s="22"/>
      <c r="CX33" s="22"/>
      <c r="CY33" s="22"/>
      <c r="CZ33" s="22"/>
      <c r="DA33" s="22"/>
      <c r="DB33" s="22"/>
      <c r="DC33" s="22"/>
      <c r="DD33" s="22"/>
      <c r="DE33" s="22"/>
      <c r="DF33" s="22"/>
      <c r="DG33" s="22"/>
      <c r="DH33" s="22"/>
      <c r="DI33" s="22"/>
      <c r="DJ33" s="22"/>
      <c r="DK33" s="22"/>
      <c r="DL33" s="22"/>
      <c r="DM33" s="22"/>
      <c r="DN33" s="22"/>
      <c r="DO33" s="22"/>
      <c r="DP33" s="22"/>
      <c r="DQ33" s="22"/>
      <c r="DR33" s="22"/>
      <c r="DS33" s="22"/>
      <c r="DT33" s="22"/>
      <c r="DU33" s="22"/>
      <c r="DV33" s="22"/>
      <c r="DW33" s="22"/>
      <c r="DX33" s="22"/>
      <c r="DY33" s="22"/>
      <c r="DZ33" s="22"/>
      <c r="EA33" s="22"/>
      <c r="EB33" s="22"/>
      <c r="EC33" s="22"/>
      <c r="ED33" s="22"/>
      <c r="EE33" s="22"/>
      <c r="EF33" s="22"/>
      <c r="EG33" s="22"/>
      <c r="EH33" s="22"/>
      <c r="EI33" s="22"/>
      <c r="EJ33" s="22"/>
      <c r="EK33" s="22"/>
      <c r="EL33" s="22"/>
      <c r="EM33" s="22"/>
      <c r="EN33" s="22"/>
      <c r="EO33" s="22"/>
      <c r="EP33" s="22"/>
      <c r="EQ33" s="22"/>
      <c r="ER33" s="22"/>
      <c r="ES33" s="22"/>
      <c r="ET33" s="22"/>
      <c r="EU33" s="22"/>
      <c r="EV33" s="22"/>
      <c r="EW33" s="22"/>
      <c r="EX33" s="22"/>
      <c r="EY33" s="22"/>
      <c r="EZ33" s="22"/>
      <c r="FA33" s="22"/>
      <c r="FB33" s="22"/>
      <c r="FC33" s="22"/>
      <c r="FD33" s="22"/>
      <c r="FE33" s="22"/>
      <c r="FF33" s="22"/>
      <c r="FG33" s="22"/>
      <c r="FH33" s="22"/>
      <c r="FI33" s="22"/>
      <c r="FJ33" s="22"/>
      <c r="FK33" s="22"/>
      <c r="FL33" s="22"/>
      <c r="FM33" s="22"/>
      <c r="FN33" s="22"/>
    </row>
    <row r="34" spans="1:170" s="3" customFormat="1" ht="30" customHeight="1" thickBot="1" x14ac:dyDescent="0.35">
      <c r="A34" s="26"/>
      <c r="B34" s="78" t="s">
        <v>49</v>
      </c>
      <c r="C34" s="66"/>
      <c r="D34" s="67">
        <v>0</v>
      </c>
      <c r="E34" s="68"/>
      <c r="F34" s="69">
        <f>G33</f>
        <v>44889</v>
      </c>
      <c r="G34" s="69">
        <f>F34 + 2</f>
        <v>44891</v>
      </c>
      <c r="H34" s="15"/>
      <c r="I34" s="15"/>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2"/>
      <c r="CH34" s="22"/>
      <c r="CI34" s="22"/>
      <c r="CJ34" s="22"/>
      <c r="CK34" s="22"/>
      <c r="CL34" s="22"/>
      <c r="CM34" s="22"/>
      <c r="CN34" s="22"/>
      <c r="CO34" s="22"/>
      <c r="CP34" s="22"/>
      <c r="CQ34" s="22"/>
      <c r="CR34" s="22"/>
      <c r="CS34" s="22"/>
      <c r="CT34" s="22"/>
      <c r="CU34" s="22"/>
      <c r="CV34" s="22"/>
      <c r="CW34" s="22"/>
      <c r="CX34" s="22"/>
      <c r="CY34" s="22"/>
      <c r="CZ34" s="22"/>
      <c r="DA34" s="22"/>
      <c r="DB34" s="22"/>
      <c r="DC34" s="22"/>
      <c r="DD34" s="22"/>
      <c r="DE34" s="22"/>
      <c r="DF34" s="22"/>
      <c r="DG34" s="22"/>
      <c r="DH34" s="22"/>
      <c r="DI34" s="22"/>
      <c r="DJ34" s="22"/>
      <c r="DK34" s="22"/>
      <c r="DL34" s="22"/>
      <c r="DM34" s="22"/>
      <c r="DN34" s="22"/>
      <c r="DO34" s="22"/>
      <c r="DP34" s="22"/>
      <c r="DQ34" s="22"/>
      <c r="DR34" s="22"/>
      <c r="DS34" s="22"/>
      <c r="DT34" s="22"/>
      <c r="DU34" s="22"/>
      <c r="DV34" s="22"/>
      <c r="DW34" s="22"/>
      <c r="DX34" s="22"/>
      <c r="DY34" s="22"/>
      <c r="DZ34" s="22"/>
      <c r="EA34" s="22"/>
      <c r="EB34" s="22"/>
      <c r="EC34" s="22"/>
      <c r="ED34" s="22"/>
      <c r="EE34" s="22"/>
      <c r="EF34" s="22"/>
      <c r="EG34" s="22"/>
      <c r="EH34" s="22"/>
      <c r="EI34" s="22"/>
      <c r="EJ34" s="22"/>
      <c r="EK34" s="22"/>
      <c r="EL34" s="22"/>
      <c r="EM34" s="22"/>
      <c r="EN34" s="22"/>
      <c r="EO34" s="22"/>
      <c r="EP34" s="22"/>
      <c r="EQ34" s="22"/>
      <c r="ER34" s="22"/>
      <c r="ES34" s="22"/>
      <c r="ET34" s="22"/>
      <c r="EU34" s="22"/>
      <c r="EV34" s="22"/>
      <c r="EW34" s="22"/>
      <c r="EX34" s="22"/>
      <c r="EY34" s="22"/>
      <c r="EZ34" s="22"/>
      <c r="FA34" s="22"/>
      <c r="FB34" s="22"/>
      <c r="FC34" s="22"/>
      <c r="FD34" s="22"/>
      <c r="FE34" s="22"/>
      <c r="FF34" s="22"/>
      <c r="FG34" s="22"/>
      <c r="FH34" s="22"/>
      <c r="FI34" s="22"/>
      <c r="FJ34" s="22"/>
      <c r="FK34" s="22"/>
      <c r="FL34" s="22"/>
      <c r="FM34" s="22"/>
      <c r="FN34" s="22"/>
    </row>
    <row r="35" spans="1:170" s="3" customFormat="1" ht="30" customHeight="1" thickBot="1" x14ac:dyDescent="0.35">
      <c r="A35" s="26"/>
      <c r="B35" s="78" t="s">
        <v>50</v>
      </c>
      <c r="C35" s="66"/>
      <c r="D35" s="67">
        <v>0</v>
      </c>
      <c r="E35" s="68"/>
      <c r="F35" s="69">
        <f>G33</f>
        <v>44889</v>
      </c>
      <c r="G35" s="69">
        <f>F35 + 1</f>
        <v>44890</v>
      </c>
      <c r="H35" s="15"/>
      <c r="I35" s="15"/>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2"/>
      <c r="CI35" s="22"/>
      <c r="CJ35" s="22"/>
      <c r="CK35" s="22"/>
      <c r="CL35" s="22"/>
      <c r="CM35" s="22"/>
      <c r="CN35" s="22"/>
      <c r="CO35" s="22"/>
      <c r="CP35" s="22"/>
      <c r="CQ35" s="22"/>
      <c r="CR35" s="22"/>
      <c r="CS35" s="22"/>
      <c r="CT35" s="22"/>
      <c r="CU35" s="22"/>
      <c r="CV35" s="22"/>
      <c r="CW35" s="22"/>
      <c r="CX35" s="22"/>
      <c r="CY35" s="22"/>
      <c r="CZ35" s="22"/>
      <c r="DA35" s="22"/>
      <c r="DB35" s="22"/>
      <c r="DC35" s="22"/>
      <c r="DD35" s="22"/>
      <c r="DE35" s="22"/>
      <c r="DF35" s="22"/>
      <c r="DG35" s="22"/>
      <c r="DH35" s="22"/>
      <c r="DI35" s="22"/>
      <c r="DJ35" s="22"/>
      <c r="DK35" s="22"/>
      <c r="DL35" s="22"/>
      <c r="DM35" s="22"/>
      <c r="DN35" s="22"/>
      <c r="DO35" s="22"/>
      <c r="DP35" s="22"/>
      <c r="DQ35" s="22"/>
      <c r="DR35" s="22"/>
      <c r="DS35" s="22"/>
      <c r="DT35" s="22"/>
      <c r="DU35" s="22"/>
      <c r="DV35" s="22"/>
      <c r="DW35" s="22"/>
      <c r="DX35" s="22"/>
      <c r="DY35" s="22"/>
      <c r="DZ35" s="22"/>
      <c r="EA35" s="22"/>
      <c r="EB35" s="22"/>
      <c r="EC35" s="22"/>
      <c r="ED35" s="22"/>
      <c r="EE35" s="22"/>
      <c r="EF35" s="22"/>
      <c r="EG35" s="22"/>
      <c r="EH35" s="22"/>
      <c r="EI35" s="22"/>
      <c r="EJ35" s="22"/>
      <c r="EK35" s="22"/>
      <c r="EL35" s="22"/>
      <c r="EM35" s="22"/>
      <c r="EN35" s="22"/>
      <c r="EO35" s="22"/>
      <c r="EP35" s="22"/>
      <c r="EQ35" s="22"/>
      <c r="ER35" s="22"/>
      <c r="ES35" s="22"/>
      <c r="ET35" s="22"/>
      <c r="EU35" s="22"/>
      <c r="EV35" s="22"/>
      <c r="EW35" s="22"/>
      <c r="EX35" s="22"/>
      <c r="EY35" s="22"/>
      <c r="EZ35" s="22"/>
      <c r="FA35" s="22"/>
      <c r="FB35" s="22"/>
      <c r="FC35" s="22"/>
      <c r="FD35" s="22"/>
      <c r="FE35" s="22"/>
      <c r="FF35" s="22"/>
      <c r="FG35" s="22"/>
      <c r="FH35" s="22"/>
      <c r="FI35" s="22"/>
      <c r="FJ35" s="22"/>
      <c r="FK35" s="22"/>
      <c r="FL35" s="22"/>
      <c r="FM35" s="22"/>
      <c r="FN35" s="22"/>
    </row>
    <row r="36" spans="1:170" s="3" customFormat="1" ht="30" customHeight="1" thickBot="1" x14ac:dyDescent="0.35">
      <c r="A36" s="26"/>
      <c r="B36" s="88" t="s">
        <v>129</v>
      </c>
      <c r="C36" s="80"/>
      <c r="D36" s="81"/>
      <c r="E36" s="39">
        <v>8</v>
      </c>
      <c r="F36" s="82"/>
      <c r="G36" s="82"/>
      <c r="H36" s="15"/>
      <c r="I36" s="15"/>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22"/>
      <c r="CM36" s="22"/>
      <c r="CN36" s="22"/>
      <c r="CO36" s="22"/>
      <c r="CP36" s="22"/>
      <c r="CQ36" s="22"/>
      <c r="CR36" s="22"/>
      <c r="CS36" s="22"/>
      <c r="CT36" s="22"/>
      <c r="CU36" s="22"/>
      <c r="CV36" s="22"/>
      <c r="CW36" s="22"/>
      <c r="CX36" s="22"/>
      <c r="CY36" s="22"/>
      <c r="CZ36" s="22"/>
      <c r="DA36" s="22"/>
      <c r="DB36" s="22"/>
      <c r="DC36" s="22"/>
      <c r="DD36" s="22"/>
      <c r="DE36" s="22"/>
      <c r="DF36" s="22"/>
      <c r="DG36" s="22"/>
      <c r="DH36" s="22"/>
      <c r="DI36" s="22"/>
      <c r="DJ36" s="22"/>
      <c r="DK36" s="22"/>
      <c r="DL36" s="22"/>
      <c r="DM36" s="22"/>
      <c r="DN36" s="22"/>
      <c r="DO36" s="22"/>
      <c r="DP36" s="22"/>
      <c r="DQ36" s="22"/>
      <c r="DR36" s="22"/>
      <c r="DS36" s="22"/>
      <c r="DT36" s="22"/>
      <c r="DU36" s="22"/>
      <c r="DV36" s="22"/>
      <c r="DW36" s="22"/>
      <c r="DX36" s="22"/>
      <c r="DY36" s="22"/>
      <c r="DZ36" s="22"/>
      <c r="EA36" s="22"/>
      <c r="EB36" s="22"/>
      <c r="EC36" s="22"/>
      <c r="ED36" s="22"/>
      <c r="EE36" s="22"/>
      <c r="EF36" s="22"/>
      <c r="EG36" s="22"/>
      <c r="EH36" s="22"/>
      <c r="EI36" s="22"/>
      <c r="EJ36" s="22"/>
      <c r="EK36" s="22"/>
      <c r="EL36" s="22"/>
      <c r="EM36" s="22"/>
      <c r="EN36" s="22"/>
      <c r="EO36" s="22"/>
      <c r="EP36" s="22"/>
      <c r="EQ36" s="22"/>
      <c r="ER36" s="22"/>
      <c r="ES36" s="22"/>
      <c r="ET36" s="22"/>
      <c r="EU36" s="22"/>
      <c r="EV36" s="22"/>
      <c r="EW36" s="22"/>
      <c r="EX36" s="22"/>
      <c r="EY36" s="22"/>
      <c r="EZ36" s="22"/>
      <c r="FA36" s="22"/>
      <c r="FB36" s="22"/>
      <c r="FC36" s="22"/>
      <c r="FD36" s="22"/>
      <c r="FE36" s="22"/>
      <c r="FF36" s="22"/>
      <c r="FG36" s="22"/>
      <c r="FH36" s="22"/>
      <c r="FI36" s="22"/>
      <c r="FJ36" s="22"/>
      <c r="FK36" s="22"/>
      <c r="FL36" s="22"/>
      <c r="FM36" s="22"/>
      <c r="FN36" s="22"/>
    </row>
    <row r="37" spans="1:170" s="3" customFormat="1" ht="30" customHeight="1" thickBot="1" x14ac:dyDescent="0.35">
      <c r="A37" s="26"/>
      <c r="B37" s="83" t="s">
        <v>51</v>
      </c>
      <c r="C37" s="84"/>
      <c r="D37" s="85">
        <v>0</v>
      </c>
      <c r="E37" s="86"/>
      <c r="F37" s="87" t="e">
        <f>#REF!</f>
        <v>#REF!</v>
      </c>
      <c r="G37" s="87" t="e">
        <f>F37+5</f>
        <v>#REF!</v>
      </c>
      <c r="H37" s="15"/>
      <c r="I37" s="15"/>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c r="CC37" s="22"/>
      <c r="CD37" s="22"/>
      <c r="CE37" s="22"/>
      <c r="CF37" s="22"/>
      <c r="CG37" s="22"/>
      <c r="CH37" s="22"/>
      <c r="CI37" s="22"/>
      <c r="CJ37" s="22"/>
      <c r="CK37" s="22"/>
      <c r="CL37" s="22"/>
      <c r="CM37" s="22"/>
      <c r="CN37" s="22"/>
      <c r="CO37" s="22"/>
      <c r="CP37" s="22"/>
      <c r="CQ37" s="22"/>
      <c r="CR37" s="22"/>
      <c r="CS37" s="22"/>
      <c r="CT37" s="22"/>
      <c r="CU37" s="22"/>
      <c r="CV37" s="22"/>
      <c r="CW37" s="22"/>
      <c r="CX37" s="22"/>
      <c r="CY37" s="22"/>
      <c r="CZ37" s="22"/>
      <c r="DA37" s="22"/>
      <c r="DB37" s="22"/>
      <c r="DC37" s="22"/>
      <c r="DD37" s="22"/>
      <c r="DE37" s="22"/>
      <c r="DF37" s="22"/>
      <c r="DG37" s="22"/>
      <c r="DH37" s="22"/>
      <c r="DI37" s="22"/>
      <c r="DJ37" s="22"/>
      <c r="DK37" s="22"/>
      <c r="DL37" s="22"/>
      <c r="DM37" s="22"/>
      <c r="DN37" s="22"/>
      <c r="DO37" s="22"/>
      <c r="DP37" s="22"/>
      <c r="DQ37" s="22"/>
      <c r="DR37" s="22"/>
      <c r="DS37" s="22"/>
      <c r="DT37" s="22"/>
      <c r="DU37" s="22"/>
      <c r="DV37" s="22"/>
      <c r="DW37" s="22"/>
      <c r="DX37" s="22"/>
      <c r="DY37" s="22"/>
      <c r="DZ37" s="22"/>
      <c r="EA37" s="22"/>
      <c r="EB37" s="22"/>
      <c r="EC37" s="22"/>
      <c r="ED37" s="22"/>
      <c r="EE37" s="22"/>
      <c r="EF37" s="22"/>
      <c r="EG37" s="22"/>
      <c r="EH37" s="22"/>
      <c r="EI37" s="22"/>
      <c r="EJ37" s="22"/>
      <c r="EK37" s="22"/>
      <c r="EL37" s="22"/>
      <c r="EM37" s="22"/>
      <c r="EN37" s="22"/>
      <c r="EO37" s="22"/>
      <c r="EP37" s="22"/>
      <c r="EQ37" s="22"/>
      <c r="ER37" s="22"/>
      <c r="ES37" s="22"/>
      <c r="ET37" s="22"/>
      <c r="EU37" s="22"/>
      <c r="EV37" s="22"/>
      <c r="EW37" s="22"/>
      <c r="EX37" s="22"/>
      <c r="EY37" s="22"/>
      <c r="EZ37" s="22"/>
      <c r="FA37" s="22"/>
      <c r="FB37" s="22"/>
      <c r="FC37" s="22"/>
      <c r="FD37" s="22"/>
      <c r="FE37" s="22"/>
      <c r="FF37" s="22"/>
      <c r="FG37" s="22"/>
      <c r="FH37" s="22"/>
      <c r="FI37" s="22"/>
      <c r="FJ37" s="22"/>
      <c r="FK37" s="22"/>
      <c r="FL37" s="22"/>
      <c r="FM37" s="22"/>
      <c r="FN37" s="22"/>
    </row>
    <row r="38" spans="1:170" s="3" customFormat="1" ht="30" customHeight="1" thickBot="1" x14ac:dyDescent="0.35">
      <c r="A38" s="26"/>
      <c r="B38" s="83" t="s">
        <v>52</v>
      </c>
      <c r="C38" s="84"/>
      <c r="D38" s="85">
        <v>0</v>
      </c>
      <c r="E38" s="86"/>
      <c r="F38" s="87" t="e">
        <f>G37</f>
        <v>#REF!</v>
      </c>
      <c r="G38" s="87" t="e">
        <f>F38 + 4</f>
        <v>#REF!</v>
      </c>
      <c r="H38" s="15"/>
      <c r="I38" s="15"/>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c r="CC38" s="22"/>
      <c r="CD38" s="22"/>
      <c r="CE38" s="22"/>
      <c r="CF38" s="22"/>
      <c r="CG38" s="22"/>
      <c r="CH38" s="22"/>
      <c r="CI38" s="22"/>
      <c r="CJ38" s="22"/>
      <c r="CK38" s="22"/>
      <c r="CL38" s="22"/>
      <c r="CM38" s="22"/>
      <c r="CN38" s="22"/>
      <c r="CO38" s="22"/>
      <c r="CP38" s="22"/>
      <c r="CQ38" s="22"/>
      <c r="CR38" s="22"/>
      <c r="CS38" s="22"/>
      <c r="CT38" s="22"/>
      <c r="CU38" s="22"/>
      <c r="CV38" s="22"/>
      <c r="CW38" s="22"/>
      <c r="CX38" s="22"/>
      <c r="CY38" s="22"/>
      <c r="CZ38" s="22"/>
      <c r="DA38" s="22"/>
      <c r="DB38" s="22"/>
      <c r="DC38" s="22"/>
      <c r="DD38" s="22"/>
      <c r="DE38" s="22"/>
      <c r="DF38" s="22"/>
      <c r="DG38" s="22"/>
      <c r="DH38" s="22"/>
      <c r="DI38" s="22"/>
      <c r="DJ38" s="22"/>
      <c r="DK38" s="22"/>
      <c r="DL38" s="22"/>
      <c r="DM38" s="22"/>
      <c r="DN38" s="22"/>
      <c r="DO38" s="22"/>
      <c r="DP38" s="22"/>
      <c r="DQ38" s="22"/>
      <c r="DR38" s="22"/>
      <c r="DS38" s="22"/>
      <c r="DT38" s="22"/>
      <c r="DU38" s="22"/>
      <c r="DV38" s="22"/>
      <c r="DW38" s="22"/>
      <c r="DX38" s="22"/>
      <c r="DY38" s="22"/>
      <c r="DZ38" s="22"/>
      <c r="EA38" s="22"/>
      <c r="EB38" s="22"/>
      <c r="EC38" s="22"/>
      <c r="ED38" s="22"/>
      <c r="EE38" s="22"/>
      <c r="EF38" s="22"/>
      <c r="EG38" s="22"/>
      <c r="EH38" s="22"/>
      <c r="EI38" s="22"/>
      <c r="EJ38" s="22"/>
      <c r="EK38" s="22"/>
      <c r="EL38" s="22"/>
      <c r="EM38" s="22"/>
      <c r="EN38" s="22"/>
      <c r="EO38" s="22"/>
      <c r="EP38" s="22"/>
      <c r="EQ38" s="22"/>
      <c r="ER38" s="22"/>
      <c r="ES38" s="22"/>
      <c r="ET38" s="22"/>
      <c r="EU38" s="22"/>
      <c r="EV38" s="22"/>
      <c r="EW38" s="22"/>
      <c r="EX38" s="22"/>
      <c r="EY38" s="22"/>
      <c r="EZ38" s="22"/>
      <c r="FA38" s="22"/>
      <c r="FB38" s="22"/>
      <c r="FC38" s="22"/>
      <c r="FD38" s="22"/>
      <c r="FE38" s="22"/>
      <c r="FF38" s="22"/>
      <c r="FG38" s="22"/>
      <c r="FH38" s="22"/>
      <c r="FI38" s="22"/>
      <c r="FJ38" s="22"/>
      <c r="FK38" s="22"/>
      <c r="FL38" s="22"/>
      <c r="FM38" s="22"/>
      <c r="FN38" s="22"/>
    </row>
    <row r="39" spans="1:170" s="3" customFormat="1" ht="30" customHeight="1" thickBot="1" x14ac:dyDescent="0.35">
      <c r="A39" s="26"/>
      <c r="B39" s="83" t="s">
        <v>53</v>
      </c>
      <c r="C39" s="84"/>
      <c r="D39" s="85">
        <v>0</v>
      </c>
      <c r="E39" s="86"/>
      <c r="F39" s="87" t="e">
        <f>G37</f>
        <v>#REF!</v>
      </c>
      <c r="G39" s="87" t="e">
        <f>F39 + 2</f>
        <v>#REF!</v>
      </c>
      <c r="H39" s="15"/>
      <c r="I39" s="15"/>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c r="BO39" s="22"/>
      <c r="BP39" s="22"/>
      <c r="BQ39" s="22"/>
      <c r="BR39" s="22"/>
      <c r="BS39" s="22"/>
      <c r="BT39" s="22"/>
      <c r="BU39" s="22"/>
      <c r="BV39" s="22"/>
      <c r="BW39" s="22"/>
      <c r="BX39" s="22"/>
      <c r="BY39" s="22"/>
      <c r="BZ39" s="22"/>
      <c r="CA39" s="22"/>
      <c r="CB39" s="22"/>
      <c r="CC39" s="22"/>
      <c r="CD39" s="22"/>
      <c r="CE39" s="22"/>
      <c r="CF39" s="22"/>
      <c r="CG39" s="22"/>
      <c r="CH39" s="22"/>
      <c r="CI39" s="22"/>
      <c r="CJ39" s="22"/>
      <c r="CK39" s="22"/>
      <c r="CL39" s="22"/>
      <c r="CM39" s="22"/>
      <c r="CN39" s="22"/>
      <c r="CO39" s="22"/>
      <c r="CP39" s="22"/>
      <c r="CQ39" s="22"/>
      <c r="CR39" s="22"/>
      <c r="CS39" s="22"/>
      <c r="CT39" s="22"/>
      <c r="CU39" s="22"/>
      <c r="CV39" s="22"/>
      <c r="CW39" s="22"/>
      <c r="CX39" s="22"/>
      <c r="CY39" s="22"/>
      <c r="CZ39" s="22"/>
      <c r="DA39" s="22"/>
      <c r="DB39" s="22"/>
      <c r="DC39" s="22"/>
      <c r="DD39" s="22"/>
      <c r="DE39" s="22"/>
      <c r="DF39" s="22"/>
      <c r="DG39" s="22"/>
      <c r="DH39" s="22"/>
      <c r="DI39" s="22"/>
      <c r="DJ39" s="22"/>
      <c r="DK39" s="22"/>
      <c r="DL39" s="22"/>
      <c r="DM39" s="22"/>
      <c r="DN39" s="22"/>
      <c r="DO39" s="22"/>
      <c r="DP39" s="22"/>
      <c r="DQ39" s="22"/>
      <c r="DR39" s="22"/>
      <c r="DS39" s="22"/>
      <c r="DT39" s="22"/>
      <c r="DU39" s="22"/>
      <c r="DV39" s="22"/>
      <c r="DW39" s="22"/>
      <c r="DX39" s="22"/>
      <c r="DY39" s="22"/>
      <c r="DZ39" s="22"/>
      <c r="EA39" s="22"/>
      <c r="EB39" s="22"/>
      <c r="EC39" s="22"/>
      <c r="ED39" s="22"/>
      <c r="EE39" s="22"/>
      <c r="EF39" s="22"/>
      <c r="EG39" s="22"/>
      <c r="EH39" s="22"/>
      <c r="EI39" s="22"/>
      <c r="EJ39" s="22"/>
      <c r="EK39" s="22"/>
      <c r="EL39" s="22"/>
      <c r="EM39" s="22"/>
      <c r="EN39" s="22"/>
      <c r="EO39" s="22"/>
      <c r="EP39" s="22"/>
      <c r="EQ39" s="22"/>
      <c r="ER39" s="22"/>
      <c r="ES39" s="22"/>
      <c r="ET39" s="22"/>
      <c r="EU39" s="22"/>
      <c r="EV39" s="22"/>
      <c r="EW39" s="22"/>
      <c r="EX39" s="22"/>
      <c r="EY39" s="22"/>
      <c r="EZ39" s="22"/>
      <c r="FA39" s="22"/>
      <c r="FB39" s="22"/>
      <c r="FC39" s="22"/>
      <c r="FD39" s="22"/>
      <c r="FE39" s="22"/>
      <c r="FF39" s="22"/>
      <c r="FG39" s="22"/>
      <c r="FH39" s="22"/>
      <c r="FI39" s="22"/>
      <c r="FJ39" s="22"/>
      <c r="FK39" s="22"/>
      <c r="FL39" s="22"/>
      <c r="FM39" s="22"/>
      <c r="FN39" s="22"/>
    </row>
    <row r="40" spans="1:170" s="3" customFormat="1" ht="30" customHeight="1" thickBot="1" x14ac:dyDescent="0.35">
      <c r="A40" s="26"/>
      <c r="B40" s="88" t="s">
        <v>130</v>
      </c>
      <c r="C40" s="80"/>
      <c r="D40" s="81"/>
      <c r="E40" s="39">
        <v>5</v>
      </c>
      <c r="F40" s="82"/>
      <c r="G40" s="82"/>
      <c r="H40" s="15"/>
      <c r="I40" s="15"/>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c r="BV40" s="22"/>
      <c r="BW40" s="22"/>
      <c r="BX40" s="22"/>
      <c r="BY40" s="22"/>
      <c r="BZ40" s="22"/>
      <c r="CA40" s="22"/>
      <c r="CB40" s="22"/>
      <c r="CC40" s="22"/>
      <c r="CD40" s="22"/>
      <c r="CE40" s="22"/>
      <c r="CF40" s="22"/>
      <c r="CG40" s="22"/>
      <c r="CH40" s="22"/>
      <c r="CI40" s="22"/>
      <c r="CJ40" s="22"/>
      <c r="CK40" s="22"/>
      <c r="CL40" s="22"/>
      <c r="CM40" s="22"/>
      <c r="CN40" s="22"/>
      <c r="CO40" s="22"/>
      <c r="CP40" s="22"/>
      <c r="CQ40" s="22"/>
      <c r="CR40" s="22"/>
      <c r="CS40" s="22"/>
      <c r="CT40" s="22"/>
      <c r="CU40" s="22"/>
      <c r="CV40" s="22"/>
      <c r="CW40" s="22"/>
      <c r="CX40" s="22"/>
      <c r="CY40" s="22"/>
      <c r="CZ40" s="22"/>
      <c r="DA40" s="22"/>
      <c r="DB40" s="22"/>
      <c r="DC40" s="22"/>
      <c r="DD40" s="22"/>
      <c r="DE40" s="22"/>
      <c r="DF40" s="22"/>
      <c r="DG40" s="22"/>
      <c r="DH40" s="22"/>
      <c r="DI40" s="22"/>
      <c r="DJ40" s="22"/>
      <c r="DK40" s="22"/>
      <c r="DL40" s="22"/>
      <c r="DM40" s="22"/>
      <c r="DN40" s="22"/>
      <c r="DO40" s="22"/>
      <c r="DP40" s="22"/>
      <c r="DQ40" s="22"/>
      <c r="DR40" s="22"/>
      <c r="DS40" s="22"/>
      <c r="DT40" s="22"/>
      <c r="DU40" s="22"/>
      <c r="DV40" s="22"/>
      <c r="DW40" s="22"/>
      <c r="DX40" s="22"/>
      <c r="DY40" s="22"/>
      <c r="DZ40" s="22"/>
      <c r="EA40" s="22"/>
      <c r="EB40" s="22"/>
      <c r="EC40" s="22"/>
      <c r="ED40" s="22"/>
      <c r="EE40" s="22"/>
      <c r="EF40" s="22"/>
      <c r="EG40" s="22"/>
      <c r="EH40" s="22"/>
      <c r="EI40" s="22"/>
      <c r="EJ40" s="22"/>
      <c r="EK40" s="22"/>
      <c r="EL40" s="22"/>
      <c r="EM40" s="22"/>
      <c r="EN40" s="22"/>
      <c r="EO40" s="22"/>
      <c r="EP40" s="22"/>
      <c r="EQ40" s="22"/>
      <c r="ER40" s="22"/>
      <c r="ES40" s="22"/>
      <c r="ET40" s="22"/>
      <c r="EU40" s="22"/>
      <c r="EV40" s="22"/>
      <c r="EW40" s="22"/>
      <c r="EX40" s="22"/>
      <c r="EY40" s="22"/>
      <c r="EZ40" s="22"/>
      <c r="FA40" s="22"/>
      <c r="FB40" s="22"/>
      <c r="FC40" s="22"/>
      <c r="FD40" s="22"/>
      <c r="FE40" s="22"/>
      <c r="FF40" s="22"/>
      <c r="FG40" s="22"/>
      <c r="FH40" s="22"/>
      <c r="FI40" s="22"/>
      <c r="FJ40" s="22"/>
      <c r="FK40" s="22"/>
      <c r="FL40" s="22"/>
      <c r="FM40" s="22"/>
      <c r="FN40" s="22"/>
    </row>
    <row r="41" spans="1:170" s="3" customFormat="1" ht="30" customHeight="1" thickBot="1" x14ac:dyDescent="0.35">
      <c r="A41" s="26"/>
      <c r="B41" s="83" t="s">
        <v>54</v>
      </c>
      <c r="C41" s="84"/>
      <c r="D41" s="85">
        <v>0</v>
      </c>
      <c r="E41" s="86"/>
      <c r="F41" s="87" t="e">
        <f>G39</f>
        <v>#REF!</v>
      </c>
      <c r="G41" s="87" t="e">
        <f>F41+5</f>
        <v>#REF!</v>
      </c>
      <c r="H41" s="15"/>
      <c r="I41" s="15"/>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c r="CC41" s="22"/>
      <c r="CD41" s="22"/>
      <c r="CE41" s="22"/>
      <c r="CF41" s="22"/>
      <c r="CG41" s="22"/>
      <c r="CH41" s="22"/>
      <c r="CI41" s="22"/>
      <c r="CJ41" s="22"/>
      <c r="CK41" s="22"/>
      <c r="CL41" s="22"/>
      <c r="CM41" s="22"/>
      <c r="CN41" s="22"/>
      <c r="CO41" s="22"/>
      <c r="CP41" s="22"/>
      <c r="CQ41" s="22"/>
      <c r="CR41" s="22"/>
      <c r="CS41" s="22"/>
      <c r="CT41" s="22"/>
      <c r="CU41" s="22"/>
      <c r="CV41" s="22"/>
      <c r="CW41" s="22"/>
      <c r="CX41" s="22"/>
      <c r="CY41" s="22"/>
      <c r="CZ41" s="22"/>
      <c r="DA41" s="22"/>
      <c r="DB41" s="22"/>
      <c r="DC41" s="22"/>
      <c r="DD41" s="22"/>
      <c r="DE41" s="22"/>
      <c r="DF41" s="22"/>
      <c r="DG41" s="22"/>
      <c r="DH41" s="22"/>
      <c r="DI41" s="22"/>
      <c r="DJ41" s="22"/>
      <c r="DK41" s="22"/>
      <c r="DL41" s="22"/>
      <c r="DM41" s="22"/>
      <c r="DN41" s="22"/>
      <c r="DO41" s="22"/>
      <c r="DP41" s="22"/>
      <c r="DQ41" s="22"/>
      <c r="DR41" s="22"/>
      <c r="DS41" s="22"/>
      <c r="DT41" s="22"/>
      <c r="DU41" s="22"/>
      <c r="DV41" s="22"/>
      <c r="DW41" s="22"/>
      <c r="DX41" s="22"/>
      <c r="DY41" s="22"/>
      <c r="DZ41" s="22"/>
      <c r="EA41" s="22"/>
      <c r="EB41" s="22"/>
      <c r="EC41" s="22"/>
      <c r="ED41" s="22"/>
      <c r="EE41" s="22"/>
      <c r="EF41" s="22"/>
      <c r="EG41" s="22"/>
      <c r="EH41" s="22"/>
      <c r="EI41" s="22"/>
      <c r="EJ41" s="22"/>
      <c r="EK41" s="22"/>
      <c r="EL41" s="22"/>
      <c r="EM41" s="22"/>
      <c r="EN41" s="22"/>
      <c r="EO41" s="22"/>
      <c r="EP41" s="22"/>
      <c r="EQ41" s="22"/>
      <c r="ER41" s="22"/>
      <c r="ES41" s="22"/>
      <c r="ET41" s="22"/>
      <c r="EU41" s="22"/>
      <c r="EV41" s="22"/>
      <c r="EW41" s="22"/>
      <c r="EX41" s="22"/>
      <c r="EY41" s="22"/>
      <c r="EZ41" s="22"/>
      <c r="FA41" s="22"/>
      <c r="FB41" s="22"/>
      <c r="FC41" s="22"/>
      <c r="FD41" s="22"/>
      <c r="FE41" s="22"/>
      <c r="FF41" s="22"/>
      <c r="FG41" s="22"/>
      <c r="FH41" s="22"/>
      <c r="FI41" s="22"/>
      <c r="FJ41" s="22"/>
      <c r="FK41" s="22"/>
      <c r="FL41" s="22"/>
      <c r="FM41" s="22"/>
      <c r="FN41" s="22"/>
    </row>
    <row r="42" spans="1:170" s="3" customFormat="1" ht="30" customHeight="1" thickBot="1" x14ac:dyDescent="0.35">
      <c r="A42" s="26"/>
      <c r="B42" s="89" t="s">
        <v>56</v>
      </c>
      <c r="C42" s="84"/>
      <c r="D42" s="85">
        <v>0</v>
      </c>
      <c r="E42" s="86"/>
      <c r="F42" s="87" t="e">
        <f>G41</f>
        <v>#REF!</v>
      </c>
      <c r="G42" s="87" t="e">
        <f>F42+4</f>
        <v>#REF!</v>
      </c>
      <c r="H42" s="15"/>
      <c r="I42" s="15"/>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c r="BS42" s="22"/>
      <c r="BT42" s="22"/>
      <c r="BU42" s="22"/>
      <c r="BV42" s="22"/>
      <c r="BW42" s="22"/>
      <c r="BX42" s="22"/>
      <c r="BY42" s="22"/>
      <c r="BZ42" s="22"/>
      <c r="CA42" s="22"/>
      <c r="CB42" s="22"/>
      <c r="CC42" s="22"/>
      <c r="CD42" s="22"/>
      <c r="CE42" s="22"/>
      <c r="CF42" s="22"/>
      <c r="CG42" s="22"/>
      <c r="CH42" s="22"/>
      <c r="CI42" s="22"/>
      <c r="CJ42" s="22"/>
      <c r="CK42" s="22"/>
      <c r="CL42" s="22"/>
      <c r="CM42" s="22"/>
      <c r="CN42" s="22"/>
      <c r="CO42" s="22"/>
      <c r="CP42" s="22"/>
      <c r="CQ42" s="22"/>
      <c r="CR42" s="22"/>
      <c r="CS42" s="22"/>
      <c r="CT42" s="22"/>
      <c r="CU42" s="22"/>
      <c r="CV42" s="22"/>
      <c r="CW42" s="22"/>
      <c r="CX42" s="22"/>
      <c r="CY42" s="22"/>
      <c r="CZ42" s="22"/>
      <c r="DA42" s="22"/>
      <c r="DB42" s="22"/>
      <c r="DC42" s="22"/>
      <c r="DD42" s="22"/>
      <c r="DE42" s="22"/>
      <c r="DF42" s="22"/>
      <c r="DG42" s="22"/>
      <c r="DH42" s="22"/>
      <c r="DI42" s="22"/>
      <c r="DJ42" s="22"/>
      <c r="DK42" s="22"/>
      <c r="DL42" s="22"/>
      <c r="DM42" s="22"/>
      <c r="DN42" s="22"/>
      <c r="DO42" s="22"/>
      <c r="DP42" s="22"/>
      <c r="DQ42" s="22"/>
      <c r="DR42" s="22"/>
      <c r="DS42" s="22"/>
      <c r="DT42" s="22"/>
      <c r="DU42" s="22"/>
      <c r="DV42" s="22"/>
      <c r="DW42" s="22"/>
      <c r="DX42" s="22"/>
      <c r="DY42" s="22"/>
      <c r="DZ42" s="22"/>
      <c r="EA42" s="22"/>
      <c r="EB42" s="22"/>
      <c r="EC42" s="22"/>
      <c r="ED42" s="22"/>
      <c r="EE42" s="22"/>
      <c r="EF42" s="22"/>
      <c r="EG42" s="22"/>
      <c r="EH42" s="22"/>
      <c r="EI42" s="22"/>
      <c r="EJ42" s="22"/>
      <c r="EK42" s="22"/>
      <c r="EL42" s="22"/>
      <c r="EM42" s="22"/>
      <c r="EN42" s="22"/>
      <c r="EO42" s="22"/>
      <c r="EP42" s="22"/>
      <c r="EQ42" s="22"/>
      <c r="ER42" s="22"/>
      <c r="ES42" s="22"/>
      <c r="ET42" s="22"/>
      <c r="EU42" s="22"/>
      <c r="EV42" s="22"/>
      <c r="EW42" s="22"/>
      <c r="EX42" s="22"/>
      <c r="EY42" s="22"/>
      <c r="EZ42" s="22"/>
      <c r="FA42" s="22"/>
      <c r="FB42" s="22"/>
      <c r="FC42" s="22"/>
      <c r="FD42" s="22"/>
      <c r="FE42" s="22"/>
      <c r="FF42" s="22"/>
      <c r="FG42" s="22"/>
      <c r="FH42" s="22"/>
      <c r="FI42" s="22"/>
      <c r="FJ42" s="22"/>
      <c r="FK42" s="22"/>
      <c r="FL42" s="22"/>
      <c r="FM42" s="22"/>
      <c r="FN42" s="22"/>
    </row>
    <row r="43" spans="1:170" s="3" customFormat="1" ht="30" customHeight="1" thickBot="1" x14ac:dyDescent="0.35">
      <c r="A43" s="26"/>
      <c r="B43" s="83" t="s">
        <v>57</v>
      </c>
      <c r="C43" s="84"/>
      <c r="D43" s="85">
        <v>0</v>
      </c>
      <c r="E43" s="86"/>
      <c r="F43" s="87" t="e">
        <f>G41</f>
        <v>#REF!</v>
      </c>
      <c r="G43" s="87" t="e">
        <f>F43+2</f>
        <v>#REF!</v>
      </c>
      <c r="H43" s="15"/>
      <c r="I43" s="15"/>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c r="CC43" s="22"/>
      <c r="CD43" s="22"/>
      <c r="CE43" s="22"/>
      <c r="CF43" s="22"/>
      <c r="CG43" s="22"/>
      <c r="CH43" s="22"/>
      <c r="CI43" s="22"/>
      <c r="CJ43" s="22"/>
      <c r="CK43" s="22"/>
      <c r="CL43" s="22"/>
      <c r="CM43" s="22"/>
      <c r="CN43" s="22"/>
      <c r="CO43" s="22"/>
      <c r="CP43" s="22"/>
      <c r="CQ43" s="22"/>
      <c r="CR43" s="22"/>
      <c r="CS43" s="22"/>
      <c r="CT43" s="22"/>
      <c r="CU43" s="22"/>
      <c r="CV43" s="22"/>
      <c r="CW43" s="22"/>
      <c r="CX43" s="22"/>
      <c r="CY43" s="22"/>
      <c r="CZ43" s="22"/>
      <c r="DA43" s="22"/>
      <c r="DB43" s="22"/>
      <c r="DC43" s="22"/>
      <c r="DD43" s="22"/>
      <c r="DE43" s="22"/>
      <c r="DF43" s="22"/>
      <c r="DG43" s="22"/>
      <c r="DH43" s="22"/>
      <c r="DI43" s="22"/>
      <c r="DJ43" s="22"/>
      <c r="DK43" s="22"/>
      <c r="DL43" s="22"/>
      <c r="DM43" s="22"/>
      <c r="DN43" s="22"/>
      <c r="DO43" s="22"/>
      <c r="DP43" s="22"/>
      <c r="DQ43" s="22"/>
      <c r="DR43" s="22"/>
      <c r="DS43" s="22"/>
      <c r="DT43" s="22"/>
      <c r="DU43" s="22"/>
      <c r="DV43" s="22"/>
      <c r="DW43" s="22"/>
      <c r="DX43" s="22"/>
      <c r="DY43" s="22"/>
      <c r="DZ43" s="22"/>
      <c r="EA43" s="22"/>
      <c r="EB43" s="22"/>
      <c r="EC43" s="22"/>
      <c r="ED43" s="22"/>
      <c r="EE43" s="22"/>
      <c r="EF43" s="22"/>
      <c r="EG43" s="22"/>
      <c r="EH43" s="22"/>
      <c r="EI43" s="22"/>
      <c r="EJ43" s="22"/>
      <c r="EK43" s="22"/>
      <c r="EL43" s="22"/>
      <c r="EM43" s="22"/>
      <c r="EN43" s="22"/>
      <c r="EO43" s="22"/>
      <c r="EP43" s="22"/>
      <c r="EQ43" s="22"/>
      <c r="ER43" s="22"/>
      <c r="ES43" s="22"/>
      <c r="ET43" s="22"/>
      <c r="EU43" s="22"/>
      <c r="EV43" s="22"/>
      <c r="EW43" s="22"/>
      <c r="EX43" s="22"/>
      <c r="EY43" s="22"/>
      <c r="EZ43" s="22"/>
      <c r="FA43" s="22"/>
      <c r="FB43" s="22"/>
      <c r="FC43" s="22"/>
      <c r="FD43" s="22"/>
      <c r="FE43" s="22"/>
      <c r="FF43" s="22"/>
      <c r="FG43" s="22"/>
      <c r="FH43" s="22"/>
      <c r="FI43" s="22"/>
      <c r="FJ43" s="22"/>
      <c r="FK43" s="22"/>
      <c r="FL43" s="22"/>
      <c r="FM43" s="22"/>
      <c r="FN43" s="22"/>
    </row>
    <row r="44" spans="1:170" s="3" customFormat="1" ht="30" customHeight="1" thickBot="1" x14ac:dyDescent="0.35">
      <c r="A44" s="26"/>
      <c r="B44" s="88" t="s">
        <v>131</v>
      </c>
      <c r="C44" s="80"/>
      <c r="D44" s="81"/>
      <c r="E44" s="39">
        <v>5</v>
      </c>
      <c r="F44" s="82"/>
      <c r="G44" s="82"/>
      <c r="H44" s="15"/>
      <c r="I44" s="15"/>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c r="CC44" s="22"/>
      <c r="CD44" s="22"/>
      <c r="CE44" s="22"/>
      <c r="CF44" s="22"/>
      <c r="CG44" s="22"/>
      <c r="CH44" s="22"/>
      <c r="CI44" s="22"/>
      <c r="CJ44" s="22"/>
      <c r="CK44" s="22"/>
      <c r="CL44" s="22"/>
      <c r="CM44" s="22"/>
      <c r="CN44" s="22"/>
      <c r="CO44" s="22"/>
      <c r="CP44" s="22"/>
      <c r="CQ44" s="22"/>
      <c r="CR44" s="22"/>
      <c r="CS44" s="22"/>
      <c r="CT44" s="22"/>
      <c r="CU44" s="22"/>
      <c r="CV44" s="22"/>
      <c r="CW44" s="22"/>
      <c r="CX44" s="22"/>
      <c r="CY44" s="22"/>
      <c r="CZ44" s="22"/>
      <c r="DA44" s="22"/>
      <c r="DB44" s="22"/>
      <c r="DC44" s="22"/>
      <c r="DD44" s="22"/>
      <c r="DE44" s="22"/>
      <c r="DF44" s="22"/>
      <c r="DG44" s="22"/>
      <c r="DH44" s="22"/>
      <c r="DI44" s="22"/>
      <c r="DJ44" s="22"/>
      <c r="DK44" s="22"/>
      <c r="DL44" s="22"/>
      <c r="DM44" s="22"/>
      <c r="DN44" s="22"/>
      <c r="DO44" s="22"/>
      <c r="DP44" s="22"/>
      <c r="DQ44" s="22"/>
      <c r="DR44" s="22"/>
      <c r="DS44" s="22"/>
      <c r="DT44" s="22"/>
      <c r="DU44" s="22"/>
      <c r="DV44" s="22"/>
      <c r="DW44" s="22"/>
      <c r="DX44" s="22"/>
      <c r="DY44" s="22"/>
      <c r="DZ44" s="22"/>
      <c r="EA44" s="22"/>
      <c r="EB44" s="22"/>
      <c r="EC44" s="22"/>
      <c r="ED44" s="22"/>
      <c r="EE44" s="22"/>
      <c r="EF44" s="22"/>
      <c r="EG44" s="22"/>
      <c r="EH44" s="22"/>
      <c r="EI44" s="22"/>
      <c r="EJ44" s="22"/>
      <c r="EK44" s="22"/>
      <c r="EL44" s="22"/>
      <c r="EM44" s="22"/>
      <c r="EN44" s="22"/>
      <c r="EO44" s="22"/>
      <c r="EP44" s="22"/>
      <c r="EQ44" s="22"/>
      <c r="ER44" s="22"/>
      <c r="ES44" s="22"/>
      <c r="ET44" s="22"/>
      <c r="EU44" s="22"/>
      <c r="EV44" s="22"/>
      <c r="EW44" s="22"/>
      <c r="EX44" s="22"/>
      <c r="EY44" s="22"/>
      <c r="EZ44" s="22"/>
      <c r="FA44" s="22"/>
      <c r="FB44" s="22"/>
      <c r="FC44" s="22"/>
      <c r="FD44" s="22"/>
      <c r="FE44" s="22"/>
      <c r="FF44" s="22"/>
      <c r="FG44" s="22"/>
      <c r="FH44" s="22"/>
      <c r="FI44" s="22"/>
      <c r="FJ44" s="22"/>
      <c r="FK44" s="22"/>
      <c r="FL44" s="22"/>
      <c r="FM44" s="22"/>
      <c r="FN44" s="22"/>
    </row>
    <row r="45" spans="1:170" s="3" customFormat="1" ht="30" customHeight="1" thickBot="1" x14ac:dyDescent="0.35">
      <c r="A45" s="26"/>
      <c r="B45" s="83" t="s">
        <v>58</v>
      </c>
      <c r="C45" s="84"/>
      <c r="D45" s="85">
        <v>0</v>
      </c>
      <c r="E45" s="86"/>
      <c r="F45" s="87" t="e">
        <f>G43</f>
        <v>#REF!</v>
      </c>
      <c r="G45" s="87" t="e">
        <f>F45 + 4</f>
        <v>#REF!</v>
      </c>
      <c r="H45" s="15"/>
      <c r="I45" s="15"/>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c r="CC45" s="22"/>
      <c r="CD45" s="22"/>
      <c r="CE45" s="22"/>
      <c r="CF45" s="22"/>
      <c r="CG45" s="22"/>
      <c r="CH45" s="22"/>
      <c r="CI45" s="22"/>
      <c r="CJ45" s="22"/>
      <c r="CK45" s="22"/>
      <c r="CL45" s="22"/>
      <c r="CM45" s="22"/>
      <c r="CN45" s="22"/>
      <c r="CO45" s="22"/>
      <c r="CP45" s="22"/>
      <c r="CQ45" s="22"/>
      <c r="CR45" s="22"/>
      <c r="CS45" s="22"/>
      <c r="CT45" s="22"/>
      <c r="CU45" s="22"/>
      <c r="CV45" s="22"/>
      <c r="CW45" s="22"/>
      <c r="CX45" s="22"/>
      <c r="CY45" s="22"/>
      <c r="CZ45" s="22"/>
      <c r="DA45" s="22"/>
      <c r="DB45" s="22"/>
      <c r="DC45" s="22"/>
      <c r="DD45" s="22"/>
      <c r="DE45" s="22"/>
      <c r="DF45" s="22"/>
      <c r="DG45" s="22"/>
      <c r="DH45" s="22"/>
      <c r="DI45" s="22"/>
      <c r="DJ45" s="22"/>
      <c r="DK45" s="22"/>
      <c r="DL45" s="22"/>
      <c r="DM45" s="22"/>
      <c r="DN45" s="22"/>
      <c r="DO45" s="22"/>
      <c r="DP45" s="22"/>
      <c r="DQ45" s="22"/>
      <c r="DR45" s="22"/>
      <c r="DS45" s="22"/>
      <c r="DT45" s="22"/>
      <c r="DU45" s="22"/>
      <c r="DV45" s="22"/>
      <c r="DW45" s="22"/>
      <c r="DX45" s="22"/>
      <c r="DY45" s="22"/>
      <c r="DZ45" s="22"/>
      <c r="EA45" s="22"/>
      <c r="EB45" s="22"/>
      <c r="EC45" s="22"/>
      <c r="ED45" s="22"/>
      <c r="EE45" s="22"/>
      <c r="EF45" s="22"/>
      <c r="EG45" s="22"/>
      <c r="EH45" s="22"/>
      <c r="EI45" s="22"/>
      <c r="EJ45" s="22"/>
      <c r="EK45" s="22"/>
      <c r="EL45" s="22"/>
      <c r="EM45" s="22"/>
      <c r="EN45" s="22"/>
      <c r="EO45" s="22"/>
      <c r="EP45" s="22"/>
      <c r="EQ45" s="22"/>
      <c r="ER45" s="22"/>
      <c r="ES45" s="22"/>
      <c r="ET45" s="22"/>
      <c r="EU45" s="22"/>
      <c r="EV45" s="22"/>
      <c r="EW45" s="22"/>
      <c r="EX45" s="22"/>
      <c r="EY45" s="22"/>
      <c r="EZ45" s="22"/>
      <c r="FA45" s="22"/>
      <c r="FB45" s="22"/>
      <c r="FC45" s="22"/>
      <c r="FD45" s="22"/>
      <c r="FE45" s="22"/>
      <c r="FF45" s="22"/>
      <c r="FG45" s="22"/>
      <c r="FH45" s="22"/>
      <c r="FI45" s="22"/>
      <c r="FJ45" s="22"/>
      <c r="FK45" s="22"/>
      <c r="FL45" s="22"/>
      <c r="FM45" s="22"/>
      <c r="FN45" s="22"/>
    </row>
    <row r="46" spans="1:170" s="3" customFormat="1" ht="30" customHeight="1" thickBot="1" x14ac:dyDescent="0.35">
      <c r="A46" s="26"/>
      <c r="B46" s="83" t="s">
        <v>55</v>
      </c>
      <c r="C46" s="84"/>
      <c r="D46" s="85">
        <v>0</v>
      </c>
      <c r="E46" s="86"/>
      <c r="F46" s="87" t="e">
        <f>G45</f>
        <v>#REF!</v>
      </c>
      <c r="G46" s="87" t="e">
        <f>F46 + 3</f>
        <v>#REF!</v>
      </c>
      <c r="H46" s="15"/>
      <c r="I46" s="15"/>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c r="CC46" s="22"/>
      <c r="CD46" s="22"/>
      <c r="CE46" s="22"/>
      <c r="CF46" s="22"/>
      <c r="CG46" s="22"/>
      <c r="CH46" s="22"/>
      <c r="CI46" s="22"/>
      <c r="CJ46" s="22"/>
      <c r="CK46" s="22"/>
      <c r="CL46" s="22"/>
      <c r="CM46" s="22"/>
      <c r="CN46" s="22"/>
      <c r="CO46" s="22"/>
      <c r="CP46" s="22"/>
      <c r="CQ46" s="22"/>
      <c r="CR46" s="22"/>
      <c r="CS46" s="22"/>
      <c r="CT46" s="22"/>
      <c r="CU46" s="22"/>
      <c r="CV46" s="22"/>
      <c r="CW46" s="22"/>
      <c r="CX46" s="22"/>
      <c r="CY46" s="22"/>
      <c r="CZ46" s="22"/>
      <c r="DA46" s="22"/>
      <c r="DB46" s="22"/>
      <c r="DC46" s="22"/>
      <c r="DD46" s="22"/>
      <c r="DE46" s="22"/>
      <c r="DF46" s="22"/>
      <c r="DG46" s="22"/>
      <c r="DH46" s="22"/>
      <c r="DI46" s="22"/>
      <c r="DJ46" s="22"/>
      <c r="DK46" s="22"/>
      <c r="DL46" s="22"/>
      <c r="DM46" s="22"/>
      <c r="DN46" s="22"/>
      <c r="DO46" s="22"/>
      <c r="DP46" s="22"/>
      <c r="DQ46" s="22"/>
      <c r="DR46" s="22"/>
      <c r="DS46" s="22"/>
      <c r="DT46" s="22"/>
      <c r="DU46" s="22"/>
      <c r="DV46" s="22"/>
      <c r="DW46" s="22"/>
      <c r="DX46" s="22"/>
      <c r="DY46" s="22"/>
      <c r="DZ46" s="22"/>
      <c r="EA46" s="22"/>
      <c r="EB46" s="22"/>
      <c r="EC46" s="22"/>
      <c r="ED46" s="22"/>
      <c r="EE46" s="22"/>
      <c r="EF46" s="22"/>
      <c r="EG46" s="22"/>
      <c r="EH46" s="22"/>
      <c r="EI46" s="22"/>
      <c r="EJ46" s="22"/>
      <c r="EK46" s="22"/>
      <c r="EL46" s="22"/>
      <c r="EM46" s="22"/>
      <c r="EN46" s="22"/>
      <c r="EO46" s="22"/>
      <c r="EP46" s="22"/>
      <c r="EQ46" s="22"/>
      <c r="ER46" s="22"/>
      <c r="ES46" s="22"/>
      <c r="ET46" s="22"/>
      <c r="EU46" s="22"/>
      <c r="EV46" s="22"/>
      <c r="EW46" s="22"/>
      <c r="EX46" s="22"/>
      <c r="EY46" s="22"/>
      <c r="EZ46" s="22"/>
      <c r="FA46" s="22"/>
      <c r="FB46" s="22"/>
      <c r="FC46" s="22"/>
      <c r="FD46" s="22"/>
      <c r="FE46" s="22"/>
      <c r="FF46" s="22"/>
      <c r="FG46" s="22"/>
      <c r="FH46" s="22"/>
      <c r="FI46" s="22"/>
      <c r="FJ46" s="22"/>
      <c r="FK46" s="22"/>
      <c r="FL46" s="22"/>
      <c r="FM46" s="22"/>
      <c r="FN46" s="22"/>
    </row>
    <row r="47" spans="1:170" s="3" customFormat="1" ht="30" customHeight="1" thickBot="1" x14ac:dyDescent="0.35">
      <c r="A47" s="26"/>
      <c r="B47" s="83" t="s">
        <v>59</v>
      </c>
      <c r="C47" s="84"/>
      <c r="D47" s="85">
        <v>0</v>
      </c>
      <c r="E47" s="86"/>
      <c r="F47" s="87" t="e">
        <f>G45</f>
        <v>#REF!</v>
      </c>
      <c r="G47" s="87" t="e">
        <f>F47 + 1</f>
        <v>#REF!</v>
      </c>
      <c r="H47" s="15"/>
      <c r="I47" s="15"/>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c r="CC47" s="22"/>
      <c r="CD47" s="22"/>
      <c r="CE47" s="22"/>
      <c r="CF47" s="22"/>
      <c r="CG47" s="22"/>
      <c r="CH47" s="22"/>
      <c r="CI47" s="22"/>
      <c r="CJ47" s="22"/>
      <c r="CK47" s="22"/>
      <c r="CL47" s="22"/>
      <c r="CM47" s="22"/>
      <c r="CN47" s="22"/>
      <c r="CO47" s="22"/>
      <c r="CP47" s="22"/>
      <c r="CQ47" s="22"/>
      <c r="CR47" s="22"/>
      <c r="CS47" s="22"/>
      <c r="CT47" s="22"/>
      <c r="CU47" s="22"/>
      <c r="CV47" s="22"/>
      <c r="CW47" s="22"/>
      <c r="CX47" s="22"/>
      <c r="CY47" s="22"/>
      <c r="CZ47" s="22"/>
      <c r="DA47" s="22"/>
      <c r="DB47" s="22"/>
      <c r="DC47" s="22"/>
      <c r="DD47" s="22"/>
      <c r="DE47" s="22"/>
      <c r="DF47" s="22"/>
      <c r="DG47" s="22"/>
      <c r="DH47" s="22"/>
      <c r="DI47" s="22"/>
      <c r="DJ47" s="22"/>
      <c r="DK47" s="22"/>
      <c r="DL47" s="22"/>
      <c r="DM47" s="22"/>
      <c r="DN47" s="22"/>
      <c r="DO47" s="22"/>
      <c r="DP47" s="22"/>
      <c r="DQ47" s="22"/>
      <c r="DR47" s="22"/>
      <c r="DS47" s="22"/>
      <c r="DT47" s="22"/>
      <c r="DU47" s="22"/>
      <c r="DV47" s="22"/>
      <c r="DW47" s="22"/>
      <c r="DX47" s="22"/>
      <c r="DY47" s="22"/>
      <c r="DZ47" s="22"/>
      <c r="EA47" s="22"/>
      <c r="EB47" s="22"/>
      <c r="EC47" s="22"/>
      <c r="ED47" s="22"/>
      <c r="EE47" s="22"/>
      <c r="EF47" s="22"/>
      <c r="EG47" s="22"/>
      <c r="EH47" s="22"/>
      <c r="EI47" s="22"/>
      <c r="EJ47" s="22"/>
      <c r="EK47" s="22"/>
      <c r="EL47" s="22"/>
      <c r="EM47" s="22"/>
      <c r="EN47" s="22"/>
      <c r="EO47" s="22"/>
      <c r="EP47" s="22"/>
      <c r="EQ47" s="22"/>
      <c r="ER47" s="22"/>
      <c r="ES47" s="22"/>
      <c r="ET47" s="22"/>
      <c r="EU47" s="22"/>
      <c r="EV47" s="22"/>
      <c r="EW47" s="22"/>
      <c r="EX47" s="22"/>
      <c r="EY47" s="22"/>
      <c r="EZ47" s="22"/>
      <c r="FA47" s="22"/>
      <c r="FB47" s="22"/>
      <c r="FC47" s="22"/>
      <c r="FD47" s="22"/>
      <c r="FE47" s="22"/>
      <c r="FF47" s="22"/>
      <c r="FG47" s="22"/>
      <c r="FH47" s="22"/>
      <c r="FI47" s="22"/>
      <c r="FJ47" s="22"/>
      <c r="FK47" s="22"/>
      <c r="FL47" s="22"/>
      <c r="FM47" s="22"/>
      <c r="FN47" s="22"/>
    </row>
    <row r="48" spans="1:170" s="3" customFormat="1" ht="30" customHeight="1" thickBot="1" x14ac:dyDescent="0.35">
      <c r="A48" s="26"/>
      <c r="B48" s="88" t="s">
        <v>132</v>
      </c>
      <c r="C48" s="80"/>
      <c r="D48" s="81"/>
      <c r="E48" s="39">
        <v>5</v>
      </c>
      <c r="F48" s="82"/>
      <c r="G48" s="82"/>
      <c r="H48" s="15"/>
      <c r="I48" s="15"/>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c r="BS48" s="22"/>
      <c r="BT48" s="22"/>
      <c r="BU48" s="22"/>
      <c r="BV48" s="22"/>
      <c r="BW48" s="22"/>
      <c r="BX48" s="22"/>
      <c r="BY48" s="22"/>
      <c r="BZ48" s="22"/>
      <c r="CA48" s="22"/>
      <c r="CB48" s="22"/>
      <c r="CC48" s="22"/>
      <c r="CD48" s="22"/>
      <c r="CE48" s="22"/>
      <c r="CF48" s="22"/>
      <c r="CG48" s="22"/>
      <c r="CH48" s="22"/>
      <c r="CI48" s="22"/>
      <c r="CJ48" s="22"/>
      <c r="CK48" s="22"/>
      <c r="CL48" s="22"/>
      <c r="CM48" s="22"/>
      <c r="CN48" s="22"/>
      <c r="CO48" s="22"/>
      <c r="CP48" s="22"/>
      <c r="CQ48" s="22"/>
      <c r="CR48" s="22"/>
      <c r="CS48" s="22"/>
      <c r="CT48" s="22"/>
      <c r="CU48" s="22"/>
      <c r="CV48" s="22"/>
      <c r="CW48" s="22"/>
      <c r="CX48" s="22"/>
      <c r="CY48" s="22"/>
      <c r="CZ48" s="22"/>
      <c r="DA48" s="22"/>
      <c r="DB48" s="22"/>
      <c r="DC48" s="22"/>
      <c r="DD48" s="22"/>
      <c r="DE48" s="22"/>
      <c r="DF48" s="22"/>
      <c r="DG48" s="22"/>
      <c r="DH48" s="22"/>
      <c r="DI48" s="22"/>
      <c r="DJ48" s="22"/>
      <c r="DK48" s="22"/>
      <c r="DL48" s="22"/>
      <c r="DM48" s="22"/>
      <c r="DN48" s="22"/>
      <c r="DO48" s="22"/>
      <c r="DP48" s="22"/>
      <c r="DQ48" s="22"/>
      <c r="DR48" s="22"/>
      <c r="DS48" s="22"/>
      <c r="DT48" s="22"/>
      <c r="DU48" s="22"/>
      <c r="DV48" s="22"/>
      <c r="DW48" s="22"/>
      <c r="DX48" s="22"/>
      <c r="DY48" s="22"/>
      <c r="DZ48" s="22"/>
      <c r="EA48" s="22"/>
      <c r="EB48" s="22"/>
      <c r="EC48" s="22"/>
      <c r="ED48" s="22"/>
      <c r="EE48" s="22"/>
      <c r="EF48" s="22"/>
      <c r="EG48" s="22"/>
      <c r="EH48" s="22"/>
      <c r="EI48" s="22"/>
      <c r="EJ48" s="22"/>
      <c r="EK48" s="22"/>
      <c r="EL48" s="22"/>
      <c r="EM48" s="22"/>
      <c r="EN48" s="22"/>
      <c r="EO48" s="22"/>
      <c r="EP48" s="22"/>
      <c r="EQ48" s="22"/>
      <c r="ER48" s="22"/>
      <c r="ES48" s="22"/>
      <c r="ET48" s="22"/>
      <c r="EU48" s="22"/>
      <c r="EV48" s="22"/>
      <c r="EW48" s="22"/>
      <c r="EX48" s="22"/>
      <c r="EY48" s="22"/>
      <c r="EZ48" s="22"/>
      <c r="FA48" s="22"/>
      <c r="FB48" s="22"/>
      <c r="FC48" s="22"/>
      <c r="FD48" s="22"/>
      <c r="FE48" s="22"/>
      <c r="FF48" s="22"/>
      <c r="FG48" s="22"/>
      <c r="FH48" s="22"/>
      <c r="FI48" s="22"/>
      <c r="FJ48" s="22"/>
      <c r="FK48" s="22"/>
      <c r="FL48" s="22"/>
      <c r="FM48" s="22"/>
      <c r="FN48" s="22"/>
    </row>
    <row r="49" spans="1:170" s="3" customFormat="1" ht="30" customHeight="1" thickBot="1" x14ac:dyDescent="0.35">
      <c r="A49" s="26"/>
      <c r="B49" s="89" t="s">
        <v>60</v>
      </c>
      <c r="C49" s="90"/>
      <c r="D49" s="85">
        <v>0</v>
      </c>
      <c r="E49" s="86"/>
      <c r="F49" s="87" t="e">
        <f>G47</f>
        <v>#REF!</v>
      </c>
      <c r="G49" s="87" t="e">
        <f>F49 + 2</f>
        <v>#REF!</v>
      </c>
      <c r="H49" s="15"/>
      <c r="I49" s="15"/>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c r="BV49" s="22"/>
      <c r="BW49" s="22"/>
      <c r="BX49" s="22"/>
      <c r="BY49" s="22"/>
      <c r="BZ49" s="22"/>
      <c r="CA49" s="22"/>
      <c r="CB49" s="22"/>
      <c r="CC49" s="22"/>
      <c r="CD49" s="22"/>
      <c r="CE49" s="22"/>
      <c r="CF49" s="22"/>
      <c r="CG49" s="22"/>
      <c r="CH49" s="22"/>
      <c r="CI49" s="22"/>
      <c r="CJ49" s="22"/>
      <c r="CK49" s="22"/>
      <c r="CL49" s="22"/>
      <c r="CM49" s="22"/>
      <c r="CN49" s="22"/>
      <c r="CO49" s="22"/>
      <c r="CP49" s="22"/>
      <c r="CQ49" s="22"/>
      <c r="CR49" s="22"/>
      <c r="CS49" s="22"/>
      <c r="CT49" s="22"/>
      <c r="CU49" s="22"/>
      <c r="CV49" s="22"/>
      <c r="CW49" s="22"/>
      <c r="CX49" s="22"/>
      <c r="CY49" s="22"/>
      <c r="CZ49" s="22"/>
      <c r="DA49" s="22"/>
      <c r="DB49" s="22"/>
      <c r="DC49" s="22"/>
      <c r="DD49" s="22"/>
      <c r="DE49" s="22"/>
      <c r="DF49" s="22"/>
      <c r="DG49" s="22"/>
      <c r="DH49" s="22"/>
      <c r="DI49" s="22"/>
      <c r="DJ49" s="22"/>
      <c r="DK49" s="22"/>
      <c r="DL49" s="22"/>
      <c r="DM49" s="22"/>
      <c r="DN49" s="22"/>
      <c r="DO49" s="22"/>
      <c r="DP49" s="22"/>
      <c r="DQ49" s="22"/>
      <c r="DR49" s="22"/>
      <c r="DS49" s="22"/>
      <c r="DT49" s="22"/>
      <c r="DU49" s="22"/>
      <c r="DV49" s="22"/>
      <c r="DW49" s="22"/>
      <c r="DX49" s="22"/>
      <c r="DY49" s="22"/>
      <c r="DZ49" s="22"/>
      <c r="EA49" s="22"/>
      <c r="EB49" s="22"/>
      <c r="EC49" s="22"/>
      <c r="ED49" s="22"/>
      <c r="EE49" s="22"/>
      <c r="EF49" s="22"/>
      <c r="EG49" s="22"/>
      <c r="EH49" s="22"/>
      <c r="EI49" s="22"/>
      <c r="EJ49" s="22"/>
      <c r="EK49" s="22"/>
      <c r="EL49" s="22"/>
      <c r="EM49" s="22"/>
      <c r="EN49" s="22"/>
      <c r="EO49" s="22"/>
      <c r="EP49" s="22"/>
      <c r="EQ49" s="22"/>
      <c r="ER49" s="22"/>
      <c r="ES49" s="22"/>
      <c r="ET49" s="22"/>
      <c r="EU49" s="22"/>
      <c r="EV49" s="22"/>
      <c r="EW49" s="22"/>
      <c r="EX49" s="22"/>
      <c r="EY49" s="22"/>
      <c r="EZ49" s="22"/>
      <c r="FA49" s="22"/>
      <c r="FB49" s="22"/>
      <c r="FC49" s="22"/>
      <c r="FD49" s="22"/>
      <c r="FE49" s="22"/>
      <c r="FF49" s="22"/>
      <c r="FG49" s="22"/>
      <c r="FH49" s="22"/>
      <c r="FI49" s="22"/>
      <c r="FJ49" s="22"/>
      <c r="FK49" s="22"/>
      <c r="FL49" s="22"/>
      <c r="FM49" s="22"/>
      <c r="FN49" s="22"/>
    </row>
    <row r="50" spans="1:170" s="3" customFormat="1" ht="30" customHeight="1" thickBot="1" x14ac:dyDescent="0.35">
      <c r="A50" s="26"/>
      <c r="B50" s="89" t="s">
        <v>61</v>
      </c>
      <c r="C50" s="90"/>
      <c r="D50" s="85">
        <v>0</v>
      </c>
      <c r="E50" s="86"/>
      <c r="F50" s="87" t="e">
        <f>G49</f>
        <v>#REF!</v>
      </c>
      <c r="G50" s="87" t="e">
        <f>F50 + 2</f>
        <v>#REF!</v>
      </c>
      <c r="H50" s="15"/>
      <c r="I50" s="15"/>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c r="BS50" s="22"/>
      <c r="BT50" s="22"/>
      <c r="BU50" s="22"/>
      <c r="BV50" s="22"/>
      <c r="BW50" s="22"/>
      <c r="BX50" s="22"/>
      <c r="BY50" s="22"/>
      <c r="BZ50" s="22"/>
      <c r="CA50" s="22"/>
      <c r="CB50" s="22"/>
      <c r="CC50" s="22"/>
      <c r="CD50" s="22"/>
      <c r="CE50" s="22"/>
      <c r="CF50" s="22"/>
      <c r="CG50" s="22"/>
      <c r="CH50" s="22"/>
      <c r="CI50" s="22"/>
      <c r="CJ50" s="22"/>
      <c r="CK50" s="22"/>
      <c r="CL50" s="22"/>
      <c r="CM50" s="22"/>
      <c r="CN50" s="22"/>
      <c r="CO50" s="22"/>
      <c r="CP50" s="22"/>
      <c r="CQ50" s="22"/>
      <c r="CR50" s="22"/>
      <c r="CS50" s="22"/>
      <c r="CT50" s="22"/>
      <c r="CU50" s="22"/>
      <c r="CV50" s="22"/>
      <c r="CW50" s="22"/>
      <c r="CX50" s="22"/>
      <c r="CY50" s="22"/>
      <c r="CZ50" s="22"/>
      <c r="DA50" s="22"/>
      <c r="DB50" s="22"/>
      <c r="DC50" s="22"/>
      <c r="DD50" s="22"/>
      <c r="DE50" s="22"/>
      <c r="DF50" s="22"/>
      <c r="DG50" s="22"/>
      <c r="DH50" s="22"/>
      <c r="DI50" s="22"/>
      <c r="DJ50" s="22"/>
      <c r="DK50" s="22"/>
      <c r="DL50" s="22"/>
      <c r="DM50" s="22"/>
      <c r="DN50" s="22"/>
      <c r="DO50" s="22"/>
      <c r="DP50" s="22"/>
      <c r="DQ50" s="22"/>
      <c r="DR50" s="22"/>
      <c r="DS50" s="22"/>
      <c r="DT50" s="22"/>
      <c r="DU50" s="22"/>
      <c r="DV50" s="22"/>
      <c r="DW50" s="22"/>
      <c r="DX50" s="22"/>
      <c r="DY50" s="22"/>
      <c r="DZ50" s="22"/>
      <c r="EA50" s="22"/>
      <c r="EB50" s="22"/>
      <c r="EC50" s="22"/>
      <c r="ED50" s="22"/>
      <c r="EE50" s="22"/>
      <c r="EF50" s="22"/>
      <c r="EG50" s="22"/>
      <c r="EH50" s="22"/>
      <c r="EI50" s="22"/>
      <c r="EJ50" s="22"/>
      <c r="EK50" s="22"/>
      <c r="EL50" s="22"/>
      <c r="EM50" s="22"/>
      <c r="EN50" s="22"/>
      <c r="EO50" s="22"/>
      <c r="EP50" s="22"/>
      <c r="EQ50" s="22"/>
      <c r="ER50" s="22"/>
      <c r="ES50" s="22"/>
      <c r="ET50" s="22"/>
      <c r="EU50" s="22"/>
      <c r="EV50" s="22"/>
      <c r="EW50" s="22"/>
      <c r="EX50" s="22"/>
      <c r="EY50" s="22"/>
      <c r="EZ50" s="22"/>
      <c r="FA50" s="22"/>
      <c r="FB50" s="22"/>
      <c r="FC50" s="22"/>
      <c r="FD50" s="22"/>
      <c r="FE50" s="22"/>
      <c r="FF50" s="22"/>
      <c r="FG50" s="22"/>
      <c r="FH50" s="22"/>
      <c r="FI50" s="22"/>
      <c r="FJ50" s="22"/>
      <c r="FK50" s="22"/>
      <c r="FL50" s="22"/>
      <c r="FM50" s="22"/>
      <c r="FN50" s="22"/>
    </row>
    <row r="51" spans="1:170" s="3" customFormat="1" ht="30" customHeight="1" thickBot="1" x14ac:dyDescent="0.35">
      <c r="A51" s="26"/>
      <c r="B51" s="89" t="s">
        <v>62</v>
      </c>
      <c r="C51" s="90"/>
      <c r="D51" s="85">
        <v>0</v>
      </c>
      <c r="E51" s="86"/>
      <c r="F51" s="87" t="e">
        <f>G49</f>
        <v>#REF!</v>
      </c>
      <c r="G51" s="87" t="e">
        <f>F51 + 1</f>
        <v>#REF!</v>
      </c>
      <c r="H51" s="15"/>
      <c r="I51" s="15"/>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c r="BO51" s="22"/>
      <c r="BP51" s="22"/>
      <c r="BQ51" s="22"/>
      <c r="BR51" s="22"/>
      <c r="BS51" s="22"/>
      <c r="BT51" s="22"/>
      <c r="BU51" s="22"/>
      <c r="BV51" s="22"/>
      <c r="BW51" s="22"/>
      <c r="BX51" s="22"/>
      <c r="BY51" s="22"/>
      <c r="BZ51" s="22"/>
      <c r="CA51" s="22"/>
      <c r="CB51" s="22"/>
      <c r="CC51" s="22"/>
      <c r="CD51" s="22"/>
      <c r="CE51" s="22"/>
      <c r="CF51" s="22"/>
      <c r="CG51" s="22"/>
      <c r="CH51" s="22"/>
      <c r="CI51" s="22"/>
      <c r="CJ51" s="22"/>
      <c r="CK51" s="22"/>
      <c r="CL51" s="22"/>
      <c r="CM51" s="22"/>
      <c r="CN51" s="22"/>
      <c r="CO51" s="22"/>
      <c r="CP51" s="22"/>
      <c r="CQ51" s="22"/>
      <c r="CR51" s="22"/>
      <c r="CS51" s="22"/>
      <c r="CT51" s="22"/>
      <c r="CU51" s="22"/>
      <c r="CV51" s="22"/>
      <c r="CW51" s="22"/>
      <c r="CX51" s="22"/>
      <c r="CY51" s="22"/>
      <c r="CZ51" s="22"/>
      <c r="DA51" s="22"/>
      <c r="DB51" s="22"/>
      <c r="DC51" s="22"/>
      <c r="DD51" s="22"/>
      <c r="DE51" s="22"/>
      <c r="DF51" s="22"/>
      <c r="DG51" s="22"/>
      <c r="DH51" s="22"/>
      <c r="DI51" s="22"/>
      <c r="DJ51" s="22"/>
      <c r="DK51" s="22"/>
      <c r="DL51" s="22"/>
      <c r="DM51" s="22"/>
      <c r="DN51" s="22"/>
      <c r="DO51" s="22"/>
      <c r="DP51" s="22"/>
      <c r="DQ51" s="22"/>
      <c r="DR51" s="22"/>
      <c r="DS51" s="22"/>
      <c r="DT51" s="22"/>
      <c r="DU51" s="22"/>
      <c r="DV51" s="22"/>
      <c r="DW51" s="22"/>
      <c r="DX51" s="22"/>
      <c r="DY51" s="22"/>
      <c r="DZ51" s="22"/>
      <c r="EA51" s="22"/>
      <c r="EB51" s="22"/>
      <c r="EC51" s="22"/>
      <c r="ED51" s="22"/>
      <c r="EE51" s="22"/>
      <c r="EF51" s="22"/>
      <c r="EG51" s="22"/>
      <c r="EH51" s="22"/>
      <c r="EI51" s="22"/>
      <c r="EJ51" s="22"/>
      <c r="EK51" s="22"/>
      <c r="EL51" s="22"/>
      <c r="EM51" s="22"/>
      <c r="EN51" s="22"/>
      <c r="EO51" s="22"/>
      <c r="EP51" s="22"/>
      <c r="EQ51" s="22"/>
      <c r="ER51" s="22"/>
      <c r="ES51" s="22"/>
      <c r="ET51" s="22"/>
      <c r="EU51" s="22"/>
      <c r="EV51" s="22"/>
      <c r="EW51" s="22"/>
      <c r="EX51" s="22"/>
      <c r="EY51" s="22"/>
      <c r="EZ51" s="22"/>
      <c r="FA51" s="22"/>
      <c r="FB51" s="22"/>
      <c r="FC51" s="22"/>
      <c r="FD51" s="22"/>
      <c r="FE51" s="22"/>
      <c r="FF51" s="22"/>
      <c r="FG51" s="22"/>
      <c r="FH51" s="22"/>
      <c r="FI51" s="22"/>
      <c r="FJ51" s="22"/>
      <c r="FK51" s="22"/>
      <c r="FL51" s="22"/>
      <c r="FM51" s="22"/>
      <c r="FN51" s="22"/>
    </row>
    <row r="52" spans="1:170" s="3" customFormat="1" ht="30" customHeight="1" thickBot="1" x14ac:dyDescent="0.35">
      <c r="A52" s="26"/>
      <c r="B52" s="91" t="s">
        <v>133</v>
      </c>
      <c r="C52" s="92"/>
      <c r="D52" s="93"/>
      <c r="E52" s="39">
        <v>8</v>
      </c>
      <c r="F52" s="94"/>
      <c r="G52" s="94"/>
      <c r="H52" s="15"/>
      <c r="I52" s="15"/>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2"/>
      <c r="BJ52" s="22"/>
      <c r="BK52" s="22"/>
      <c r="BL52" s="22"/>
      <c r="BM52" s="22"/>
      <c r="BN52" s="22"/>
      <c r="BO52" s="22"/>
      <c r="BP52" s="22"/>
      <c r="BQ52" s="22"/>
      <c r="BR52" s="22"/>
      <c r="BS52" s="22"/>
      <c r="BT52" s="22"/>
      <c r="BU52" s="22"/>
      <c r="BV52" s="22"/>
      <c r="BW52" s="22"/>
      <c r="BX52" s="22"/>
      <c r="BY52" s="22"/>
      <c r="BZ52" s="22"/>
      <c r="CA52" s="22"/>
      <c r="CB52" s="22"/>
      <c r="CC52" s="22"/>
      <c r="CD52" s="22"/>
      <c r="CE52" s="22"/>
      <c r="CF52" s="22"/>
      <c r="CG52" s="22"/>
      <c r="CH52" s="22"/>
      <c r="CI52" s="22"/>
      <c r="CJ52" s="22"/>
      <c r="CK52" s="22"/>
      <c r="CL52" s="22"/>
      <c r="CM52" s="22"/>
      <c r="CN52" s="22"/>
      <c r="CO52" s="22"/>
      <c r="CP52" s="22"/>
      <c r="CQ52" s="22"/>
      <c r="CR52" s="22"/>
      <c r="CS52" s="22"/>
      <c r="CT52" s="22"/>
      <c r="CU52" s="22"/>
      <c r="CV52" s="22"/>
      <c r="CW52" s="22"/>
      <c r="CX52" s="22"/>
      <c r="CY52" s="22"/>
      <c r="CZ52" s="22"/>
      <c r="DA52" s="22"/>
      <c r="DB52" s="22"/>
      <c r="DC52" s="22"/>
      <c r="DD52" s="22"/>
      <c r="DE52" s="22"/>
      <c r="DF52" s="22"/>
      <c r="DG52" s="22"/>
      <c r="DH52" s="22"/>
      <c r="DI52" s="22"/>
      <c r="DJ52" s="22"/>
      <c r="DK52" s="22"/>
      <c r="DL52" s="22"/>
      <c r="DM52" s="22"/>
      <c r="DN52" s="22"/>
      <c r="DO52" s="22"/>
      <c r="DP52" s="22"/>
      <c r="DQ52" s="22"/>
      <c r="DR52" s="22"/>
      <c r="DS52" s="22"/>
      <c r="DT52" s="22"/>
      <c r="DU52" s="22"/>
      <c r="DV52" s="22"/>
      <c r="DW52" s="22"/>
      <c r="DX52" s="22"/>
      <c r="DY52" s="22"/>
      <c r="DZ52" s="22"/>
      <c r="EA52" s="22"/>
      <c r="EB52" s="22"/>
      <c r="EC52" s="22"/>
      <c r="ED52" s="22"/>
      <c r="EE52" s="22"/>
      <c r="EF52" s="22"/>
      <c r="EG52" s="22"/>
      <c r="EH52" s="22"/>
      <c r="EI52" s="22"/>
      <c r="EJ52" s="22"/>
      <c r="EK52" s="22"/>
      <c r="EL52" s="22"/>
      <c r="EM52" s="22"/>
      <c r="EN52" s="22"/>
      <c r="EO52" s="22"/>
      <c r="EP52" s="22"/>
      <c r="EQ52" s="22"/>
      <c r="ER52" s="22"/>
      <c r="ES52" s="22"/>
      <c r="ET52" s="22"/>
      <c r="EU52" s="22"/>
      <c r="EV52" s="22"/>
      <c r="EW52" s="22"/>
      <c r="EX52" s="22"/>
      <c r="EY52" s="22"/>
      <c r="EZ52" s="22"/>
      <c r="FA52" s="22"/>
      <c r="FB52" s="22"/>
      <c r="FC52" s="22"/>
      <c r="FD52" s="22"/>
      <c r="FE52" s="22"/>
      <c r="FF52" s="22"/>
      <c r="FG52" s="22"/>
      <c r="FH52" s="22"/>
      <c r="FI52" s="22"/>
      <c r="FJ52" s="22"/>
      <c r="FK52" s="22"/>
      <c r="FL52" s="22"/>
      <c r="FM52" s="22"/>
      <c r="FN52" s="22"/>
    </row>
    <row r="53" spans="1:170" s="3" customFormat="1" ht="30" customHeight="1" thickBot="1" x14ac:dyDescent="0.35">
      <c r="A53" s="26"/>
      <c r="B53" s="95" t="s">
        <v>63</v>
      </c>
      <c r="C53" s="96"/>
      <c r="D53" s="50">
        <v>0</v>
      </c>
      <c r="E53" s="52"/>
      <c r="F53" s="53" t="e">
        <f>#REF!</f>
        <v>#REF!</v>
      </c>
      <c r="G53" s="53" t="e">
        <f>F53 + 4</f>
        <v>#REF!</v>
      </c>
      <c r="H53" s="15"/>
      <c r="I53" s="15"/>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22"/>
      <c r="BP53" s="22"/>
      <c r="BQ53" s="22"/>
      <c r="BR53" s="22"/>
      <c r="BS53" s="22"/>
      <c r="BT53" s="22"/>
      <c r="BU53" s="22"/>
      <c r="BV53" s="22"/>
      <c r="BW53" s="22"/>
      <c r="BX53" s="22"/>
      <c r="BY53" s="22"/>
      <c r="BZ53" s="22"/>
      <c r="CA53" s="22"/>
      <c r="CB53" s="22"/>
      <c r="CC53" s="22"/>
      <c r="CD53" s="22"/>
      <c r="CE53" s="22"/>
      <c r="CF53" s="22"/>
      <c r="CG53" s="22"/>
      <c r="CH53" s="22"/>
      <c r="CI53" s="22"/>
      <c r="CJ53" s="22"/>
      <c r="CK53" s="22"/>
      <c r="CL53" s="22"/>
      <c r="CM53" s="22"/>
      <c r="CN53" s="22"/>
      <c r="CO53" s="22"/>
      <c r="CP53" s="22"/>
      <c r="CQ53" s="22"/>
      <c r="CR53" s="22"/>
      <c r="CS53" s="22"/>
      <c r="CT53" s="22"/>
      <c r="CU53" s="22"/>
      <c r="CV53" s="22"/>
      <c r="CW53" s="22"/>
      <c r="CX53" s="22"/>
      <c r="CY53" s="22"/>
      <c r="CZ53" s="22"/>
      <c r="DA53" s="22"/>
      <c r="DB53" s="22"/>
      <c r="DC53" s="22"/>
      <c r="DD53" s="22"/>
      <c r="DE53" s="22"/>
      <c r="DF53" s="22"/>
      <c r="DG53" s="22"/>
      <c r="DH53" s="22"/>
      <c r="DI53" s="22"/>
      <c r="DJ53" s="22"/>
      <c r="DK53" s="22"/>
      <c r="DL53" s="22"/>
      <c r="DM53" s="22"/>
      <c r="DN53" s="22"/>
      <c r="DO53" s="22"/>
      <c r="DP53" s="22"/>
      <c r="DQ53" s="22"/>
      <c r="DR53" s="22"/>
      <c r="DS53" s="22"/>
      <c r="DT53" s="22"/>
      <c r="DU53" s="22"/>
      <c r="DV53" s="22"/>
      <c r="DW53" s="22"/>
      <c r="DX53" s="22"/>
      <c r="DY53" s="22"/>
      <c r="DZ53" s="22"/>
      <c r="EA53" s="22"/>
      <c r="EB53" s="22"/>
      <c r="EC53" s="22"/>
      <c r="ED53" s="22"/>
      <c r="EE53" s="22"/>
      <c r="EF53" s="22"/>
      <c r="EG53" s="22"/>
      <c r="EH53" s="22"/>
      <c r="EI53" s="22"/>
      <c r="EJ53" s="22"/>
      <c r="EK53" s="22"/>
      <c r="EL53" s="22"/>
      <c r="EM53" s="22"/>
      <c r="EN53" s="22"/>
      <c r="EO53" s="22"/>
      <c r="EP53" s="22"/>
      <c r="EQ53" s="22"/>
      <c r="ER53" s="22"/>
      <c r="ES53" s="22"/>
      <c r="ET53" s="22"/>
      <c r="EU53" s="22"/>
      <c r="EV53" s="22"/>
      <c r="EW53" s="22"/>
      <c r="EX53" s="22"/>
      <c r="EY53" s="22"/>
      <c r="EZ53" s="22"/>
      <c r="FA53" s="22"/>
      <c r="FB53" s="22"/>
      <c r="FC53" s="22"/>
      <c r="FD53" s="22"/>
      <c r="FE53" s="22"/>
      <c r="FF53" s="22"/>
      <c r="FG53" s="22"/>
      <c r="FH53" s="22"/>
      <c r="FI53" s="22"/>
      <c r="FJ53" s="22"/>
      <c r="FK53" s="22"/>
      <c r="FL53" s="22"/>
      <c r="FM53" s="22"/>
      <c r="FN53" s="22"/>
    </row>
    <row r="54" spans="1:170" s="3" customFormat="1" ht="30" customHeight="1" thickBot="1" x14ac:dyDescent="0.35">
      <c r="A54" s="26"/>
      <c r="B54" s="95" t="s">
        <v>64</v>
      </c>
      <c r="C54" s="43"/>
      <c r="D54" s="50">
        <v>0</v>
      </c>
      <c r="E54" s="52"/>
      <c r="F54" s="53" t="e">
        <f>G53</f>
        <v>#REF!</v>
      </c>
      <c r="G54" s="53" t="e">
        <f>F54 + 4</f>
        <v>#REF!</v>
      </c>
      <c r="H54" s="15"/>
      <c r="I54" s="15"/>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22"/>
      <c r="AT54" s="22"/>
      <c r="AU54" s="22"/>
      <c r="AV54" s="22"/>
      <c r="AW54" s="22"/>
      <c r="AX54" s="22"/>
      <c r="AY54" s="22"/>
      <c r="AZ54" s="22"/>
      <c r="BA54" s="22"/>
      <c r="BB54" s="22"/>
      <c r="BC54" s="22"/>
      <c r="BD54" s="22"/>
      <c r="BE54" s="22"/>
      <c r="BF54" s="22"/>
      <c r="BG54" s="22"/>
      <c r="BH54" s="22"/>
      <c r="BI54" s="22"/>
      <c r="BJ54" s="22"/>
      <c r="BK54" s="22"/>
      <c r="BL54" s="22"/>
      <c r="BM54" s="22"/>
      <c r="BN54" s="22"/>
      <c r="BO54" s="22"/>
      <c r="BP54" s="22"/>
      <c r="BQ54" s="22"/>
      <c r="BR54" s="22"/>
      <c r="BS54" s="22"/>
      <c r="BT54" s="22"/>
      <c r="BU54" s="22"/>
      <c r="BV54" s="22"/>
      <c r="BW54" s="22"/>
      <c r="BX54" s="22"/>
      <c r="BY54" s="22"/>
      <c r="BZ54" s="22"/>
      <c r="CA54" s="22"/>
      <c r="CB54" s="22"/>
      <c r="CC54" s="22"/>
      <c r="CD54" s="22"/>
      <c r="CE54" s="22"/>
      <c r="CF54" s="22"/>
      <c r="CG54" s="22"/>
      <c r="CH54" s="22"/>
      <c r="CI54" s="22"/>
      <c r="CJ54" s="22"/>
      <c r="CK54" s="22"/>
      <c r="CL54" s="22"/>
      <c r="CM54" s="22"/>
      <c r="CN54" s="22"/>
      <c r="CO54" s="22"/>
      <c r="CP54" s="22"/>
      <c r="CQ54" s="22"/>
      <c r="CR54" s="22"/>
      <c r="CS54" s="22"/>
      <c r="CT54" s="22"/>
      <c r="CU54" s="22"/>
      <c r="CV54" s="22"/>
      <c r="CW54" s="22"/>
      <c r="CX54" s="22"/>
      <c r="CY54" s="22"/>
      <c r="CZ54" s="22"/>
      <c r="DA54" s="22"/>
      <c r="DB54" s="22"/>
      <c r="DC54" s="22"/>
      <c r="DD54" s="22"/>
      <c r="DE54" s="22"/>
      <c r="DF54" s="22"/>
      <c r="DG54" s="22"/>
      <c r="DH54" s="22"/>
      <c r="DI54" s="22"/>
      <c r="DJ54" s="22"/>
      <c r="DK54" s="22"/>
      <c r="DL54" s="22"/>
      <c r="DM54" s="22"/>
      <c r="DN54" s="22"/>
      <c r="DO54" s="22"/>
      <c r="DP54" s="22"/>
      <c r="DQ54" s="22"/>
      <c r="DR54" s="22"/>
      <c r="DS54" s="22"/>
      <c r="DT54" s="22"/>
      <c r="DU54" s="22"/>
      <c r="DV54" s="22"/>
      <c r="DW54" s="22"/>
      <c r="DX54" s="22"/>
      <c r="DY54" s="22"/>
      <c r="DZ54" s="22"/>
      <c r="EA54" s="22"/>
      <c r="EB54" s="22"/>
      <c r="EC54" s="22"/>
      <c r="ED54" s="22"/>
      <c r="EE54" s="22"/>
      <c r="EF54" s="22"/>
      <c r="EG54" s="22"/>
      <c r="EH54" s="22"/>
      <c r="EI54" s="22"/>
      <c r="EJ54" s="22"/>
      <c r="EK54" s="22"/>
      <c r="EL54" s="22"/>
      <c r="EM54" s="22"/>
      <c r="EN54" s="22"/>
      <c r="EO54" s="22"/>
      <c r="EP54" s="22"/>
      <c r="EQ54" s="22"/>
      <c r="ER54" s="22"/>
      <c r="ES54" s="22"/>
      <c r="ET54" s="22"/>
      <c r="EU54" s="22"/>
      <c r="EV54" s="22"/>
      <c r="EW54" s="22"/>
      <c r="EX54" s="22"/>
      <c r="EY54" s="22"/>
      <c r="EZ54" s="22"/>
      <c r="FA54" s="22"/>
      <c r="FB54" s="22"/>
      <c r="FC54" s="22"/>
      <c r="FD54" s="22"/>
      <c r="FE54" s="22"/>
      <c r="FF54" s="22"/>
      <c r="FG54" s="22"/>
      <c r="FH54" s="22"/>
      <c r="FI54" s="22"/>
      <c r="FJ54" s="22"/>
      <c r="FK54" s="22"/>
      <c r="FL54" s="22"/>
      <c r="FM54" s="22"/>
      <c r="FN54" s="22"/>
    </row>
    <row r="55" spans="1:170" s="3" customFormat="1" ht="30" customHeight="1" thickBot="1" x14ac:dyDescent="0.35">
      <c r="A55" s="26"/>
      <c r="B55" s="95" t="s">
        <v>65</v>
      </c>
      <c r="C55" s="43"/>
      <c r="D55" s="50">
        <v>0</v>
      </c>
      <c r="E55" s="52"/>
      <c r="F55" s="53" t="e">
        <f>G53</f>
        <v>#REF!</v>
      </c>
      <c r="G55" s="53" t="e">
        <f>F55 + 2</f>
        <v>#REF!</v>
      </c>
      <c r="H55" s="15"/>
      <c r="I55" s="15"/>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c r="BE55" s="22"/>
      <c r="BF55" s="22"/>
      <c r="BG55" s="22"/>
      <c r="BH55" s="22"/>
      <c r="BI55" s="22"/>
      <c r="BJ55" s="22"/>
      <c r="BK55" s="22"/>
      <c r="BL55" s="22"/>
      <c r="BM55" s="22"/>
      <c r="BN55" s="22"/>
      <c r="BO55" s="22"/>
      <c r="BP55" s="22"/>
      <c r="BQ55" s="22"/>
      <c r="BR55" s="22"/>
      <c r="BS55" s="22"/>
      <c r="BT55" s="22"/>
      <c r="BU55" s="22"/>
      <c r="BV55" s="22"/>
      <c r="BW55" s="22"/>
      <c r="BX55" s="22"/>
      <c r="BY55" s="22"/>
      <c r="BZ55" s="22"/>
      <c r="CA55" s="22"/>
      <c r="CB55" s="22"/>
      <c r="CC55" s="22"/>
      <c r="CD55" s="22"/>
      <c r="CE55" s="22"/>
      <c r="CF55" s="22"/>
      <c r="CG55" s="22"/>
      <c r="CH55" s="22"/>
      <c r="CI55" s="22"/>
      <c r="CJ55" s="22"/>
      <c r="CK55" s="22"/>
      <c r="CL55" s="22"/>
      <c r="CM55" s="22"/>
      <c r="CN55" s="22"/>
      <c r="CO55" s="22"/>
      <c r="CP55" s="22"/>
      <c r="CQ55" s="22"/>
      <c r="CR55" s="22"/>
      <c r="CS55" s="22"/>
      <c r="CT55" s="22"/>
      <c r="CU55" s="22"/>
      <c r="CV55" s="22"/>
      <c r="CW55" s="22"/>
      <c r="CX55" s="22"/>
      <c r="CY55" s="22"/>
      <c r="CZ55" s="22"/>
      <c r="DA55" s="22"/>
      <c r="DB55" s="22"/>
      <c r="DC55" s="22"/>
      <c r="DD55" s="22"/>
      <c r="DE55" s="22"/>
      <c r="DF55" s="22"/>
      <c r="DG55" s="22"/>
      <c r="DH55" s="22"/>
      <c r="DI55" s="22"/>
      <c r="DJ55" s="22"/>
      <c r="DK55" s="22"/>
      <c r="DL55" s="22"/>
      <c r="DM55" s="22"/>
      <c r="DN55" s="22"/>
      <c r="DO55" s="22"/>
      <c r="DP55" s="22"/>
      <c r="DQ55" s="22"/>
      <c r="DR55" s="22"/>
      <c r="DS55" s="22"/>
      <c r="DT55" s="22"/>
      <c r="DU55" s="22"/>
      <c r="DV55" s="22"/>
      <c r="DW55" s="22"/>
      <c r="DX55" s="22"/>
      <c r="DY55" s="22"/>
      <c r="DZ55" s="22"/>
      <c r="EA55" s="22"/>
      <c r="EB55" s="22"/>
      <c r="EC55" s="22"/>
      <c r="ED55" s="22"/>
      <c r="EE55" s="22"/>
      <c r="EF55" s="22"/>
      <c r="EG55" s="22"/>
      <c r="EH55" s="22"/>
      <c r="EI55" s="22"/>
      <c r="EJ55" s="22"/>
      <c r="EK55" s="22"/>
      <c r="EL55" s="22"/>
      <c r="EM55" s="22"/>
      <c r="EN55" s="22"/>
      <c r="EO55" s="22"/>
      <c r="EP55" s="22"/>
      <c r="EQ55" s="22"/>
      <c r="ER55" s="22"/>
      <c r="ES55" s="22"/>
      <c r="ET55" s="22"/>
      <c r="EU55" s="22"/>
      <c r="EV55" s="22"/>
      <c r="EW55" s="22"/>
      <c r="EX55" s="22"/>
      <c r="EY55" s="22"/>
      <c r="EZ55" s="22"/>
      <c r="FA55" s="22"/>
      <c r="FB55" s="22"/>
      <c r="FC55" s="22"/>
      <c r="FD55" s="22"/>
      <c r="FE55" s="22"/>
      <c r="FF55" s="22"/>
      <c r="FG55" s="22"/>
      <c r="FH55" s="22"/>
      <c r="FI55" s="22"/>
      <c r="FJ55" s="22"/>
      <c r="FK55" s="22"/>
      <c r="FL55" s="22"/>
      <c r="FM55" s="22"/>
      <c r="FN55" s="22"/>
    </row>
    <row r="56" spans="1:170" s="3" customFormat="1" ht="30" customHeight="1" thickBot="1" x14ac:dyDescent="0.35">
      <c r="A56" s="26"/>
      <c r="B56" s="91" t="s">
        <v>134</v>
      </c>
      <c r="C56" s="92"/>
      <c r="D56" s="93"/>
      <c r="E56" s="39">
        <v>11</v>
      </c>
      <c r="F56" s="94"/>
      <c r="G56" s="94"/>
      <c r="H56" s="15"/>
      <c r="I56" s="15"/>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c r="BF56" s="22"/>
      <c r="BG56" s="22"/>
      <c r="BH56" s="22"/>
      <c r="BI56" s="22"/>
      <c r="BJ56" s="22"/>
      <c r="BK56" s="22"/>
      <c r="BL56" s="22"/>
      <c r="BM56" s="22"/>
      <c r="BN56" s="22"/>
      <c r="BO56" s="22"/>
      <c r="BP56" s="22"/>
      <c r="BQ56" s="22"/>
      <c r="BR56" s="22"/>
      <c r="BS56" s="22"/>
      <c r="BT56" s="22"/>
      <c r="BU56" s="22"/>
      <c r="BV56" s="22"/>
      <c r="BW56" s="22"/>
      <c r="BX56" s="22"/>
      <c r="BY56" s="22"/>
      <c r="BZ56" s="22"/>
      <c r="CA56" s="22"/>
      <c r="CB56" s="22"/>
      <c r="CC56" s="22"/>
      <c r="CD56" s="22"/>
      <c r="CE56" s="22"/>
      <c r="CF56" s="22"/>
      <c r="CG56" s="22"/>
      <c r="CH56" s="22"/>
      <c r="CI56" s="22"/>
      <c r="CJ56" s="22"/>
      <c r="CK56" s="22"/>
      <c r="CL56" s="22"/>
      <c r="CM56" s="22"/>
      <c r="CN56" s="22"/>
      <c r="CO56" s="22"/>
      <c r="CP56" s="22"/>
      <c r="CQ56" s="22"/>
      <c r="CR56" s="22"/>
      <c r="CS56" s="22"/>
      <c r="CT56" s="22"/>
      <c r="CU56" s="22"/>
      <c r="CV56" s="22"/>
      <c r="CW56" s="22"/>
      <c r="CX56" s="22"/>
      <c r="CY56" s="22"/>
      <c r="CZ56" s="22"/>
      <c r="DA56" s="22"/>
      <c r="DB56" s="22"/>
      <c r="DC56" s="22"/>
      <c r="DD56" s="22"/>
      <c r="DE56" s="22"/>
      <c r="DF56" s="22"/>
      <c r="DG56" s="22"/>
      <c r="DH56" s="22"/>
      <c r="DI56" s="22"/>
      <c r="DJ56" s="22"/>
      <c r="DK56" s="22"/>
      <c r="DL56" s="22"/>
      <c r="DM56" s="22"/>
      <c r="DN56" s="22"/>
      <c r="DO56" s="22"/>
      <c r="DP56" s="22"/>
      <c r="DQ56" s="22"/>
      <c r="DR56" s="22"/>
      <c r="DS56" s="22"/>
      <c r="DT56" s="22"/>
      <c r="DU56" s="22"/>
      <c r="DV56" s="22"/>
      <c r="DW56" s="22"/>
      <c r="DX56" s="22"/>
      <c r="DY56" s="22"/>
      <c r="DZ56" s="22"/>
      <c r="EA56" s="22"/>
      <c r="EB56" s="22"/>
      <c r="EC56" s="22"/>
      <c r="ED56" s="22"/>
      <c r="EE56" s="22"/>
      <c r="EF56" s="22"/>
      <c r="EG56" s="22"/>
      <c r="EH56" s="22"/>
      <c r="EI56" s="22"/>
      <c r="EJ56" s="22"/>
      <c r="EK56" s="22"/>
      <c r="EL56" s="22"/>
      <c r="EM56" s="22"/>
      <c r="EN56" s="22"/>
      <c r="EO56" s="22"/>
      <c r="EP56" s="22"/>
      <c r="EQ56" s="22"/>
      <c r="ER56" s="22"/>
      <c r="ES56" s="22"/>
      <c r="ET56" s="22"/>
      <c r="EU56" s="22"/>
      <c r="EV56" s="22"/>
      <c r="EW56" s="22"/>
      <c r="EX56" s="22"/>
      <c r="EY56" s="22"/>
      <c r="EZ56" s="22"/>
      <c r="FA56" s="22"/>
      <c r="FB56" s="22"/>
      <c r="FC56" s="22"/>
      <c r="FD56" s="22"/>
      <c r="FE56" s="22"/>
      <c r="FF56" s="22"/>
      <c r="FG56" s="22"/>
      <c r="FH56" s="22"/>
      <c r="FI56" s="22"/>
      <c r="FJ56" s="22"/>
      <c r="FK56" s="22"/>
      <c r="FL56" s="22"/>
      <c r="FM56" s="22"/>
      <c r="FN56" s="22"/>
    </row>
    <row r="57" spans="1:170" s="3" customFormat="1" ht="30" customHeight="1" thickBot="1" x14ac:dyDescent="0.35">
      <c r="A57" s="26"/>
      <c r="B57" s="95" t="s">
        <v>66</v>
      </c>
      <c r="C57" s="96"/>
      <c r="D57" s="50">
        <v>0</v>
      </c>
      <c r="E57" s="52"/>
      <c r="F57" s="53" t="e">
        <f>G55</f>
        <v>#REF!</v>
      </c>
      <c r="G57" s="53" t="e">
        <f>F57 + 4</f>
        <v>#REF!</v>
      </c>
      <c r="H57" s="15"/>
      <c r="I57" s="15"/>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c r="BK57" s="22"/>
      <c r="BL57" s="22"/>
      <c r="BM57" s="22"/>
      <c r="BN57" s="22"/>
      <c r="BO57" s="22"/>
      <c r="BP57" s="22"/>
      <c r="BQ57" s="22"/>
      <c r="BR57" s="22"/>
      <c r="BS57" s="22"/>
      <c r="BT57" s="22"/>
      <c r="BU57" s="22"/>
      <c r="BV57" s="22"/>
      <c r="BW57" s="22"/>
      <c r="BX57" s="22"/>
      <c r="BY57" s="22"/>
      <c r="BZ57" s="22"/>
      <c r="CA57" s="22"/>
      <c r="CB57" s="22"/>
      <c r="CC57" s="22"/>
      <c r="CD57" s="22"/>
      <c r="CE57" s="22"/>
      <c r="CF57" s="22"/>
      <c r="CG57" s="22"/>
      <c r="CH57" s="22"/>
      <c r="CI57" s="22"/>
      <c r="CJ57" s="22"/>
      <c r="CK57" s="22"/>
      <c r="CL57" s="22"/>
      <c r="CM57" s="22"/>
      <c r="CN57" s="22"/>
      <c r="CO57" s="22"/>
      <c r="CP57" s="22"/>
      <c r="CQ57" s="22"/>
      <c r="CR57" s="22"/>
      <c r="CS57" s="22"/>
      <c r="CT57" s="22"/>
      <c r="CU57" s="22"/>
      <c r="CV57" s="22"/>
      <c r="CW57" s="22"/>
      <c r="CX57" s="22"/>
      <c r="CY57" s="22"/>
      <c r="CZ57" s="22"/>
      <c r="DA57" s="22"/>
      <c r="DB57" s="22"/>
      <c r="DC57" s="22"/>
      <c r="DD57" s="22"/>
      <c r="DE57" s="22"/>
      <c r="DF57" s="22"/>
      <c r="DG57" s="22"/>
      <c r="DH57" s="22"/>
      <c r="DI57" s="22"/>
      <c r="DJ57" s="22"/>
      <c r="DK57" s="22"/>
      <c r="DL57" s="22"/>
      <c r="DM57" s="22"/>
      <c r="DN57" s="22"/>
      <c r="DO57" s="22"/>
      <c r="DP57" s="22"/>
      <c r="DQ57" s="22"/>
      <c r="DR57" s="22"/>
      <c r="DS57" s="22"/>
      <c r="DT57" s="22"/>
      <c r="DU57" s="22"/>
      <c r="DV57" s="22"/>
      <c r="DW57" s="22"/>
      <c r="DX57" s="22"/>
      <c r="DY57" s="22"/>
      <c r="DZ57" s="22"/>
      <c r="EA57" s="22"/>
      <c r="EB57" s="22"/>
      <c r="EC57" s="22"/>
      <c r="ED57" s="22"/>
      <c r="EE57" s="22"/>
      <c r="EF57" s="22"/>
      <c r="EG57" s="22"/>
      <c r="EH57" s="22"/>
      <c r="EI57" s="22"/>
      <c r="EJ57" s="22"/>
      <c r="EK57" s="22"/>
      <c r="EL57" s="22"/>
      <c r="EM57" s="22"/>
      <c r="EN57" s="22"/>
      <c r="EO57" s="22"/>
      <c r="EP57" s="22"/>
      <c r="EQ57" s="22"/>
      <c r="ER57" s="22"/>
      <c r="ES57" s="22"/>
      <c r="ET57" s="22"/>
      <c r="EU57" s="22"/>
      <c r="EV57" s="22"/>
      <c r="EW57" s="22"/>
      <c r="EX57" s="22"/>
      <c r="EY57" s="22"/>
      <c r="EZ57" s="22"/>
      <c r="FA57" s="22"/>
      <c r="FB57" s="22"/>
      <c r="FC57" s="22"/>
      <c r="FD57" s="22"/>
      <c r="FE57" s="22"/>
      <c r="FF57" s="22"/>
      <c r="FG57" s="22"/>
      <c r="FH57" s="22"/>
      <c r="FI57" s="22"/>
      <c r="FJ57" s="22"/>
      <c r="FK57" s="22"/>
      <c r="FL57" s="22"/>
      <c r="FM57" s="22"/>
      <c r="FN57" s="22"/>
    </row>
    <row r="58" spans="1:170" s="3" customFormat="1" ht="30" customHeight="1" thickBot="1" x14ac:dyDescent="0.35">
      <c r="A58" s="26"/>
      <c r="B58" s="95" t="s">
        <v>67</v>
      </c>
      <c r="C58" s="43"/>
      <c r="D58" s="50">
        <v>0</v>
      </c>
      <c r="E58" s="52"/>
      <c r="F58" s="53" t="e">
        <f>G57</f>
        <v>#REF!</v>
      </c>
      <c r="G58" s="53" t="e">
        <f>F58 + 4</f>
        <v>#REF!</v>
      </c>
      <c r="H58" s="15"/>
      <c r="I58" s="15"/>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c r="BF58" s="22"/>
      <c r="BG58" s="22"/>
      <c r="BH58" s="22"/>
      <c r="BI58" s="22"/>
      <c r="BJ58" s="22"/>
      <c r="BK58" s="22"/>
      <c r="BL58" s="22"/>
      <c r="BM58" s="22"/>
      <c r="BN58" s="22"/>
      <c r="BO58" s="22"/>
      <c r="BP58" s="22"/>
      <c r="BQ58" s="22"/>
      <c r="BR58" s="22"/>
      <c r="BS58" s="22"/>
      <c r="BT58" s="22"/>
      <c r="BU58" s="22"/>
      <c r="BV58" s="22"/>
      <c r="BW58" s="22"/>
      <c r="BX58" s="22"/>
      <c r="BY58" s="22"/>
      <c r="BZ58" s="22"/>
      <c r="CA58" s="22"/>
      <c r="CB58" s="22"/>
      <c r="CC58" s="22"/>
      <c r="CD58" s="22"/>
      <c r="CE58" s="22"/>
      <c r="CF58" s="22"/>
      <c r="CG58" s="22"/>
      <c r="CH58" s="22"/>
      <c r="CI58" s="22"/>
      <c r="CJ58" s="22"/>
      <c r="CK58" s="22"/>
      <c r="CL58" s="22"/>
      <c r="CM58" s="22"/>
      <c r="CN58" s="22"/>
      <c r="CO58" s="22"/>
      <c r="CP58" s="22"/>
      <c r="CQ58" s="22"/>
      <c r="CR58" s="22"/>
      <c r="CS58" s="22"/>
      <c r="CT58" s="22"/>
      <c r="CU58" s="22"/>
      <c r="CV58" s="22"/>
      <c r="CW58" s="22"/>
      <c r="CX58" s="22"/>
      <c r="CY58" s="22"/>
      <c r="CZ58" s="22"/>
      <c r="DA58" s="22"/>
      <c r="DB58" s="22"/>
      <c r="DC58" s="22"/>
      <c r="DD58" s="22"/>
      <c r="DE58" s="22"/>
      <c r="DF58" s="22"/>
      <c r="DG58" s="22"/>
      <c r="DH58" s="22"/>
      <c r="DI58" s="22"/>
      <c r="DJ58" s="22"/>
      <c r="DK58" s="22"/>
      <c r="DL58" s="22"/>
      <c r="DM58" s="22"/>
      <c r="DN58" s="22"/>
      <c r="DO58" s="22"/>
      <c r="DP58" s="22"/>
      <c r="DQ58" s="22"/>
      <c r="DR58" s="22"/>
      <c r="DS58" s="22"/>
      <c r="DT58" s="22"/>
      <c r="DU58" s="22"/>
      <c r="DV58" s="22"/>
      <c r="DW58" s="22"/>
      <c r="DX58" s="22"/>
      <c r="DY58" s="22"/>
      <c r="DZ58" s="22"/>
      <c r="EA58" s="22"/>
      <c r="EB58" s="22"/>
      <c r="EC58" s="22"/>
      <c r="ED58" s="22"/>
      <c r="EE58" s="22"/>
      <c r="EF58" s="22"/>
      <c r="EG58" s="22"/>
      <c r="EH58" s="22"/>
      <c r="EI58" s="22"/>
      <c r="EJ58" s="22"/>
      <c r="EK58" s="22"/>
      <c r="EL58" s="22"/>
      <c r="EM58" s="22"/>
      <c r="EN58" s="22"/>
      <c r="EO58" s="22"/>
      <c r="EP58" s="22"/>
      <c r="EQ58" s="22"/>
      <c r="ER58" s="22"/>
      <c r="ES58" s="22"/>
      <c r="ET58" s="22"/>
      <c r="EU58" s="22"/>
      <c r="EV58" s="22"/>
      <c r="EW58" s="22"/>
      <c r="EX58" s="22"/>
      <c r="EY58" s="22"/>
      <c r="EZ58" s="22"/>
      <c r="FA58" s="22"/>
      <c r="FB58" s="22"/>
      <c r="FC58" s="22"/>
      <c r="FD58" s="22"/>
      <c r="FE58" s="22"/>
      <c r="FF58" s="22"/>
      <c r="FG58" s="22"/>
      <c r="FH58" s="22"/>
      <c r="FI58" s="22"/>
      <c r="FJ58" s="22"/>
      <c r="FK58" s="22"/>
      <c r="FL58" s="22"/>
      <c r="FM58" s="22"/>
      <c r="FN58" s="22"/>
    </row>
    <row r="59" spans="1:170" s="3" customFormat="1" ht="30" customHeight="1" thickBot="1" x14ac:dyDescent="0.35">
      <c r="A59" s="26"/>
      <c r="B59" s="95" t="s">
        <v>68</v>
      </c>
      <c r="C59" s="43"/>
      <c r="D59" s="50">
        <v>0</v>
      </c>
      <c r="E59" s="52"/>
      <c r="F59" s="53" t="e">
        <f>G57</f>
        <v>#REF!</v>
      </c>
      <c r="G59" s="53" t="e">
        <f>F59 + 2</f>
        <v>#REF!</v>
      </c>
      <c r="H59" s="15"/>
      <c r="I59" s="15"/>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2"/>
      <c r="AT59" s="22"/>
      <c r="AU59" s="22"/>
      <c r="AV59" s="22"/>
      <c r="AW59" s="22"/>
      <c r="AX59" s="22"/>
      <c r="AY59" s="22"/>
      <c r="AZ59" s="22"/>
      <c r="BA59" s="22"/>
      <c r="BB59" s="22"/>
      <c r="BC59" s="22"/>
      <c r="BD59" s="22"/>
      <c r="BE59" s="22"/>
      <c r="BF59" s="22"/>
      <c r="BG59" s="22"/>
      <c r="BH59" s="22"/>
      <c r="BI59" s="22"/>
      <c r="BJ59" s="22"/>
      <c r="BK59" s="22"/>
      <c r="BL59" s="22"/>
      <c r="BM59" s="22"/>
      <c r="BN59" s="22"/>
      <c r="BO59" s="22"/>
      <c r="BP59" s="22"/>
      <c r="BQ59" s="22"/>
      <c r="BR59" s="22"/>
      <c r="BS59" s="22"/>
      <c r="BT59" s="22"/>
      <c r="BU59" s="22"/>
      <c r="BV59" s="22"/>
      <c r="BW59" s="22"/>
      <c r="BX59" s="22"/>
      <c r="BY59" s="22"/>
      <c r="BZ59" s="22"/>
      <c r="CA59" s="22"/>
      <c r="CB59" s="22"/>
      <c r="CC59" s="22"/>
      <c r="CD59" s="22"/>
      <c r="CE59" s="22"/>
      <c r="CF59" s="22"/>
      <c r="CG59" s="22"/>
      <c r="CH59" s="22"/>
      <c r="CI59" s="22"/>
      <c r="CJ59" s="22"/>
      <c r="CK59" s="22"/>
      <c r="CL59" s="22"/>
      <c r="CM59" s="22"/>
      <c r="CN59" s="22"/>
      <c r="CO59" s="22"/>
      <c r="CP59" s="22"/>
      <c r="CQ59" s="22"/>
      <c r="CR59" s="22"/>
      <c r="CS59" s="22"/>
      <c r="CT59" s="22"/>
      <c r="CU59" s="22"/>
      <c r="CV59" s="22"/>
      <c r="CW59" s="22"/>
      <c r="CX59" s="22"/>
      <c r="CY59" s="22"/>
      <c r="CZ59" s="22"/>
      <c r="DA59" s="22"/>
      <c r="DB59" s="22"/>
      <c r="DC59" s="22"/>
      <c r="DD59" s="22"/>
      <c r="DE59" s="22"/>
      <c r="DF59" s="22"/>
      <c r="DG59" s="22"/>
      <c r="DH59" s="22"/>
      <c r="DI59" s="22"/>
      <c r="DJ59" s="22"/>
      <c r="DK59" s="22"/>
      <c r="DL59" s="22"/>
      <c r="DM59" s="22"/>
      <c r="DN59" s="22"/>
      <c r="DO59" s="22"/>
      <c r="DP59" s="22"/>
      <c r="DQ59" s="22"/>
      <c r="DR59" s="22"/>
      <c r="DS59" s="22"/>
      <c r="DT59" s="22"/>
      <c r="DU59" s="22"/>
      <c r="DV59" s="22"/>
      <c r="DW59" s="22"/>
      <c r="DX59" s="22"/>
      <c r="DY59" s="22"/>
      <c r="DZ59" s="22"/>
      <c r="EA59" s="22"/>
      <c r="EB59" s="22"/>
      <c r="EC59" s="22"/>
      <c r="ED59" s="22"/>
      <c r="EE59" s="22"/>
      <c r="EF59" s="22"/>
      <c r="EG59" s="22"/>
      <c r="EH59" s="22"/>
      <c r="EI59" s="22"/>
      <c r="EJ59" s="22"/>
      <c r="EK59" s="22"/>
      <c r="EL59" s="22"/>
      <c r="EM59" s="22"/>
      <c r="EN59" s="22"/>
      <c r="EO59" s="22"/>
      <c r="EP59" s="22"/>
      <c r="EQ59" s="22"/>
      <c r="ER59" s="22"/>
      <c r="ES59" s="22"/>
      <c r="ET59" s="22"/>
      <c r="EU59" s="22"/>
      <c r="EV59" s="22"/>
      <c r="EW59" s="22"/>
      <c r="EX59" s="22"/>
      <c r="EY59" s="22"/>
      <c r="EZ59" s="22"/>
      <c r="FA59" s="22"/>
      <c r="FB59" s="22"/>
      <c r="FC59" s="22"/>
      <c r="FD59" s="22"/>
      <c r="FE59" s="22"/>
      <c r="FF59" s="22"/>
      <c r="FG59" s="22"/>
      <c r="FH59" s="22"/>
      <c r="FI59" s="22"/>
      <c r="FJ59" s="22"/>
      <c r="FK59" s="22"/>
      <c r="FL59" s="22"/>
      <c r="FM59" s="22"/>
      <c r="FN59" s="22"/>
    </row>
    <row r="60" spans="1:170" s="3" customFormat="1" ht="30" customHeight="1" thickBot="1" x14ac:dyDescent="0.35">
      <c r="A60" s="26"/>
      <c r="B60" s="91" t="s">
        <v>135</v>
      </c>
      <c r="C60" s="92"/>
      <c r="D60" s="93"/>
      <c r="E60" s="39">
        <v>5</v>
      </c>
      <c r="F60" s="94"/>
      <c r="G60" s="94"/>
      <c r="H60" s="15"/>
      <c r="I60" s="15"/>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2"/>
      <c r="AN60" s="22"/>
      <c r="AO60" s="22"/>
      <c r="AP60" s="22"/>
      <c r="AQ60" s="22"/>
      <c r="AR60" s="22"/>
      <c r="AS60" s="22"/>
      <c r="AT60" s="22"/>
      <c r="AU60" s="22"/>
      <c r="AV60" s="22"/>
      <c r="AW60" s="22"/>
      <c r="AX60" s="22"/>
      <c r="AY60" s="22"/>
      <c r="AZ60" s="22"/>
      <c r="BA60" s="22"/>
      <c r="BB60" s="22"/>
      <c r="BC60" s="22"/>
      <c r="BD60" s="22"/>
      <c r="BE60" s="22"/>
      <c r="BF60" s="22"/>
      <c r="BG60" s="22"/>
      <c r="BH60" s="22"/>
      <c r="BI60" s="22"/>
      <c r="BJ60" s="22"/>
      <c r="BK60" s="22"/>
      <c r="BL60" s="22"/>
      <c r="BM60" s="22"/>
      <c r="BN60" s="22"/>
      <c r="BO60" s="22"/>
      <c r="BP60" s="22"/>
      <c r="BQ60" s="22"/>
      <c r="BR60" s="22"/>
      <c r="BS60" s="22"/>
      <c r="BT60" s="22"/>
      <c r="BU60" s="22"/>
      <c r="BV60" s="22"/>
      <c r="BW60" s="22"/>
      <c r="BX60" s="22"/>
      <c r="BY60" s="22"/>
      <c r="BZ60" s="22"/>
      <c r="CA60" s="22"/>
      <c r="CB60" s="22"/>
      <c r="CC60" s="22"/>
      <c r="CD60" s="22"/>
      <c r="CE60" s="22"/>
      <c r="CF60" s="22"/>
      <c r="CG60" s="22"/>
      <c r="CH60" s="22"/>
      <c r="CI60" s="22"/>
      <c r="CJ60" s="22"/>
      <c r="CK60" s="22"/>
      <c r="CL60" s="22"/>
      <c r="CM60" s="22"/>
      <c r="CN60" s="22"/>
      <c r="CO60" s="22"/>
      <c r="CP60" s="22"/>
      <c r="CQ60" s="22"/>
      <c r="CR60" s="22"/>
      <c r="CS60" s="22"/>
      <c r="CT60" s="22"/>
      <c r="CU60" s="22"/>
      <c r="CV60" s="22"/>
      <c r="CW60" s="22"/>
      <c r="CX60" s="22"/>
      <c r="CY60" s="22"/>
      <c r="CZ60" s="22"/>
      <c r="DA60" s="22"/>
      <c r="DB60" s="22"/>
      <c r="DC60" s="22"/>
      <c r="DD60" s="22"/>
      <c r="DE60" s="22"/>
      <c r="DF60" s="22"/>
      <c r="DG60" s="22"/>
      <c r="DH60" s="22"/>
      <c r="DI60" s="22"/>
      <c r="DJ60" s="22"/>
      <c r="DK60" s="22"/>
      <c r="DL60" s="22"/>
      <c r="DM60" s="22"/>
      <c r="DN60" s="22"/>
      <c r="DO60" s="22"/>
      <c r="DP60" s="22"/>
      <c r="DQ60" s="22"/>
      <c r="DR60" s="22"/>
      <c r="DS60" s="22"/>
      <c r="DT60" s="22"/>
      <c r="DU60" s="22"/>
      <c r="DV60" s="22"/>
      <c r="DW60" s="22"/>
      <c r="DX60" s="22"/>
      <c r="DY60" s="22"/>
      <c r="DZ60" s="22"/>
      <c r="EA60" s="22"/>
      <c r="EB60" s="22"/>
      <c r="EC60" s="22"/>
      <c r="ED60" s="22"/>
      <c r="EE60" s="22"/>
      <c r="EF60" s="22"/>
      <c r="EG60" s="22"/>
      <c r="EH60" s="22"/>
      <c r="EI60" s="22"/>
      <c r="EJ60" s="22"/>
      <c r="EK60" s="22"/>
      <c r="EL60" s="22"/>
      <c r="EM60" s="22"/>
      <c r="EN60" s="22"/>
      <c r="EO60" s="22"/>
      <c r="EP60" s="22"/>
      <c r="EQ60" s="22"/>
      <c r="ER60" s="22"/>
      <c r="ES60" s="22"/>
      <c r="ET60" s="22"/>
      <c r="EU60" s="22"/>
      <c r="EV60" s="22"/>
      <c r="EW60" s="22"/>
      <c r="EX60" s="22"/>
      <c r="EY60" s="22"/>
      <c r="EZ60" s="22"/>
      <c r="FA60" s="22"/>
      <c r="FB60" s="22"/>
      <c r="FC60" s="22"/>
      <c r="FD60" s="22"/>
      <c r="FE60" s="22"/>
      <c r="FF60" s="22"/>
      <c r="FG60" s="22"/>
      <c r="FH60" s="22"/>
      <c r="FI60" s="22"/>
      <c r="FJ60" s="22"/>
      <c r="FK60" s="22"/>
      <c r="FL60" s="22"/>
      <c r="FM60" s="22"/>
      <c r="FN60" s="22"/>
    </row>
    <row r="61" spans="1:170" s="3" customFormat="1" ht="30" customHeight="1" thickBot="1" x14ac:dyDescent="0.35">
      <c r="A61" s="26"/>
      <c r="B61" s="95" t="s">
        <v>69</v>
      </c>
      <c r="C61" s="96"/>
      <c r="D61" s="50">
        <v>0</v>
      </c>
      <c r="E61" s="52"/>
      <c r="F61" s="53" t="e">
        <f>G59</f>
        <v>#REF!</v>
      </c>
      <c r="G61" s="53" t="e">
        <f>F61 + 4</f>
        <v>#REF!</v>
      </c>
      <c r="H61" s="15"/>
      <c r="I61" s="15"/>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c r="AU61" s="22"/>
      <c r="AV61" s="22"/>
      <c r="AW61" s="22"/>
      <c r="AX61" s="22"/>
      <c r="AY61" s="22"/>
      <c r="AZ61" s="22"/>
      <c r="BA61" s="22"/>
      <c r="BB61" s="22"/>
      <c r="BC61" s="22"/>
      <c r="BD61" s="22"/>
      <c r="BE61" s="22"/>
      <c r="BF61" s="22"/>
      <c r="BG61" s="22"/>
      <c r="BH61" s="22"/>
      <c r="BI61" s="22"/>
      <c r="BJ61" s="22"/>
      <c r="BK61" s="22"/>
      <c r="BL61" s="22"/>
      <c r="BM61" s="22"/>
      <c r="BN61" s="22"/>
      <c r="BO61" s="22"/>
      <c r="BP61" s="22"/>
      <c r="BQ61" s="22"/>
      <c r="BR61" s="22"/>
      <c r="BS61" s="22"/>
      <c r="BT61" s="22"/>
      <c r="BU61" s="22"/>
      <c r="BV61" s="22"/>
      <c r="BW61" s="22"/>
      <c r="BX61" s="22"/>
      <c r="BY61" s="22"/>
      <c r="BZ61" s="22"/>
      <c r="CA61" s="22"/>
      <c r="CB61" s="22"/>
      <c r="CC61" s="22"/>
      <c r="CD61" s="22"/>
      <c r="CE61" s="22"/>
      <c r="CF61" s="22"/>
      <c r="CG61" s="22"/>
      <c r="CH61" s="22"/>
      <c r="CI61" s="22"/>
      <c r="CJ61" s="22"/>
      <c r="CK61" s="22"/>
      <c r="CL61" s="22"/>
      <c r="CM61" s="22"/>
      <c r="CN61" s="22"/>
      <c r="CO61" s="22"/>
      <c r="CP61" s="22"/>
      <c r="CQ61" s="22"/>
      <c r="CR61" s="22"/>
      <c r="CS61" s="22"/>
      <c r="CT61" s="22"/>
      <c r="CU61" s="22"/>
      <c r="CV61" s="22"/>
      <c r="CW61" s="22"/>
      <c r="CX61" s="22"/>
      <c r="CY61" s="22"/>
      <c r="CZ61" s="22"/>
      <c r="DA61" s="22"/>
      <c r="DB61" s="22"/>
      <c r="DC61" s="22"/>
      <c r="DD61" s="22"/>
      <c r="DE61" s="22"/>
      <c r="DF61" s="22"/>
      <c r="DG61" s="22"/>
      <c r="DH61" s="22"/>
      <c r="DI61" s="22"/>
      <c r="DJ61" s="22"/>
      <c r="DK61" s="22"/>
      <c r="DL61" s="22"/>
      <c r="DM61" s="22"/>
      <c r="DN61" s="22"/>
      <c r="DO61" s="22"/>
      <c r="DP61" s="22"/>
      <c r="DQ61" s="22"/>
      <c r="DR61" s="22"/>
      <c r="DS61" s="22"/>
      <c r="DT61" s="22"/>
      <c r="DU61" s="22"/>
      <c r="DV61" s="22"/>
      <c r="DW61" s="22"/>
      <c r="DX61" s="22"/>
      <c r="DY61" s="22"/>
      <c r="DZ61" s="22"/>
      <c r="EA61" s="22"/>
      <c r="EB61" s="22"/>
      <c r="EC61" s="22"/>
      <c r="ED61" s="22"/>
      <c r="EE61" s="22"/>
      <c r="EF61" s="22"/>
      <c r="EG61" s="22"/>
      <c r="EH61" s="22"/>
      <c r="EI61" s="22"/>
      <c r="EJ61" s="22"/>
      <c r="EK61" s="22"/>
      <c r="EL61" s="22"/>
      <c r="EM61" s="22"/>
      <c r="EN61" s="22"/>
      <c r="EO61" s="22"/>
      <c r="EP61" s="22"/>
      <c r="EQ61" s="22"/>
      <c r="ER61" s="22"/>
      <c r="ES61" s="22"/>
      <c r="ET61" s="22"/>
      <c r="EU61" s="22"/>
      <c r="EV61" s="22"/>
      <c r="EW61" s="22"/>
      <c r="EX61" s="22"/>
      <c r="EY61" s="22"/>
      <c r="EZ61" s="22"/>
      <c r="FA61" s="22"/>
      <c r="FB61" s="22"/>
      <c r="FC61" s="22"/>
      <c r="FD61" s="22"/>
      <c r="FE61" s="22"/>
      <c r="FF61" s="22"/>
      <c r="FG61" s="22"/>
      <c r="FH61" s="22"/>
      <c r="FI61" s="22"/>
      <c r="FJ61" s="22"/>
      <c r="FK61" s="22"/>
      <c r="FL61" s="22"/>
      <c r="FM61" s="22"/>
      <c r="FN61" s="22"/>
    </row>
    <row r="62" spans="1:170" s="3" customFormat="1" ht="30" customHeight="1" thickBot="1" x14ac:dyDescent="0.35">
      <c r="A62" s="26"/>
      <c r="B62" s="95" t="s">
        <v>70</v>
      </c>
      <c r="C62" s="43"/>
      <c r="D62" s="50">
        <v>0</v>
      </c>
      <c r="E62" s="52"/>
      <c r="F62" s="53" t="e">
        <f>G61</f>
        <v>#REF!</v>
      </c>
      <c r="G62" s="53" t="e">
        <f>F62 + 3</f>
        <v>#REF!</v>
      </c>
      <c r="H62" s="15"/>
      <c r="I62" s="15"/>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2"/>
      <c r="AP62" s="22"/>
      <c r="AQ62" s="22"/>
      <c r="AR62" s="22"/>
      <c r="AS62" s="22"/>
      <c r="AT62" s="22"/>
      <c r="AU62" s="22"/>
      <c r="AV62" s="22"/>
      <c r="AW62" s="22"/>
      <c r="AX62" s="22"/>
      <c r="AY62" s="22"/>
      <c r="AZ62" s="22"/>
      <c r="BA62" s="22"/>
      <c r="BB62" s="22"/>
      <c r="BC62" s="22"/>
      <c r="BD62" s="22"/>
      <c r="BE62" s="22"/>
      <c r="BF62" s="22"/>
      <c r="BG62" s="22"/>
      <c r="BH62" s="22"/>
      <c r="BI62" s="22"/>
      <c r="BJ62" s="22"/>
      <c r="BK62" s="22"/>
      <c r="BL62" s="22"/>
      <c r="BM62" s="22"/>
      <c r="BN62" s="22"/>
      <c r="BO62" s="22"/>
      <c r="BP62" s="22"/>
      <c r="BQ62" s="22"/>
      <c r="BR62" s="22"/>
      <c r="BS62" s="22"/>
      <c r="BT62" s="22"/>
      <c r="BU62" s="22"/>
      <c r="BV62" s="22"/>
      <c r="BW62" s="22"/>
      <c r="BX62" s="22"/>
      <c r="BY62" s="22"/>
      <c r="BZ62" s="22"/>
      <c r="CA62" s="22"/>
      <c r="CB62" s="22"/>
      <c r="CC62" s="22"/>
      <c r="CD62" s="22"/>
      <c r="CE62" s="22"/>
      <c r="CF62" s="22"/>
      <c r="CG62" s="22"/>
      <c r="CH62" s="22"/>
      <c r="CI62" s="22"/>
      <c r="CJ62" s="22"/>
      <c r="CK62" s="22"/>
      <c r="CL62" s="22"/>
      <c r="CM62" s="22"/>
      <c r="CN62" s="22"/>
      <c r="CO62" s="22"/>
      <c r="CP62" s="22"/>
      <c r="CQ62" s="22"/>
      <c r="CR62" s="22"/>
      <c r="CS62" s="22"/>
      <c r="CT62" s="22"/>
      <c r="CU62" s="22"/>
      <c r="CV62" s="22"/>
      <c r="CW62" s="22"/>
      <c r="CX62" s="22"/>
      <c r="CY62" s="22"/>
      <c r="CZ62" s="22"/>
      <c r="DA62" s="22"/>
      <c r="DB62" s="22"/>
      <c r="DC62" s="22"/>
      <c r="DD62" s="22"/>
      <c r="DE62" s="22"/>
      <c r="DF62" s="22"/>
      <c r="DG62" s="22"/>
      <c r="DH62" s="22"/>
      <c r="DI62" s="22"/>
      <c r="DJ62" s="22"/>
      <c r="DK62" s="22"/>
      <c r="DL62" s="22"/>
      <c r="DM62" s="22"/>
      <c r="DN62" s="22"/>
      <c r="DO62" s="22"/>
      <c r="DP62" s="22"/>
      <c r="DQ62" s="22"/>
      <c r="DR62" s="22"/>
      <c r="DS62" s="22"/>
      <c r="DT62" s="22"/>
      <c r="DU62" s="22"/>
      <c r="DV62" s="22"/>
      <c r="DW62" s="22"/>
      <c r="DX62" s="22"/>
      <c r="DY62" s="22"/>
      <c r="DZ62" s="22"/>
      <c r="EA62" s="22"/>
      <c r="EB62" s="22"/>
      <c r="EC62" s="22"/>
      <c r="ED62" s="22"/>
      <c r="EE62" s="22"/>
      <c r="EF62" s="22"/>
      <c r="EG62" s="22"/>
      <c r="EH62" s="22"/>
      <c r="EI62" s="22"/>
      <c r="EJ62" s="22"/>
      <c r="EK62" s="22"/>
      <c r="EL62" s="22"/>
      <c r="EM62" s="22"/>
      <c r="EN62" s="22"/>
      <c r="EO62" s="22"/>
      <c r="EP62" s="22"/>
      <c r="EQ62" s="22"/>
      <c r="ER62" s="22"/>
      <c r="ES62" s="22"/>
      <c r="ET62" s="22"/>
      <c r="EU62" s="22"/>
      <c r="EV62" s="22"/>
      <c r="EW62" s="22"/>
      <c r="EX62" s="22"/>
      <c r="EY62" s="22"/>
      <c r="EZ62" s="22"/>
      <c r="FA62" s="22"/>
      <c r="FB62" s="22"/>
      <c r="FC62" s="22"/>
      <c r="FD62" s="22"/>
      <c r="FE62" s="22"/>
      <c r="FF62" s="22"/>
      <c r="FG62" s="22"/>
      <c r="FH62" s="22"/>
      <c r="FI62" s="22"/>
      <c r="FJ62" s="22"/>
      <c r="FK62" s="22"/>
      <c r="FL62" s="22"/>
      <c r="FM62" s="22"/>
      <c r="FN62" s="22"/>
    </row>
    <row r="63" spans="1:170" s="3" customFormat="1" ht="30" customHeight="1" thickBot="1" x14ac:dyDescent="0.35">
      <c r="A63" s="26"/>
      <c r="B63" s="95" t="s">
        <v>71</v>
      </c>
      <c r="C63" s="43"/>
      <c r="D63" s="50">
        <v>0</v>
      </c>
      <c r="E63" s="52"/>
      <c r="F63" s="53" t="e">
        <f>G61</f>
        <v>#REF!</v>
      </c>
      <c r="G63" s="53" t="e">
        <f>F63 + 1</f>
        <v>#REF!</v>
      </c>
      <c r="H63" s="15"/>
      <c r="I63" s="15"/>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c r="AV63" s="22"/>
      <c r="AW63" s="22"/>
      <c r="AX63" s="22"/>
      <c r="AY63" s="22"/>
      <c r="AZ63" s="22"/>
      <c r="BA63" s="22"/>
      <c r="BB63" s="22"/>
      <c r="BC63" s="22"/>
      <c r="BD63" s="22"/>
      <c r="BE63" s="22"/>
      <c r="BF63" s="22"/>
      <c r="BG63" s="22"/>
      <c r="BH63" s="22"/>
      <c r="BI63" s="22"/>
      <c r="BJ63" s="22"/>
      <c r="BK63" s="22"/>
      <c r="BL63" s="22"/>
      <c r="BM63" s="22"/>
      <c r="BN63" s="22"/>
      <c r="BO63" s="22"/>
      <c r="BP63" s="22"/>
      <c r="BQ63" s="22"/>
      <c r="BR63" s="22"/>
      <c r="BS63" s="22"/>
      <c r="BT63" s="22"/>
      <c r="BU63" s="22"/>
      <c r="BV63" s="22"/>
      <c r="BW63" s="22"/>
      <c r="BX63" s="22"/>
      <c r="BY63" s="22"/>
      <c r="BZ63" s="22"/>
      <c r="CA63" s="22"/>
      <c r="CB63" s="22"/>
      <c r="CC63" s="22"/>
      <c r="CD63" s="22"/>
      <c r="CE63" s="22"/>
      <c r="CF63" s="22"/>
      <c r="CG63" s="22"/>
      <c r="CH63" s="22"/>
      <c r="CI63" s="22"/>
      <c r="CJ63" s="22"/>
      <c r="CK63" s="22"/>
      <c r="CL63" s="22"/>
      <c r="CM63" s="22"/>
      <c r="CN63" s="22"/>
      <c r="CO63" s="22"/>
      <c r="CP63" s="22"/>
      <c r="CQ63" s="22"/>
      <c r="CR63" s="22"/>
      <c r="CS63" s="22"/>
      <c r="CT63" s="22"/>
      <c r="CU63" s="22"/>
      <c r="CV63" s="22"/>
      <c r="CW63" s="22"/>
      <c r="CX63" s="22"/>
      <c r="CY63" s="22"/>
      <c r="CZ63" s="22"/>
      <c r="DA63" s="22"/>
      <c r="DB63" s="22"/>
      <c r="DC63" s="22"/>
      <c r="DD63" s="22"/>
      <c r="DE63" s="22"/>
      <c r="DF63" s="22"/>
      <c r="DG63" s="22"/>
      <c r="DH63" s="22"/>
      <c r="DI63" s="22"/>
      <c r="DJ63" s="22"/>
      <c r="DK63" s="22"/>
      <c r="DL63" s="22"/>
      <c r="DM63" s="22"/>
      <c r="DN63" s="22"/>
      <c r="DO63" s="22"/>
      <c r="DP63" s="22"/>
      <c r="DQ63" s="22"/>
      <c r="DR63" s="22"/>
      <c r="DS63" s="22"/>
      <c r="DT63" s="22"/>
      <c r="DU63" s="22"/>
      <c r="DV63" s="22"/>
      <c r="DW63" s="22"/>
      <c r="DX63" s="22"/>
      <c r="DY63" s="22"/>
      <c r="DZ63" s="22"/>
      <c r="EA63" s="22"/>
      <c r="EB63" s="22"/>
      <c r="EC63" s="22"/>
      <c r="ED63" s="22"/>
      <c r="EE63" s="22"/>
      <c r="EF63" s="22"/>
      <c r="EG63" s="22"/>
      <c r="EH63" s="22"/>
      <c r="EI63" s="22"/>
      <c r="EJ63" s="22"/>
      <c r="EK63" s="22"/>
      <c r="EL63" s="22"/>
      <c r="EM63" s="22"/>
      <c r="EN63" s="22"/>
      <c r="EO63" s="22"/>
      <c r="EP63" s="22"/>
      <c r="EQ63" s="22"/>
      <c r="ER63" s="22"/>
      <c r="ES63" s="22"/>
      <c r="ET63" s="22"/>
      <c r="EU63" s="22"/>
      <c r="EV63" s="22"/>
      <c r="EW63" s="22"/>
      <c r="EX63" s="22"/>
      <c r="EY63" s="22"/>
      <c r="EZ63" s="22"/>
      <c r="FA63" s="22"/>
      <c r="FB63" s="22"/>
      <c r="FC63" s="22"/>
      <c r="FD63" s="22"/>
      <c r="FE63" s="22"/>
      <c r="FF63" s="22"/>
      <c r="FG63" s="22"/>
      <c r="FH63" s="22"/>
      <c r="FI63" s="22"/>
      <c r="FJ63" s="22"/>
      <c r="FK63" s="22"/>
      <c r="FL63" s="22"/>
      <c r="FM63" s="22"/>
      <c r="FN63" s="22"/>
    </row>
    <row r="64" spans="1:170" s="3" customFormat="1" ht="30" customHeight="1" thickBot="1" x14ac:dyDescent="0.35">
      <c r="A64" s="26"/>
      <c r="B64" s="105" t="s">
        <v>136</v>
      </c>
      <c r="C64" s="102"/>
      <c r="D64" s="103"/>
      <c r="E64" s="39">
        <v>8</v>
      </c>
      <c r="F64" s="104"/>
      <c r="G64" s="104"/>
      <c r="H64" s="15"/>
      <c r="I64" s="15"/>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c r="AU64" s="22"/>
      <c r="AV64" s="22"/>
      <c r="AW64" s="22"/>
      <c r="AX64" s="22"/>
      <c r="AY64" s="22"/>
      <c r="AZ64" s="22"/>
      <c r="BA64" s="22"/>
      <c r="BB64" s="22"/>
      <c r="BC64" s="22"/>
      <c r="BD64" s="22"/>
      <c r="BE64" s="22"/>
      <c r="BF64" s="22"/>
      <c r="BG64" s="22"/>
      <c r="BH64" s="22"/>
      <c r="BI64" s="22"/>
      <c r="BJ64" s="22"/>
      <c r="BK64" s="22"/>
      <c r="BL64" s="22"/>
      <c r="BM64" s="22"/>
      <c r="BN64" s="22"/>
      <c r="BO64" s="22"/>
      <c r="BP64" s="22"/>
      <c r="BQ64" s="22"/>
      <c r="BR64" s="22"/>
      <c r="BS64" s="22"/>
      <c r="BT64" s="22"/>
      <c r="BU64" s="22"/>
      <c r="BV64" s="22"/>
      <c r="BW64" s="22"/>
      <c r="BX64" s="22"/>
      <c r="BY64" s="22"/>
      <c r="BZ64" s="22"/>
      <c r="CA64" s="22"/>
      <c r="CB64" s="22"/>
      <c r="CC64" s="22"/>
      <c r="CD64" s="22"/>
      <c r="CE64" s="22"/>
      <c r="CF64" s="22"/>
      <c r="CG64" s="22"/>
      <c r="CH64" s="22"/>
      <c r="CI64" s="22"/>
      <c r="CJ64" s="22"/>
      <c r="CK64" s="22"/>
      <c r="CL64" s="22"/>
      <c r="CM64" s="22"/>
      <c r="CN64" s="22"/>
      <c r="CO64" s="22"/>
      <c r="CP64" s="22"/>
      <c r="CQ64" s="22"/>
      <c r="CR64" s="22"/>
      <c r="CS64" s="22"/>
      <c r="CT64" s="22"/>
      <c r="CU64" s="22"/>
      <c r="CV64" s="22"/>
      <c r="CW64" s="22"/>
      <c r="CX64" s="22"/>
      <c r="CY64" s="22"/>
      <c r="CZ64" s="22"/>
      <c r="DA64" s="22"/>
      <c r="DB64" s="22"/>
      <c r="DC64" s="22"/>
      <c r="DD64" s="22"/>
      <c r="DE64" s="22"/>
      <c r="DF64" s="22"/>
      <c r="DG64" s="22"/>
      <c r="DH64" s="22"/>
      <c r="DI64" s="22"/>
      <c r="DJ64" s="22"/>
      <c r="DK64" s="22"/>
      <c r="DL64" s="22"/>
      <c r="DM64" s="22"/>
      <c r="DN64" s="22"/>
      <c r="DO64" s="22"/>
      <c r="DP64" s="22"/>
      <c r="DQ64" s="22"/>
      <c r="DR64" s="22"/>
      <c r="DS64" s="22"/>
      <c r="DT64" s="22"/>
      <c r="DU64" s="22"/>
      <c r="DV64" s="22"/>
      <c r="DW64" s="22"/>
      <c r="DX64" s="22"/>
      <c r="DY64" s="22"/>
      <c r="DZ64" s="22"/>
      <c r="EA64" s="22"/>
      <c r="EB64" s="22"/>
      <c r="EC64" s="22"/>
      <c r="ED64" s="22"/>
      <c r="EE64" s="22"/>
      <c r="EF64" s="22"/>
      <c r="EG64" s="22"/>
      <c r="EH64" s="22"/>
      <c r="EI64" s="22"/>
      <c r="EJ64" s="22"/>
      <c r="EK64" s="22"/>
      <c r="EL64" s="22"/>
      <c r="EM64" s="22"/>
      <c r="EN64" s="22"/>
      <c r="EO64" s="22"/>
      <c r="EP64" s="22"/>
      <c r="EQ64" s="22"/>
      <c r="ER64" s="22"/>
      <c r="ES64" s="22"/>
      <c r="ET64" s="22"/>
      <c r="EU64" s="22"/>
      <c r="EV64" s="22"/>
      <c r="EW64" s="22"/>
      <c r="EX64" s="22"/>
      <c r="EY64" s="22"/>
      <c r="EZ64" s="22"/>
      <c r="FA64" s="22"/>
      <c r="FB64" s="22"/>
      <c r="FC64" s="22"/>
      <c r="FD64" s="22"/>
      <c r="FE64" s="22"/>
      <c r="FF64" s="22"/>
      <c r="FG64" s="22"/>
      <c r="FH64" s="22"/>
      <c r="FI64" s="22"/>
      <c r="FJ64" s="22"/>
      <c r="FK64" s="22"/>
      <c r="FL64" s="22"/>
      <c r="FM64" s="22"/>
      <c r="FN64" s="22"/>
    </row>
    <row r="65" spans="1:170" s="3" customFormat="1" ht="30" customHeight="1" thickBot="1" x14ac:dyDescent="0.35">
      <c r="A65" s="26"/>
      <c r="B65" s="97" t="s">
        <v>72</v>
      </c>
      <c r="C65" s="106"/>
      <c r="D65" s="99">
        <v>0</v>
      </c>
      <c r="E65" s="100"/>
      <c r="F65" s="101" t="e">
        <f>G63</f>
        <v>#REF!</v>
      </c>
      <c r="G65" s="101" t="e">
        <f>F65 + 3</f>
        <v>#REF!</v>
      </c>
      <c r="H65" s="15"/>
      <c r="I65" s="15"/>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c r="BA65" s="22"/>
      <c r="BB65" s="22"/>
      <c r="BC65" s="22"/>
      <c r="BD65" s="22"/>
      <c r="BE65" s="22"/>
      <c r="BF65" s="22"/>
      <c r="BG65" s="22"/>
      <c r="BH65" s="22"/>
      <c r="BI65" s="22"/>
      <c r="BJ65" s="22"/>
      <c r="BK65" s="22"/>
      <c r="BL65" s="22"/>
      <c r="BM65" s="22"/>
      <c r="BN65" s="22"/>
      <c r="BO65" s="22"/>
      <c r="BP65" s="22"/>
      <c r="BQ65" s="22"/>
      <c r="BR65" s="22"/>
      <c r="BS65" s="22"/>
      <c r="BT65" s="22"/>
      <c r="BU65" s="22"/>
      <c r="BV65" s="22"/>
      <c r="BW65" s="22"/>
      <c r="BX65" s="22"/>
      <c r="BY65" s="22"/>
      <c r="BZ65" s="22"/>
      <c r="CA65" s="22"/>
      <c r="CB65" s="22"/>
      <c r="CC65" s="22"/>
      <c r="CD65" s="22"/>
      <c r="CE65" s="22"/>
      <c r="CF65" s="22"/>
      <c r="CG65" s="22"/>
      <c r="CH65" s="22"/>
      <c r="CI65" s="22"/>
      <c r="CJ65" s="22"/>
      <c r="CK65" s="22"/>
      <c r="CL65" s="22"/>
      <c r="CM65" s="22"/>
      <c r="CN65" s="22"/>
      <c r="CO65" s="22"/>
      <c r="CP65" s="22"/>
      <c r="CQ65" s="22"/>
      <c r="CR65" s="22"/>
      <c r="CS65" s="22"/>
      <c r="CT65" s="22"/>
      <c r="CU65" s="22"/>
      <c r="CV65" s="22"/>
      <c r="CW65" s="22"/>
      <c r="CX65" s="22"/>
      <c r="CY65" s="22"/>
      <c r="CZ65" s="22"/>
      <c r="DA65" s="22"/>
      <c r="DB65" s="22"/>
      <c r="DC65" s="22"/>
      <c r="DD65" s="22"/>
      <c r="DE65" s="22"/>
      <c r="DF65" s="22"/>
      <c r="DG65" s="22"/>
      <c r="DH65" s="22"/>
      <c r="DI65" s="22"/>
      <c r="DJ65" s="22"/>
      <c r="DK65" s="22"/>
      <c r="DL65" s="22"/>
      <c r="DM65" s="22"/>
      <c r="DN65" s="22"/>
      <c r="DO65" s="22"/>
      <c r="DP65" s="22"/>
      <c r="DQ65" s="22"/>
      <c r="DR65" s="22"/>
      <c r="DS65" s="22"/>
      <c r="DT65" s="22"/>
      <c r="DU65" s="22"/>
      <c r="DV65" s="22"/>
      <c r="DW65" s="22"/>
      <c r="DX65" s="22"/>
      <c r="DY65" s="22"/>
      <c r="DZ65" s="22"/>
      <c r="EA65" s="22"/>
      <c r="EB65" s="22"/>
      <c r="EC65" s="22"/>
      <c r="ED65" s="22"/>
      <c r="EE65" s="22"/>
      <c r="EF65" s="22"/>
      <c r="EG65" s="22"/>
      <c r="EH65" s="22"/>
      <c r="EI65" s="22"/>
      <c r="EJ65" s="22"/>
      <c r="EK65" s="22"/>
      <c r="EL65" s="22"/>
      <c r="EM65" s="22"/>
      <c r="EN65" s="22"/>
      <c r="EO65" s="22"/>
      <c r="EP65" s="22"/>
      <c r="EQ65" s="22"/>
      <c r="ER65" s="22"/>
      <c r="ES65" s="22"/>
      <c r="ET65" s="22"/>
      <c r="EU65" s="22"/>
      <c r="EV65" s="22"/>
      <c r="EW65" s="22"/>
      <c r="EX65" s="22"/>
      <c r="EY65" s="22"/>
      <c r="EZ65" s="22"/>
      <c r="FA65" s="22"/>
      <c r="FB65" s="22"/>
      <c r="FC65" s="22"/>
      <c r="FD65" s="22"/>
      <c r="FE65" s="22"/>
      <c r="FF65" s="22"/>
      <c r="FG65" s="22"/>
      <c r="FH65" s="22"/>
      <c r="FI65" s="22"/>
      <c r="FJ65" s="22"/>
      <c r="FK65" s="22"/>
      <c r="FL65" s="22"/>
      <c r="FM65" s="22"/>
      <c r="FN65" s="22"/>
    </row>
    <row r="66" spans="1:170" s="3" customFormat="1" ht="30" customHeight="1" thickBot="1" x14ac:dyDescent="0.35">
      <c r="A66" s="26"/>
      <c r="B66" s="97" t="s">
        <v>73</v>
      </c>
      <c r="C66" s="98"/>
      <c r="D66" s="99">
        <v>0</v>
      </c>
      <c r="E66" s="100"/>
      <c r="F66" s="101" t="e">
        <f>G65</f>
        <v>#REF!</v>
      </c>
      <c r="G66" s="101" t="e">
        <f>F66 + 3</f>
        <v>#REF!</v>
      </c>
      <c r="H66" s="15"/>
      <c r="I66" s="15"/>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c r="AM66" s="22"/>
      <c r="AN66" s="22"/>
      <c r="AO66" s="22"/>
      <c r="AP66" s="22"/>
      <c r="AQ66" s="22"/>
      <c r="AR66" s="22"/>
      <c r="AS66" s="22"/>
      <c r="AT66" s="22"/>
      <c r="AU66" s="22"/>
      <c r="AV66" s="22"/>
      <c r="AW66" s="22"/>
      <c r="AX66" s="22"/>
      <c r="AY66" s="22"/>
      <c r="AZ66" s="22"/>
      <c r="BA66" s="22"/>
      <c r="BB66" s="22"/>
      <c r="BC66" s="22"/>
      <c r="BD66" s="22"/>
      <c r="BE66" s="22"/>
      <c r="BF66" s="22"/>
      <c r="BG66" s="22"/>
      <c r="BH66" s="22"/>
      <c r="BI66" s="22"/>
      <c r="BJ66" s="22"/>
      <c r="BK66" s="22"/>
      <c r="BL66" s="22"/>
      <c r="BM66" s="22"/>
      <c r="BN66" s="22"/>
      <c r="BO66" s="22"/>
      <c r="BP66" s="22"/>
      <c r="BQ66" s="22"/>
      <c r="BR66" s="22"/>
      <c r="BS66" s="22"/>
      <c r="BT66" s="22"/>
      <c r="BU66" s="22"/>
      <c r="BV66" s="22"/>
      <c r="BW66" s="22"/>
      <c r="BX66" s="22"/>
      <c r="BY66" s="22"/>
      <c r="BZ66" s="22"/>
      <c r="CA66" s="22"/>
      <c r="CB66" s="22"/>
      <c r="CC66" s="22"/>
      <c r="CD66" s="22"/>
      <c r="CE66" s="22"/>
      <c r="CF66" s="22"/>
      <c r="CG66" s="22"/>
      <c r="CH66" s="22"/>
      <c r="CI66" s="22"/>
      <c r="CJ66" s="22"/>
      <c r="CK66" s="22"/>
      <c r="CL66" s="22"/>
      <c r="CM66" s="22"/>
      <c r="CN66" s="22"/>
      <c r="CO66" s="22"/>
      <c r="CP66" s="22"/>
      <c r="CQ66" s="22"/>
      <c r="CR66" s="22"/>
      <c r="CS66" s="22"/>
      <c r="CT66" s="22"/>
      <c r="CU66" s="22"/>
      <c r="CV66" s="22"/>
      <c r="CW66" s="22"/>
      <c r="CX66" s="22"/>
      <c r="CY66" s="22"/>
      <c r="CZ66" s="22"/>
      <c r="DA66" s="22"/>
      <c r="DB66" s="22"/>
      <c r="DC66" s="22"/>
      <c r="DD66" s="22"/>
      <c r="DE66" s="22"/>
      <c r="DF66" s="22"/>
      <c r="DG66" s="22"/>
      <c r="DH66" s="22"/>
      <c r="DI66" s="22"/>
      <c r="DJ66" s="22"/>
      <c r="DK66" s="22"/>
      <c r="DL66" s="22"/>
      <c r="DM66" s="22"/>
      <c r="DN66" s="22"/>
      <c r="DO66" s="22"/>
      <c r="DP66" s="22"/>
      <c r="DQ66" s="22"/>
      <c r="DR66" s="22"/>
      <c r="DS66" s="22"/>
      <c r="DT66" s="22"/>
      <c r="DU66" s="22"/>
      <c r="DV66" s="22"/>
      <c r="DW66" s="22"/>
      <c r="DX66" s="22"/>
      <c r="DY66" s="22"/>
      <c r="DZ66" s="22"/>
      <c r="EA66" s="22"/>
      <c r="EB66" s="22"/>
      <c r="EC66" s="22"/>
      <c r="ED66" s="22"/>
      <c r="EE66" s="22"/>
      <c r="EF66" s="22"/>
      <c r="EG66" s="22"/>
      <c r="EH66" s="22"/>
      <c r="EI66" s="22"/>
      <c r="EJ66" s="22"/>
      <c r="EK66" s="22"/>
      <c r="EL66" s="22"/>
      <c r="EM66" s="22"/>
      <c r="EN66" s="22"/>
      <c r="EO66" s="22"/>
      <c r="EP66" s="22"/>
      <c r="EQ66" s="22"/>
      <c r="ER66" s="22"/>
      <c r="ES66" s="22"/>
      <c r="ET66" s="22"/>
      <c r="EU66" s="22"/>
      <c r="EV66" s="22"/>
      <c r="EW66" s="22"/>
      <c r="EX66" s="22"/>
      <c r="EY66" s="22"/>
      <c r="EZ66" s="22"/>
      <c r="FA66" s="22"/>
      <c r="FB66" s="22"/>
      <c r="FC66" s="22"/>
      <c r="FD66" s="22"/>
      <c r="FE66" s="22"/>
      <c r="FF66" s="22"/>
      <c r="FG66" s="22"/>
      <c r="FH66" s="22"/>
      <c r="FI66" s="22"/>
      <c r="FJ66" s="22"/>
      <c r="FK66" s="22"/>
      <c r="FL66" s="22"/>
      <c r="FM66" s="22"/>
      <c r="FN66" s="22"/>
    </row>
    <row r="67" spans="1:170" s="3" customFormat="1" ht="30" customHeight="1" thickBot="1" x14ac:dyDescent="0.35">
      <c r="A67" s="26"/>
      <c r="B67" s="107" t="s">
        <v>74</v>
      </c>
      <c r="C67" s="98"/>
      <c r="D67" s="99">
        <v>0</v>
      </c>
      <c r="E67" s="100"/>
      <c r="F67" s="101" t="e">
        <f>G65</f>
        <v>#REF!</v>
      </c>
      <c r="G67" s="101" t="e">
        <f>F67 + 1</f>
        <v>#REF!</v>
      </c>
      <c r="H67" s="15"/>
      <c r="I67" s="15"/>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c r="AM67" s="22"/>
      <c r="AN67" s="22"/>
      <c r="AO67" s="22"/>
      <c r="AP67" s="22"/>
      <c r="AQ67" s="22"/>
      <c r="AR67" s="22"/>
      <c r="AS67" s="22"/>
      <c r="AT67" s="22"/>
      <c r="AU67" s="22"/>
      <c r="AV67" s="22"/>
      <c r="AW67" s="22"/>
      <c r="AX67" s="22"/>
      <c r="AY67" s="22"/>
      <c r="AZ67" s="22"/>
      <c r="BA67" s="22"/>
      <c r="BB67" s="22"/>
      <c r="BC67" s="22"/>
      <c r="BD67" s="22"/>
      <c r="BE67" s="22"/>
      <c r="BF67" s="22"/>
      <c r="BG67" s="22"/>
      <c r="BH67" s="22"/>
      <c r="BI67" s="22"/>
      <c r="BJ67" s="22"/>
      <c r="BK67" s="22"/>
      <c r="BL67" s="22"/>
      <c r="BM67" s="22"/>
      <c r="BN67" s="22"/>
      <c r="BO67" s="22"/>
      <c r="BP67" s="22"/>
      <c r="BQ67" s="22"/>
      <c r="BR67" s="22"/>
      <c r="BS67" s="22"/>
      <c r="BT67" s="22"/>
      <c r="BU67" s="22"/>
      <c r="BV67" s="22"/>
      <c r="BW67" s="22"/>
      <c r="BX67" s="22"/>
      <c r="BY67" s="22"/>
      <c r="BZ67" s="22"/>
      <c r="CA67" s="22"/>
      <c r="CB67" s="22"/>
      <c r="CC67" s="22"/>
      <c r="CD67" s="22"/>
      <c r="CE67" s="22"/>
      <c r="CF67" s="22"/>
      <c r="CG67" s="22"/>
      <c r="CH67" s="22"/>
      <c r="CI67" s="22"/>
      <c r="CJ67" s="22"/>
      <c r="CK67" s="22"/>
      <c r="CL67" s="22"/>
      <c r="CM67" s="22"/>
      <c r="CN67" s="22"/>
      <c r="CO67" s="22"/>
      <c r="CP67" s="22"/>
      <c r="CQ67" s="22"/>
      <c r="CR67" s="22"/>
      <c r="CS67" s="22"/>
      <c r="CT67" s="22"/>
      <c r="CU67" s="22"/>
      <c r="CV67" s="22"/>
      <c r="CW67" s="22"/>
      <c r="CX67" s="22"/>
      <c r="CY67" s="22"/>
      <c r="CZ67" s="22"/>
      <c r="DA67" s="22"/>
      <c r="DB67" s="22"/>
      <c r="DC67" s="22"/>
      <c r="DD67" s="22"/>
      <c r="DE67" s="22"/>
      <c r="DF67" s="22"/>
      <c r="DG67" s="22"/>
      <c r="DH67" s="22"/>
      <c r="DI67" s="22"/>
      <c r="DJ67" s="22"/>
      <c r="DK67" s="22"/>
      <c r="DL67" s="22"/>
      <c r="DM67" s="22"/>
      <c r="DN67" s="22"/>
      <c r="DO67" s="22"/>
      <c r="DP67" s="22"/>
      <c r="DQ67" s="22"/>
      <c r="DR67" s="22"/>
      <c r="DS67" s="22"/>
      <c r="DT67" s="22"/>
      <c r="DU67" s="22"/>
      <c r="DV67" s="22"/>
      <c r="DW67" s="22"/>
      <c r="DX67" s="22"/>
      <c r="DY67" s="22"/>
      <c r="DZ67" s="22"/>
      <c r="EA67" s="22"/>
      <c r="EB67" s="22"/>
      <c r="EC67" s="22"/>
      <c r="ED67" s="22"/>
      <c r="EE67" s="22"/>
      <c r="EF67" s="22"/>
      <c r="EG67" s="22"/>
      <c r="EH67" s="22"/>
      <c r="EI67" s="22"/>
      <c r="EJ67" s="22"/>
      <c r="EK67" s="22"/>
      <c r="EL67" s="22"/>
      <c r="EM67" s="22"/>
      <c r="EN67" s="22"/>
      <c r="EO67" s="22"/>
      <c r="EP67" s="22"/>
      <c r="EQ67" s="22"/>
      <c r="ER67" s="22"/>
      <c r="ES67" s="22"/>
      <c r="ET67" s="22"/>
      <c r="EU67" s="22"/>
      <c r="EV67" s="22"/>
      <c r="EW67" s="22"/>
      <c r="EX67" s="22"/>
      <c r="EY67" s="22"/>
      <c r="EZ67" s="22"/>
      <c r="FA67" s="22"/>
      <c r="FB67" s="22"/>
      <c r="FC67" s="22"/>
      <c r="FD67" s="22"/>
      <c r="FE67" s="22"/>
      <c r="FF67" s="22"/>
      <c r="FG67" s="22"/>
      <c r="FH67" s="22"/>
      <c r="FI67" s="22"/>
      <c r="FJ67" s="22"/>
      <c r="FK67" s="22"/>
      <c r="FL67" s="22"/>
      <c r="FM67" s="22"/>
      <c r="FN67" s="22"/>
    </row>
    <row r="68" spans="1:170" s="3" customFormat="1" ht="30" customHeight="1" thickBot="1" x14ac:dyDescent="0.35">
      <c r="A68" s="26"/>
      <c r="B68" s="105" t="s">
        <v>137</v>
      </c>
      <c r="C68" s="102"/>
      <c r="D68" s="103"/>
      <c r="E68" s="39">
        <v>5</v>
      </c>
      <c r="F68" s="104"/>
      <c r="G68" s="104"/>
      <c r="H68" s="15"/>
      <c r="I68" s="15"/>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22"/>
      <c r="AW68" s="22"/>
      <c r="AX68" s="22"/>
      <c r="AY68" s="22"/>
      <c r="AZ68" s="22"/>
      <c r="BA68" s="22"/>
      <c r="BB68" s="22"/>
      <c r="BC68" s="22"/>
      <c r="BD68" s="22"/>
      <c r="BE68" s="22"/>
      <c r="BF68" s="22"/>
      <c r="BG68" s="22"/>
      <c r="BH68" s="22"/>
      <c r="BI68" s="22"/>
      <c r="BJ68" s="22"/>
      <c r="BK68" s="22"/>
      <c r="BL68" s="22"/>
      <c r="BM68" s="22"/>
      <c r="BN68" s="22"/>
      <c r="BO68" s="22"/>
      <c r="BP68" s="22"/>
      <c r="BQ68" s="22"/>
      <c r="BR68" s="22"/>
      <c r="BS68" s="22"/>
      <c r="BT68" s="22"/>
      <c r="BU68" s="22"/>
      <c r="BV68" s="22"/>
      <c r="BW68" s="22"/>
      <c r="BX68" s="22"/>
      <c r="BY68" s="22"/>
      <c r="BZ68" s="22"/>
      <c r="CA68" s="22"/>
      <c r="CB68" s="22"/>
      <c r="CC68" s="22"/>
      <c r="CD68" s="22"/>
      <c r="CE68" s="22"/>
      <c r="CF68" s="22"/>
      <c r="CG68" s="22"/>
      <c r="CH68" s="22"/>
      <c r="CI68" s="22"/>
      <c r="CJ68" s="22"/>
      <c r="CK68" s="22"/>
      <c r="CL68" s="22"/>
      <c r="CM68" s="22"/>
      <c r="CN68" s="22"/>
      <c r="CO68" s="22"/>
      <c r="CP68" s="22"/>
      <c r="CQ68" s="22"/>
      <c r="CR68" s="22"/>
      <c r="CS68" s="22"/>
      <c r="CT68" s="22"/>
      <c r="CU68" s="22"/>
      <c r="CV68" s="22"/>
      <c r="CW68" s="22"/>
      <c r="CX68" s="22"/>
      <c r="CY68" s="22"/>
      <c r="CZ68" s="22"/>
      <c r="DA68" s="22"/>
      <c r="DB68" s="22"/>
      <c r="DC68" s="22"/>
      <c r="DD68" s="22"/>
      <c r="DE68" s="22"/>
      <c r="DF68" s="22"/>
      <c r="DG68" s="22"/>
      <c r="DH68" s="22"/>
      <c r="DI68" s="22"/>
      <c r="DJ68" s="22"/>
      <c r="DK68" s="22"/>
      <c r="DL68" s="22"/>
      <c r="DM68" s="22"/>
      <c r="DN68" s="22"/>
      <c r="DO68" s="22"/>
      <c r="DP68" s="22"/>
      <c r="DQ68" s="22"/>
      <c r="DR68" s="22"/>
      <c r="DS68" s="22"/>
      <c r="DT68" s="22"/>
      <c r="DU68" s="22"/>
      <c r="DV68" s="22"/>
      <c r="DW68" s="22"/>
      <c r="DX68" s="22"/>
      <c r="DY68" s="22"/>
      <c r="DZ68" s="22"/>
      <c r="EA68" s="22"/>
      <c r="EB68" s="22"/>
      <c r="EC68" s="22"/>
      <c r="ED68" s="22"/>
      <c r="EE68" s="22"/>
      <c r="EF68" s="22"/>
      <c r="EG68" s="22"/>
      <c r="EH68" s="22"/>
      <c r="EI68" s="22"/>
      <c r="EJ68" s="22"/>
      <c r="EK68" s="22"/>
      <c r="EL68" s="22"/>
      <c r="EM68" s="22"/>
      <c r="EN68" s="22"/>
      <c r="EO68" s="22"/>
      <c r="EP68" s="22"/>
      <c r="EQ68" s="22"/>
      <c r="ER68" s="22"/>
      <c r="ES68" s="22"/>
      <c r="ET68" s="22"/>
      <c r="EU68" s="22"/>
      <c r="EV68" s="22"/>
      <c r="EW68" s="22"/>
      <c r="EX68" s="22"/>
      <c r="EY68" s="22"/>
      <c r="EZ68" s="22"/>
      <c r="FA68" s="22"/>
      <c r="FB68" s="22"/>
      <c r="FC68" s="22"/>
      <c r="FD68" s="22"/>
      <c r="FE68" s="22"/>
      <c r="FF68" s="22"/>
      <c r="FG68" s="22"/>
      <c r="FH68" s="22"/>
      <c r="FI68" s="22"/>
      <c r="FJ68" s="22"/>
      <c r="FK68" s="22"/>
      <c r="FL68" s="22"/>
      <c r="FM68" s="22"/>
      <c r="FN68" s="22"/>
    </row>
    <row r="69" spans="1:170" s="3" customFormat="1" ht="30" customHeight="1" thickBot="1" x14ac:dyDescent="0.35">
      <c r="A69" s="26"/>
      <c r="B69" s="97" t="s">
        <v>75</v>
      </c>
      <c r="C69" s="106"/>
      <c r="D69" s="99">
        <v>0</v>
      </c>
      <c r="E69" s="100"/>
      <c r="F69" s="101" t="e">
        <f>G67</f>
        <v>#REF!</v>
      </c>
      <c r="G69" s="101" t="e">
        <f>F69 + 3</f>
        <v>#REF!</v>
      </c>
      <c r="H69" s="15"/>
      <c r="I69" s="15"/>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c r="AM69" s="22"/>
      <c r="AN69" s="22"/>
      <c r="AO69" s="22"/>
      <c r="AP69" s="22"/>
      <c r="AQ69" s="22"/>
      <c r="AR69" s="22"/>
      <c r="AS69" s="22"/>
      <c r="AT69" s="22"/>
      <c r="AU69" s="22"/>
      <c r="AV69" s="22"/>
      <c r="AW69" s="22"/>
      <c r="AX69" s="22"/>
      <c r="AY69" s="22"/>
      <c r="AZ69" s="22"/>
      <c r="BA69" s="22"/>
      <c r="BB69" s="22"/>
      <c r="BC69" s="22"/>
      <c r="BD69" s="22"/>
      <c r="BE69" s="22"/>
      <c r="BF69" s="22"/>
      <c r="BG69" s="22"/>
      <c r="BH69" s="22"/>
      <c r="BI69" s="22"/>
      <c r="BJ69" s="22"/>
      <c r="BK69" s="22"/>
      <c r="BL69" s="22"/>
      <c r="BM69" s="22"/>
      <c r="BN69" s="22"/>
      <c r="BO69" s="22"/>
      <c r="BP69" s="22"/>
      <c r="BQ69" s="22"/>
      <c r="BR69" s="22"/>
      <c r="BS69" s="22"/>
      <c r="BT69" s="22"/>
      <c r="BU69" s="22"/>
      <c r="BV69" s="22"/>
      <c r="BW69" s="22"/>
      <c r="BX69" s="22"/>
      <c r="BY69" s="22"/>
      <c r="BZ69" s="22"/>
      <c r="CA69" s="22"/>
      <c r="CB69" s="22"/>
      <c r="CC69" s="22"/>
      <c r="CD69" s="22"/>
      <c r="CE69" s="22"/>
      <c r="CF69" s="22"/>
      <c r="CG69" s="22"/>
      <c r="CH69" s="22"/>
      <c r="CI69" s="22"/>
      <c r="CJ69" s="22"/>
      <c r="CK69" s="22"/>
      <c r="CL69" s="22"/>
      <c r="CM69" s="22"/>
      <c r="CN69" s="22"/>
      <c r="CO69" s="22"/>
      <c r="CP69" s="22"/>
      <c r="CQ69" s="22"/>
      <c r="CR69" s="22"/>
      <c r="CS69" s="22"/>
      <c r="CT69" s="22"/>
      <c r="CU69" s="22"/>
      <c r="CV69" s="22"/>
      <c r="CW69" s="22"/>
      <c r="CX69" s="22"/>
      <c r="CY69" s="22"/>
      <c r="CZ69" s="22"/>
      <c r="DA69" s="22"/>
      <c r="DB69" s="22"/>
      <c r="DC69" s="22"/>
      <c r="DD69" s="22"/>
      <c r="DE69" s="22"/>
      <c r="DF69" s="22"/>
      <c r="DG69" s="22"/>
      <c r="DH69" s="22"/>
      <c r="DI69" s="22"/>
      <c r="DJ69" s="22"/>
      <c r="DK69" s="22"/>
      <c r="DL69" s="22"/>
      <c r="DM69" s="22"/>
      <c r="DN69" s="22"/>
      <c r="DO69" s="22"/>
      <c r="DP69" s="22"/>
      <c r="DQ69" s="22"/>
      <c r="DR69" s="22"/>
      <c r="DS69" s="22"/>
      <c r="DT69" s="22"/>
      <c r="DU69" s="22"/>
      <c r="DV69" s="22"/>
      <c r="DW69" s="22"/>
      <c r="DX69" s="22"/>
      <c r="DY69" s="22"/>
      <c r="DZ69" s="22"/>
      <c r="EA69" s="22"/>
      <c r="EB69" s="22"/>
      <c r="EC69" s="22"/>
      <c r="ED69" s="22"/>
      <c r="EE69" s="22"/>
      <c r="EF69" s="22"/>
      <c r="EG69" s="22"/>
      <c r="EH69" s="22"/>
      <c r="EI69" s="22"/>
      <c r="EJ69" s="22"/>
      <c r="EK69" s="22"/>
      <c r="EL69" s="22"/>
      <c r="EM69" s="22"/>
      <c r="EN69" s="22"/>
      <c r="EO69" s="22"/>
      <c r="EP69" s="22"/>
      <c r="EQ69" s="22"/>
      <c r="ER69" s="22"/>
      <c r="ES69" s="22"/>
      <c r="ET69" s="22"/>
      <c r="EU69" s="22"/>
      <c r="EV69" s="22"/>
      <c r="EW69" s="22"/>
      <c r="EX69" s="22"/>
      <c r="EY69" s="22"/>
      <c r="EZ69" s="22"/>
      <c r="FA69" s="22"/>
      <c r="FB69" s="22"/>
      <c r="FC69" s="22"/>
      <c r="FD69" s="22"/>
      <c r="FE69" s="22"/>
      <c r="FF69" s="22"/>
      <c r="FG69" s="22"/>
      <c r="FH69" s="22"/>
      <c r="FI69" s="22"/>
      <c r="FJ69" s="22"/>
      <c r="FK69" s="22"/>
      <c r="FL69" s="22"/>
      <c r="FM69" s="22"/>
      <c r="FN69" s="22"/>
    </row>
    <row r="70" spans="1:170" s="3" customFormat="1" ht="30" customHeight="1" thickBot="1" x14ac:dyDescent="0.35">
      <c r="A70" s="26"/>
      <c r="B70" s="107" t="s">
        <v>76</v>
      </c>
      <c r="C70" s="98"/>
      <c r="D70" s="99">
        <v>0</v>
      </c>
      <c r="E70" s="100"/>
      <c r="F70" s="101" t="e">
        <f>G69</f>
        <v>#REF!</v>
      </c>
      <c r="G70" s="101" t="e">
        <f>F70 + 3</f>
        <v>#REF!</v>
      </c>
      <c r="H70" s="15"/>
      <c r="I70" s="15"/>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c r="AM70" s="22"/>
      <c r="AN70" s="22"/>
      <c r="AO70" s="22"/>
      <c r="AP70" s="22"/>
      <c r="AQ70" s="22"/>
      <c r="AR70" s="22"/>
      <c r="AS70" s="22"/>
      <c r="AT70" s="22"/>
      <c r="AU70" s="22"/>
      <c r="AV70" s="22"/>
      <c r="AW70" s="22"/>
      <c r="AX70" s="22"/>
      <c r="AY70" s="22"/>
      <c r="AZ70" s="22"/>
      <c r="BA70" s="22"/>
      <c r="BB70" s="22"/>
      <c r="BC70" s="22"/>
      <c r="BD70" s="22"/>
      <c r="BE70" s="22"/>
      <c r="BF70" s="22"/>
      <c r="BG70" s="22"/>
      <c r="BH70" s="22"/>
      <c r="BI70" s="22"/>
      <c r="BJ70" s="22"/>
      <c r="BK70" s="22"/>
      <c r="BL70" s="22"/>
      <c r="BM70" s="22"/>
      <c r="BN70" s="22"/>
      <c r="BO70" s="22"/>
      <c r="BP70" s="22"/>
      <c r="BQ70" s="22"/>
      <c r="BR70" s="22"/>
      <c r="BS70" s="22"/>
      <c r="BT70" s="22"/>
      <c r="BU70" s="22"/>
      <c r="BV70" s="22"/>
      <c r="BW70" s="22"/>
      <c r="BX70" s="22"/>
      <c r="BY70" s="22"/>
      <c r="BZ70" s="22"/>
      <c r="CA70" s="22"/>
      <c r="CB70" s="22"/>
      <c r="CC70" s="22"/>
      <c r="CD70" s="22"/>
      <c r="CE70" s="22"/>
      <c r="CF70" s="22"/>
      <c r="CG70" s="22"/>
      <c r="CH70" s="22"/>
      <c r="CI70" s="22"/>
      <c r="CJ70" s="22"/>
      <c r="CK70" s="22"/>
      <c r="CL70" s="22"/>
      <c r="CM70" s="22"/>
      <c r="CN70" s="22"/>
      <c r="CO70" s="22"/>
      <c r="CP70" s="22"/>
      <c r="CQ70" s="22"/>
      <c r="CR70" s="22"/>
      <c r="CS70" s="22"/>
      <c r="CT70" s="22"/>
      <c r="CU70" s="22"/>
      <c r="CV70" s="22"/>
      <c r="CW70" s="22"/>
      <c r="CX70" s="22"/>
      <c r="CY70" s="22"/>
      <c r="CZ70" s="22"/>
      <c r="DA70" s="22"/>
      <c r="DB70" s="22"/>
      <c r="DC70" s="22"/>
      <c r="DD70" s="22"/>
      <c r="DE70" s="22"/>
      <c r="DF70" s="22"/>
      <c r="DG70" s="22"/>
      <c r="DH70" s="22"/>
      <c r="DI70" s="22"/>
      <c r="DJ70" s="22"/>
      <c r="DK70" s="22"/>
      <c r="DL70" s="22"/>
      <c r="DM70" s="22"/>
      <c r="DN70" s="22"/>
      <c r="DO70" s="22"/>
      <c r="DP70" s="22"/>
      <c r="DQ70" s="22"/>
      <c r="DR70" s="22"/>
      <c r="DS70" s="22"/>
      <c r="DT70" s="22"/>
      <c r="DU70" s="22"/>
      <c r="DV70" s="22"/>
      <c r="DW70" s="22"/>
      <c r="DX70" s="22"/>
      <c r="DY70" s="22"/>
      <c r="DZ70" s="22"/>
      <c r="EA70" s="22"/>
      <c r="EB70" s="22"/>
      <c r="EC70" s="22"/>
      <c r="ED70" s="22"/>
      <c r="EE70" s="22"/>
      <c r="EF70" s="22"/>
      <c r="EG70" s="22"/>
      <c r="EH70" s="22"/>
      <c r="EI70" s="22"/>
      <c r="EJ70" s="22"/>
      <c r="EK70" s="22"/>
      <c r="EL70" s="22"/>
      <c r="EM70" s="22"/>
      <c r="EN70" s="22"/>
      <c r="EO70" s="22"/>
      <c r="EP70" s="22"/>
      <c r="EQ70" s="22"/>
      <c r="ER70" s="22"/>
      <c r="ES70" s="22"/>
      <c r="ET70" s="22"/>
      <c r="EU70" s="22"/>
      <c r="EV70" s="22"/>
      <c r="EW70" s="22"/>
      <c r="EX70" s="22"/>
      <c r="EY70" s="22"/>
      <c r="EZ70" s="22"/>
      <c r="FA70" s="22"/>
      <c r="FB70" s="22"/>
      <c r="FC70" s="22"/>
      <c r="FD70" s="22"/>
      <c r="FE70" s="22"/>
      <c r="FF70" s="22"/>
      <c r="FG70" s="22"/>
      <c r="FH70" s="22"/>
      <c r="FI70" s="22"/>
      <c r="FJ70" s="22"/>
      <c r="FK70" s="22"/>
      <c r="FL70" s="22"/>
      <c r="FM70" s="22"/>
      <c r="FN70" s="22"/>
    </row>
    <row r="71" spans="1:170" s="3" customFormat="1" ht="30" customHeight="1" thickBot="1" x14ac:dyDescent="0.35">
      <c r="A71" s="26"/>
      <c r="B71" s="107" t="s">
        <v>77</v>
      </c>
      <c r="C71" s="98"/>
      <c r="D71" s="99">
        <v>0</v>
      </c>
      <c r="E71" s="100"/>
      <c r="F71" s="101" t="e">
        <f>G69</f>
        <v>#REF!</v>
      </c>
      <c r="G71" s="101" t="e">
        <f>F71 + 1</f>
        <v>#REF!</v>
      </c>
      <c r="H71" s="15"/>
      <c r="I71" s="15"/>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c r="AU71" s="22"/>
      <c r="AV71" s="22"/>
      <c r="AW71" s="22"/>
      <c r="AX71" s="22"/>
      <c r="AY71" s="22"/>
      <c r="AZ71" s="22"/>
      <c r="BA71" s="22"/>
      <c r="BB71" s="22"/>
      <c r="BC71" s="22"/>
      <c r="BD71" s="22"/>
      <c r="BE71" s="22"/>
      <c r="BF71" s="22"/>
      <c r="BG71" s="22"/>
      <c r="BH71" s="22"/>
      <c r="BI71" s="22"/>
      <c r="BJ71" s="22"/>
      <c r="BK71" s="22"/>
      <c r="BL71" s="22"/>
      <c r="BM71" s="22"/>
      <c r="BN71" s="22"/>
      <c r="BO71" s="22"/>
      <c r="BP71" s="22"/>
      <c r="BQ71" s="22"/>
      <c r="BR71" s="22"/>
      <c r="BS71" s="22"/>
      <c r="BT71" s="22"/>
      <c r="BU71" s="22"/>
      <c r="BV71" s="22"/>
      <c r="BW71" s="22"/>
      <c r="BX71" s="22"/>
      <c r="BY71" s="22"/>
      <c r="BZ71" s="22"/>
      <c r="CA71" s="22"/>
      <c r="CB71" s="22"/>
      <c r="CC71" s="22"/>
      <c r="CD71" s="22"/>
      <c r="CE71" s="22"/>
      <c r="CF71" s="22"/>
      <c r="CG71" s="22"/>
      <c r="CH71" s="22"/>
      <c r="CI71" s="22"/>
      <c r="CJ71" s="22"/>
      <c r="CK71" s="22"/>
      <c r="CL71" s="22"/>
      <c r="CM71" s="22"/>
      <c r="CN71" s="22"/>
      <c r="CO71" s="22"/>
      <c r="CP71" s="22"/>
      <c r="CQ71" s="22"/>
      <c r="CR71" s="22"/>
      <c r="CS71" s="22"/>
      <c r="CT71" s="22"/>
      <c r="CU71" s="22"/>
      <c r="CV71" s="22"/>
      <c r="CW71" s="22"/>
      <c r="CX71" s="22"/>
      <c r="CY71" s="22"/>
      <c r="CZ71" s="22"/>
      <c r="DA71" s="22"/>
      <c r="DB71" s="22"/>
      <c r="DC71" s="22"/>
      <c r="DD71" s="22"/>
      <c r="DE71" s="22"/>
      <c r="DF71" s="22"/>
      <c r="DG71" s="22"/>
      <c r="DH71" s="22"/>
      <c r="DI71" s="22"/>
      <c r="DJ71" s="22"/>
      <c r="DK71" s="22"/>
      <c r="DL71" s="22"/>
      <c r="DM71" s="22"/>
      <c r="DN71" s="22"/>
      <c r="DO71" s="22"/>
      <c r="DP71" s="22"/>
      <c r="DQ71" s="22"/>
      <c r="DR71" s="22"/>
      <c r="DS71" s="22"/>
      <c r="DT71" s="22"/>
      <c r="DU71" s="22"/>
      <c r="DV71" s="22"/>
      <c r="DW71" s="22"/>
      <c r="DX71" s="22"/>
      <c r="DY71" s="22"/>
      <c r="DZ71" s="22"/>
      <c r="EA71" s="22"/>
      <c r="EB71" s="22"/>
      <c r="EC71" s="22"/>
      <c r="ED71" s="22"/>
      <c r="EE71" s="22"/>
      <c r="EF71" s="22"/>
      <c r="EG71" s="22"/>
      <c r="EH71" s="22"/>
      <c r="EI71" s="22"/>
      <c r="EJ71" s="22"/>
      <c r="EK71" s="22"/>
      <c r="EL71" s="22"/>
      <c r="EM71" s="22"/>
      <c r="EN71" s="22"/>
      <c r="EO71" s="22"/>
      <c r="EP71" s="22"/>
      <c r="EQ71" s="22"/>
      <c r="ER71" s="22"/>
      <c r="ES71" s="22"/>
      <c r="ET71" s="22"/>
      <c r="EU71" s="22"/>
      <c r="EV71" s="22"/>
      <c r="EW71" s="22"/>
      <c r="EX71" s="22"/>
      <c r="EY71" s="22"/>
      <c r="EZ71" s="22"/>
      <c r="FA71" s="22"/>
      <c r="FB71" s="22"/>
      <c r="FC71" s="22"/>
      <c r="FD71" s="22"/>
      <c r="FE71" s="22"/>
      <c r="FF71" s="22"/>
      <c r="FG71" s="22"/>
      <c r="FH71" s="22"/>
      <c r="FI71" s="22"/>
      <c r="FJ71" s="22"/>
      <c r="FK71" s="22"/>
      <c r="FL71" s="22"/>
      <c r="FM71" s="22"/>
      <c r="FN71" s="22"/>
    </row>
    <row r="72" spans="1:170" s="3" customFormat="1" ht="30" customHeight="1" thickBot="1" x14ac:dyDescent="0.35">
      <c r="A72" s="26"/>
      <c r="B72" s="105" t="s">
        <v>138</v>
      </c>
      <c r="C72" s="102"/>
      <c r="D72" s="103"/>
      <c r="E72" s="39">
        <v>5</v>
      </c>
      <c r="F72" s="104"/>
      <c r="G72" s="104"/>
      <c r="H72" s="15"/>
      <c r="I72" s="15"/>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22"/>
      <c r="AT72" s="22"/>
      <c r="AU72" s="22"/>
      <c r="AV72" s="22"/>
      <c r="AW72" s="22"/>
      <c r="AX72" s="22"/>
      <c r="AY72" s="22"/>
      <c r="AZ72" s="22"/>
      <c r="BA72" s="22"/>
      <c r="BB72" s="22"/>
      <c r="BC72" s="22"/>
      <c r="BD72" s="22"/>
      <c r="BE72" s="22"/>
      <c r="BF72" s="22"/>
      <c r="BG72" s="22"/>
      <c r="BH72" s="22"/>
      <c r="BI72" s="22"/>
      <c r="BJ72" s="22"/>
      <c r="BK72" s="22"/>
      <c r="BL72" s="22"/>
      <c r="BM72" s="22"/>
      <c r="BN72" s="22"/>
      <c r="BO72" s="22"/>
      <c r="BP72" s="22"/>
      <c r="BQ72" s="22"/>
      <c r="BR72" s="22"/>
      <c r="BS72" s="22"/>
      <c r="BT72" s="22"/>
      <c r="BU72" s="22"/>
      <c r="BV72" s="22"/>
      <c r="BW72" s="22"/>
      <c r="BX72" s="22"/>
      <c r="BY72" s="22"/>
      <c r="BZ72" s="22"/>
      <c r="CA72" s="22"/>
      <c r="CB72" s="22"/>
      <c r="CC72" s="22"/>
      <c r="CD72" s="22"/>
      <c r="CE72" s="22"/>
      <c r="CF72" s="22"/>
      <c r="CG72" s="22"/>
      <c r="CH72" s="22"/>
      <c r="CI72" s="22"/>
      <c r="CJ72" s="22"/>
      <c r="CK72" s="22"/>
      <c r="CL72" s="22"/>
      <c r="CM72" s="22"/>
      <c r="CN72" s="22"/>
      <c r="CO72" s="22"/>
      <c r="CP72" s="22"/>
      <c r="CQ72" s="22"/>
      <c r="CR72" s="22"/>
      <c r="CS72" s="22"/>
      <c r="CT72" s="22"/>
      <c r="CU72" s="22"/>
      <c r="CV72" s="22"/>
      <c r="CW72" s="22"/>
      <c r="CX72" s="22"/>
      <c r="CY72" s="22"/>
      <c r="CZ72" s="22"/>
      <c r="DA72" s="22"/>
      <c r="DB72" s="22"/>
      <c r="DC72" s="22"/>
      <c r="DD72" s="22"/>
      <c r="DE72" s="22"/>
      <c r="DF72" s="22"/>
      <c r="DG72" s="22"/>
      <c r="DH72" s="22"/>
      <c r="DI72" s="22"/>
      <c r="DJ72" s="22"/>
      <c r="DK72" s="22"/>
      <c r="DL72" s="22"/>
      <c r="DM72" s="22"/>
      <c r="DN72" s="22"/>
      <c r="DO72" s="22"/>
      <c r="DP72" s="22"/>
      <c r="DQ72" s="22"/>
      <c r="DR72" s="22"/>
      <c r="DS72" s="22"/>
      <c r="DT72" s="22"/>
      <c r="DU72" s="22"/>
      <c r="DV72" s="22"/>
      <c r="DW72" s="22"/>
      <c r="DX72" s="22"/>
      <c r="DY72" s="22"/>
      <c r="DZ72" s="22"/>
      <c r="EA72" s="22"/>
      <c r="EB72" s="22"/>
      <c r="EC72" s="22"/>
      <c r="ED72" s="22"/>
      <c r="EE72" s="22"/>
      <c r="EF72" s="22"/>
      <c r="EG72" s="22"/>
      <c r="EH72" s="22"/>
      <c r="EI72" s="22"/>
      <c r="EJ72" s="22"/>
      <c r="EK72" s="22"/>
      <c r="EL72" s="22"/>
      <c r="EM72" s="22"/>
      <c r="EN72" s="22"/>
      <c r="EO72" s="22"/>
      <c r="EP72" s="22"/>
      <c r="EQ72" s="22"/>
      <c r="ER72" s="22"/>
      <c r="ES72" s="22"/>
      <c r="ET72" s="22"/>
      <c r="EU72" s="22"/>
      <c r="EV72" s="22"/>
      <c r="EW72" s="22"/>
      <c r="EX72" s="22"/>
      <c r="EY72" s="22"/>
      <c r="EZ72" s="22"/>
      <c r="FA72" s="22"/>
      <c r="FB72" s="22"/>
      <c r="FC72" s="22"/>
      <c r="FD72" s="22"/>
      <c r="FE72" s="22"/>
      <c r="FF72" s="22"/>
      <c r="FG72" s="22"/>
      <c r="FH72" s="22"/>
      <c r="FI72" s="22"/>
      <c r="FJ72" s="22"/>
      <c r="FK72" s="22"/>
      <c r="FL72" s="22"/>
      <c r="FM72" s="22"/>
      <c r="FN72" s="22"/>
    </row>
    <row r="73" spans="1:170" s="3" customFormat="1" ht="30" customHeight="1" thickBot="1" x14ac:dyDescent="0.35">
      <c r="A73" s="26"/>
      <c r="B73" s="97" t="s">
        <v>78</v>
      </c>
      <c r="C73" s="106"/>
      <c r="D73" s="99">
        <v>0</v>
      </c>
      <c r="E73" s="100"/>
      <c r="F73" s="101" t="e">
        <f>G71</f>
        <v>#REF!</v>
      </c>
      <c r="G73" s="101" t="e">
        <f>F73 + 3</f>
        <v>#REF!</v>
      </c>
      <c r="H73" s="15"/>
      <c r="I73" s="15"/>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c r="AM73" s="22"/>
      <c r="AN73" s="22"/>
      <c r="AO73" s="22"/>
      <c r="AP73" s="22"/>
      <c r="AQ73" s="22"/>
      <c r="AR73" s="22"/>
      <c r="AS73" s="22"/>
      <c r="AT73" s="22"/>
      <c r="AU73" s="22"/>
      <c r="AV73" s="22"/>
      <c r="AW73" s="22"/>
      <c r="AX73" s="22"/>
      <c r="AY73" s="22"/>
      <c r="AZ73" s="22"/>
      <c r="BA73" s="22"/>
      <c r="BB73" s="22"/>
      <c r="BC73" s="22"/>
      <c r="BD73" s="22"/>
      <c r="BE73" s="22"/>
      <c r="BF73" s="22"/>
      <c r="BG73" s="22"/>
      <c r="BH73" s="22"/>
      <c r="BI73" s="22"/>
      <c r="BJ73" s="22"/>
      <c r="BK73" s="22"/>
      <c r="BL73" s="22"/>
      <c r="BM73" s="22"/>
      <c r="BN73" s="22"/>
      <c r="BO73" s="22"/>
      <c r="BP73" s="22"/>
      <c r="BQ73" s="22"/>
      <c r="BR73" s="22"/>
      <c r="BS73" s="22"/>
      <c r="BT73" s="22"/>
      <c r="BU73" s="22"/>
      <c r="BV73" s="22"/>
      <c r="BW73" s="22"/>
      <c r="BX73" s="22"/>
      <c r="BY73" s="22"/>
      <c r="BZ73" s="22"/>
      <c r="CA73" s="22"/>
      <c r="CB73" s="22"/>
      <c r="CC73" s="22"/>
      <c r="CD73" s="22"/>
      <c r="CE73" s="22"/>
      <c r="CF73" s="22"/>
      <c r="CG73" s="22"/>
      <c r="CH73" s="22"/>
      <c r="CI73" s="22"/>
      <c r="CJ73" s="22"/>
      <c r="CK73" s="22"/>
      <c r="CL73" s="22"/>
      <c r="CM73" s="22"/>
      <c r="CN73" s="22"/>
      <c r="CO73" s="22"/>
      <c r="CP73" s="22"/>
      <c r="CQ73" s="22"/>
      <c r="CR73" s="22"/>
      <c r="CS73" s="22"/>
      <c r="CT73" s="22"/>
      <c r="CU73" s="22"/>
      <c r="CV73" s="22"/>
      <c r="CW73" s="22"/>
      <c r="CX73" s="22"/>
      <c r="CY73" s="22"/>
      <c r="CZ73" s="22"/>
      <c r="DA73" s="22"/>
      <c r="DB73" s="22"/>
      <c r="DC73" s="22"/>
      <c r="DD73" s="22"/>
      <c r="DE73" s="22"/>
      <c r="DF73" s="22"/>
      <c r="DG73" s="22"/>
      <c r="DH73" s="22"/>
      <c r="DI73" s="22"/>
      <c r="DJ73" s="22"/>
      <c r="DK73" s="22"/>
      <c r="DL73" s="22"/>
      <c r="DM73" s="22"/>
      <c r="DN73" s="22"/>
      <c r="DO73" s="22"/>
      <c r="DP73" s="22"/>
      <c r="DQ73" s="22"/>
      <c r="DR73" s="22"/>
      <c r="DS73" s="22"/>
      <c r="DT73" s="22"/>
      <c r="DU73" s="22"/>
      <c r="DV73" s="22"/>
      <c r="DW73" s="22"/>
      <c r="DX73" s="22"/>
      <c r="DY73" s="22"/>
      <c r="DZ73" s="22"/>
      <c r="EA73" s="22"/>
      <c r="EB73" s="22"/>
      <c r="EC73" s="22"/>
      <c r="ED73" s="22"/>
      <c r="EE73" s="22"/>
      <c r="EF73" s="22"/>
      <c r="EG73" s="22"/>
      <c r="EH73" s="22"/>
      <c r="EI73" s="22"/>
      <c r="EJ73" s="22"/>
      <c r="EK73" s="22"/>
      <c r="EL73" s="22"/>
      <c r="EM73" s="22"/>
      <c r="EN73" s="22"/>
      <c r="EO73" s="22"/>
      <c r="EP73" s="22"/>
      <c r="EQ73" s="22"/>
      <c r="ER73" s="22"/>
      <c r="ES73" s="22"/>
      <c r="ET73" s="22"/>
      <c r="EU73" s="22"/>
      <c r="EV73" s="22"/>
      <c r="EW73" s="22"/>
      <c r="EX73" s="22"/>
      <c r="EY73" s="22"/>
      <c r="EZ73" s="22"/>
      <c r="FA73" s="22"/>
      <c r="FB73" s="22"/>
      <c r="FC73" s="22"/>
      <c r="FD73" s="22"/>
      <c r="FE73" s="22"/>
      <c r="FF73" s="22"/>
      <c r="FG73" s="22"/>
      <c r="FH73" s="22"/>
      <c r="FI73" s="22"/>
      <c r="FJ73" s="22"/>
      <c r="FK73" s="22"/>
      <c r="FL73" s="22"/>
      <c r="FM73" s="22"/>
      <c r="FN73" s="22"/>
    </row>
    <row r="74" spans="1:170" s="3" customFormat="1" ht="30" customHeight="1" thickBot="1" x14ac:dyDescent="0.35">
      <c r="A74" s="26"/>
      <c r="B74" s="107" t="s">
        <v>79</v>
      </c>
      <c r="C74" s="98"/>
      <c r="D74" s="99">
        <v>0</v>
      </c>
      <c r="E74" s="100"/>
      <c r="F74" s="101" t="e">
        <f>G73</f>
        <v>#REF!</v>
      </c>
      <c r="G74" s="101" t="e">
        <f>F74 + 2</f>
        <v>#REF!</v>
      </c>
      <c r="H74" s="15"/>
      <c r="I74" s="15"/>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c r="AM74" s="22"/>
      <c r="AN74" s="22"/>
      <c r="AO74" s="22"/>
      <c r="AP74" s="22"/>
      <c r="AQ74" s="22"/>
      <c r="AR74" s="22"/>
      <c r="AS74" s="22"/>
      <c r="AT74" s="22"/>
      <c r="AU74" s="22"/>
      <c r="AV74" s="22"/>
      <c r="AW74" s="22"/>
      <c r="AX74" s="22"/>
      <c r="AY74" s="22"/>
      <c r="AZ74" s="22"/>
      <c r="BA74" s="22"/>
      <c r="BB74" s="22"/>
      <c r="BC74" s="22"/>
      <c r="BD74" s="22"/>
      <c r="BE74" s="22"/>
      <c r="BF74" s="22"/>
      <c r="BG74" s="22"/>
      <c r="BH74" s="22"/>
      <c r="BI74" s="22"/>
      <c r="BJ74" s="22"/>
      <c r="BK74" s="22"/>
      <c r="BL74" s="22"/>
      <c r="BM74" s="22"/>
      <c r="BN74" s="22"/>
      <c r="BO74" s="22"/>
      <c r="BP74" s="22"/>
      <c r="BQ74" s="22"/>
      <c r="BR74" s="22"/>
      <c r="BS74" s="22"/>
      <c r="BT74" s="22"/>
      <c r="BU74" s="22"/>
      <c r="BV74" s="22"/>
      <c r="BW74" s="22"/>
      <c r="BX74" s="22"/>
      <c r="BY74" s="22"/>
      <c r="BZ74" s="22"/>
      <c r="CA74" s="22"/>
      <c r="CB74" s="22"/>
      <c r="CC74" s="22"/>
      <c r="CD74" s="22"/>
      <c r="CE74" s="22"/>
      <c r="CF74" s="22"/>
      <c r="CG74" s="22"/>
      <c r="CH74" s="22"/>
      <c r="CI74" s="22"/>
      <c r="CJ74" s="22"/>
      <c r="CK74" s="22"/>
      <c r="CL74" s="22"/>
      <c r="CM74" s="22"/>
      <c r="CN74" s="22"/>
      <c r="CO74" s="22"/>
      <c r="CP74" s="22"/>
      <c r="CQ74" s="22"/>
      <c r="CR74" s="22"/>
      <c r="CS74" s="22"/>
      <c r="CT74" s="22"/>
      <c r="CU74" s="22"/>
      <c r="CV74" s="22"/>
      <c r="CW74" s="22"/>
      <c r="CX74" s="22"/>
      <c r="CY74" s="22"/>
      <c r="CZ74" s="22"/>
      <c r="DA74" s="22"/>
      <c r="DB74" s="22"/>
      <c r="DC74" s="22"/>
      <c r="DD74" s="22"/>
      <c r="DE74" s="22"/>
      <c r="DF74" s="22"/>
      <c r="DG74" s="22"/>
      <c r="DH74" s="22"/>
      <c r="DI74" s="22"/>
      <c r="DJ74" s="22"/>
      <c r="DK74" s="22"/>
      <c r="DL74" s="22"/>
      <c r="DM74" s="22"/>
      <c r="DN74" s="22"/>
      <c r="DO74" s="22"/>
      <c r="DP74" s="22"/>
      <c r="DQ74" s="22"/>
      <c r="DR74" s="22"/>
      <c r="DS74" s="22"/>
      <c r="DT74" s="22"/>
      <c r="DU74" s="22"/>
      <c r="DV74" s="22"/>
      <c r="DW74" s="22"/>
      <c r="DX74" s="22"/>
      <c r="DY74" s="22"/>
      <c r="DZ74" s="22"/>
      <c r="EA74" s="22"/>
      <c r="EB74" s="22"/>
      <c r="EC74" s="22"/>
      <c r="ED74" s="22"/>
      <c r="EE74" s="22"/>
      <c r="EF74" s="22"/>
      <c r="EG74" s="22"/>
      <c r="EH74" s="22"/>
      <c r="EI74" s="22"/>
      <c r="EJ74" s="22"/>
      <c r="EK74" s="22"/>
      <c r="EL74" s="22"/>
      <c r="EM74" s="22"/>
      <c r="EN74" s="22"/>
      <c r="EO74" s="22"/>
      <c r="EP74" s="22"/>
      <c r="EQ74" s="22"/>
      <c r="ER74" s="22"/>
      <c r="ES74" s="22"/>
      <c r="ET74" s="22"/>
      <c r="EU74" s="22"/>
      <c r="EV74" s="22"/>
      <c r="EW74" s="22"/>
      <c r="EX74" s="22"/>
      <c r="EY74" s="22"/>
      <c r="EZ74" s="22"/>
      <c r="FA74" s="22"/>
      <c r="FB74" s="22"/>
      <c r="FC74" s="22"/>
      <c r="FD74" s="22"/>
      <c r="FE74" s="22"/>
      <c r="FF74" s="22"/>
      <c r="FG74" s="22"/>
      <c r="FH74" s="22"/>
      <c r="FI74" s="22"/>
      <c r="FJ74" s="22"/>
      <c r="FK74" s="22"/>
      <c r="FL74" s="22"/>
      <c r="FM74" s="22"/>
      <c r="FN74" s="22"/>
    </row>
    <row r="75" spans="1:170" s="3" customFormat="1" ht="30" customHeight="1" thickBot="1" x14ac:dyDescent="0.35">
      <c r="A75" s="26"/>
      <c r="B75" s="107" t="s">
        <v>80</v>
      </c>
      <c r="C75" s="98"/>
      <c r="D75" s="99">
        <v>0</v>
      </c>
      <c r="E75" s="100"/>
      <c r="F75" s="101" t="e">
        <f>G73</f>
        <v>#REF!</v>
      </c>
      <c r="G75" s="101" t="e">
        <f>F75 + 1</f>
        <v>#REF!</v>
      </c>
      <c r="H75" s="15"/>
      <c r="I75" s="15"/>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N75" s="22"/>
      <c r="AO75" s="22"/>
      <c r="AP75" s="22"/>
      <c r="AQ75" s="22"/>
      <c r="AR75" s="22"/>
      <c r="AS75" s="22"/>
      <c r="AT75" s="22"/>
      <c r="AU75" s="22"/>
      <c r="AV75" s="22"/>
      <c r="AW75" s="22"/>
      <c r="AX75" s="22"/>
      <c r="AY75" s="22"/>
      <c r="AZ75" s="22"/>
      <c r="BA75" s="22"/>
      <c r="BB75" s="22"/>
      <c r="BC75" s="22"/>
      <c r="BD75" s="22"/>
      <c r="BE75" s="22"/>
      <c r="BF75" s="22"/>
      <c r="BG75" s="22"/>
      <c r="BH75" s="22"/>
      <c r="BI75" s="22"/>
      <c r="BJ75" s="22"/>
      <c r="BK75" s="22"/>
      <c r="BL75" s="22"/>
      <c r="BM75" s="22"/>
      <c r="BN75" s="22"/>
      <c r="BO75" s="22"/>
      <c r="BP75" s="22"/>
      <c r="BQ75" s="22"/>
      <c r="BR75" s="22"/>
      <c r="BS75" s="22"/>
      <c r="BT75" s="22"/>
      <c r="BU75" s="22"/>
      <c r="BV75" s="22"/>
      <c r="BW75" s="22"/>
      <c r="BX75" s="22"/>
      <c r="BY75" s="22"/>
      <c r="BZ75" s="22"/>
      <c r="CA75" s="22"/>
      <c r="CB75" s="22"/>
      <c r="CC75" s="22"/>
      <c r="CD75" s="22"/>
      <c r="CE75" s="22"/>
      <c r="CF75" s="22"/>
      <c r="CG75" s="22"/>
      <c r="CH75" s="22"/>
      <c r="CI75" s="22"/>
      <c r="CJ75" s="22"/>
      <c r="CK75" s="22"/>
      <c r="CL75" s="22"/>
      <c r="CM75" s="22"/>
      <c r="CN75" s="22"/>
      <c r="CO75" s="22"/>
      <c r="CP75" s="22"/>
      <c r="CQ75" s="22"/>
      <c r="CR75" s="22"/>
      <c r="CS75" s="22"/>
      <c r="CT75" s="22"/>
      <c r="CU75" s="22"/>
      <c r="CV75" s="22"/>
      <c r="CW75" s="22"/>
      <c r="CX75" s="22"/>
      <c r="CY75" s="22"/>
      <c r="CZ75" s="22"/>
      <c r="DA75" s="22"/>
      <c r="DB75" s="22"/>
      <c r="DC75" s="22"/>
      <c r="DD75" s="22"/>
      <c r="DE75" s="22"/>
      <c r="DF75" s="22"/>
      <c r="DG75" s="22"/>
      <c r="DH75" s="22"/>
      <c r="DI75" s="22"/>
      <c r="DJ75" s="22"/>
      <c r="DK75" s="22"/>
      <c r="DL75" s="22"/>
      <c r="DM75" s="22"/>
      <c r="DN75" s="22"/>
      <c r="DO75" s="22"/>
      <c r="DP75" s="22"/>
      <c r="DQ75" s="22"/>
      <c r="DR75" s="22"/>
      <c r="DS75" s="22"/>
      <c r="DT75" s="22"/>
      <c r="DU75" s="22"/>
      <c r="DV75" s="22"/>
      <c r="DW75" s="22"/>
      <c r="DX75" s="22"/>
      <c r="DY75" s="22"/>
      <c r="DZ75" s="22"/>
      <c r="EA75" s="22"/>
      <c r="EB75" s="22"/>
      <c r="EC75" s="22"/>
      <c r="ED75" s="22"/>
      <c r="EE75" s="22"/>
      <c r="EF75" s="22"/>
      <c r="EG75" s="22"/>
      <c r="EH75" s="22"/>
      <c r="EI75" s="22"/>
      <c r="EJ75" s="22"/>
      <c r="EK75" s="22"/>
      <c r="EL75" s="22"/>
      <c r="EM75" s="22"/>
      <c r="EN75" s="22"/>
      <c r="EO75" s="22"/>
      <c r="EP75" s="22"/>
      <c r="EQ75" s="22"/>
      <c r="ER75" s="22"/>
      <c r="ES75" s="22"/>
      <c r="ET75" s="22"/>
      <c r="EU75" s="22"/>
      <c r="EV75" s="22"/>
      <c r="EW75" s="22"/>
      <c r="EX75" s="22"/>
      <c r="EY75" s="22"/>
      <c r="EZ75" s="22"/>
      <c r="FA75" s="22"/>
      <c r="FB75" s="22"/>
      <c r="FC75" s="22"/>
      <c r="FD75" s="22"/>
      <c r="FE75" s="22"/>
      <c r="FF75" s="22"/>
      <c r="FG75" s="22"/>
      <c r="FH75" s="22"/>
      <c r="FI75" s="22"/>
      <c r="FJ75" s="22"/>
      <c r="FK75" s="22"/>
      <c r="FL75" s="22"/>
      <c r="FM75" s="22"/>
      <c r="FN75" s="22"/>
    </row>
    <row r="76" spans="1:170" s="3" customFormat="1" ht="30" customHeight="1" thickBot="1" x14ac:dyDescent="0.35">
      <c r="A76" s="26"/>
      <c r="B76" s="105" t="s">
        <v>139</v>
      </c>
      <c r="C76" s="102"/>
      <c r="D76" s="103"/>
      <c r="E76" s="39">
        <v>5</v>
      </c>
      <c r="F76" s="104"/>
      <c r="G76" s="104"/>
      <c r="H76" s="15"/>
      <c r="I76" s="15"/>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c r="AV76" s="22"/>
      <c r="AW76" s="22"/>
      <c r="AX76" s="22"/>
      <c r="AY76" s="22"/>
      <c r="AZ76" s="22"/>
      <c r="BA76" s="22"/>
      <c r="BB76" s="22"/>
      <c r="BC76" s="22"/>
      <c r="BD76" s="22"/>
      <c r="BE76" s="22"/>
      <c r="BF76" s="22"/>
      <c r="BG76" s="22"/>
      <c r="BH76" s="22"/>
      <c r="BI76" s="22"/>
      <c r="BJ76" s="22"/>
      <c r="BK76" s="22"/>
      <c r="BL76" s="22"/>
      <c r="BM76" s="22"/>
      <c r="BN76" s="22"/>
      <c r="BO76" s="22"/>
      <c r="BP76" s="22"/>
      <c r="BQ76" s="22"/>
      <c r="BR76" s="22"/>
      <c r="BS76" s="22"/>
      <c r="BT76" s="22"/>
      <c r="BU76" s="22"/>
      <c r="BV76" s="22"/>
      <c r="BW76" s="22"/>
      <c r="BX76" s="22"/>
      <c r="BY76" s="22"/>
      <c r="BZ76" s="22"/>
      <c r="CA76" s="22"/>
      <c r="CB76" s="22"/>
      <c r="CC76" s="22"/>
      <c r="CD76" s="22"/>
      <c r="CE76" s="22"/>
      <c r="CF76" s="22"/>
      <c r="CG76" s="22"/>
      <c r="CH76" s="22"/>
      <c r="CI76" s="22"/>
      <c r="CJ76" s="22"/>
      <c r="CK76" s="22"/>
      <c r="CL76" s="22"/>
      <c r="CM76" s="22"/>
      <c r="CN76" s="22"/>
      <c r="CO76" s="22"/>
      <c r="CP76" s="22"/>
      <c r="CQ76" s="22"/>
      <c r="CR76" s="22"/>
      <c r="CS76" s="22"/>
      <c r="CT76" s="22"/>
      <c r="CU76" s="22"/>
      <c r="CV76" s="22"/>
      <c r="CW76" s="22"/>
      <c r="CX76" s="22"/>
      <c r="CY76" s="22"/>
      <c r="CZ76" s="22"/>
      <c r="DA76" s="22"/>
      <c r="DB76" s="22"/>
      <c r="DC76" s="22"/>
      <c r="DD76" s="22"/>
      <c r="DE76" s="22"/>
      <c r="DF76" s="22"/>
      <c r="DG76" s="22"/>
      <c r="DH76" s="22"/>
      <c r="DI76" s="22"/>
      <c r="DJ76" s="22"/>
      <c r="DK76" s="22"/>
      <c r="DL76" s="22"/>
      <c r="DM76" s="22"/>
      <c r="DN76" s="22"/>
      <c r="DO76" s="22"/>
      <c r="DP76" s="22"/>
      <c r="DQ76" s="22"/>
      <c r="DR76" s="22"/>
      <c r="DS76" s="22"/>
      <c r="DT76" s="22"/>
      <c r="DU76" s="22"/>
      <c r="DV76" s="22"/>
      <c r="DW76" s="22"/>
      <c r="DX76" s="22"/>
      <c r="DY76" s="22"/>
      <c r="DZ76" s="22"/>
      <c r="EA76" s="22"/>
      <c r="EB76" s="22"/>
      <c r="EC76" s="22"/>
      <c r="ED76" s="22"/>
      <c r="EE76" s="22"/>
      <c r="EF76" s="22"/>
      <c r="EG76" s="22"/>
      <c r="EH76" s="22"/>
      <c r="EI76" s="22"/>
      <c r="EJ76" s="22"/>
      <c r="EK76" s="22"/>
      <c r="EL76" s="22"/>
      <c r="EM76" s="22"/>
      <c r="EN76" s="22"/>
      <c r="EO76" s="22"/>
      <c r="EP76" s="22"/>
      <c r="EQ76" s="22"/>
      <c r="ER76" s="22"/>
      <c r="ES76" s="22"/>
      <c r="ET76" s="22"/>
      <c r="EU76" s="22"/>
      <c r="EV76" s="22"/>
      <c r="EW76" s="22"/>
      <c r="EX76" s="22"/>
      <c r="EY76" s="22"/>
      <c r="EZ76" s="22"/>
      <c r="FA76" s="22"/>
      <c r="FB76" s="22"/>
      <c r="FC76" s="22"/>
      <c r="FD76" s="22"/>
      <c r="FE76" s="22"/>
      <c r="FF76" s="22"/>
      <c r="FG76" s="22"/>
      <c r="FH76" s="22"/>
      <c r="FI76" s="22"/>
      <c r="FJ76" s="22"/>
      <c r="FK76" s="22"/>
      <c r="FL76" s="22"/>
      <c r="FM76" s="22"/>
      <c r="FN76" s="22"/>
    </row>
    <row r="77" spans="1:170" s="3" customFormat="1" ht="30" customHeight="1" thickBot="1" x14ac:dyDescent="0.35">
      <c r="A77" s="26"/>
      <c r="B77" s="97" t="s">
        <v>81</v>
      </c>
      <c r="C77" s="106"/>
      <c r="D77" s="99">
        <v>0</v>
      </c>
      <c r="E77" s="100"/>
      <c r="F77" s="101" t="e">
        <f>G75</f>
        <v>#REF!</v>
      </c>
      <c r="G77" s="101" t="e">
        <f>F77 + 2</f>
        <v>#REF!</v>
      </c>
      <c r="H77" s="15"/>
      <c r="I77" s="15"/>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c r="AU77" s="22"/>
      <c r="AV77" s="22"/>
      <c r="AW77" s="22"/>
      <c r="AX77" s="22"/>
      <c r="AY77" s="22"/>
      <c r="AZ77" s="22"/>
      <c r="BA77" s="22"/>
      <c r="BB77" s="22"/>
      <c r="BC77" s="22"/>
      <c r="BD77" s="22"/>
      <c r="BE77" s="22"/>
      <c r="BF77" s="22"/>
      <c r="BG77" s="22"/>
      <c r="BH77" s="22"/>
      <c r="BI77" s="22"/>
      <c r="BJ77" s="22"/>
      <c r="BK77" s="22"/>
      <c r="BL77" s="22"/>
      <c r="BM77" s="22"/>
      <c r="BN77" s="22"/>
      <c r="BO77" s="22"/>
      <c r="BP77" s="22"/>
      <c r="BQ77" s="22"/>
      <c r="BR77" s="22"/>
      <c r="BS77" s="22"/>
      <c r="BT77" s="22"/>
      <c r="BU77" s="22"/>
      <c r="BV77" s="22"/>
      <c r="BW77" s="22"/>
      <c r="BX77" s="22"/>
      <c r="BY77" s="22"/>
      <c r="BZ77" s="22"/>
      <c r="CA77" s="22"/>
      <c r="CB77" s="22"/>
      <c r="CC77" s="22"/>
      <c r="CD77" s="22"/>
      <c r="CE77" s="22"/>
      <c r="CF77" s="22"/>
      <c r="CG77" s="22"/>
      <c r="CH77" s="22"/>
      <c r="CI77" s="22"/>
      <c r="CJ77" s="22"/>
      <c r="CK77" s="22"/>
      <c r="CL77" s="22"/>
      <c r="CM77" s="22"/>
      <c r="CN77" s="22"/>
      <c r="CO77" s="22"/>
      <c r="CP77" s="22"/>
      <c r="CQ77" s="22"/>
      <c r="CR77" s="22"/>
      <c r="CS77" s="22"/>
      <c r="CT77" s="22"/>
      <c r="CU77" s="22"/>
      <c r="CV77" s="22"/>
      <c r="CW77" s="22"/>
      <c r="CX77" s="22"/>
      <c r="CY77" s="22"/>
      <c r="CZ77" s="22"/>
      <c r="DA77" s="22"/>
      <c r="DB77" s="22"/>
      <c r="DC77" s="22"/>
      <c r="DD77" s="22"/>
      <c r="DE77" s="22"/>
      <c r="DF77" s="22"/>
      <c r="DG77" s="22"/>
      <c r="DH77" s="22"/>
      <c r="DI77" s="22"/>
      <c r="DJ77" s="22"/>
      <c r="DK77" s="22"/>
      <c r="DL77" s="22"/>
      <c r="DM77" s="22"/>
      <c r="DN77" s="22"/>
      <c r="DO77" s="22"/>
      <c r="DP77" s="22"/>
      <c r="DQ77" s="22"/>
      <c r="DR77" s="22"/>
      <c r="DS77" s="22"/>
      <c r="DT77" s="22"/>
      <c r="DU77" s="22"/>
      <c r="DV77" s="22"/>
      <c r="DW77" s="22"/>
      <c r="DX77" s="22"/>
      <c r="DY77" s="22"/>
      <c r="DZ77" s="22"/>
      <c r="EA77" s="22"/>
      <c r="EB77" s="22"/>
      <c r="EC77" s="22"/>
      <c r="ED77" s="22"/>
      <c r="EE77" s="22"/>
      <c r="EF77" s="22"/>
      <c r="EG77" s="22"/>
      <c r="EH77" s="22"/>
      <c r="EI77" s="22"/>
      <c r="EJ77" s="22"/>
      <c r="EK77" s="22"/>
      <c r="EL77" s="22"/>
      <c r="EM77" s="22"/>
      <c r="EN77" s="22"/>
      <c r="EO77" s="22"/>
      <c r="EP77" s="22"/>
      <c r="EQ77" s="22"/>
      <c r="ER77" s="22"/>
      <c r="ES77" s="22"/>
      <c r="ET77" s="22"/>
      <c r="EU77" s="22"/>
      <c r="EV77" s="22"/>
      <c r="EW77" s="22"/>
      <c r="EX77" s="22"/>
      <c r="EY77" s="22"/>
      <c r="EZ77" s="22"/>
      <c r="FA77" s="22"/>
      <c r="FB77" s="22"/>
      <c r="FC77" s="22"/>
      <c r="FD77" s="22"/>
      <c r="FE77" s="22"/>
      <c r="FF77" s="22"/>
      <c r="FG77" s="22"/>
      <c r="FH77" s="22"/>
      <c r="FI77" s="22"/>
      <c r="FJ77" s="22"/>
      <c r="FK77" s="22"/>
      <c r="FL77" s="22"/>
      <c r="FM77" s="22"/>
      <c r="FN77" s="22"/>
    </row>
    <row r="78" spans="1:170" s="3" customFormat="1" ht="30" customHeight="1" thickBot="1" x14ac:dyDescent="0.35">
      <c r="A78" s="26"/>
      <c r="B78" s="97" t="s">
        <v>82</v>
      </c>
      <c r="C78" s="98"/>
      <c r="D78" s="99">
        <v>0</v>
      </c>
      <c r="E78" s="100"/>
      <c r="F78" s="101" t="e">
        <f>G77</f>
        <v>#REF!</v>
      </c>
      <c r="G78" s="101" t="e">
        <f>F78 + 2</f>
        <v>#REF!</v>
      </c>
      <c r="H78" s="15"/>
      <c r="I78" s="15"/>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c r="BA78" s="22"/>
      <c r="BB78" s="22"/>
      <c r="BC78" s="22"/>
      <c r="BD78" s="22"/>
      <c r="BE78" s="22"/>
      <c r="BF78" s="22"/>
      <c r="BG78" s="22"/>
      <c r="BH78" s="22"/>
      <c r="BI78" s="22"/>
      <c r="BJ78" s="22"/>
      <c r="BK78" s="22"/>
      <c r="BL78" s="22"/>
      <c r="BM78" s="22"/>
      <c r="BN78" s="22"/>
      <c r="BO78" s="22"/>
      <c r="BP78" s="22"/>
      <c r="BQ78" s="22"/>
      <c r="BR78" s="22"/>
      <c r="BS78" s="22"/>
      <c r="BT78" s="22"/>
      <c r="BU78" s="22"/>
      <c r="BV78" s="22"/>
      <c r="BW78" s="22"/>
      <c r="BX78" s="22"/>
      <c r="BY78" s="22"/>
      <c r="BZ78" s="22"/>
      <c r="CA78" s="22"/>
      <c r="CB78" s="22"/>
      <c r="CC78" s="22"/>
      <c r="CD78" s="22"/>
      <c r="CE78" s="22"/>
      <c r="CF78" s="22"/>
      <c r="CG78" s="22"/>
      <c r="CH78" s="22"/>
      <c r="CI78" s="22"/>
      <c r="CJ78" s="22"/>
      <c r="CK78" s="22"/>
      <c r="CL78" s="22"/>
      <c r="CM78" s="22"/>
      <c r="CN78" s="22"/>
      <c r="CO78" s="22"/>
      <c r="CP78" s="22"/>
      <c r="CQ78" s="22"/>
      <c r="CR78" s="22"/>
      <c r="CS78" s="22"/>
      <c r="CT78" s="22"/>
      <c r="CU78" s="22"/>
      <c r="CV78" s="22"/>
      <c r="CW78" s="22"/>
      <c r="CX78" s="22"/>
      <c r="CY78" s="22"/>
      <c r="CZ78" s="22"/>
      <c r="DA78" s="22"/>
      <c r="DB78" s="22"/>
      <c r="DC78" s="22"/>
      <c r="DD78" s="22"/>
      <c r="DE78" s="22"/>
      <c r="DF78" s="22"/>
      <c r="DG78" s="22"/>
      <c r="DH78" s="22"/>
      <c r="DI78" s="22"/>
      <c r="DJ78" s="22"/>
      <c r="DK78" s="22"/>
      <c r="DL78" s="22"/>
      <c r="DM78" s="22"/>
      <c r="DN78" s="22"/>
      <c r="DO78" s="22"/>
      <c r="DP78" s="22"/>
      <c r="DQ78" s="22"/>
      <c r="DR78" s="22"/>
      <c r="DS78" s="22"/>
      <c r="DT78" s="22"/>
      <c r="DU78" s="22"/>
      <c r="DV78" s="22"/>
      <c r="DW78" s="22"/>
      <c r="DX78" s="22"/>
      <c r="DY78" s="22"/>
      <c r="DZ78" s="22"/>
      <c r="EA78" s="22"/>
      <c r="EB78" s="22"/>
      <c r="EC78" s="22"/>
      <c r="ED78" s="22"/>
      <c r="EE78" s="22"/>
      <c r="EF78" s="22"/>
      <c r="EG78" s="22"/>
      <c r="EH78" s="22"/>
      <c r="EI78" s="22"/>
      <c r="EJ78" s="22"/>
      <c r="EK78" s="22"/>
      <c r="EL78" s="22"/>
      <c r="EM78" s="22"/>
      <c r="EN78" s="22"/>
      <c r="EO78" s="22"/>
      <c r="EP78" s="22"/>
      <c r="EQ78" s="22"/>
      <c r="ER78" s="22"/>
      <c r="ES78" s="22"/>
      <c r="ET78" s="22"/>
      <c r="EU78" s="22"/>
      <c r="EV78" s="22"/>
      <c r="EW78" s="22"/>
      <c r="EX78" s="22"/>
      <c r="EY78" s="22"/>
      <c r="EZ78" s="22"/>
      <c r="FA78" s="22"/>
      <c r="FB78" s="22"/>
      <c r="FC78" s="22"/>
      <c r="FD78" s="22"/>
      <c r="FE78" s="22"/>
      <c r="FF78" s="22"/>
      <c r="FG78" s="22"/>
      <c r="FH78" s="22"/>
      <c r="FI78" s="22"/>
      <c r="FJ78" s="22"/>
      <c r="FK78" s="22"/>
      <c r="FL78" s="22"/>
      <c r="FM78" s="22"/>
      <c r="FN78" s="22"/>
    </row>
    <row r="79" spans="1:170" s="3" customFormat="1" ht="30" customHeight="1" thickBot="1" x14ac:dyDescent="0.35">
      <c r="A79" s="26"/>
      <c r="B79" s="97" t="s">
        <v>83</v>
      </c>
      <c r="C79" s="98"/>
      <c r="D79" s="99">
        <v>0</v>
      </c>
      <c r="E79" s="100"/>
      <c r="F79" s="101" t="e">
        <f>G77</f>
        <v>#REF!</v>
      </c>
      <c r="G79" s="101" t="e">
        <f>F79 + 1</f>
        <v>#REF!</v>
      </c>
      <c r="H79" s="15"/>
      <c r="I79" s="15"/>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c r="AV79" s="22"/>
      <c r="AW79" s="22"/>
      <c r="AX79" s="22"/>
      <c r="AY79" s="22"/>
      <c r="AZ79" s="22"/>
      <c r="BA79" s="22"/>
      <c r="BB79" s="22"/>
      <c r="BC79" s="22"/>
      <c r="BD79" s="22"/>
      <c r="BE79" s="22"/>
      <c r="BF79" s="22"/>
      <c r="BG79" s="22"/>
      <c r="BH79" s="22"/>
      <c r="BI79" s="22"/>
      <c r="BJ79" s="22"/>
      <c r="BK79" s="22"/>
      <c r="BL79" s="22"/>
      <c r="BM79" s="22"/>
      <c r="BN79" s="22"/>
      <c r="BO79" s="22"/>
      <c r="BP79" s="22"/>
      <c r="BQ79" s="22"/>
      <c r="BR79" s="22"/>
      <c r="BS79" s="22"/>
      <c r="BT79" s="22"/>
      <c r="BU79" s="22"/>
      <c r="BV79" s="22"/>
      <c r="BW79" s="22"/>
      <c r="BX79" s="22"/>
      <c r="BY79" s="22"/>
      <c r="BZ79" s="22"/>
      <c r="CA79" s="22"/>
      <c r="CB79" s="22"/>
      <c r="CC79" s="22"/>
      <c r="CD79" s="22"/>
      <c r="CE79" s="22"/>
      <c r="CF79" s="22"/>
      <c r="CG79" s="22"/>
      <c r="CH79" s="22"/>
      <c r="CI79" s="22"/>
      <c r="CJ79" s="22"/>
      <c r="CK79" s="22"/>
      <c r="CL79" s="22"/>
      <c r="CM79" s="22"/>
      <c r="CN79" s="22"/>
      <c r="CO79" s="22"/>
      <c r="CP79" s="22"/>
      <c r="CQ79" s="22"/>
      <c r="CR79" s="22"/>
      <c r="CS79" s="22"/>
      <c r="CT79" s="22"/>
      <c r="CU79" s="22"/>
      <c r="CV79" s="22"/>
      <c r="CW79" s="22"/>
      <c r="CX79" s="22"/>
      <c r="CY79" s="22"/>
      <c r="CZ79" s="22"/>
      <c r="DA79" s="22"/>
      <c r="DB79" s="22"/>
      <c r="DC79" s="22"/>
      <c r="DD79" s="22"/>
      <c r="DE79" s="22"/>
      <c r="DF79" s="22"/>
      <c r="DG79" s="22"/>
      <c r="DH79" s="22"/>
      <c r="DI79" s="22"/>
      <c r="DJ79" s="22"/>
      <c r="DK79" s="22"/>
      <c r="DL79" s="22"/>
      <c r="DM79" s="22"/>
      <c r="DN79" s="22"/>
      <c r="DO79" s="22"/>
      <c r="DP79" s="22"/>
      <c r="DQ79" s="22"/>
      <c r="DR79" s="22"/>
      <c r="DS79" s="22"/>
      <c r="DT79" s="22"/>
      <c r="DU79" s="22"/>
      <c r="DV79" s="22"/>
      <c r="DW79" s="22"/>
      <c r="DX79" s="22"/>
      <c r="DY79" s="22"/>
      <c r="DZ79" s="22"/>
      <c r="EA79" s="22"/>
      <c r="EB79" s="22"/>
      <c r="EC79" s="22"/>
      <c r="ED79" s="22"/>
      <c r="EE79" s="22"/>
      <c r="EF79" s="22"/>
      <c r="EG79" s="22"/>
      <c r="EH79" s="22"/>
      <c r="EI79" s="22"/>
      <c r="EJ79" s="22"/>
      <c r="EK79" s="22"/>
      <c r="EL79" s="22"/>
      <c r="EM79" s="22"/>
      <c r="EN79" s="22"/>
      <c r="EO79" s="22"/>
      <c r="EP79" s="22"/>
      <c r="EQ79" s="22"/>
      <c r="ER79" s="22"/>
      <c r="ES79" s="22"/>
      <c r="ET79" s="22"/>
      <c r="EU79" s="22"/>
      <c r="EV79" s="22"/>
      <c r="EW79" s="22"/>
      <c r="EX79" s="22"/>
      <c r="EY79" s="22"/>
      <c r="EZ79" s="22"/>
      <c r="FA79" s="22"/>
      <c r="FB79" s="22"/>
      <c r="FC79" s="22"/>
      <c r="FD79" s="22"/>
      <c r="FE79" s="22"/>
      <c r="FF79" s="22"/>
      <c r="FG79" s="22"/>
      <c r="FH79" s="22"/>
      <c r="FI79" s="22"/>
      <c r="FJ79" s="22"/>
      <c r="FK79" s="22"/>
      <c r="FL79" s="22"/>
      <c r="FM79" s="22"/>
      <c r="FN79" s="22"/>
    </row>
    <row r="80" spans="1:170" s="3" customFormat="1" ht="30" customHeight="1" thickBot="1" x14ac:dyDescent="0.35">
      <c r="A80" s="26"/>
      <c r="B80" s="108" t="s">
        <v>140</v>
      </c>
      <c r="C80" s="58"/>
      <c r="D80" s="59"/>
      <c r="E80" s="39">
        <v>8</v>
      </c>
      <c r="F80" s="60"/>
      <c r="G80" s="60"/>
      <c r="H80" s="15"/>
      <c r="I80" s="15"/>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c r="BG80" s="22"/>
      <c r="BH80" s="22"/>
      <c r="BI80" s="22"/>
      <c r="BJ80" s="22"/>
      <c r="BK80" s="22"/>
      <c r="BL80" s="22"/>
      <c r="BM80" s="22"/>
      <c r="BN80" s="22"/>
      <c r="BO80" s="22"/>
      <c r="BP80" s="22"/>
      <c r="BQ80" s="22"/>
      <c r="BR80" s="22"/>
      <c r="BS80" s="22"/>
      <c r="BT80" s="22"/>
      <c r="BU80" s="22"/>
      <c r="BV80" s="22"/>
      <c r="BW80" s="22"/>
      <c r="BX80" s="22"/>
      <c r="BY80" s="22"/>
      <c r="BZ80" s="22"/>
      <c r="CA80" s="22"/>
      <c r="CB80" s="22"/>
      <c r="CC80" s="22"/>
      <c r="CD80" s="22"/>
      <c r="CE80" s="22"/>
      <c r="CF80" s="22"/>
      <c r="CG80" s="22"/>
      <c r="CH80" s="22"/>
      <c r="CI80" s="22"/>
      <c r="CJ80" s="22"/>
      <c r="CK80" s="22"/>
      <c r="CL80" s="22"/>
      <c r="CM80" s="22"/>
      <c r="CN80" s="22"/>
      <c r="CO80" s="22"/>
      <c r="CP80" s="22"/>
      <c r="CQ80" s="22"/>
      <c r="CR80" s="22"/>
      <c r="CS80" s="22"/>
      <c r="CT80" s="22"/>
      <c r="CU80" s="22"/>
      <c r="CV80" s="22"/>
      <c r="CW80" s="22"/>
      <c r="CX80" s="22"/>
      <c r="CY80" s="22"/>
      <c r="CZ80" s="22"/>
      <c r="DA80" s="22"/>
      <c r="DB80" s="22"/>
      <c r="DC80" s="22"/>
      <c r="DD80" s="22"/>
      <c r="DE80" s="22"/>
      <c r="DF80" s="22"/>
      <c r="DG80" s="22"/>
      <c r="DH80" s="22"/>
      <c r="DI80" s="22"/>
      <c r="DJ80" s="22"/>
      <c r="DK80" s="22"/>
      <c r="DL80" s="22"/>
      <c r="DM80" s="22"/>
      <c r="DN80" s="22"/>
      <c r="DO80" s="22"/>
      <c r="DP80" s="22"/>
      <c r="DQ80" s="22"/>
      <c r="DR80" s="22"/>
      <c r="DS80" s="22"/>
      <c r="DT80" s="22"/>
      <c r="DU80" s="22"/>
      <c r="DV80" s="22"/>
      <c r="DW80" s="22"/>
      <c r="DX80" s="22"/>
      <c r="DY80" s="22"/>
      <c r="DZ80" s="22"/>
      <c r="EA80" s="22"/>
      <c r="EB80" s="22"/>
      <c r="EC80" s="22"/>
      <c r="ED80" s="22"/>
      <c r="EE80" s="22"/>
      <c r="EF80" s="22"/>
      <c r="EG80" s="22"/>
      <c r="EH80" s="22"/>
      <c r="EI80" s="22"/>
      <c r="EJ80" s="22"/>
      <c r="EK80" s="22"/>
      <c r="EL80" s="22"/>
      <c r="EM80" s="22"/>
      <c r="EN80" s="22"/>
      <c r="EO80" s="22"/>
      <c r="EP80" s="22"/>
      <c r="EQ80" s="22"/>
      <c r="ER80" s="22"/>
      <c r="ES80" s="22"/>
      <c r="ET80" s="22"/>
      <c r="EU80" s="22"/>
      <c r="EV80" s="22"/>
      <c r="EW80" s="22"/>
      <c r="EX80" s="22"/>
      <c r="EY80" s="22"/>
      <c r="EZ80" s="22"/>
      <c r="FA80" s="22"/>
      <c r="FB80" s="22"/>
      <c r="FC80" s="22"/>
      <c r="FD80" s="22"/>
      <c r="FE80" s="22"/>
      <c r="FF80" s="22"/>
      <c r="FG80" s="22"/>
      <c r="FH80" s="22"/>
      <c r="FI80" s="22"/>
      <c r="FJ80" s="22"/>
      <c r="FK80" s="22"/>
      <c r="FL80" s="22"/>
      <c r="FM80" s="22"/>
      <c r="FN80" s="22"/>
    </row>
    <row r="81" spans="1:170" s="3" customFormat="1" ht="30" customHeight="1" thickBot="1" x14ac:dyDescent="0.35">
      <c r="A81" s="26"/>
      <c r="B81" s="110" t="s">
        <v>84</v>
      </c>
      <c r="C81" s="111"/>
      <c r="D81" s="55">
        <v>0</v>
      </c>
      <c r="E81" s="56"/>
      <c r="F81" s="57" t="e">
        <f>#REF!</f>
        <v>#REF!</v>
      </c>
      <c r="G81" s="57" t="e">
        <f>F81 + 4</f>
        <v>#REF!</v>
      </c>
      <c r="H81" s="15"/>
      <c r="I81" s="15"/>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c r="AM81" s="22"/>
      <c r="AN81" s="22"/>
      <c r="AO81" s="22"/>
      <c r="AP81" s="22"/>
      <c r="AQ81" s="22"/>
      <c r="AR81" s="22"/>
      <c r="AS81" s="22"/>
      <c r="AT81" s="22"/>
      <c r="AU81" s="22"/>
      <c r="AV81" s="22"/>
      <c r="AW81" s="22"/>
      <c r="AX81" s="22"/>
      <c r="AY81" s="22"/>
      <c r="AZ81" s="22"/>
      <c r="BA81" s="22"/>
      <c r="BB81" s="22"/>
      <c r="BC81" s="22"/>
      <c r="BD81" s="22"/>
      <c r="BE81" s="22"/>
      <c r="BF81" s="22"/>
      <c r="BG81" s="22"/>
      <c r="BH81" s="22"/>
      <c r="BI81" s="22"/>
      <c r="BJ81" s="22"/>
      <c r="BK81" s="22"/>
      <c r="BL81" s="22"/>
      <c r="BM81" s="22"/>
      <c r="BN81" s="22"/>
      <c r="BO81" s="22"/>
      <c r="BP81" s="22"/>
      <c r="BQ81" s="22"/>
      <c r="BR81" s="22"/>
      <c r="BS81" s="22"/>
      <c r="BT81" s="22"/>
      <c r="BU81" s="22"/>
      <c r="BV81" s="22"/>
      <c r="BW81" s="22"/>
      <c r="BX81" s="22"/>
      <c r="BY81" s="22"/>
      <c r="BZ81" s="22"/>
      <c r="CA81" s="22"/>
      <c r="CB81" s="22"/>
      <c r="CC81" s="22"/>
      <c r="CD81" s="22"/>
      <c r="CE81" s="22"/>
      <c r="CF81" s="22"/>
      <c r="CG81" s="22"/>
      <c r="CH81" s="22"/>
      <c r="CI81" s="22"/>
      <c r="CJ81" s="22"/>
      <c r="CK81" s="22"/>
      <c r="CL81" s="22"/>
      <c r="CM81" s="22"/>
      <c r="CN81" s="22"/>
      <c r="CO81" s="22"/>
      <c r="CP81" s="22"/>
      <c r="CQ81" s="22"/>
      <c r="CR81" s="22"/>
      <c r="CS81" s="22"/>
      <c r="CT81" s="22"/>
      <c r="CU81" s="22"/>
      <c r="CV81" s="22"/>
      <c r="CW81" s="22"/>
      <c r="CX81" s="22"/>
      <c r="CY81" s="22"/>
      <c r="CZ81" s="22"/>
      <c r="DA81" s="22"/>
      <c r="DB81" s="22"/>
      <c r="DC81" s="22"/>
      <c r="DD81" s="22"/>
      <c r="DE81" s="22"/>
      <c r="DF81" s="22"/>
      <c r="DG81" s="22"/>
      <c r="DH81" s="22"/>
      <c r="DI81" s="22"/>
      <c r="DJ81" s="22"/>
      <c r="DK81" s="22"/>
      <c r="DL81" s="22"/>
      <c r="DM81" s="22"/>
      <c r="DN81" s="22"/>
      <c r="DO81" s="22"/>
      <c r="DP81" s="22"/>
      <c r="DQ81" s="22"/>
      <c r="DR81" s="22"/>
      <c r="DS81" s="22"/>
      <c r="DT81" s="22"/>
      <c r="DU81" s="22"/>
      <c r="DV81" s="22"/>
      <c r="DW81" s="22"/>
      <c r="DX81" s="22"/>
      <c r="DY81" s="22"/>
      <c r="DZ81" s="22"/>
      <c r="EA81" s="22"/>
      <c r="EB81" s="22"/>
      <c r="EC81" s="22"/>
      <c r="ED81" s="22"/>
      <c r="EE81" s="22"/>
      <c r="EF81" s="22"/>
      <c r="EG81" s="22"/>
      <c r="EH81" s="22"/>
      <c r="EI81" s="22"/>
      <c r="EJ81" s="22"/>
      <c r="EK81" s="22"/>
      <c r="EL81" s="22"/>
      <c r="EM81" s="22"/>
      <c r="EN81" s="22"/>
      <c r="EO81" s="22"/>
      <c r="EP81" s="22"/>
      <c r="EQ81" s="22"/>
      <c r="ER81" s="22"/>
      <c r="ES81" s="22"/>
      <c r="ET81" s="22"/>
      <c r="EU81" s="22"/>
      <c r="EV81" s="22"/>
      <c r="EW81" s="22"/>
      <c r="EX81" s="22"/>
      <c r="EY81" s="22"/>
      <c r="EZ81" s="22"/>
      <c r="FA81" s="22"/>
      <c r="FB81" s="22"/>
      <c r="FC81" s="22"/>
      <c r="FD81" s="22"/>
      <c r="FE81" s="22"/>
      <c r="FF81" s="22"/>
      <c r="FG81" s="22"/>
      <c r="FH81" s="22"/>
      <c r="FI81" s="22"/>
      <c r="FJ81" s="22"/>
      <c r="FK81" s="22"/>
      <c r="FL81" s="22"/>
      <c r="FM81" s="22"/>
      <c r="FN81" s="22"/>
    </row>
    <row r="82" spans="1:170" s="3" customFormat="1" ht="30" customHeight="1" thickBot="1" x14ac:dyDescent="0.35">
      <c r="A82" s="26"/>
      <c r="B82" s="109" t="s">
        <v>85</v>
      </c>
      <c r="C82" s="54"/>
      <c r="D82" s="55">
        <v>0</v>
      </c>
      <c r="E82" s="56"/>
      <c r="F82" s="57" t="e">
        <f>G81</f>
        <v>#REF!</v>
      </c>
      <c r="G82" s="57" t="e">
        <f>F82 + 3</f>
        <v>#REF!</v>
      </c>
      <c r="H82" s="15"/>
      <c r="I82" s="15"/>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c r="BX82" s="22"/>
      <c r="BY82" s="22"/>
      <c r="BZ82" s="22"/>
      <c r="CA82" s="22"/>
      <c r="CB82" s="22"/>
      <c r="CC82" s="22"/>
      <c r="CD82" s="22"/>
      <c r="CE82" s="22"/>
      <c r="CF82" s="22"/>
      <c r="CG82" s="22"/>
      <c r="CH82" s="22"/>
      <c r="CI82" s="22"/>
      <c r="CJ82" s="22"/>
      <c r="CK82" s="22"/>
      <c r="CL82" s="22"/>
      <c r="CM82" s="22"/>
      <c r="CN82" s="22"/>
      <c r="CO82" s="22"/>
      <c r="CP82" s="22"/>
      <c r="CQ82" s="22"/>
      <c r="CR82" s="22"/>
      <c r="CS82" s="22"/>
      <c r="CT82" s="22"/>
      <c r="CU82" s="22"/>
      <c r="CV82" s="22"/>
      <c r="CW82" s="22"/>
      <c r="CX82" s="22"/>
      <c r="CY82" s="22"/>
      <c r="CZ82" s="22"/>
      <c r="DA82" s="22"/>
      <c r="DB82" s="22"/>
      <c r="DC82" s="22"/>
      <c r="DD82" s="22"/>
      <c r="DE82" s="22"/>
      <c r="DF82" s="22"/>
      <c r="DG82" s="22"/>
      <c r="DH82" s="22"/>
      <c r="DI82" s="22"/>
      <c r="DJ82" s="22"/>
      <c r="DK82" s="22"/>
      <c r="DL82" s="22"/>
      <c r="DM82" s="22"/>
      <c r="DN82" s="22"/>
      <c r="DO82" s="22"/>
      <c r="DP82" s="22"/>
      <c r="DQ82" s="22"/>
      <c r="DR82" s="22"/>
      <c r="DS82" s="22"/>
      <c r="DT82" s="22"/>
      <c r="DU82" s="22"/>
      <c r="DV82" s="22"/>
      <c r="DW82" s="22"/>
      <c r="DX82" s="22"/>
      <c r="DY82" s="22"/>
      <c r="DZ82" s="22"/>
      <c r="EA82" s="22"/>
      <c r="EB82" s="22"/>
      <c r="EC82" s="22"/>
      <c r="ED82" s="22"/>
      <c r="EE82" s="22"/>
      <c r="EF82" s="22"/>
      <c r="EG82" s="22"/>
      <c r="EH82" s="22"/>
      <c r="EI82" s="22"/>
      <c r="EJ82" s="22"/>
      <c r="EK82" s="22"/>
      <c r="EL82" s="22"/>
      <c r="EM82" s="22"/>
      <c r="EN82" s="22"/>
      <c r="EO82" s="22"/>
      <c r="EP82" s="22"/>
      <c r="EQ82" s="22"/>
      <c r="ER82" s="22"/>
      <c r="ES82" s="22"/>
      <c r="ET82" s="22"/>
      <c r="EU82" s="22"/>
      <c r="EV82" s="22"/>
      <c r="EW82" s="22"/>
      <c r="EX82" s="22"/>
      <c r="EY82" s="22"/>
      <c r="EZ82" s="22"/>
      <c r="FA82" s="22"/>
      <c r="FB82" s="22"/>
      <c r="FC82" s="22"/>
      <c r="FD82" s="22"/>
      <c r="FE82" s="22"/>
      <c r="FF82" s="22"/>
      <c r="FG82" s="22"/>
      <c r="FH82" s="22"/>
      <c r="FI82" s="22"/>
      <c r="FJ82" s="22"/>
      <c r="FK82" s="22"/>
      <c r="FL82" s="22"/>
      <c r="FM82" s="22"/>
      <c r="FN82" s="22"/>
    </row>
    <row r="83" spans="1:170" s="3" customFormat="1" ht="30" customHeight="1" thickBot="1" x14ac:dyDescent="0.35">
      <c r="A83" s="26"/>
      <c r="B83" s="109" t="s">
        <v>86</v>
      </c>
      <c r="C83" s="54"/>
      <c r="D83" s="55">
        <v>0</v>
      </c>
      <c r="E83" s="56"/>
      <c r="F83" s="57" t="e">
        <f>G81</f>
        <v>#REF!</v>
      </c>
      <c r="G83" s="57" t="e">
        <f>F83 + 1</f>
        <v>#REF!</v>
      </c>
      <c r="H83" s="15"/>
      <c r="I83" s="15"/>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2"/>
      <c r="AL83" s="22"/>
      <c r="AM83" s="22"/>
      <c r="AN83" s="22"/>
      <c r="AO83" s="22"/>
      <c r="AP83" s="22"/>
      <c r="AQ83" s="22"/>
      <c r="AR83" s="22"/>
      <c r="AS83" s="22"/>
      <c r="AT83" s="22"/>
      <c r="AU83" s="22"/>
      <c r="AV83" s="22"/>
      <c r="AW83" s="22"/>
      <c r="AX83" s="22"/>
      <c r="AY83" s="22"/>
      <c r="AZ83" s="22"/>
      <c r="BA83" s="22"/>
      <c r="BB83" s="22"/>
      <c r="BC83" s="22"/>
      <c r="BD83" s="22"/>
      <c r="BE83" s="22"/>
      <c r="BF83" s="22"/>
      <c r="BG83" s="22"/>
      <c r="BH83" s="22"/>
      <c r="BI83" s="22"/>
      <c r="BJ83" s="22"/>
      <c r="BK83" s="22"/>
      <c r="BL83" s="22"/>
      <c r="BM83" s="22"/>
      <c r="BN83" s="22"/>
      <c r="BO83" s="22"/>
      <c r="BP83" s="22"/>
      <c r="BQ83" s="22"/>
      <c r="BR83" s="22"/>
      <c r="BS83" s="22"/>
      <c r="BT83" s="22"/>
      <c r="BU83" s="22"/>
      <c r="BV83" s="22"/>
      <c r="BW83" s="22"/>
      <c r="BX83" s="22"/>
      <c r="BY83" s="22"/>
      <c r="BZ83" s="22"/>
      <c r="CA83" s="22"/>
      <c r="CB83" s="22"/>
      <c r="CC83" s="22"/>
      <c r="CD83" s="22"/>
      <c r="CE83" s="22"/>
      <c r="CF83" s="22"/>
      <c r="CG83" s="22"/>
      <c r="CH83" s="22"/>
      <c r="CI83" s="22"/>
      <c r="CJ83" s="22"/>
      <c r="CK83" s="22"/>
      <c r="CL83" s="22"/>
      <c r="CM83" s="22"/>
      <c r="CN83" s="22"/>
      <c r="CO83" s="22"/>
      <c r="CP83" s="22"/>
      <c r="CQ83" s="22"/>
      <c r="CR83" s="22"/>
      <c r="CS83" s="22"/>
      <c r="CT83" s="22"/>
      <c r="CU83" s="22"/>
      <c r="CV83" s="22"/>
      <c r="CW83" s="22"/>
      <c r="CX83" s="22"/>
      <c r="CY83" s="22"/>
      <c r="CZ83" s="22"/>
      <c r="DA83" s="22"/>
      <c r="DB83" s="22"/>
      <c r="DC83" s="22"/>
      <c r="DD83" s="22"/>
      <c r="DE83" s="22"/>
      <c r="DF83" s="22"/>
      <c r="DG83" s="22"/>
      <c r="DH83" s="22"/>
      <c r="DI83" s="22"/>
      <c r="DJ83" s="22"/>
      <c r="DK83" s="22"/>
      <c r="DL83" s="22"/>
      <c r="DM83" s="22"/>
      <c r="DN83" s="22"/>
      <c r="DO83" s="22"/>
      <c r="DP83" s="22"/>
      <c r="DQ83" s="22"/>
      <c r="DR83" s="22"/>
      <c r="DS83" s="22"/>
      <c r="DT83" s="22"/>
      <c r="DU83" s="22"/>
      <c r="DV83" s="22"/>
      <c r="DW83" s="22"/>
      <c r="DX83" s="22"/>
      <c r="DY83" s="22"/>
      <c r="DZ83" s="22"/>
      <c r="EA83" s="22"/>
      <c r="EB83" s="22"/>
      <c r="EC83" s="22"/>
      <c r="ED83" s="22"/>
      <c r="EE83" s="22"/>
      <c r="EF83" s="22"/>
      <c r="EG83" s="22"/>
      <c r="EH83" s="22"/>
      <c r="EI83" s="22"/>
      <c r="EJ83" s="22"/>
      <c r="EK83" s="22"/>
      <c r="EL83" s="22"/>
      <c r="EM83" s="22"/>
      <c r="EN83" s="22"/>
      <c r="EO83" s="22"/>
      <c r="EP83" s="22"/>
      <c r="EQ83" s="22"/>
      <c r="ER83" s="22"/>
      <c r="ES83" s="22"/>
      <c r="ET83" s="22"/>
      <c r="EU83" s="22"/>
      <c r="EV83" s="22"/>
      <c r="EW83" s="22"/>
      <c r="EX83" s="22"/>
      <c r="EY83" s="22"/>
      <c r="EZ83" s="22"/>
      <c r="FA83" s="22"/>
      <c r="FB83" s="22"/>
      <c r="FC83" s="22"/>
      <c r="FD83" s="22"/>
      <c r="FE83" s="22"/>
      <c r="FF83" s="22"/>
      <c r="FG83" s="22"/>
      <c r="FH83" s="22"/>
      <c r="FI83" s="22"/>
      <c r="FJ83" s="22"/>
      <c r="FK83" s="22"/>
      <c r="FL83" s="22"/>
      <c r="FM83" s="22"/>
      <c r="FN83" s="22"/>
    </row>
    <row r="84" spans="1:170" s="3" customFormat="1" ht="30" customHeight="1" thickBot="1" x14ac:dyDescent="0.35">
      <c r="A84" s="26"/>
      <c r="B84" s="108" t="s">
        <v>141</v>
      </c>
      <c r="C84" s="58"/>
      <c r="D84" s="59"/>
      <c r="E84" s="39">
        <v>8</v>
      </c>
      <c r="F84" s="60"/>
      <c r="G84" s="60"/>
      <c r="H84" s="15"/>
      <c r="I84" s="15"/>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c r="AM84" s="22"/>
      <c r="AN84" s="22"/>
      <c r="AO84" s="22"/>
      <c r="AP84" s="22"/>
      <c r="AQ84" s="22"/>
      <c r="AR84" s="22"/>
      <c r="AS84" s="22"/>
      <c r="AT84" s="22"/>
      <c r="AU84" s="22"/>
      <c r="AV84" s="22"/>
      <c r="AW84" s="22"/>
      <c r="AX84" s="22"/>
      <c r="AY84" s="22"/>
      <c r="AZ84" s="22"/>
      <c r="BA84" s="22"/>
      <c r="BB84" s="22"/>
      <c r="BC84" s="22"/>
      <c r="BD84" s="22"/>
      <c r="BE84" s="22"/>
      <c r="BF84" s="22"/>
      <c r="BG84" s="22"/>
      <c r="BH84" s="22"/>
      <c r="BI84" s="22"/>
      <c r="BJ84" s="22"/>
      <c r="BK84" s="22"/>
      <c r="BL84" s="22"/>
      <c r="BM84" s="22"/>
      <c r="BN84" s="22"/>
      <c r="BO84" s="22"/>
      <c r="BP84" s="22"/>
      <c r="BQ84" s="22"/>
      <c r="BR84" s="22"/>
      <c r="BS84" s="22"/>
      <c r="BT84" s="22"/>
      <c r="BU84" s="22"/>
      <c r="BV84" s="22"/>
      <c r="BW84" s="22"/>
      <c r="BX84" s="22"/>
      <c r="BY84" s="22"/>
      <c r="BZ84" s="22"/>
      <c r="CA84" s="22"/>
      <c r="CB84" s="22"/>
      <c r="CC84" s="22"/>
      <c r="CD84" s="22"/>
      <c r="CE84" s="22"/>
      <c r="CF84" s="22"/>
      <c r="CG84" s="22"/>
      <c r="CH84" s="22"/>
      <c r="CI84" s="22"/>
      <c r="CJ84" s="22"/>
      <c r="CK84" s="22"/>
      <c r="CL84" s="22"/>
      <c r="CM84" s="22"/>
      <c r="CN84" s="22"/>
      <c r="CO84" s="22"/>
      <c r="CP84" s="22"/>
      <c r="CQ84" s="22"/>
      <c r="CR84" s="22"/>
      <c r="CS84" s="22"/>
      <c r="CT84" s="22"/>
      <c r="CU84" s="22"/>
      <c r="CV84" s="22"/>
      <c r="CW84" s="22"/>
      <c r="CX84" s="22"/>
      <c r="CY84" s="22"/>
      <c r="CZ84" s="22"/>
      <c r="DA84" s="22"/>
      <c r="DB84" s="22"/>
      <c r="DC84" s="22"/>
      <c r="DD84" s="22"/>
      <c r="DE84" s="22"/>
      <c r="DF84" s="22"/>
      <c r="DG84" s="22"/>
      <c r="DH84" s="22"/>
      <c r="DI84" s="22"/>
      <c r="DJ84" s="22"/>
      <c r="DK84" s="22"/>
      <c r="DL84" s="22"/>
      <c r="DM84" s="22"/>
      <c r="DN84" s="22"/>
      <c r="DO84" s="22"/>
      <c r="DP84" s="22"/>
      <c r="DQ84" s="22"/>
      <c r="DR84" s="22"/>
      <c r="DS84" s="22"/>
      <c r="DT84" s="22"/>
      <c r="DU84" s="22"/>
      <c r="DV84" s="22"/>
      <c r="DW84" s="22"/>
      <c r="DX84" s="22"/>
      <c r="DY84" s="22"/>
      <c r="DZ84" s="22"/>
      <c r="EA84" s="22"/>
      <c r="EB84" s="22"/>
      <c r="EC84" s="22"/>
      <c r="ED84" s="22"/>
      <c r="EE84" s="22"/>
      <c r="EF84" s="22"/>
      <c r="EG84" s="22"/>
      <c r="EH84" s="22"/>
      <c r="EI84" s="22"/>
      <c r="EJ84" s="22"/>
      <c r="EK84" s="22"/>
      <c r="EL84" s="22"/>
      <c r="EM84" s="22"/>
      <c r="EN84" s="22"/>
      <c r="EO84" s="22"/>
      <c r="EP84" s="22"/>
      <c r="EQ84" s="22"/>
      <c r="ER84" s="22"/>
      <c r="ES84" s="22"/>
      <c r="ET84" s="22"/>
      <c r="EU84" s="22"/>
      <c r="EV84" s="22"/>
      <c r="EW84" s="22"/>
      <c r="EX84" s="22"/>
      <c r="EY84" s="22"/>
      <c r="EZ84" s="22"/>
      <c r="FA84" s="22"/>
      <c r="FB84" s="22"/>
      <c r="FC84" s="22"/>
      <c r="FD84" s="22"/>
      <c r="FE84" s="22"/>
      <c r="FF84" s="22"/>
      <c r="FG84" s="22"/>
      <c r="FH84" s="22"/>
      <c r="FI84" s="22"/>
      <c r="FJ84" s="22"/>
      <c r="FK84" s="22"/>
      <c r="FL84" s="22"/>
      <c r="FM84" s="22"/>
      <c r="FN84" s="22"/>
    </row>
    <row r="85" spans="1:170" s="3" customFormat="1" ht="30" customHeight="1" thickBot="1" x14ac:dyDescent="0.35">
      <c r="A85" s="26"/>
      <c r="B85" s="110" t="s">
        <v>87</v>
      </c>
      <c r="C85" s="111"/>
      <c r="D85" s="55">
        <v>0</v>
      </c>
      <c r="E85" s="56"/>
      <c r="F85" s="57" t="e">
        <f>G83</f>
        <v>#REF!</v>
      </c>
      <c r="G85" s="57" t="e">
        <f>F85 + 4</f>
        <v>#REF!</v>
      </c>
      <c r="H85" s="15"/>
      <c r="I85" s="15"/>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c r="AM85" s="22"/>
      <c r="AN85" s="22"/>
      <c r="AO85" s="22"/>
      <c r="AP85" s="22"/>
      <c r="AQ85" s="22"/>
      <c r="AR85" s="22"/>
      <c r="AS85" s="22"/>
      <c r="AT85" s="22"/>
      <c r="AU85" s="22"/>
      <c r="AV85" s="22"/>
      <c r="AW85" s="22"/>
      <c r="AX85" s="22"/>
      <c r="AY85" s="22"/>
      <c r="AZ85" s="22"/>
      <c r="BA85" s="22"/>
      <c r="BB85" s="22"/>
      <c r="BC85" s="22"/>
      <c r="BD85" s="22"/>
      <c r="BE85" s="22"/>
      <c r="BF85" s="22"/>
      <c r="BG85" s="22"/>
      <c r="BH85" s="22"/>
      <c r="BI85" s="22"/>
      <c r="BJ85" s="22"/>
      <c r="BK85" s="22"/>
      <c r="BL85" s="22"/>
      <c r="BM85" s="22"/>
      <c r="BN85" s="22"/>
      <c r="BO85" s="22"/>
      <c r="BP85" s="22"/>
      <c r="BQ85" s="22"/>
      <c r="BR85" s="22"/>
      <c r="BS85" s="22"/>
      <c r="BT85" s="22"/>
      <c r="BU85" s="22"/>
      <c r="BV85" s="22"/>
      <c r="BW85" s="22"/>
      <c r="BX85" s="22"/>
      <c r="BY85" s="22"/>
      <c r="BZ85" s="22"/>
      <c r="CA85" s="22"/>
      <c r="CB85" s="22"/>
      <c r="CC85" s="22"/>
      <c r="CD85" s="22"/>
      <c r="CE85" s="22"/>
      <c r="CF85" s="22"/>
      <c r="CG85" s="22"/>
      <c r="CH85" s="22"/>
      <c r="CI85" s="22"/>
      <c r="CJ85" s="22"/>
      <c r="CK85" s="22"/>
      <c r="CL85" s="22"/>
      <c r="CM85" s="22"/>
      <c r="CN85" s="22"/>
      <c r="CO85" s="22"/>
      <c r="CP85" s="22"/>
      <c r="CQ85" s="22"/>
      <c r="CR85" s="22"/>
      <c r="CS85" s="22"/>
      <c r="CT85" s="22"/>
      <c r="CU85" s="22"/>
      <c r="CV85" s="22"/>
      <c r="CW85" s="22"/>
      <c r="CX85" s="22"/>
      <c r="CY85" s="22"/>
      <c r="CZ85" s="22"/>
      <c r="DA85" s="22"/>
      <c r="DB85" s="22"/>
      <c r="DC85" s="22"/>
      <c r="DD85" s="22"/>
      <c r="DE85" s="22"/>
      <c r="DF85" s="22"/>
      <c r="DG85" s="22"/>
      <c r="DH85" s="22"/>
      <c r="DI85" s="22"/>
      <c r="DJ85" s="22"/>
      <c r="DK85" s="22"/>
      <c r="DL85" s="22"/>
      <c r="DM85" s="22"/>
      <c r="DN85" s="22"/>
      <c r="DO85" s="22"/>
      <c r="DP85" s="22"/>
      <c r="DQ85" s="22"/>
      <c r="DR85" s="22"/>
      <c r="DS85" s="22"/>
      <c r="DT85" s="22"/>
      <c r="DU85" s="22"/>
      <c r="DV85" s="22"/>
      <c r="DW85" s="22"/>
      <c r="DX85" s="22"/>
      <c r="DY85" s="22"/>
      <c r="DZ85" s="22"/>
      <c r="EA85" s="22"/>
      <c r="EB85" s="22"/>
      <c r="EC85" s="22"/>
      <c r="ED85" s="22"/>
      <c r="EE85" s="22"/>
      <c r="EF85" s="22"/>
      <c r="EG85" s="22"/>
      <c r="EH85" s="22"/>
      <c r="EI85" s="22"/>
      <c r="EJ85" s="22"/>
      <c r="EK85" s="22"/>
      <c r="EL85" s="22"/>
      <c r="EM85" s="22"/>
      <c r="EN85" s="22"/>
      <c r="EO85" s="22"/>
      <c r="EP85" s="22"/>
      <c r="EQ85" s="22"/>
      <c r="ER85" s="22"/>
      <c r="ES85" s="22"/>
      <c r="ET85" s="22"/>
      <c r="EU85" s="22"/>
      <c r="EV85" s="22"/>
      <c r="EW85" s="22"/>
      <c r="EX85" s="22"/>
      <c r="EY85" s="22"/>
      <c r="EZ85" s="22"/>
      <c r="FA85" s="22"/>
      <c r="FB85" s="22"/>
      <c r="FC85" s="22"/>
      <c r="FD85" s="22"/>
      <c r="FE85" s="22"/>
      <c r="FF85" s="22"/>
      <c r="FG85" s="22"/>
      <c r="FH85" s="22"/>
      <c r="FI85" s="22"/>
      <c r="FJ85" s="22"/>
      <c r="FK85" s="22"/>
      <c r="FL85" s="22"/>
      <c r="FM85" s="22"/>
      <c r="FN85" s="22"/>
    </row>
    <row r="86" spans="1:170" s="3" customFormat="1" ht="30" customHeight="1" thickBot="1" x14ac:dyDescent="0.35">
      <c r="A86" s="26"/>
      <c r="B86" s="109" t="s">
        <v>89</v>
      </c>
      <c r="C86" s="54"/>
      <c r="D86" s="55">
        <v>0</v>
      </c>
      <c r="E86" s="56"/>
      <c r="F86" s="57" t="e">
        <f>G85</f>
        <v>#REF!</v>
      </c>
      <c r="G86" s="57" t="e">
        <f>F86 + 3</f>
        <v>#REF!</v>
      </c>
      <c r="H86" s="15"/>
      <c r="I86" s="15"/>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c r="BM86" s="22"/>
      <c r="BN86" s="22"/>
      <c r="BO86" s="22"/>
      <c r="BP86" s="22"/>
      <c r="BQ86" s="22"/>
      <c r="BR86" s="22"/>
      <c r="BS86" s="22"/>
      <c r="BT86" s="22"/>
      <c r="BU86" s="22"/>
      <c r="BV86" s="22"/>
      <c r="BW86" s="22"/>
      <c r="BX86" s="22"/>
      <c r="BY86" s="22"/>
      <c r="BZ86" s="22"/>
      <c r="CA86" s="22"/>
      <c r="CB86" s="22"/>
      <c r="CC86" s="22"/>
      <c r="CD86" s="22"/>
      <c r="CE86" s="22"/>
      <c r="CF86" s="22"/>
      <c r="CG86" s="22"/>
      <c r="CH86" s="22"/>
      <c r="CI86" s="22"/>
      <c r="CJ86" s="22"/>
      <c r="CK86" s="22"/>
      <c r="CL86" s="22"/>
      <c r="CM86" s="22"/>
      <c r="CN86" s="22"/>
      <c r="CO86" s="22"/>
      <c r="CP86" s="22"/>
      <c r="CQ86" s="22"/>
      <c r="CR86" s="22"/>
      <c r="CS86" s="22"/>
      <c r="CT86" s="22"/>
      <c r="CU86" s="22"/>
      <c r="CV86" s="22"/>
      <c r="CW86" s="22"/>
      <c r="CX86" s="22"/>
      <c r="CY86" s="22"/>
      <c r="CZ86" s="22"/>
      <c r="DA86" s="22"/>
      <c r="DB86" s="22"/>
      <c r="DC86" s="22"/>
      <c r="DD86" s="22"/>
      <c r="DE86" s="22"/>
      <c r="DF86" s="22"/>
      <c r="DG86" s="22"/>
      <c r="DH86" s="22"/>
      <c r="DI86" s="22"/>
      <c r="DJ86" s="22"/>
      <c r="DK86" s="22"/>
      <c r="DL86" s="22"/>
      <c r="DM86" s="22"/>
      <c r="DN86" s="22"/>
      <c r="DO86" s="22"/>
      <c r="DP86" s="22"/>
      <c r="DQ86" s="22"/>
      <c r="DR86" s="22"/>
      <c r="DS86" s="22"/>
      <c r="DT86" s="22"/>
      <c r="DU86" s="22"/>
      <c r="DV86" s="22"/>
      <c r="DW86" s="22"/>
      <c r="DX86" s="22"/>
      <c r="DY86" s="22"/>
      <c r="DZ86" s="22"/>
      <c r="EA86" s="22"/>
      <c r="EB86" s="22"/>
      <c r="EC86" s="22"/>
      <c r="ED86" s="22"/>
      <c r="EE86" s="22"/>
      <c r="EF86" s="22"/>
      <c r="EG86" s="22"/>
      <c r="EH86" s="22"/>
      <c r="EI86" s="22"/>
      <c r="EJ86" s="22"/>
      <c r="EK86" s="22"/>
      <c r="EL86" s="22"/>
      <c r="EM86" s="22"/>
      <c r="EN86" s="22"/>
      <c r="EO86" s="22"/>
      <c r="EP86" s="22"/>
      <c r="EQ86" s="22"/>
      <c r="ER86" s="22"/>
      <c r="ES86" s="22"/>
      <c r="ET86" s="22"/>
      <c r="EU86" s="22"/>
      <c r="EV86" s="22"/>
      <c r="EW86" s="22"/>
      <c r="EX86" s="22"/>
      <c r="EY86" s="22"/>
      <c r="EZ86" s="22"/>
      <c r="FA86" s="22"/>
      <c r="FB86" s="22"/>
      <c r="FC86" s="22"/>
      <c r="FD86" s="22"/>
      <c r="FE86" s="22"/>
      <c r="FF86" s="22"/>
      <c r="FG86" s="22"/>
      <c r="FH86" s="22"/>
      <c r="FI86" s="22"/>
      <c r="FJ86" s="22"/>
      <c r="FK86" s="22"/>
      <c r="FL86" s="22"/>
      <c r="FM86" s="22"/>
      <c r="FN86" s="22"/>
    </row>
    <row r="87" spans="1:170" s="3" customFormat="1" ht="30" customHeight="1" thickBot="1" x14ac:dyDescent="0.35">
      <c r="A87" s="26"/>
      <c r="B87" s="109" t="s">
        <v>88</v>
      </c>
      <c r="C87" s="54"/>
      <c r="D87" s="55">
        <v>0</v>
      </c>
      <c r="E87" s="56"/>
      <c r="F87" s="57" t="e">
        <f>G85</f>
        <v>#REF!</v>
      </c>
      <c r="G87" s="57" t="e">
        <f>F87 + 1</f>
        <v>#REF!</v>
      </c>
      <c r="H87" s="15"/>
      <c r="I87" s="15"/>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c r="AM87" s="22"/>
      <c r="AN87" s="22"/>
      <c r="AO87" s="22"/>
      <c r="AP87" s="22"/>
      <c r="AQ87" s="22"/>
      <c r="AR87" s="22"/>
      <c r="AS87" s="22"/>
      <c r="AT87" s="22"/>
      <c r="AU87" s="22"/>
      <c r="AV87" s="22"/>
      <c r="AW87" s="22"/>
      <c r="AX87" s="22"/>
      <c r="AY87" s="22"/>
      <c r="AZ87" s="22"/>
      <c r="BA87" s="22"/>
      <c r="BB87" s="22"/>
      <c r="BC87" s="22"/>
      <c r="BD87" s="22"/>
      <c r="BE87" s="22"/>
      <c r="BF87" s="22"/>
      <c r="BG87" s="22"/>
      <c r="BH87" s="22"/>
      <c r="BI87" s="22"/>
      <c r="BJ87" s="22"/>
      <c r="BK87" s="22"/>
      <c r="BL87" s="22"/>
      <c r="BM87" s="22"/>
      <c r="BN87" s="22"/>
      <c r="BO87" s="22"/>
      <c r="BP87" s="22"/>
      <c r="BQ87" s="22"/>
      <c r="BR87" s="22"/>
      <c r="BS87" s="22"/>
      <c r="BT87" s="22"/>
      <c r="BU87" s="22"/>
      <c r="BV87" s="22"/>
      <c r="BW87" s="22"/>
      <c r="BX87" s="22"/>
      <c r="BY87" s="22"/>
      <c r="BZ87" s="22"/>
      <c r="CA87" s="22"/>
      <c r="CB87" s="22"/>
      <c r="CC87" s="22"/>
      <c r="CD87" s="22"/>
      <c r="CE87" s="22"/>
      <c r="CF87" s="22"/>
      <c r="CG87" s="22"/>
      <c r="CH87" s="22"/>
      <c r="CI87" s="22"/>
      <c r="CJ87" s="22"/>
      <c r="CK87" s="22"/>
      <c r="CL87" s="22"/>
      <c r="CM87" s="22"/>
      <c r="CN87" s="22"/>
      <c r="CO87" s="22"/>
      <c r="CP87" s="22"/>
      <c r="CQ87" s="22"/>
      <c r="CR87" s="22"/>
      <c r="CS87" s="22"/>
      <c r="CT87" s="22"/>
      <c r="CU87" s="22"/>
      <c r="CV87" s="22"/>
      <c r="CW87" s="22"/>
      <c r="CX87" s="22"/>
      <c r="CY87" s="22"/>
      <c r="CZ87" s="22"/>
      <c r="DA87" s="22"/>
      <c r="DB87" s="22"/>
      <c r="DC87" s="22"/>
      <c r="DD87" s="22"/>
      <c r="DE87" s="22"/>
      <c r="DF87" s="22"/>
      <c r="DG87" s="22"/>
      <c r="DH87" s="22"/>
      <c r="DI87" s="22"/>
      <c r="DJ87" s="22"/>
      <c r="DK87" s="22"/>
      <c r="DL87" s="22"/>
      <c r="DM87" s="22"/>
      <c r="DN87" s="22"/>
      <c r="DO87" s="22"/>
      <c r="DP87" s="22"/>
      <c r="DQ87" s="22"/>
      <c r="DR87" s="22"/>
      <c r="DS87" s="22"/>
      <c r="DT87" s="22"/>
      <c r="DU87" s="22"/>
      <c r="DV87" s="22"/>
      <c r="DW87" s="22"/>
      <c r="DX87" s="22"/>
      <c r="DY87" s="22"/>
      <c r="DZ87" s="22"/>
      <c r="EA87" s="22"/>
      <c r="EB87" s="22"/>
      <c r="EC87" s="22"/>
      <c r="ED87" s="22"/>
      <c r="EE87" s="22"/>
      <c r="EF87" s="22"/>
      <c r="EG87" s="22"/>
      <c r="EH87" s="22"/>
      <c r="EI87" s="22"/>
      <c r="EJ87" s="22"/>
      <c r="EK87" s="22"/>
      <c r="EL87" s="22"/>
      <c r="EM87" s="22"/>
      <c r="EN87" s="22"/>
      <c r="EO87" s="22"/>
      <c r="EP87" s="22"/>
      <c r="EQ87" s="22"/>
      <c r="ER87" s="22"/>
      <c r="ES87" s="22"/>
      <c r="ET87" s="22"/>
      <c r="EU87" s="22"/>
      <c r="EV87" s="22"/>
      <c r="EW87" s="22"/>
      <c r="EX87" s="22"/>
      <c r="EY87" s="22"/>
      <c r="EZ87" s="22"/>
      <c r="FA87" s="22"/>
      <c r="FB87" s="22"/>
      <c r="FC87" s="22"/>
      <c r="FD87" s="22"/>
      <c r="FE87" s="22"/>
      <c r="FF87" s="22"/>
      <c r="FG87" s="22"/>
      <c r="FH87" s="22"/>
      <c r="FI87" s="22"/>
      <c r="FJ87" s="22"/>
      <c r="FK87" s="22"/>
      <c r="FL87" s="22"/>
      <c r="FM87" s="22"/>
      <c r="FN87" s="22"/>
    </row>
    <row r="88" spans="1:170" s="3" customFormat="1" ht="30" customHeight="1" thickBot="1" x14ac:dyDescent="0.35">
      <c r="A88" s="26"/>
      <c r="B88" s="108" t="s">
        <v>142</v>
      </c>
      <c r="C88" s="58"/>
      <c r="D88" s="59"/>
      <c r="E88" s="39">
        <v>11</v>
      </c>
      <c r="F88" s="60"/>
      <c r="G88" s="60"/>
      <c r="H88" s="15"/>
      <c r="I88" s="15"/>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c r="AV88" s="22"/>
      <c r="AW88" s="22"/>
      <c r="AX88" s="22"/>
      <c r="AY88" s="22"/>
      <c r="AZ88" s="22"/>
      <c r="BA88" s="22"/>
      <c r="BB88" s="22"/>
      <c r="BC88" s="22"/>
      <c r="BD88" s="22"/>
      <c r="BE88" s="22"/>
      <c r="BF88" s="22"/>
      <c r="BG88" s="22"/>
      <c r="BH88" s="22"/>
      <c r="BI88" s="22"/>
      <c r="BJ88" s="22"/>
      <c r="BK88" s="22"/>
      <c r="BL88" s="22"/>
      <c r="BM88" s="22"/>
      <c r="BN88" s="22"/>
      <c r="BO88" s="22"/>
      <c r="BP88" s="22"/>
      <c r="BQ88" s="22"/>
      <c r="BR88" s="22"/>
      <c r="BS88" s="22"/>
      <c r="BT88" s="22"/>
      <c r="BU88" s="22"/>
      <c r="BV88" s="22"/>
      <c r="BW88" s="22"/>
      <c r="BX88" s="22"/>
      <c r="BY88" s="22"/>
      <c r="BZ88" s="22"/>
      <c r="CA88" s="22"/>
      <c r="CB88" s="22"/>
      <c r="CC88" s="22"/>
      <c r="CD88" s="22"/>
      <c r="CE88" s="22"/>
      <c r="CF88" s="22"/>
      <c r="CG88" s="22"/>
      <c r="CH88" s="22"/>
      <c r="CI88" s="22"/>
      <c r="CJ88" s="22"/>
      <c r="CK88" s="22"/>
      <c r="CL88" s="22"/>
      <c r="CM88" s="22"/>
      <c r="CN88" s="22"/>
      <c r="CO88" s="22"/>
      <c r="CP88" s="22"/>
      <c r="CQ88" s="22"/>
      <c r="CR88" s="22"/>
      <c r="CS88" s="22"/>
      <c r="CT88" s="22"/>
      <c r="CU88" s="22"/>
      <c r="CV88" s="22"/>
      <c r="CW88" s="22"/>
      <c r="CX88" s="22"/>
      <c r="CY88" s="22"/>
      <c r="CZ88" s="22"/>
      <c r="DA88" s="22"/>
      <c r="DB88" s="22"/>
      <c r="DC88" s="22"/>
      <c r="DD88" s="22"/>
      <c r="DE88" s="22"/>
      <c r="DF88" s="22"/>
      <c r="DG88" s="22"/>
      <c r="DH88" s="22"/>
      <c r="DI88" s="22"/>
      <c r="DJ88" s="22"/>
      <c r="DK88" s="22"/>
      <c r="DL88" s="22"/>
      <c r="DM88" s="22"/>
      <c r="DN88" s="22"/>
      <c r="DO88" s="22"/>
      <c r="DP88" s="22"/>
      <c r="DQ88" s="22"/>
      <c r="DR88" s="22"/>
      <c r="DS88" s="22"/>
      <c r="DT88" s="22"/>
      <c r="DU88" s="22"/>
      <c r="DV88" s="22"/>
      <c r="DW88" s="22"/>
      <c r="DX88" s="22"/>
      <c r="DY88" s="22"/>
      <c r="DZ88" s="22"/>
      <c r="EA88" s="22"/>
      <c r="EB88" s="22"/>
      <c r="EC88" s="22"/>
      <c r="ED88" s="22"/>
      <c r="EE88" s="22"/>
      <c r="EF88" s="22"/>
      <c r="EG88" s="22"/>
      <c r="EH88" s="22"/>
      <c r="EI88" s="22"/>
      <c r="EJ88" s="22"/>
      <c r="EK88" s="22"/>
      <c r="EL88" s="22"/>
      <c r="EM88" s="22"/>
      <c r="EN88" s="22"/>
      <c r="EO88" s="22"/>
      <c r="EP88" s="22"/>
      <c r="EQ88" s="22"/>
      <c r="ER88" s="22"/>
      <c r="ES88" s="22"/>
      <c r="ET88" s="22"/>
      <c r="EU88" s="22"/>
      <c r="EV88" s="22"/>
      <c r="EW88" s="22"/>
      <c r="EX88" s="22"/>
      <c r="EY88" s="22"/>
      <c r="EZ88" s="22"/>
      <c r="FA88" s="22"/>
      <c r="FB88" s="22"/>
      <c r="FC88" s="22"/>
      <c r="FD88" s="22"/>
      <c r="FE88" s="22"/>
      <c r="FF88" s="22"/>
      <c r="FG88" s="22"/>
      <c r="FH88" s="22"/>
      <c r="FI88" s="22"/>
      <c r="FJ88" s="22"/>
      <c r="FK88" s="22"/>
      <c r="FL88" s="22"/>
      <c r="FM88" s="22"/>
      <c r="FN88" s="22"/>
    </row>
    <row r="89" spans="1:170" s="3" customFormat="1" ht="30" customHeight="1" thickBot="1" x14ac:dyDescent="0.35">
      <c r="A89" s="26"/>
      <c r="B89" s="110" t="s">
        <v>90</v>
      </c>
      <c r="C89" s="111"/>
      <c r="D89" s="55">
        <v>0</v>
      </c>
      <c r="E89" s="56"/>
      <c r="F89" s="57" t="e">
        <f>G87</f>
        <v>#REF!</v>
      </c>
      <c r="G89" s="57" t="e">
        <f>F89 + 5</f>
        <v>#REF!</v>
      </c>
      <c r="H89" s="15"/>
      <c r="I89" s="15"/>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c r="AM89" s="22"/>
      <c r="AN89" s="22"/>
      <c r="AO89" s="22"/>
      <c r="AP89" s="22"/>
      <c r="AQ89" s="22"/>
      <c r="AR89" s="22"/>
      <c r="AS89" s="22"/>
      <c r="AT89" s="22"/>
      <c r="AU89" s="22"/>
      <c r="AV89" s="22"/>
      <c r="AW89" s="22"/>
      <c r="AX89" s="22"/>
      <c r="AY89" s="22"/>
      <c r="AZ89" s="22"/>
      <c r="BA89" s="22"/>
      <c r="BB89" s="22"/>
      <c r="BC89" s="22"/>
      <c r="BD89" s="22"/>
      <c r="BE89" s="22"/>
      <c r="BF89" s="22"/>
      <c r="BG89" s="22"/>
      <c r="BH89" s="22"/>
      <c r="BI89" s="22"/>
      <c r="BJ89" s="22"/>
      <c r="BK89" s="22"/>
      <c r="BL89" s="22"/>
      <c r="BM89" s="22"/>
      <c r="BN89" s="22"/>
      <c r="BO89" s="22"/>
      <c r="BP89" s="22"/>
      <c r="BQ89" s="22"/>
      <c r="BR89" s="22"/>
      <c r="BS89" s="22"/>
      <c r="BT89" s="22"/>
      <c r="BU89" s="22"/>
      <c r="BV89" s="22"/>
      <c r="BW89" s="22"/>
      <c r="BX89" s="22"/>
      <c r="BY89" s="22"/>
      <c r="BZ89" s="22"/>
      <c r="CA89" s="22"/>
      <c r="CB89" s="22"/>
      <c r="CC89" s="22"/>
      <c r="CD89" s="22"/>
      <c r="CE89" s="22"/>
      <c r="CF89" s="22"/>
      <c r="CG89" s="22"/>
      <c r="CH89" s="22"/>
      <c r="CI89" s="22"/>
      <c r="CJ89" s="22"/>
      <c r="CK89" s="22"/>
      <c r="CL89" s="22"/>
      <c r="CM89" s="22"/>
      <c r="CN89" s="22"/>
      <c r="CO89" s="22"/>
      <c r="CP89" s="22"/>
      <c r="CQ89" s="22"/>
      <c r="CR89" s="22"/>
      <c r="CS89" s="22"/>
      <c r="CT89" s="22"/>
      <c r="CU89" s="22"/>
      <c r="CV89" s="22"/>
      <c r="CW89" s="22"/>
      <c r="CX89" s="22"/>
      <c r="CY89" s="22"/>
      <c r="CZ89" s="22"/>
      <c r="DA89" s="22"/>
      <c r="DB89" s="22"/>
      <c r="DC89" s="22"/>
      <c r="DD89" s="22"/>
      <c r="DE89" s="22"/>
      <c r="DF89" s="22"/>
      <c r="DG89" s="22"/>
      <c r="DH89" s="22"/>
      <c r="DI89" s="22"/>
      <c r="DJ89" s="22"/>
      <c r="DK89" s="22"/>
      <c r="DL89" s="22"/>
      <c r="DM89" s="22"/>
      <c r="DN89" s="22"/>
      <c r="DO89" s="22"/>
      <c r="DP89" s="22"/>
      <c r="DQ89" s="22"/>
      <c r="DR89" s="22"/>
      <c r="DS89" s="22"/>
      <c r="DT89" s="22"/>
      <c r="DU89" s="22"/>
      <c r="DV89" s="22"/>
      <c r="DW89" s="22"/>
      <c r="DX89" s="22"/>
      <c r="DY89" s="22"/>
      <c r="DZ89" s="22"/>
      <c r="EA89" s="22"/>
      <c r="EB89" s="22"/>
      <c r="EC89" s="22"/>
      <c r="ED89" s="22"/>
      <c r="EE89" s="22"/>
      <c r="EF89" s="22"/>
      <c r="EG89" s="22"/>
      <c r="EH89" s="22"/>
      <c r="EI89" s="22"/>
      <c r="EJ89" s="22"/>
      <c r="EK89" s="22"/>
      <c r="EL89" s="22"/>
      <c r="EM89" s="22"/>
      <c r="EN89" s="22"/>
      <c r="EO89" s="22"/>
      <c r="EP89" s="22"/>
      <c r="EQ89" s="22"/>
      <c r="ER89" s="22"/>
      <c r="ES89" s="22"/>
      <c r="ET89" s="22"/>
      <c r="EU89" s="22"/>
      <c r="EV89" s="22"/>
      <c r="EW89" s="22"/>
      <c r="EX89" s="22"/>
      <c r="EY89" s="22"/>
      <c r="EZ89" s="22"/>
      <c r="FA89" s="22"/>
      <c r="FB89" s="22"/>
      <c r="FC89" s="22"/>
      <c r="FD89" s="22"/>
      <c r="FE89" s="22"/>
      <c r="FF89" s="22"/>
      <c r="FG89" s="22"/>
      <c r="FH89" s="22"/>
      <c r="FI89" s="22"/>
      <c r="FJ89" s="22"/>
      <c r="FK89" s="22"/>
      <c r="FL89" s="22"/>
      <c r="FM89" s="22"/>
      <c r="FN89" s="22"/>
    </row>
    <row r="90" spans="1:170" s="3" customFormat="1" ht="30" customHeight="1" thickBot="1" x14ac:dyDescent="0.35">
      <c r="A90" s="26"/>
      <c r="B90" s="109" t="s">
        <v>91</v>
      </c>
      <c r="C90" s="54"/>
      <c r="D90" s="55">
        <v>0</v>
      </c>
      <c r="E90" s="56"/>
      <c r="F90" s="57" t="e">
        <f>G89</f>
        <v>#REF!</v>
      </c>
      <c r="G90" s="57" t="e">
        <f>F90 + 4</f>
        <v>#REF!</v>
      </c>
      <c r="H90" s="15"/>
      <c r="I90" s="15"/>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c r="BX90" s="22"/>
      <c r="BY90" s="22"/>
      <c r="BZ90" s="22"/>
      <c r="CA90" s="22"/>
      <c r="CB90" s="22"/>
      <c r="CC90" s="22"/>
      <c r="CD90" s="22"/>
      <c r="CE90" s="22"/>
      <c r="CF90" s="22"/>
      <c r="CG90" s="22"/>
      <c r="CH90" s="22"/>
      <c r="CI90" s="22"/>
      <c r="CJ90" s="22"/>
      <c r="CK90" s="22"/>
      <c r="CL90" s="22"/>
      <c r="CM90" s="22"/>
      <c r="CN90" s="22"/>
      <c r="CO90" s="22"/>
      <c r="CP90" s="22"/>
      <c r="CQ90" s="22"/>
      <c r="CR90" s="22"/>
      <c r="CS90" s="22"/>
      <c r="CT90" s="22"/>
      <c r="CU90" s="22"/>
      <c r="CV90" s="22"/>
      <c r="CW90" s="22"/>
      <c r="CX90" s="22"/>
      <c r="CY90" s="22"/>
      <c r="CZ90" s="22"/>
      <c r="DA90" s="22"/>
      <c r="DB90" s="22"/>
      <c r="DC90" s="22"/>
      <c r="DD90" s="22"/>
      <c r="DE90" s="22"/>
      <c r="DF90" s="22"/>
      <c r="DG90" s="22"/>
      <c r="DH90" s="22"/>
      <c r="DI90" s="22"/>
      <c r="DJ90" s="22"/>
      <c r="DK90" s="22"/>
      <c r="DL90" s="22"/>
      <c r="DM90" s="22"/>
      <c r="DN90" s="22"/>
      <c r="DO90" s="22"/>
      <c r="DP90" s="22"/>
      <c r="DQ90" s="22"/>
      <c r="DR90" s="22"/>
      <c r="DS90" s="22"/>
      <c r="DT90" s="22"/>
      <c r="DU90" s="22"/>
      <c r="DV90" s="22"/>
      <c r="DW90" s="22"/>
      <c r="DX90" s="22"/>
      <c r="DY90" s="22"/>
      <c r="DZ90" s="22"/>
      <c r="EA90" s="22"/>
      <c r="EB90" s="22"/>
      <c r="EC90" s="22"/>
      <c r="ED90" s="22"/>
      <c r="EE90" s="22"/>
      <c r="EF90" s="22"/>
      <c r="EG90" s="22"/>
      <c r="EH90" s="22"/>
      <c r="EI90" s="22"/>
      <c r="EJ90" s="22"/>
      <c r="EK90" s="22"/>
      <c r="EL90" s="22"/>
      <c r="EM90" s="22"/>
      <c r="EN90" s="22"/>
      <c r="EO90" s="22"/>
      <c r="EP90" s="22"/>
      <c r="EQ90" s="22"/>
      <c r="ER90" s="22"/>
      <c r="ES90" s="22"/>
      <c r="ET90" s="22"/>
      <c r="EU90" s="22"/>
      <c r="EV90" s="22"/>
      <c r="EW90" s="22"/>
      <c r="EX90" s="22"/>
      <c r="EY90" s="22"/>
      <c r="EZ90" s="22"/>
      <c r="FA90" s="22"/>
      <c r="FB90" s="22"/>
      <c r="FC90" s="22"/>
      <c r="FD90" s="22"/>
      <c r="FE90" s="22"/>
      <c r="FF90" s="22"/>
      <c r="FG90" s="22"/>
      <c r="FH90" s="22"/>
      <c r="FI90" s="22"/>
      <c r="FJ90" s="22"/>
      <c r="FK90" s="22"/>
      <c r="FL90" s="22"/>
      <c r="FM90" s="22"/>
      <c r="FN90" s="22"/>
    </row>
    <row r="91" spans="1:170" s="3" customFormat="1" ht="30" customHeight="1" thickBot="1" x14ac:dyDescent="0.35">
      <c r="A91" s="26"/>
      <c r="B91" s="109" t="s">
        <v>92</v>
      </c>
      <c r="C91" s="54"/>
      <c r="D91" s="55">
        <v>0</v>
      </c>
      <c r="E91" s="56"/>
      <c r="F91" s="57" t="e">
        <f>G89</f>
        <v>#REF!</v>
      </c>
      <c r="G91" s="57" t="e">
        <f>F91 + 2</f>
        <v>#REF!</v>
      </c>
      <c r="H91" s="15"/>
      <c r="I91" s="15"/>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c r="BX91" s="22"/>
      <c r="BY91" s="22"/>
      <c r="BZ91" s="22"/>
      <c r="CA91" s="22"/>
      <c r="CB91" s="22"/>
      <c r="CC91" s="22"/>
      <c r="CD91" s="22"/>
      <c r="CE91" s="22"/>
      <c r="CF91" s="22"/>
      <c r="CG91" s="22"/>
      <c r="CH91" s="22"/>
      <c r="CI91" s="22"/>
      <c r="CJ91" s="22"/>
      <c r="CK91" s="22"/>
      <c r="CL91" s="22"/>
      <c r="CM91" s="22"/>
      <c r="CN91" s="22"/>
      <c r="CO91" s="22"/>
      <c r="CP91" s="22"/>
      <c r="CQ91" s="22"/>
      <c r="CR91" s="22"/>
      <c r="CS91" s="22"/>
      <c r="CT91" s="22"/>
      <c r="CU91" s="22"/>
      <c r="CV91" s="22"/>
      <c r="CW91" s="22"/>
      <c r="CX91" s="22"/>
      <c r="CY91" s="22"/>
      <c r="CZ91" s="22"/>
      <c r="DA91" s="22"/>
      <c r="DB91" s="22"/>
      <c r="DC91" s="22"/>
      <c r="DD91" s="22"/>
      <c r="DE91" s="22"/>
      <c r="DF91" s="22"/>
      <c r="DG91" s="22"/>
      <c r="DH91" s="22"/>
      <c r="DI91" s="22"/>
      <c r="DJ91" s="22"/>
      <c r="DK91" s="22"/>
      <c r="DL91" s="22"/>
      <c r="DM91" s="22"/>
      <c r="DN91" s="22"/>
      <c r="DO91" s="22"/>
      <c r="DP91" s="22"/>
      <c r="DQ91" s="22"/>
      <c r="DR91" s="22"/>
      <c r="DS91" s="22"/>
      <c r="DT91" s="22"/>
      <c r="DU91" s="22"/>
      <c r="DV91" s="22"/>
      <c r="DW91" s="22"/>
      <c r="DX91" s="22"/>
      <c r="DY91" s="22"/>
      <c r="DZ91" s="22"/>
      <c r="EA91" s="22"/>
      <c r="EB91" s="22"/>
      <c r="EC91" s="22"/>
      <c r="ED91" s="22"/>
      <c r="EE91" s="22"/>
      <c r="EF91" s="22"/>
      <c r="EG91" s="22"/>
      <c r="EH91" s="22"/>
      <c r="EI91" s="22"/>
      <c r="EJ91" s="22"/>
      <c r="EK91" s="22"/>
      <c r="EL91" s="22"/>
      <c r="EM91" s="22"/>
      <c r="EN91" s="22"/>
      <c r="EO91" s="22"/>
      <c r="EP91" s="22"/>
      <c r="EQ91" s="22"/>
      <c r="ER91" s="22"/>
      <c r="ES91" s="22"/>
      <c r="ET91" s="22"/>
      <c r="EU91" s="22"/>
      <c r="EV91" s="22"/>
      <c r="EW91" s="22"/>
      <c r="EX91" s="22"/>
      <c r="EY91" s="22"/>
      <c r="EZ91" s="22"/>
      <c r="FA91" s="22"/>
      <c r="FB91" s="22"/>
      <c r="FC91" s="22"/>
      <c r="FD91" s="22"/>
      <c r="FE91" s="22"/>
      <c r="FF91" s="22"/>
      <c r="FG91" s="22"/>
      <c r="FH91" s="22"/>
      <c r="FI91" s="22"/>
      <c r="FJ91" s="22"/>
      <c r="FK91" s="22"/>
      <c r="FL91" s="22"/>
      <c r="FM91" s="22"/>
      <c r="FN91" s="22"/>
    </row>
    <row r="92" spans="1:170" s="3" customFormat="1" ht="30" customHeight="1" thickBot="1" x14ac:dyDescent="0.35">
      <c r="A92" s="27" t="s">
        <v>17</v>
      </c>
      <c r="B92" s="79" t="s">
        <v>0</v>
      </c>
      <c r="C92" s="18"/>
      <c r="D92" s="51"/>
      <c r="E92" s="42"/>
      <c r="F92" s="19"/>
      <c r="G92" s="20"/>
      <c r="H92" s="21"/>
      <c r="I92" s="21" t="str">
        <f t="shared" si="42"/>
        <v/>
      </c>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c r="BA92" s="24"/>
      <c r="BB92" s="24"/>
      <c r="BC92" s="24"/>
      <c r="BD92" s="24"/>
      <c r="BE92" s="24"/>
      <c r="BF92" s="24"/>
      <c r="BG92" s="24"/>
      <c r="BH92" s="24"/>
      <c r="BI92" s="24"/>
      <c r="BJ92" s="24"/>
      <c r="BK92" s="24"/>
      <c r="BL92" s="24"/>
      <c r="BM92" s="24"/>
      <c r="BN92" s="24"/>
      <c r="BO92" s="24"/>
      <c r="BP92" s="24"/>
      <c r="BQ92" s="24"/>
      <c r="BR92" s="24"/>
      <c r="BS92" s="24"/>
      <c r="BT92" s="24"/>
      <c r="BU92" s="24"/>
      <c r="BV92" s="24"/>
      <c r="BW92" s="24"/>
      <c r="BX92" s="24"/>
      <c r="BY92" s="24"/>
      <c r="BZ92" s="24"/>
      <c r="CA92" s="24"/>
      <c r="CB92" s="24"/>
      <c r="CC92" s="24"/>
      <c r="CD92" s="24"/>
      <c r="CE92" s="24"/>
      <c r="CF92" s="24"/>
      <c r="CG92" s="24"/>
      <c r="CH92" s="24"/>
      <c r="CI92" s="24"/>
      <c r="CJ92" s="24"/>
      <c r="CK92" s="24"/>
      <c r="CL92" s="24"/>
      <c r="CM92" s="24"/>
      <c r="CN92" s="24"/>
      <c r="CO92" s="24"/>
      <c r="CP92" s="24"/>
      <c r="CQ92" s="24"/>
      <c r="CR92" s="24"/>
      <c r="CS92" s="24"/>
      <c r="CT92" s="24"/>
      <c r="CU92" s="24"/>
      <c r="CV92" s="24"/>
      <c r="CW92" s="24"/>
      <c r="CX92" s="24"/>
      <c r="CY92" s="24"/>
      <c r="CZ92" s="24"/>
      <c r="DA92" s="24"/>
      <c r="DB92" s="24"/>
      <c r="DC92" s="24"/>
      <c r="DD92" s="24"/>
      <c r="DE92" s="24"/>
      <c r="DF92" s="24"/>
      <c r="DG92" s="24"/>
      <c r="DH92" s="24"/>
      <c r="DI92" s="24"/>
      <c r="DJ92" s="24"/>
      <c r="DK92" s="24"/>
      <c r="DL92" s="24"/>
      <c r="DM92" s="24"/>
      <c r="DN92" s="24"/>
      <c r="DO92" s="24"/>
      <c r="DP92" s="24"/>
      <c r="DQ92" s="24"/>
      <c r="DR92" s="24"/>
      <c r="DS92" s="24"/>
      <c r="DT92" s="24"/>
      <c r="DU92" s="24"/>
      <c r="DV92" s="24"/>
      <c r="DW92" s="24"/>
      <c r="DX92" s="24"/>
      <c r="DY92" s="24"/>
      <c r="DZ92" s="24"/>
      <c r="EA92" s="24"/>
      <c r="EB92" s="24"/>
      <c r="EC92" s="24"/>
      <c r="ED92" s="24"/>
      <c r="EE92" s="24"/>
      <c r="EF92" s="24"/>
      <c r="EG92" s="24"/>
      <c r="EH92" s="24"/>
      <c r="EI92" s="24"/>
      <c r="EJ92" s="24"/>
      <c r="EK92" s="24"/>
      <c r="EL92" s="24"/>
      <c r="EM92" s="24"/>
      <c r="EN92" s="24"/>
      <c r="EO92" s="24"/>
      <c r="EP92" s="24"/>
      <c r="EQ92" s="24"/>
      <c r="ER92" s="24"/>
      <c r="ES92" s="24"/>
      <c r="ET92" s="24"/>
      <c r="EU92" s="24"/>
      <c r="EV92" s="24"/>
      <c r="EW92" s="24"/>
      <c r="EX92" s="24"/>
      <c r="EY92" s="24"/>
      <c r="EZ92" s="24"/>
      <c r="FA92" s="24"/>
      <c r="FB92" s="24"/>
      <c r="FC92" s="24"/>
      <c r="FD92" s="24"/>
      <c r="FE92" s="24"/>
      <c r="FF92" s="24"/>
      <c r="FG92" s="24"/>
      <c r="FH92" s="24"/>
      <c r="FI92" s="24"/>
      <c r="FJ92" s="24"/>
      <c r="FK92" s="24"/>
      <c r="FL92" s="24"/>
      <c r="FM92" s="24"/>
      <c r="FN92" s="24"/>
    </row>
    <row r="93" spans="1:170" ht="30" customHeight="1" x14ac:dyDescent="0.3">
      <c r="H93" s="6"/>
    </row>
    <row r="94" spans="1:170" ht="30" customHeight="1" x14ac:dyDescent="0.3">
      <c r="C94" s="13"/>
      <c r="G94" s="28"/>
    </row>
    <row r="95" spans="1:170" ht="30" customHeight="1" x14ac:dyDescent="0.3">
      <c r="C95" s="14"/>
    </row>
  </sheetData>
  <mergeCells count="26">
    <mergeCell ref="BG4:BM4"/>
    <mergeCell ref="F3:G3"/>
    <mergeCell ref="J4:P4"/>
    <mergeCell ref="Q4:W4"/>
    <mergeCell ref="X4:AD4"/>
    <mergeCell ref="AE4:AK4"/>
    <mergeCell ref="C3:D3"/>
    <mergeCell ref="C4:D4"/>
    <mergeCell ref="AL4:AR4"/>
    <mergeCell ref="AS4:AY4"/>
    <mergeCell ref="AZ4:BF4"/>
    <mergeCell ref="BN4:BT4"/>
    <mergeCell ref="BU4:CA4"/>
    <mergeCell ref="CB4:CH4"/>
    <mergeCell ref="CI4:CO4"/>
    <mergeCell ref="CP4:CV4"/>
    <mergeCell ref="CW4:DC4"/>
    <mergeCell ref="DD4:DJ4"/>
    <mergeCell ref="DK4:DQ4"/>
    <mergeCell ref="DR4:DX4"/>
    <mergeCell ref="DY4:EE4"/>
    <mergeCell ref="EF4:EL4"/>
    <mergeCell ref="EM4:ES4"/>
    <mergeCell ref="ET4:EZ4"/>
    <mergeCell ref="FA4:FG4"/>
    <mergeCell ref="FH4:FN4"/>
  </mergeCells>
  <conditionalFormatting sqref="D7:E23 D92:E92">
    <cfRule type="dataBar" priority="3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7:FN92">
    <cfRule type="expression" dxfId="1" priority="44">
      <formula>AND(task_start&lt;=J$5,ROUNDDOWN((task_end-task_start+1)*task_progress,0)+task_start-1&gt;=J$5)</formula>
    </cfRule>
    <cfRule type="expression" dxfId="0" priority="45" stopIfTrue="1">
      <formula>AND(task_end&gt;=J$5,task_start&lt;K$5)</formula>
    </cfRule>
  </conditionalFormatting>
  <conditionalFormatting sqref="E24">
    <cfRule type="dataBar" priority="17">
      <dataBar>
        <cfvo type="num" val="0"/>
        <cfvo type="num" val="1"/>
        <color theme="0" tint="-0.249977111117893"/>
      </dataBar>
      <extLst>
        <ext xmlns:x14="http://schemas.microsoft.com/office/spreadsheetml/2009/9/main" uri="{B025F937-C7B1-47D3-B67F-A62EFF666E3E}">
          <x14:id>{8E3A6EF8-D40E-4278-B1FD-7133793CCB2F}</x14:id>
        </ext>
      </extLst>
    </cfRule>
  </conditionalFormatting>
  <conditionalFormatting sqref="E28">
    <cfRule type="dataBar" priority="16">
      <dataBar>
        <cfvo type="num" val="0"/>
        <cfvo type="num" val="1"/>
        <color theme="0" tint="-0.249977111117893"/>
      </dataBar>
      <extLst>
        <ext xmlns:x14="http://schemas.microsoft.com/office/spreadsheetml/2009/9/main" uri="{B025F937-C7B1-47D3-B67F-A62EFF666E3E}">
          <x14:id>{992064D5-61C5-4539-9E4A-8FA18F081533}</x14:id>
        </ext>
      </extLst>
    </cfRule>
  </conditionalFormatting>
  <conditionalFormatting sqref="E32">
    <cfRule type="dataBar" priority="15">
      <dataBar>
        <cfvo type="num" val="0"/>
        <cfvo type="num" val="1"/>
        <color theme="0" tint="-0.249977111117893"/>
      </dataBar>
      <extLst>
        <ext xmlns:x14="http://schemas.microsoft.com/office/spreadsheetml/2009/9/main" uri="{B025F937-C7B1-47D3-B67F-A62EFF666E3E}">
          <x14:id>{E1E0E429-3260-4723-BDC1-A0F84D949D5F}</x14:id>
        </ext>
      </extLst>
    </cfRule>
  </conditionalFormatting>
  <conditionalFormatting sqref="E36">
    <cfRule type="dataBar" priority="14">
      <dataBar>
        <cfvo type="num" val="0"/>
        <cfvo type="num" val="1"/>
        <color theme="0" tint="-0.249977111117893"/>
      </dataBar>
      <extLst>
        <ext xmlns:x14="http://schemas.microsoft.com/office/spreadsheetml/2009/9/main" uri="{B025F937-C7B1-47D3-B67F-A62EFF666E3E}">
          <x14:id>{7D03D6B4-3C9F-473C-BEE7-CE9E3C2AB5D7}</x14:id>
        </ext>
      </extLst>
    </cfRule>
  </conditionalFormatting>
  <conditionalFormatting sqref="E40">
    <cfRule type="dataBar" priority="13">
      <dataBar>
        <cfvo type="num" val="0"/>
        <cfvo type="num" val="1"/>
        <color theme="0" tint="-0.249977111117893"/>
      </dataBar>
      <extLst>
        <ext xmlns:x14="http://schemas.microsoft.com/office/spreadsheetml/2009/9/main" uri="{B025F937-C7B1-47D3-B67F-A62EFF666E3E}">
          <x14:id>{FE0CAC28-99A0-4249-B45C-9CCEDC67413E}</x14:id>
        </ext>
      </extLst>
    </cfRule>
  </conditionalFormatting>
  <conditionalFormatting sqref="E44">
    <cfRule type="dataBar" priority="12">
      <dataBar>
        <cfvo type="num" val="0"/>
        <cfvo type="num" val="1"/>
        <color theme="0" tint="-0.249977111117893"/>
      </dataBar>
      <extLst>
        <ext xmlns:x14="http://schemas.microsoft.com/office/spreadsheetml/2009/9/main" uri="{B025F937-C7B1-47D3-B67F-A62EFF666E3E}">
          <x14:id>{76EF4B71-ECB2-4FE0-A387-760796243E4C}</x14:id>
        </ext>
      </extLst>
    </cfRule>
  </conditionalFormatting>
  <conditionalFormatting sqref="E48">
    <cfRule type="dataBar" priority="11">
      <dataBar>
        <cfvo type="num" val="0"/>
        <cfvo type="num" val="1"/>
        <color theme="0" tint="-0.249977111117893"/>
      </dataBar>
      <extLst>
        <ext xmlns:x14="http://schemas.microsoft.com/office/spreadsheetml/2009/9/main" uri="{B025F937-C7B1-47D3-B67F-A62EFF666E3E}">
          <x14:id>{F150D168-2617-4B19-9511-F1214358B9B8}</x14:id>
        </ext>
      </extLst>
    </cfRule>
  </conditionalFormatting>
  <conditionalFormatting sqref="E52">
    <cfRule type="dataBar" priority="10">
      <dataBar>
        <cfvo type="num" val="0"/>
        <cfvo type="num" val="1"/>
        <color theme="0" tint="-0.249977111117893"/>
      </dataBar>
      <extLst>
        <ext xmlns:x14="http://schemas.microsoft.com/office/spreadsheetml/2009/9/main" uri="{B025F937-C7B1-47D3-B67F-A62EFF666E3E}">
          <x14:id>{EC346CBB-20A5-4972-AF46-99FB2B48E77F}</x14:id>
        </ext>
      </extLst>
    </cfRule>
  </conditionalFormatting>
  <conditionalFormatting sqref="E56">
    <cfRule type="dataBar" priority="9">
      <dataBar>
        <cfvo type="num" val="0"/>
        <cfvo type="num" val="1"/>
        <color theme="0" tint="-0.249977111117893"/>
      </dataBar>
      <extLst>
        <ext xmlns:x14="http://schemas.microsoft.com/office/spreadsheetml/2009/9/main" uri="{B025F937-C7B1-47D3-B67F-A62EFF666E3E}">
          <x14:id>{DFAA453A-A7EC-4900-9348-E9C05F6C62B0}</x14:id>
        </ext>
      </extLst>
    </cfRule>
  </conditionalFormatting>
  <conditionalFormatting sqref="E60">
    <cfRule type="dataBar" priority="8">
      <dataBar>
        <cfvo type="num" val="0"/>
        <cfvo type="num" val="1"/>
        <color theme="0" tint="-0.249977111117893"/>
      </dataBar>
      <extLst>
        <ext xmlns:x14="http://schemas.microsoft.com/office/spreadsheetml/2009/9/main" uri="{B025F937-C7B1-47D3-B67F-A62EFF666E3E}">
          <x14:id>{3D0EDC7B-991B-4F3A-9077-6AA71CEA01DF}</x14:id>
        </ext>
      </extLst>
    </cfRule>
  </conditionalFormatting>
  <conditionalFormatting sqref="E64">
    <cfRule type="dataBar" priority="7">
      <dataBar>
        <cfvo type="num" val="0"/>
        <cfvo type="num" val="1"/>
        <color theme="0" tint="-0.249977111117893"/>
      </dataBar>
      <extLst>
        <ext xmlns:x14="http://schemas.microsoft.com/office/spreadsheetml/2009/9/main" uri="{B025F937-C7B1-47D3-B67F-A62EFF666E3E}">
          <x14:id>{86C0011A-5129-47F8-97DB-C3D8755EE2C4}</x14:id>
        </ext>
      </extLst>
    </cfRule>
  </conditionalFormatting>
  <conditionalFormatting sqref="E68">
    <cfRule type="dataBar" priority="6">
      <dataBar>
        <cfvo type="num" val="0"/>
        <cfvo type="num" val="1"/>
        <color theme="0" tint="-0.249977111117893"/>
      </dataBar>
      <extLst>
        <ext xmlns:x14="http://schemas.microsoft.com/office/spreadsheetml/2009/9/main" uri="{B025F937-C7B1-47D3-B67F-A62EFF666E3E}">
          <x14:id>{646A1287-A4FA-4902-8BE9-E85A21D19A5B}</x14:id>
        </ext>
      </extLst>
    </cfRule>
  </conditionalFormatting>
  <conditionalFormatting sqref="E72">
    <cfRule type="dataBar" priority="5">
      <dataBar>
        <cfvo type="num" val="0"/>
        <cfvo type="num" val="1"/>
        <color theme="0" tint="-0.249977111117893"/>
      </dataBar>
      <extLst>
        <ext xmlns:x14="http://schemas.microsoft.com/office/spreadsheetml/2009/9/main" uri="{B025F937-C7B1-47D3-B67F-A62EFF666E3E}">
          <x14:id>{87EC50B5-F81D-455D-8878-A807E87A7DA2}</x14:id>
        </ext>
      </extLst>
    </cfRule>
  </conditionalFormatting>
  <conditionalFormatting sqref="E76">
    <cfRule type="dataBar" priority="4">
      <dataBar>
        <cfvo type="num" val="0"/>
        <cfvo type="num" val="1"/>
        <color theme="0" tint="-0.249977111117893"/>
      </dataBar>
      <extLst>
        <ext xmlns:x14="http://schemas.microsoft.com/office/spreadsheetml/2009/9/main" uri="{B025F937-C7B1-47D3-B67F-A62EFF666E3E}">
          <x14:id>{61E6C30B-A5BF-438F-B2D2-86B5A2293472}</x14:id>
        </ext>
      </extLst>
    </cfRule>
  </conditionalFormatting>
  <conditionalFormatting sqref="E80">
    <cfRule type="dataBar" priority="3">
      <dataBar>
        <cfvo type="num" val="0"/>
        <cfvo type="num" val="1"/>
        <color theme="0" tint="-0.249977111117893"/>
      </dataBar>
      <extLst>
        <ext xmlns:x14="http://schemas.microsoft.com/office/spreadsheetml/2009/9/main" uri="{B025F937-C7B1-47D3-B67F-A62EFF666E3E}">
          <x14:id>{B274ED98-C4BD-4A23-926F-9C880F8526FD}</x14:id>
        </ext>
      </extLst>
    </cfRule>
  </conditionalFormatting>
  <conditionalFormatting sqref="E84">
    <cfRule type="dataBar" priority="2">
      <dataBar>
        <cfvo type="num" val="0"/>
        <cfvo type="num" val="1"/>
        <color theme="0" tint="-0.249977111117893"/>
      </dataBar>
      <extLst>
        <ext xmlns:x14="http://schemas.microsoft.com/office/spreadsheetml/2009/9/main" uri="{B025F937-C7B1-47D3-B67F-A62EFF666E3E}">
          <x14:id>{1862C0D1-F397-44F1-9D8E-8BBF1530269D}</x14:id>
        </ext>
      </extLst>
    </cfRule>
  </conditionalFormatting>
  <conditionalFormatting sqref="E88">
    <cfRule type="dataBar" priority="1">
      <dataBar>
        <cfvo type="num" val="0"/>
        <cfvo type="num" val="1"/>
        <color theme="0" tint="-0.249977111117893"/>
      </dataBar>
      <extLst>
        <ext xmlns:x14="http://schemas.microsoft.com/office/spreadsheetml/2009/9/main" uri="{B025F937-C7B1-47D3-B67F-A62EFF666E3E}">
          <x14:id>{8A59DC47-6766-423C-9506-65DD9AD91981}</x14:id>
        </ext>
      </extLst>
    </cfRule>
  </conditionalFormatting>
  <dataValidations count="1">
    <dataValidation type="whole" operator="greaterThanOrEqual" allowBlank="1" showInputMessage="1" promptTitle="Display Week" prompt="Changing this number will scroll the Gantt Chart view." sqref="F4" xr:uid="{00000000-0002-0000-0000-000000000000}">
      <formula1>1</formula1>
    </dataValidation>
  </dataValidations>
  <hyperlinks>
    <hyperlink ref="J2" r:id="rId1" xr:uid="{00000000-0004-0000-0000-000000000000}"/>
    <hyperlink ref="J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D7:E23 D92:E92</xm:sqref>
        </x14:conditionalFormatting>
        <x14:conditionalFormatting xmlns:xm="http://schemas.microsoft.com/office/excel/2006/main">
          <x14:cfRule type="dataBar" id="{8E3A6EF8-D40E-4278-B1FD-7133793CCB2F}">
            <x14:dataBar minLength="0" maxLength="100" gradient="0">
              <x14:cfvo type="num">
                <xm:f>0</xm:f>
              </x14:cfvo>
              <x14:cfvo type="num">
                <xm:f>1</xm:f>
              </x14:cfvo>
              <x14:negativeFillColor rgb="FFFF0000"/>
              <x14:axisColor rgb="FF000000"/>
            </x14:dataBar>
          </x14:cfRule>
          <xm:sqref>E24</xm:sqref>
        </x14:conditionalFormatting>
        <x14:conditionalFormatting xmlns:xm="http://schemas.microsoft.com/office/excel/2006/main">
          <x14:cfRule type="dataBar" id="{992064D5-61C5-4539-9E4A-8FA18F081533}">
            <x14:dataBar minLength="0" maxLength="100" gradient="0">
              <x14:cfvo type="num">
                <xm:f>0</xm:f>
              </x14:cfvo>
              <x14:cfvo type="num">
                <xm:f>1</xm:f>
              </x14:cfvo>
              <x14:negativeFillColor rgb="FFFF0000"/>
              <x14:axisColor rgb="FF000000"/>
            </x14:dataBar>
          </x14:cfRule>
          <xm:sqref>E28</xm:sqref>
        </x14:conditionalFormatting>
        <x14:conditionalFormatting xmlns:xm="http://schemas.microsoft.com/office/excel/2006/main">
          <x14:cfRule type="dataBar" id="{E1E0E429-3260-4723-BDC1-A0F84D949D5F}">
            <x14:dataBar minLength="0" maxLength="100" gradient="0">
              <x14:cfvo type="num">
                <xm:f>0</xm:f>
              </x14:cfvo>
              <x14:cfvo type="num">
                <xm:f>1</xm:f>
              </x14:cfvo>
              <x14:negativeFillColor rgb="FFFF0000"/>
              <x14:axisColor rgb="FF000000"/>
            </x14:dataBar>
          </x14:cfRule>
          <xm:sqref>E32</xm:sqref>
        </x14:conditionalFormatting>
        <x14:conditionalFormatting xmlns:xm="http://schemas.microsoft.com/office/excel/2006/main">
          <x14:cfRule type="dataBar" id="{7D03D6B4-3C9F-473C-BEE7-CE9E3C2AB5D7}">
            <x14:dataBar minLength="0" maxLength="100" gradient="0">
              <x14:cfvo type="num">
                <xm:f>0</xm:f>
              </x14:cfvo>
              <x14:cfvo type="num">
                <xm:f>1</xm:f>
              </x14:cfvo>
              <x14:negativeFillColor rgb="FFFF0000"/>
              <x14:axisColor rgb="FF000000"/>
            </x14:dataBar>
          </x14:cfRule>
          <xm:sqref>E36</xm:sqref>
        </x14:conditionalFormatting>
        <x14:conditionalFormatting xmlns:xm="http://schemas.microsoft.com/office/excel/2006/main">
          <x14:cfRule type="dataBar" id="{FE0CAC28-99A0-4249-B45C-9CCEDC67413E}">
            <x14:dataBar minLength="0" maxLength="100" gradient="0">
              <x14:cfvo type="num">
                <xm:f>0</xm:f>
              </x14:cfvo>
              <x14:cfvo type="num">
                <xm:f>1</xm:f>
              </x14:cfvo>
              <x14:negativeFillColor rgb="FFFF0000"/>
              <x14:axisColor rgb="FF000000"/>
            </x14:dataBar>
          </x14:cfRule>
          <xm:sqref>E40</xm:sqref>
        </x14:conditionalFormatting>
        <x14:conditionalFormatting xmlns:xm="http://schemas.microsoft.com/office/excel/2006/main">
          <x14:cfRule type="dataBar" id="{76EF4B71-ECB2-4FE0-A387-760796243E4C}">
            <x14:dataBar minLength="0" maxLength="100" gradient="0">
              <x14:cfvo type="num">
                <xm:f>0</xm:f>
              </x14:cfvo>
              <x14:cfvo type="num">
                <xm:f>1</xm:f>
              </x14:cfvo>
              <x14:negativeFillColor rgb="FFFF0000"/>
              <x14:axisColor rgb="FF000000"/>
            </x14:dataBar>
          </x14:cfRule>
          <xm:sqref>E44</xm:sqref>
        </x14:conditionalFormatting>
        <x14:conditionalFormatting xmlns:xm="http://schemas.microsoft.com/office/excel/2006/main">
          <x14:cfRule type="dataBar" id="{F150D168-2617-4B19-9511-F1214358B9B8}">
            <x14:dataBar minLength="0" maxLength="100" gradient="0">
              <x14:cfvo type="num">
                <xm:f>0</xm:f>
              </x14:cfvo>
              <x14:cfvo type="num">
                <xm:f>1</xm:f>
              </x14:cfvo>
              <x14:negativeFillColor rgb="FFFF0000"/>
              <x14:axisColor rgb="FF000000"/>
            </x14:dataBar>
          </x14:cfRule>
          <xm:sqref>E48</xm:sqref>
        </x14:conditionalFormatting>
        <x14:conditionalFormatting xmlns:xm="http://schemas.microsoft.com/office/excel/2006/main">
          <x14:cfRule type="dataBar" id="{EC346CBB-20A5-4972-AF46-99FB2B48E77F}">
            <x14:dataBar minLength="0" maxLength="100" gradient="0">
              <x14:cfvo type="num">
                <xm:f>0</xm:f>
              </x14:cfvo>
              <x14:cfvo type="num">
                <xm:f>1</xm:f>
              </x14:cfvo>
              <x14:negativeFillColor rgb="FFFF0000"/>
              <x14:axisColor rgb="FF000000"/>
            </x14:dataBar>
          </x14:cfRule>
          <xm:sqref>E52</xm:sqref>
        </x14:conditionalFormatting>
        <x14:conditionalFormatting xmlns:xm="http://schemas.microsoft.com/office/excel/2006/main">
          <x14:cfRule type="dataBar" id="{DFAA453A-A7EC-4900-9348-E9C05F6C62B0}">
            <x14:dataBar minLength="0" maxLength="100" gradient="0">
              <x14:cfvo type="num">
                <xm:f>0</xm:f>
              </x14:cfvo>
              <x14:cfvo type="num">
                <xm:f>1</xm:f>
              </x14:cfvo>
              <x14:negativeFillColor rgb="FFFF0000"/>
              <x14:axisColor rgb="FF000000"/>
            </x14:dataBar>
          </x14:cfRule>
          <xm:sqref>E56</xm:sqref>
        </x14:conditionalFormatting>
        <x14:conditionalFormatting xmlns:xm="http://schemas.microsoft.com/office/excel/2006/main">
          <x14:cfRule type="dataBar" id="{3D0EDC7B-991B-4F3A-9077-6AA71CEA01DF}">
            <x14:dataBar minLength="0" maxLength="100" gradient="0">
              <x14:cfvo type="num">
                <xm:f>0</xm:f>
              </x14:cfvo>
              <x14:cfvo type="num">
                <xm:f>1</xm:f>
              </x14:cfvo>
              <x14:negativeFillColor rgb="FFFF0000"/>
              <x14:axisColor rgb="FF000000"/>
            </x14:dataBar>
          </x14:cfRule>
          <xm:sqref>E60</xm:sqref>
        </x14:conditionalFormatting>
        <x14:conditionalFormatting xmlns:xm="http://schemas.microsoft.com/office/excel/2006/main">
          <x14:cfRule type="dataBar" id="{86C0011A-5129-47F8-97DB-C3D8755EE2C4}">
            <x14:dataBar minLength="0" maxLength="100" gradient="0">
              <x14:cfvo type="num">
                <xm:f>0</xm:f>
              </x14:cfvo>
              <x14:cfvo type="num">
                <xm:f>1</xm:f>
              </x14:cfvo>
              <x14:negativeFillColor rgb="FFFF0000"/>
              <x14:axisColor rgb="FF000000"/>
            </x14:dataBar>
          </x14:cfRule>
          <xm:sqref>E64</xm:sqref>
        </x14:conditionalFormatting>
        <x14:conditionalFormatting xmlns:xm="http://schemas.microsoft.com/office/excel/2006/main">
          <x14:cfRule type="dataBar" id="{646A1287-A4FA-4902-8BE9-E85A21D19A5B}">
            <x14:dataBar minLength="0" maxLength="100" gradient="0">
              <x14:cfvo type="num">
                <xm:f>0</xm:f>
              </x14:cfvo>
              <x14:cfvo type="num">
                <xm:f>1</xm:f>
              </x14:cfvo>
              <x14:negativeFillColor rgb="FFFF0000"/>
              <x14:axisColor rgb="FF000000"/>
            </x14:dataBar>
          </x14:cfRule>
          <xm:sqref>E68</xm:sqref>
        </x14:conditionalFormatting>
        <x14:conditionalFormatting xmlns:xm="http://schemas.microsoft.com/office/excel/2006/main">
          <x14:cfRule type="dataBar" id="{87EC50B5-F81D-455D-8878-A807E87A7DA2}">
            <x14:dataBar minLength="0" maxLength="100" gradient="0">
              <x14:cfvo type="num">
                <xm:f>0</xm:f>
              </x14:cfvo>
              <x14:cfvo type="num">
                <xm:f>1</xm:f>
              </x14:cfvo>
              <x14:negativeFillColor rgb="FFFF0000"/>
              <x14:axisColor rgb="FF000000"/>
            </x14:dataBar>
          </x14:cfRule>
          <xm:sqref>E72</xm:sqref>
        </x14:conditionalFormatting>
        <x14:conditionalFormatting xmlns:xm="http://schemas.microsoft.com/office/excel/2006/main">
          <x14:cfRule type="dataBar" id="{61E6C30B-A5BF-438F-B2D2-86B5A2293472}">
            <x14:dataBar minLength="0" maxLength="100" gradient="0">
              <x14:cfvo type="num">
                <xm:f>0</xm:f>
              </x14:cfvo>
              <x14:cfvo type="num">
                <xm:f>1</xm:f>
              </x14:cfvo>
              <x14:negativeFillColor rgb="FFFF0000"/>
              <x14:axisColor rgb="FF000000"/>
            </x14:dataBar>
          </x14:cfRule>
          <xm:sqref>E76</xm:sqref>
        </x14:conditionalFormatting>
        <x14:conditionalFormatting xmlns:xm="http://schemas.microsoft.com/office/excel/2006/main">
          <x14:cfRule type="dataBar" id="{B274ED98-C4BD-4A23-926F-9C880F8526FD}">
            <x14:dataBar minLength="0" maxLength="100" gradient="0">
              <x14:cfvo type="num">
                <xm:f>0</xm:f>
              </x14:cfvo>
              <x14:cfvo type="num">
                <xm:f>1</xm:f>
              </x14:cfvo>
              <x14:negativeFillColor rgb="FFFF0000"/>
              <x14:axisColor rgb="FF000000"/>
            </x14:dataBar>
          </x14:cfRule>
          <xm:sqref>E80</xm:sqref>
        </x14:conditionalFormatting>
        <x14:conditionalFormatting xmlns:xm="http://schemas.microsoft.com/office/excel/2006/main">
          <x14:cfRule type="dataBar" id="{1862C0D1-F397-44F1-9D8E-8BBF1530269D}">
            <x14:dataBar minLength="0" maxLength="100" gradient="0">
              <x14:cfvo type="num">
                <xm:f>0</xm:f>
              </x14:cfvo>
              <x14:cfvo type="num">
                <xm:f>1</xm:f>
              </x14:cfvo>
              <x14:negativeFillColor rgb="FFFF0000"/>
              <x14:axisColor rgb="FF000000"/>
            </x14:dataBar>
          </x14:cfRule>
          <xm:sqref>E84</xm:sqref>
        </x14:conditionalFormatting>
        <x14:conditionalFormatting xmlns:xm="http://schemas.microsoft.com/office/excel/2006/main">
          <x14:cfRule type="dataBar" id="{8A59DC47-6766-423C-9506-65DD9AD91981}">
            <x14:dataBar minLength="0" maxLength="100" gradient="0">
              <x14:cfvo type="num">
                <xm:f>0</xm:f>
              </x14:cfvo>
              <x14:cfvo type="num">
                <xm:f>1</xm:f>
              </x14:cfvo>
              <x14:negativeFillColor rgb="FFFF0000"/>
              <x14:axisColor rgb="FF000000"/>
            </x14:dataBar>
          </x14:cfRule>
          <xm:sqref>E88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Cover</vt:lpstr>
      <vt:lpstr>Histories</vt:lpstr>
      <vt:lpstr>References</vt: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2022-10-24T05:59:36Z</dcterms:modified>
</cp:coreProperties>
</file>