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andralunecke/Desktop/"/>
    </mc:Choice>
  </mc:AlternateContent>
  <bookViews>
    <workbookView xWindow="0" yWindow="460" windowWidth="25600" windowHeight="146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3" i="1" l="1" a="1"/>
  <c r="S53" i="1"/>
  <c r="S54" i="1"/>
  <c r="S55" i="1"/>
  <c r="S56" i="1"/>
  <c r="S57" i="1"/>
  <c r="S58" i="1"/>
  <c r="S59" i="1"/>
  <c r="A53" i="1" a="1"/>
  <c r="A53" i="1"/>
  <c r="B53" i="1"/>
  <c r="C53" i="1"/>
  <c r="D53" i="1"/>
  <c r="E53" i="1"/>
  <c r="F53" i="1"/>
  <c r="G53" i="1"/>
  <c r="A54" i="1"/>
  <c r="B54" i="1"/>
  <c r="C54" i="1"/>
  <c r="D54" i="1"/>
  <c r="E54" i="1"/>
  <c r="F54" i="1"/>
  <c r="G54" i="1"/>
  <c r="A55" i="1"/>
  <c r="B55" i="1"/>
  <c r="C55" i="1"/>
  <c r="D55" i="1"/>
  <c r="E55" i="1"/>
  <c r="F55" i="1"/>
  <c r="G55" i="1"/>
  <c r="A56" i="1"/>
  <c r="B56" i="1"/>
  <c r="C56" i="1"/>
  <c r="D56" i="1"/>
  <c r="E56" i="1"/>
  <c r="F56" i="1"/>
  <c r="G56" i="1"/>
  <c r="A57" i="1"/>
  <c r="B57" i="1"/>
  <c r="C57" i="1"/>
  <c r="D57" i="1"/>
  <c r="E57" i="1"/>
  <c r="F57" i="1"/>
  <c r="G57" i="1"/>
  <c r="A58" i="1"/>
  <c r="B58" i="1"/>
  <c r="C58" i="1"/>
  <c r="D58" i="1"/>
  <c r="E58" i="1"/>
  <c r="F58" i="1"/>
  <c r="G58" i="1"/>
  <c r="A59" i="1"/>
  <c r="B59" i="1"/>
  <c r="C59" i="1"/>
  <c r="D59" i="1"/>
  <c r="E59" i="1"/>
  <c r="F59" i="1"/>
  <c r="G59" i="1"/>
  <c r="J53" i="1" a="1"/>
  <c r="J53" i="1"/>
  <c r="K53" i="1"/>
  <c r="L53" i="1"/>
  <c r="M53" i="1"/>
  <c r="N53" i="1"/>
  <c r="O53" i="1"/>
  <c r="P53" i="1"/>
  <c r="J54" i="1"/>
  <c r="K54" i="1"/>
  <c r="L54" i="1"/>
  <c r="M54" i="1"/>
  <c r="N54" i="1"/>
  <c r="O54" i="1"/>
  <c r="P54" i="1"/>
  <c r="J55" i="1"/>
  <c r="K55" i="1"/>
  <c r="L55" i="1"/>
  <c r="M55" i="1"/>
  <c r="N55" i="1"/>
  <c r="O55" i="1"/>
  <c r="P55" i="1"/>
  <c r="J56" i="1"/>
  <c r="K56" i="1"/>
  <c r="L56" i="1"/>
  <c r="M56" i="1"/>
  <c r="N56" i="1"/>
  <c r="O56" i="1"/>
  <c r="P56" i="1"/>
  <c r="J57" i="1"/>
  <c r="K57" i="1"/>
  <c r="L57" i="1"/>
  <c r="M57" i="1"/>
  <c r="N57" i="1"/>
  <c r="O57" i="1"/>
  <c r="P57" i="1"/>
  <c r="J58" i="1"/>
  <c r="K58" i="1"/>
  <c r="L58" i="1"/>
  <c r="M58" i="1"/>
  <c r="N58" i="1"/>
  <c r="O58" i="1"/>
  <c r="P58" i="1"/>
  <c r="J59" i="1"/>
  <c r="K59" i="1"/>
  <c r="L59" i="1"/>
  <c r="M59" i="1"/>
  <c r="N59" i="1"/>
  <c r="O59" i="1"/>
  <c r="P59" i="1"/>
  <c r="U53" i="1" a="1"/>
  <c r="U53" i="1"/>
  <c r="U54" i="1"/>
  <c r="U55" i="1"/>
  <c r="U56" i="1"/>
  <c r="U57" i="1"/>
  <c r="U58" i="1"/>
  <c r="U59" i="1"/>
</calcChain>
</file>

<file path=xl/sharedStrings.xml><?xml version="1.0" encoding="utf-8"?>
<sst xmlns="http://schemas.openxmlformats.org/spreadsheetml/2006/main" count="132" uniqueCount="63">
  <si>
    <t>Ciudad</t>
  </si>
  <si>
    <t>Largo metro (km)</t>
  </si>
  <si>
    <t>Highway [km]</t>
  </si>
  <si>
    <t>Vehículos de motor por cada 1000 habitantes en el pais</t>
  </si>
  <si>
    <t>Clima</t>
  </si>
  <si>
    <t>Porcentaje Hombres</t>
  </si>
  <si>
    <t>Delincuencia</t>
  </si>
  <si>
    <t>Santiago</t>
  </si>
  <si>
    <t>Rio de Janeiro</t>
  </si>
  <si>
    <t>Buenos Aires</t>
  </si>
  <si>
    <t>Londres</t>
  </si>
  <si>
    <t>Dubai</t>
  </si>
  <si>
    <t>Istanbul</t>
  </si>
  <si>
    <t>Kaohsiung</t>
  </si>
  <si>
    <t>Vienna</t>
  </si>
  <si>
    <t>Brussels</t>
  </si>
  <si>
    <t>Porto Alegre</t>
  </si>
  <si>
    <t>Sao Paulo</t>
  </si>
  <si>
    <t>Brasilia</t>
  </si>
  <si>
    <t>Sofia</t>
  </si>
  <si>
    <t>Beijing</t>
  </si>
  <si>
    <t>Changsha</t>
  </si>
  <si>
    <t>Hong Kong</t>
  </si>
  <si>
    <t>Shangai</t>
  </si>
  <si>
    <t>Copenhagen</t>
  </si>
  <si>
    <t>Toronto</t>
  </si>
  <si>
    <t>Vancouver</t>
  </si>
  <si>
    <t>Prague</t>
  </si>
  <si>
    <t>lyon</t>
  </si>
  <si>
    <t>Paris</t>
  </si>
  <si>
    <t>Berlin</t>
  </si>
  <si>
    <t>Munich</t>
  </si>
  <si>
    <t>Hamburg</t>
  </si>
  <si>
    <t>Athens</t>
  </si>
  <si>
    <t>Budapest</t>
  </si>
  <si>
    <t>Milan</t>
  </si>
  <si>
    <t>Naples</t>
  </si>
  <si>
    <t>Turin</t>
  </si>
  <si>
    <t>Amsterdam</t>
  </si>
  <si>
    <t>Saint Petesburg</t>
  </si>
  <si>
    <t>Novosibirks</t>
  </si>
  <si>
    <t>Taipei</t>
  </si>
  <si>
    <t>Ankara</t>
  </si>
  <si>
    <t>Rome</t>
  </si>
  <si>
    <t>Mexico City</t>
  </si>
  <si>
    <t>Oslo</t>
  </si>
  <si>
    <t>Moscow</t>
  </si>
  <si>
    <t>Barcelona</t>
  </si>
  <si>
    <t>Madrid</t>
  </si>
  <si>
    <t>Boston</t>
  </si>
  <si>
    <t>Chicago</t>
  </si>
  <si>
    <t>New York</t>
  </si>
  <si>
    <t>Los Angeles</t>
  </si>
  <si>
    <t>Bucharest</t>
  </si>
  <si>
    <t>Matriz original</t>
  </si>
  <si>
    <t>Poblacion [Millones]</t>
  </si>
  <si>
    <t>Matriz Invertida</t>
  </si>
  <si>
    <t>Matriz transpuesta x matriz</t>
  </si>
  <si>
    <t>Matriz transpuesta x matriz (Invertida)</t>
  </si>
  <si>
    <t>Índice de congestión</t>
  </si>
  <si>
    <t>Matriz traspuesta x y</t>
  </si>
  <si>
    <t>Betas</t>
  </si>
  <si>
    <t>Correlación entre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</si>
</sst>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"/>
    <numFmt numFmtId="167" formatCode="0.0000"/>
  </numFmts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13.2"/>
      <color rgb="FF000000"/>
      <name val="Arial"/>
    </font>
    <font>
      <sz val="13.2"/>
      <color rgb="FF000000"/>
      <name val="Calibri"/>
    </font>
    <font>
      <sz val="14.4"/>
      <color rgb="FF000000"/>
      <name val="Calibri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2" fillId="3" borderId="0" xfId="0" applyFont="1" applyFill="1"/>
    <xf numFmtId="1" fontId="1" fillId="0" borderId="0" xfId="0" applyNumberFormat="1" applyFont="1"/>
    <xf numFmtId="166" fontId="1" fillId="0" borderId="0" xfId="0" applyNumberFormat="1" applyFont="1"/>
    <xf numFmtId="166" fontId="4" fillId="0" borderId="0" xfId="0" applyNumberFormat="1" applyFont="1"/>
    <xf numFmtId="167" fontId="4" fillId="0" borderId="0" xfId="0" applyNumberFormat="1" applyFont="1"/>
    <xf numFmtId="0" fontId="3" fillId="4" borderId="0" xfId="0" applyFont="1" applyFill="1" applyAlignment="1">
      <alignment horizontal="center"/>
    </xf>
    <xf numFmtId="0" fontId="0" fillId="4" borderId="0" xfId="0" applyFill="1"/>
    <xf numFmtId="166" fontId="0" fillId="0" borderId="0" xfId="0" applyNumberFormat="1"/>
    <xf numFmtId="0" fontId="0" fillId="3" borderId="0" xfId="0" applyFill="1"/>
    <xf numFmtId="0" fontId="0" fillId="4" borderId="0" xfId="0" applyFill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0"/>
  <sheetViews>
    <sheetView tabSelected="1" topLeftCell="A50" workbookViewId="0">
      <selection activeCell="D67" sqref="D67"/>
    </sheetView>
  </sheetViews>
  <sheetFormatPr baseColWidth="10" defaultRowHeight="16" x14ac:dyDescent="0.2"/>
  <cols>
    <col min="1" max="1" width="14" customWidth="1"/>
    <col min="2" max="2" width="17.83203125" customWidth="1"/>
    <col min="3" max="3" width="21.6640625" customWidth="1"/>
    <col min="4" max="4" width="14.6640625" customWidth="1"/>
    <col min="5" max="5" width="34.33203125" customWidth="1"/>
    <col min="7" max="7" width="19.1640625" customWidth="1"/>
    <col min="8" max="8" width="14.6640625" customWidth="1"/>
    <col min="10" max="10" width="17" customWidth="1"/>
    <col min="11" max="11" width="21.5" customWidth="1"/>
    <col min="12" max="12" width="55.6640625" customWidth="1"/>
    <col min="13" max="13" width="12.33203125" bestFit="1" customWidth="1"/>
    <col min="14" max="15" width="11" bestFit="1" customWidth="1"/>
    <col min="16" max="16" width="11.83203125" bestFit="1" customWidth="1"/>
    <col min="19" max="19" width="21.5" customWidth="1"/>
    <col min="21" max="21" width="12.33203125" bestFit="1" customWidth="1"/>
  </cols>
  <sheetData>
    <row r="1" spans="1:63" x14ac:dyDescent="0.2">
      <c r="A1" s="14" t="s">
        <v>54</v>
      </c>
      <c r="L1" s="14" t="s">
        <v>56</v>
      </c>
    </row>
    <row r="2" spans="1:63" ht="17" x14ac:dyDescent="0.2">
      <c r="A2" s="7" t="s">
        <v>0</v>
      </c>
      <c r="B2" s="7" t="s">
        <v>1</v>
      </c>
      <c r="C2" s="7" t="s">
        <v>55</v>
      </c>
      <c r="D2" s="7" t="s">
        <v>2</v>
      </c>
      <c r="E2" s="8" t="s">
        <v>3</v>
      </c>
      <c r="F2" s="7" t="s">
        <v>4</v>
      </c>
      <c r="G2" s="7" t="s">
        <v>5</v>
      </c>
      <c r="H2" s="7" t="s">
        <v>6</v>
      </c>
      <c r="J2" s="16" t="s">
        <v>59</v>
      </c>
      <c r="L2" s="7" t="s">
        <v>0</v>
      </c>
      <c r="M2" s="5" t="s">
        <v>7</v>
      </c>
      <c r="N2" s="5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13</v>
      </c>
      <c r="T2" s="6" t="s">
        <v>14</v>
      </c>
      <c r="U2" s="6" t="s">
        <v>15</v>
      </c>
      <c r="V2" s="6" t="s">
        <v>16</v>
      </c>
      <c r="W2" s="6" t="s">
        <v>17</v>
      </c>
      <c r="X2" s="6" t="s">
        <v>18</v>
      </c>
      <c r="Y2" s="6" t="s">
        <v>19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24</v>
      </c>
      <c r="AE2" s="6" t="s">
        <v>25</v>
      </c>
      <c r="AF2" s="6" t="s">
        <v>26</v>
      </c>
      <c r="AG2" s="6" t="s">
        <v>27</v>
      </c>
      <c r="AH2" s="6" t="s">
        <v>28</v>
      </c>
      <c r="AI2" s="6" t="s">
        <v>29</v>
      </c>
      <c r="AJ2" s="6" t="s">
        <v>30</v>
      </c>
      <c r="AK2" s="6" t="s">
        <v>31</v>
      </c>
      <c r="AL2" s="6" t="s">
        <v>32</v>
      </c>
      <c r="AM2" s="6" t="s">
        <v>33</v>
      </c>
      <c r="AN2" s="6" t="s">
        <v>34</v>
      </c>
      <c r="AO2" s="6" t="s">
        <v>35</v>
      </c>
      <c r="AP2" s="6" t="s">
        <v>36</v>
      </c>
      <c r="AQ2" s="6" t="s">
        <v>37</v>
      </c>
      <c r="AR2" s="6" t="s">
        <v>38</v>
      </c>
      <c r="AS2" s="6" t="s">
        <v>39</v>
      </c>
      <c r="AT2" s="6" t="s">
        <v>40</v>
      </c>
      <c r="AU2" s="6" t="s">
        <v>41</v>
      </c>
      <c r="AV2" s="6" t="s">
        <v>42</v>
      </c>
      <c r="AW2" s="6" t="s">
        <v>43</v>
      </c>
      <c r="AX2" s="6" t="s">
        <v>44</v>
      </c>
      <c r="AY2" s="6" t="s">
        <v>45</v>
      </c>
      <c r="AZ2" s="6" t="s">
        <v>46</v>
      </c>
      <c r="BA2" s="6" t="s">
        <v>47</v>
      </c>
      <c r="BB2" s="6" t="s">
        <v>48</v>
      </c>
      <c r="BC2" s="6" t="s">
        <v>49</v>
      </c>
      <c r="BD2" s="6" t="s">
        <v>50</v>
      </c>
      <c r="BE2" s="6" t="s">
        <v>51</v>
      </c>
      <c r="BF2" s="6" t="s">
        <v>52</v>
      </c>
      <c r="BG2" s="6" t="s">
        <v>53</v>
      </c>
      <c r="BK2" s="1"/>
    </row>
    <row r="3" spans="1:63" ht="19" x14ac:dyDescent="0.25">
      <c r="A3" s="5" t="s">
        <v>7</v>
      </c>
      <c r="B3" s="2">
        <v>103</v>
      </c>
      <c r="C3" s="12">
        <v>5.7437189999999996</v>
      </c>
      <c r="D3" s="1">
        <v>454</v>
      </c>
      <c r="E3" s="4">
        <v>193</v>
      </c>
      <c r="F3" s="9">
        <v>318.89999999999998</v>
      </c>
      <c r="G3" s="10">
        <v>0.4929</v>
      </c>
      <c r="H3" s="9">
        <v>47.5</v>
      </c>
      <c r="J3" s="1">
        <v>0.43</v>
      </c>
      <c r="L3" s="7" t="s">
        <v>1</v>
      </c>
      <c r="M3" s="2">
        <v>103</v>
      </c>
      <c r="N3" s="1">
        <v>36.9</v>
      </c>
      <c r="O3" s="2">
        <v>53.9</v>
      </c>
      <c r="P3" s="2">
        <v>402</v>
      </c>
      <c r="Q3" s="2">
        <v>74.599999999999994</v>
      </c>
      <c r="R3" s="2">
        <v>145</v>
      </c>
      <c r="S3" s="2">
        <v>42.7</v>
      </c>
      <c r="T3" s="2">
        <v>78.5</v>
      </c>
      <c r="U3" s="2">
        <v>39.9</v>
      </c>
      <c r="V3" s="2">
        <v>43.4</v>
      </c>
      <c r="W3" s="2">
        <v>77.400000000000006</v>
      </c>
      <c r="X3" s="2">
        <v>42.4</v>
      </c>
      <c r="Y3" s="2">
        <v>40</v>
      </c>
      <c r="Z3" s="2">
        <v>574</v>
      </c>
      <c r="AA3" s="2">
        <v>50.2</v>
      </c>
      <c r="AB3" s="2">
        <v>174.7</v>
      </c>
      <c r="AC3" s="2">
        <v>588</v>
      </c>
      <c r="AD3" s="2">
        <v>20.399999999999999</v>
      </c>
      <c r="AE3" s="2">
        <v>68.3</v>
      </c>
      <c r="AF3" s="2">
        <v>79.5</v>
      </c>
      <c r="AG3" s="2">
        <v>65.2</v>
      </c>
      <c r="AH3" s="2">
        <v>32</v>
      </c>
      <c r="AI3" s="2">
        <v>214</v>
      </c>
      <c r="AJ3" s="2">
        <v>151.69999999999999</v>
      </c>
      <c r="AK3" s="2">
        <v>95</v>
      </c>
      <c r="AL3" s="2">
        <v>104</v>
      </c>
      <c r="AM3" s="2">
        <v>84.7</v>
      </c>
      <c r="AN3" s="2">
        <v>38.200000000000003</v>
      </c>
      <c r="AO3" s="2">
        <v>101</v>
      </c>
      <c r="AP3" s="2">
        <v>20.2</v>
      </c>
      <c r="AQ3" s="2">
        <v>13.2</v>
      </c>
      <c r="AR3" s="2">
        <v>31.4</v>
      </c>
      <c r="AS3" s="2">
        <v>113.2</v>
      </c>
      <c r="AT3" s="2">
        <v>15.9</v>
      </c>
      <c r="AU3" s="2">
        <v>131.1</v>
      </c>
      <c r="AV3" s="2">
        <v>65</v>
      </c>
      <c r="AW3" s="2">
        <v>60</v>
      </c>
      <c r="AX3" s="2">
        <v>226.5</v>
      </c>
      <c r="AY3" s="2">
        <v>86</v>
      </c>
      <c r="AZ3" s="2">
        <v>346.1</v>
      </c>
      <c r="BA3" s="2">
        <v>146</v>
      </c>
      <c r="BB3" s="2">
        <v>294</v>
      </c>
      <c r="BC3" s="2">
        <v>61</v>
      </c>
      <c r="BD3" s="2">
        <v>165.4</v>
      </c>
      <c r="BE3" s="2">
        <v>380.2</v>
      </c>
      <c r="BF3" s="2">
        <v>28</v>
      </c>
      <c r="BG3" s="2">
        <v>71.400000000000006</v>
      </c>
    </row>
    <row r="4" spans="1:63" ht="19" x14ac:dyDescent="0.25">
      <c r="A4" s="5" t="s">
        <v>8</v>
      </c>
      <c r="B4" s="1">
        <v>36.9</v>
      </c>
      <c r="C4" s="12">
        <v>6.498837</v>
      </c>
      <c r="D4" s="1">
        <v>208</v>
      </c>
      <c r="E4" s="4">
        <v>133</v>
      </c>
      <c r="F4" s="1">
        <v>1069.4000000000001</v>
      </c>
      <c r="G4" s="10">
        <v>0.46800000000000003</v>
      </c>
      <c r="H4" s="1">
        <v>70.62</v>
      </c>
      <c r="J4" s="1">
        <v>0.47</v>
      </c>
      <c r="L4" s="7" t="s">
        <v>55</v>
      </c>
      <c r="M4" s="12">
        <v>5.7437189999999996</v>
      </c>
      <c r="N4" s="12">
        <v>6.498837</v>
      </c>
      <c r="O4" s="3">
        <v>3.0543</v>
      </c>
      <c r="P4" s="3">
        <v>3.0543</v>
      </c>
      <c r="Q4" s="12">
        <v>2.7810000000000001E-3</v>
      </c>
      <c r="R4" s="11">
        <v>14.160467000000001</v>
      </c>
      <c r="S4" s="3">
        <v>2.7789999999999999</v>
      </c>
      <c r="T4" s="12">
        <v>1.840573</v>
      </c>
      <c r="U4" s="12">
        <v>1.139</v>
      </c>
      <c r="V4" s="12">
        <v>1.4810190000000001</v>
      </c>
      <c r="W4" s="11">
        <v>12.038175000000001</v>
      </c>
      <c r="X4" s="12">
        <v>2.9772099999999999</v>
      </c>
      <c r="Y4" s="12">
        <v>1.2915909999999999</v>
      </c>
      <c r="Z4" s="3">
        <v>21.515999999999998</v>
      </c>
      <c r="AA4" s="12">
        <v>7.0441180000000001</v>
      </c>
      <c r="AB4" s="3">
        <v>7.2986000000000004</v>
      </c>
      <c r="AC4" s="11">
        <v>24.256799999999998</v>
      </c>
      <c r="AD4" s="12">
        <v>1.967727</v>
      </c>
      <c r="AE4" s="12">
        <v>2.6150600000000002</v>
      </c>
      <c r="AF4" s="12">
        <v>2.3133279999999998</v>
      </c>
      <c r="AG4" s="12">
        <v>1.280508</v>
      </c>
      <c r="AH4" s="12">
        <v>0.50071600000000005</v>
      </c>
      <c r="AI4" s="12">
        <v>2.2296209999999999</v>
      </c>
      <c r="AJ4" s="12">
        <v>3.6709999999999998</v>
      </c>
      <c r="AK4" s="12">
        <v>1.4503809999999999</v>
      </c>
      <c r="AL4" s="12">
        <v>1.7874080000000001</v>
      </c>
      <c r="AM4" s="12">
        <v>0.119648</v>
      </c>
      <c r="AN4" s="12">
        <v>1.7576179999999999</v>
      </c>
      <c r="AO4" s="12">
        <v>1.3599049999999999</v>
      </c>
      <c r="AP4" s="12">
        <v>2.0968000000000001E-2</v>
      </c>
      <c r="AQ4" s="3">
        <v>0.88959999999999995</v>
      </c>
      <c r="AR4" s="12">
        <v>0.82508000000000004</v>
      </c>
      <c r="AS4" s="12">
        <v>5.2815789999999998</v>
      </c>
      <c r="AT4" s="12">
        <v>1.6029150000000001</v>
      </c>
      <c r="AU4" s="12">
        <v>3.9549289999999999</v>
      </c>
      <c r="AV4" s="3">
        <v>4.4707999999999997</v>
      </c>
      <c r="AW4" s="12">
        <v>2.8720819999999998</v>
      </c>
      <c r="AX4" s="12">
        <v>8.8747240000000005</v>
      </c>
      <c r="AY4" s="12">
        <v>0.634463</v>
      </c>
      <c r="AZ4" s="11">
        <v>12.380663999999999</v>
      </c>
      <c r="BA4" s="12">
        <v>1.609019</v>
      </c>
      <c r="BB4" s="12">
        <v>3.2072470000000002</v>
      </c>
      <c r="BC4" s="12">
        <v>0.65588400000000002</v>
      </c>
      <c r="BD4" s="12">
        <v>2.722019</v>
      </c>
      <c r="BE4" s="12">
        <v>8.5504049999999996</v>
      </c>
      <c r="BF4" s="12">
        <v>3.8843070000000002</v>
      </c>
      <c r="BG4" s="12">
        <v>2.400013</v>
      </c>
    </row>
    <row r="5" spans="1:63" ht="19" x14ac:dyDescent="0.25">
      <c r="A5" s="6" t="s">
        <v>9</v>
      </c>
      <c r="B5" s="2">
        <v>53.9</v>
      </c>
      <c r="C5" s="3">
        <v>3.0543</v>
      </c>
      <c r="D5" s="1">
        <v>503</v>
      </c>
      <c r="E5" s="4">
        <v>268</v>
      </c>
      <c r="F5" s="1">
        <v>1236.3</v>
      </c>
      <c r="G5" s="10">
        <v>0.46</v>
      </c>
      <c r="H5" s="1">
        <v>62.63</v>
      </c>
      <c r="J5" s="1">
        <v>0.42</v>
      </c>
      <c r="L5" s="7" t="s">
        <v>2</v>
      </c>
      <c r="M5" s="1">
        <v>454</v>
      </c>
      <c r="N5" s="1">
        <v>208</v>
      </c>
      <c r="O5" s="1">
        <v>503</v>
      </c>
      <c r="P5" s="1">
        <v>720</v>
      </c>
      <c r="Q5" s="1">
        <v>841</v>
      </c>
      <c r="R5" s="1">
        <v>387</v>
      </c>
      <c r="S5" s="1">
        <v>81</v>
      </c>
      <c r="T5" s="1">
        <v>232</v>
      </c>
      <c r="U5" s="1">
        <v>164</v>
      </c>
      <c r="V5" s="1">
        <v>138</v>
      </c>
      <c r="W5" s="1">
        <v>877</v>
      </c>
      <c r="X5" s="1">
        <v>121</v>
      </c>
      <c r="Y5" s="1">
        <v>151</v>
      </c>
      <c r="Z5" s="1">
        <v>1186</v>
      </c>
      <c r="AA5" s="1">
        <v>79</v>
      </c>
      <c r="AB5" s="1">
        <v>239</v>
      </c>
      <c r="AC5" s="1">
        <v>993</v>
      </c>
      <c r="AD5" s="1">
        <v>279</v>
      </c>
      <c r="AE5" s="1">
        <v>936</v>
      </c>
      <c r="AF5" s="1">
        <v>130</v>
      </c>
      <c r="AG5" s="1">
        <v>182</v>
      </c>
      <c r="AH5" s="1">
        <v>354</v>
      </c>
      <c r="AI5" s="1">
        <v>1433</v>
      </c>
      <c r="AJ5" s="1">
        <v>697</v>
      </c>
      <c r="AK5" s="1">
        <v>538</v>
      </c>
      <c r="AL5" s="1">
        <v>433</v>
      </c>
      <c r="AM5" s="1">
        <v>149</v>
      </c>
      <c r="AN5" s="1">
        <v>358</v>
      </c>
      <c r="AO5" s="1">
        <v>368</v>
      </c>
      <c r="AP5" s="1">
        <v>237</v>
      </c>
      <c r="AQ5" s="1">
        <v>149</v>
      </c>
      <c r="AR5" s="1">
        <v>205</v>
      </c>
      <c r="AS5" s="1">
        <v>113</v>
      </c>
      <c r="AT5" s="1">
        <v>32</v>
      </c>
      <c r="AU5" s="1">
        <v>442</v>
      </c>
      <c r="AV5" s="1">
        <v>249</v>
      </c>
      <c r="AW5" s="1">
        <v>227</v>
      </c>
      <c r="AX5" s="1">
        <v>1050</v>
      </c>
      <c r="AY5" s="1">
        <v>125</v>
      </c>
      <c r="AZ5" s="1">
        <v>374</v>
      </c>
      <c r="BA5" s="1">
        <v>172</v>
      </c>
      <c r="BB5" s="1">
        <v>1221</v>
      </c>
      <c r="BC5" s="1">
        <v>1407</v>
      </c>
      <c r="BD5" s="1">
        <v>1023</v>
      </c>
      <c r="BE5" s="1">
        <v>3435</v>
      </c>
      <c r="BF5" s="1">
        <v>1919</v>
      </c>
      <c r="BG5" s="1">
        <v>162</v>
      </c>
    </row>
    <row r="6" spans="1:63" ht="19" x14ac:dyDescent="0.25">
      <c r="A6" s="6" t="s">
        <v>10</v>
      </c>
      <c r="B6" s="2">
        <v>402</v>
      </c>
      <c r="C6" s="3">
        <v>3.0543</v>
      </c>
      <c r="D6" s="1">
        <v>720</v>
      </c>
      <c r="E6" s="4">
        <v>426</v>
      </c>
      <c r="F6" s="1">
        <v>601.70000000000005</v>
      </c>
      <c r="G6" s="10">
        <v>0.49280000000000002</v>
      </c>
      <c r="H6" s="1">
        <v>41.19</v>
      </c>
      <c r="J6" s="1">
        <v>0.4</v>
      </c>
      <c r="L6" s="8" t="s">
        <v>3</v>
      </c>
      <c r="M6" s="4">
        <v>193</v>
      </c>
      <c r="N6" s="4">
        <v>133</v>
      </c>
      <c r="O6" s="4">
        <v>268</v>
      </c>
      <c r="P6" s="4">
        <v>426</v>
      </c>
      <c r="Q6" s="4">
        <v>193</v>
      </c>
      <c r="R6" s="4">
        <v>235</v>
      </c>
      <c r="S6" s="4">
        <v>12</v>
      </c>
      <c r="T6" s="4">
        <v>558</v>
      </c>
      <c r="U6" s="4">
        <v>484</v>
      </c>
      <c r="V6" s="4">
        <v>133</v>
      </c>
      <c r="W6" s="4">
        <v>133</v>
      </c>
      <c r="X6" s="4">
        <v>133</v>
      </c>
      <c r="Y6" s="4">
        <v>239</v>
      </c>
      <c r="Z6" s="4">
        <v>131</v>
      </c>
      <c r="AA6" s="4">
        <v>131</v>
      </c>
      <c r="AB6" s="4">
        <v>131</v>
      </c>
      <c r="AC6" s="4">
        <v>131</v>
      </c>
      <c r="AD6" s="4">
        <v>408</v>
      </c>
      <c r="AE6" s="4">
        <v>563</v>
      </c>
      <c r="AF6" s="4">
        <v>563</v>
      </c>
      <c r="AG6" s="4">
        <v>399</v>
      </c>
      <c r="AH6" s="4">
        <v>491</v>
      </c>
      <c r="AI6" s="4">
        <v>491</v>
      </c>
      <c r="AJ6" s="4">
        <v>546</v>
      </c>
      <c r="AK6" s="4">
        <v>546</v>
      </c>
      <c r="AL6" s="4">
        <v>546</v>
      </c>
      <c r="AM6" s="4">
        <v>329</v>
      </c>
      <c r="AN6" s="4">
        <v>262</v>
      </c>
      <c r="AO6" s="4">
        <v>566</v>
      </c>
      <c r="AP6" s="4">
        <v>566</v>
      </c>
      <c r="AQ6" s="4">
        <v>566</v>
      </c>
      <c r="AR6" s="4">
        <v>417</v>
      </c>
      <c r="AS6" s="4">
        <v>195</v>
      </c>
      <c r="AT6" s="4">
        <v>195</v>
      </c>
      <c r="AU6" s="4">
        <v>12</v>
      </c>
      <c r="AV6" s="4">
        <v>235</v>
      </c>
      <c r="AW6" s="4">
        <v>566</v>
      </c>
      <c r="AX6" s="4">
        <v>273</v>
      </c>
      <c r="AY6" s="4">
        <v>494</v>
      </c>
      <c r="AZ6" s="4">
        <v>195</v>
      </c>
      <c r="BA6" s="4">
        <v>471</v>
      </c>
      <c r="BB6" s="4">
        <v>471</v>
      </c>
      <c r="BC6" s="4">
        <v>965</v>
      </c>
      <c r="BD6" s="4">
        <v>965</v>
      </c>
      <c r="BE6" s="4">
        <v>965</v>
      </c>
      <c r="BF6" s="4">
        <v>965</v>
      </c>
      <c r="BG6" s="4">
        <v>246</v>
      </c>
    </row>
    <row r="7" spans="1:63" ht="19" x14ac:dyDescent="0.25">
      <c r="A7" s="6" t="s">
        <v>11</v>
      </c>
      <c r="B7" s="2">
        <v>74.599999999999994</v>
      </c>
      <c r="C7" s="12">
        <v>2.7810000000000001E-3</v>
      </c>
      <c r="D7" s="1">
        <v>841</v>
      </c>
      <c r="E7" s="4">
        <v>193</v>
      </c>
      <c r="F7" s="1">
        <v>160</v>
      </c>
      <c r="G7" s="10">
        <v>0.69610000000000005</v>
      </c>
      <c r="H7" s="1">
        <v>20.66</v>
      </c>
      <c r="J7" s="1">
        <v>0.28999999999999998</v>
      </c>
      <c r="L7" s="7" t="s">
        <v>4</v>
      </c>
      <c r="M7" s="9">
        <v>318.89999999999998</v>
      </c>
      <c r="N7" s="1">
        <v>1069.4000000000001</v>
      </c>
      <c r="O7" s="1">
        <v>1236.3</v>
      </c>
      <c r="P7" s="1">
        <v>601.70000000000005</v>
      </c>
      <c r="Q7" s="1">
        <v>160</v>
      </c>
      <c r="R7" s="1">
        <v>813.2</v>
      </c>
      <c r="S7" s="1">
        <v>1884.9</v>
      </c>
      <c r="T7" s="1">
        <v>547.9</v>
      </c>
      <c r="U7" s="1">
        <v>852.4</v>
      </c>
      <c r="V7" s="1">
        <v>1320.2</v>
      </c>
      <c r="W7" s="1">
        <v>1441.1</v>
      </c>
      <c r="X7" s="1">
        <v>1540.6</v>
      </c>
      <c r="Y7" s="1">
        <v>581.79999999999995</v>
      </c>
      <c r="Z7" s="1">
        <v>571.79999999999995</v>
      </c>
      <c r="AA7" s="1">
        <v>1331.3</v>
      </c>
      <c r="AB7" s="1">
        <v>2398.4</v>
      </c>
      <c r="AC7" s="1">
        <v>1166.0999999999999</v>
      </c>
      <c r="AD7" s="1">
        <v>522.6</v>
      </c>
      <c r="AE7" s="1">
        <v>831.1</v>
      </c>
      <c r="AF7" s="1">
        <v>1588.7</v>
      </c>
      <c r="AG7" s="1">
        <v>525.79999999999995</v>
      </c>
      <c r="AH7" s="1">
        <v>831.9</v>
      </c>
      <c r="AI7" s="1">
        <v>637.4</v>
      </c>
      <c r="AJ7" s="1">
        <v>570.70000000000005</v>
      </c>
      <c r="AK7" s="1">
        <v>944</v>
      </c>
      <c r="AL7" s="1">
        <v>792.6</v>
      </c>
      <c r="AM7" s="1">
        <v>419.1</v>
      </c>
      <c r="AN7" s="1">
        <v>532</v>
      </c>
      <c r="AO7" s="1">
        <v>920.1</v>
      </c>
      <c r="AP7" s="1">
        <v>1006.6</v>
      </c>
      <c r="AQ7" s="1">
        <v>981</v>
      </c>
      <c r="AR7" s="1">
        <v>838.2</v>
      </c>
      <c r="AS7" s="1">
        <v>661</v>
      </c>
      <c r="AT7" s="1">
        <v>460</v>
      </c>
      <c r="AU7" s="1">
        <v>2405.1</v>
      </c>
      <c r="AV7" s="1">
        <v>402.2</v>
      </c>
      <c r="AW7" s="1">
        <v>804.4</v>
      </c>
      <c r="AX7" s="1">
        <v>846.1</v>
      </c>
      <c r="AY7" s="1">
        <v>878</v>
      </c>
      <c r="AZ7" s="1">
        <v>707</v>
      </c>
      <c r="BA7" s="1">
        <v>621.29999999999995</v>
      </c>
      <c r="BB7" s="1">
        <v>420.9</v>
      </c>
      <c r="BC7" s="1">
        <v>1080.3</v>
      </c>
      <c r="BD7" s="1">
        <v>991.9</v>
      </c>
      <c r="BE7" s="1">
        <v>1268.5</v>
      </c>
      <c r="BF7" s="1">
        <v>379.2</v>
      </c>
      <c r="BG7" s="1">
        <v>643</v>
      </c>
    </row>
    <row r="8" spans="1:63" ht="19" x14ac:dyDescent="0.25">
      <c r="A8" s="6" t="s">
        <v>12</v>
      </c>
      <c r="B8" s="2">
        <v>145</v>
      </c>
      <c r="C8" s="11">
        <v>14.160467000000001</v>
      </c>
      <c r="D8" s="1">
        <v>387</v>
      </c>
      <c r="E8" s="4">
        <v>235</v>
      </c>
      <c r="F8" s="1">
        <v>813.2</v>
      </c>
      <c r="G8" s="10">
        <v>0.50170000000000003</v>
      </c>
      <c r="H8" s="1">
        <v>41.09</v>
      </c>
      <c r="J8" s="1">
        <v>0.49</v>
      </c>
      <c r="L8" s="7" t="s">
        <v>5</v>
      </c>
      <c r="M8" s="10">
        <v>0.4929</v>
      </c>
      <c r="N8" s="10">
        <v>0.46800000000000003</v>
      </c>
      <c r="O8" s="10">
        <v>0.46</v>
      </c>
      <c r="P8" s="10">
        <v>0.49280000000000002</v>
      </c>
      <c r="Q8" s="10">
        <v>0.69610000000000005</v>
      </c>
      <c r="R8" s="10">
        <v>0.50170000000000003</v>
      </c>
      <c r="S8" s="10">
        <v>0.49909999999999999</v>
      </c>
      <c r="T8" s="10">
        <v>0.49080000000000001</v>
      </c>
      <c r="U8" s="10">
        <v>0.4924</v>
      </c>
      <c r="V8" s="10">
        <v>0.50849999999999995</v>
      </c>
      <c r="W8" s="10">
        <v>0.47399999999999998</v>
      </c>
      <c r="X8" s="10">
        <v>0.47799999999999998</v>
      </c>
      <c r="Y8" s="10">
        <v>0.4758</v>
      </c>
      <c r="Z8" s="10">
        <v>0.51600000000000001</v>
      </c>
      <c r="AA8" s="10">
        <v>0.51329999999999998</v>
      </c>
      <c r="AB8" s="10">
        <v>0.46949999999999997</v>
      </c>
      <c r="AC8" s="10">
        <v>0.51029999999999998</v>
      </c>
      <c r="AD8" s="10">
        <v>0.49719999999999998</v>
      </c>
      <c r="AE8" s="10">
        <v>0.48</v>
      </c>
      <c r="AF8" s="10">
        <v>0.49609999999999999</v>
      </c>
      <c r="AG8" s="10">
        <v>0.4914</v>
      </c>
      <c r="AH8" s="10">
        <v>0.4844</v>
      </c>
      <c r="AI8" s="10">
        <v>0.48630000000000001</v>
      </c>
      <c r="AJ8" s="10">
        <v>0.50029999999999997</v>
      </c>
      <c r="AK8" s="10">
        <v>0.49299999999999999</v>
      </c>
      <c r="AL8" s="10">
        <v>0.48799999999999999</v>
      </c>
      <c r="AM8" s="10">
        <v>0.48449999999999999</v>
      </c>
      <c r="AN8" s="10">
        <v>0.47689999999999999</v>
      </c>
      <c r="AO8" s="10">
        <v>0.4854</v>
      </c>
      <c r="AP8" s="10">
        <v>0.47499999999999998</v>
      </c>
      <c r="AQ8" s="10">
        <v>0.48230000000000001</v>
      </c>
      <c r="AR8" s="10">
        <v>0.49569999999999997</v>
      </c>
      <c r="AS8" s="10">
        <v>0.46460000000000001</v>
      </c>
      <c r="AT8" s="10">
        <v>0.43230000000000002</v>
      </c>
      <c r="AU8" s="10">
        <v>0.47939999999999999</v>
      </c>
      <c r="AV8" s="10">
        <v>0.50180000000000002</v>
      </c>
      <c r="AW8" s="10">
        <v>0.48559999999999998</v>
      </c>
      <c r="AX8" s="10">
        <v>0.49740000000000001</v>
      </c>
      <c r="AY8" s="10">
        <v>0.50349999999999995</v>
      </c>
      <c r="AZ8" s="10">
        <v>0.4657</v>
      </c>
      <c r="BA8" s="10">
        <v>0.49099999999999999</v>
      </c>
      <c r="BB8" s="10">
        <v>0.49120000000000003</v>
      </c>
      <c r="BC8" s="10">
        <v>0.48130000000000001</v>
      </c>
      <c r="BD8" s="10">
        <v>0.49580000000000002</v>
      </c>
      <c r="BE8" s="10">
        <v>0.49270000000000003</v>
      </c>
      <c r="BF8" s="10">
        <v>0.49840000000000001</v>
      </c>
      <c r="BG8" s="10">
        <v>0.48830000000000001</v>
      </c>
    </row>
    <row r="9" spans="1:63" ht="19" x14ac:dyDescent="0.25">
      <c r="A9" s="6" t="s">
        <v>13</v>
      </c>
      <c r="B9" s="2">
        <v>42.7</v>
      </c>
      <c r="C9" s="3">
        <v>2.7789999999999999</v>
      </c>
      <c r="D9" s="1">
        <v>81</v>
      </c>
      <c r="E9" s="4">
        <v>12</v>
      </c>
      <c r="F9" s="1">
        <v>1884.9</v>
      </c>
      <c r="G9" s="10">
        <v>0.49909999999999999</v>
      </c>
      <c r="H9" s="1">
        <v>17.239999999999998</v>
      </c>
      <c r="J9" s="1">
        <v>0.41</v>
      </c>
      <c r="L9" s="7" t="s">
        <v>6</v>
      </c>
      <c r="M9" s="9">
        <v>47.5</v>
      </c>
      <c r="N9" s="1">
        <v>70.62</v>
      </c>
      <c r="O9" s="1">
        <v>62.63</v>
      </c>
      <c r="P9" s="1">
        <v>41.19</v>
      </c>
      <c r="Q9" s="1">
        <v>20.66</v>
      </c>
      <c r="R9" s="1">
        <v>41.09</v>
      </c>
      <c r="S9" s="1">
        <v>17.239999999999998</v>
      </c>
      <c r="T9" s="1">
        <v>19.25</v>
      </c>
      <c r="U9" s="1">
        <v>44.51</v>
      </c>
      <c r="V9" s="1">
        <v>70.62</v>
      </c>
      <c r="W9" s="1">
        <v>70.62</v>
      </c>
      <c r="X9" s="1">
        <v>70.62</v>
      </c>
      <c r="Y9" s="1">
        <v>40.18</v>
      </c>
      <c r="Z9" s="1">
        <v>33.9</v>
      </c>
      <c r="AA9" s="1">
        <v>33.9</v>
      </c>
      <c r="AB9" s="1">
        <v>33.9</v>
      </c>
      <c r="AC9" s="1">
        <v>33.9</v>
      </c>
      <c r="AD9" s="1">
        <v>21.13</v>
      </c>
      <c r="AE9" s="1">
        <v>39.25</v>
      </c>
      <c r="AF9" s="1">
        <v>39.25</v>
      </c>
      <c r="AG9" s="1">
        <v>30.18</v>
      </c>
      <c r="AH9" s="1">
        <v>43.66</v>
      </c>
      <c r="AI9" s="1">
        <v>43.66</v>
      </c>
      <c r="AJ9" s="1">
        <v>32.03</v>
      </c>
      <c r="AK9" s="1">
        <v>32.03</v>
      </c>
      <c r="AL9" s="1">
        <v>32.03</v>
      </c>
      <c r="AM9" s="1">
        <v>40.32</v>
      </c>
      <c r="AN9" s="1">
        <v>38.39</v>
      </c>
      <c r="AO9" s="1">
        <v>44.66</v>
      </c>
      <c r="AP9" s="1">
        <v>44.66</v>
      </c>
      <c r="AQ9" s="1">
        <v>44.66</v>
      </c>
      <c r="AR9" s="1">
        <v>29.89</v>
      </c>
      <c r="AS9" s="1">
        <v>46.05</v>
      </c>
      <c r="AT9" s="1">
        <v>46.05</v>
      </c>
      <c r="AU9" s="1">
        <v>17.239999999999998</v>
      </c>
      <c r="AV9" s="1">
        <v>41.09</v>
      </c>
      <c r="AW9" s="1">
        <v>44.66</v>
      </c>
      <c r="AX9" s="1">
        <v>50.32</v>
      </c>
      <c r="AY9" s="1">
        <v>45.69</v>
      </c>
      <c r="AZ9" s="1">
        <v>46.05</v>
      </c>
      <c r="BA9" s="1">
        <v>31.28</v>
      </c>
      <c r="BB9" s="1">
        <v>31.28</v>
      </c>
      <c r="BC9" s="1">
        <v>48.76</v>
      </c>
      <c r="BD9" s="1">
        <v>48.76</v>
      </c>
      <c r="BE9" s="1">
        <v>48.76</v>
      </c>
      <c r="BF9" s="1">
        <v>48.76</v>
      </c>
      <c r="BG9" s="1">
        <v>27.95</v>
      </c>
    </row>
    <row r="10" spans="1:63" ht="19" x14ac:dyDescent="0.25">
      <c r="A10" s="6" t="s">
        <v>14</v>
      </c>
      <c r="B10" s="2">
        <v>78.5</v>
      </c>
      <c r="C10" s="12">
        <v>1.840573</v>
      </c>
      <c r="D10" s="1">
        <v>232</v>
      </c>
      <c r="E10" s="4">
        <v>558</v>
      </c>
      <c r="F10" s="1">
        <v>547.9</v>
      </c>
      <c r="G10" s="10">
        <v>0.49080000000000001</v>
      </c>
      <c r="H10" s="1">
        <v>19.25</v>
      </c>
      <c r="J10" s="1">
        <v>0.31</v>
      </c>
    </row>
    <row r="11" spans="1:63" ht="19" x14ac:dyDescent="0.25">
      <c r="A11" s="6" t="s">
        <v>15</v>
      </c>
      <c r="B11" s="2">
        <v>39.9</v>
      </c>
      <c r="C11" s="12">
        <v>1.139</v>
      </c>
      <c r="D11" s="1">
        <v>164</v>
      </c>
      <c r="E11" s="4">
        <v>484</v>
      </c>
      <c r="F11" s="1">
        <v>852.4</v>
      </c>
      <c r="G11" s="10">
        <v>0.4924</v>
      </c>
      <c r="H11" s="1">
        <v>44.51</v>
      </c>
      <c r="J11" s="1">
        <v>0.38</v>
      </c>
    </row>
    <row r="12" spans="1:63" ht="19" x14ac:dyDescent="0.25">
      <c r="A12" s="6" t="s">
        <v>16</v>
      </c>
      <c r="B12" s="2">
        <v>43.4</v>
      </c>
      <c r="C12" s="12">
        <v>1.4810190000000001</v>
      </c>
      <c r="D12" s="1">
        <v>138</v>
      </c>
      <c r="E12" s="4">
        <v>133</v>
      </c>
      <c r="F12" s="1">
        <v>1320.2</v>
      </c>
      <c r="G12" s="10">
        <v>0.50849999999999995</v>
      </c>
      <c r="H12" s="1">
        <v>70.62</v>
      </c>
      <c r="J12" s="1">
        <v>0.25</v>
      </c>
    </row>
    <row r="13" spans="1:63" ht="19" x14ac:dyDescent="0.25">
      <c r="A13" s="6" t="s">
        <v>17</v>
      </c>
      <c r="B13" s="2">
        <v>77.400000000000006</v>
      </c>
      <c r="C13" s="11">
        <v>12.038175000000001</v>
      </c>
      <c r="D13" s="1">
        <v>877</v>
      </c>
      <c r="E13" s="4">
        <v>133</v>
      </c>
      <c r="F13" s="1">
        <v>1441.1</v>
      </c>
      <c r="G13" s="10">
        <v>0.47399999999999998</v>
      </c>
      <c r="H13" s="1">
        <v>70.62</v>
      </c>
      <c r="J13" s="1">
        <v>0.3</v>
      </c>
    </row>
    <row r="14" spans="1:63" ht="19" x14ac:dyDescent="0.25">
      <c r="A14" s="6" t="s">
        <v>18</v>
      </c>
      <c r="B14" s="2">
        <v>42.4</v>
      </c>
      <c r="C14" s="12">
        <v>2.9772099999999999</v>
      </c>
      <c r="D14" s="1">
        <v>121</v>
      </c>
      <c r="E14" s="4">
        <v>133</v>
      </c>
      <c r="F14" s="1">
        <v>1540.6</v>
      </c>
      <c r="G14" s="10">
        <v>0.47799999999999998</v>
      </c>
      <c r="H14" s="1">
        <v>70.62</v>
      </c>
      <c r="J14" s="1">
        <v>0.2</v>
      </c>
    </row>
    <row r="15" spans="1:63" ht="19" x14ac:dyDescent="0.25">
      <c r="A15" s="6" t="s">
        <v>19</v>
      </c>
      <c r="B15" s="2">
        <v>40</v>
      </c>
      <c r="C15" s="12">
        <v>1.2915909999999999</v>
      </c>
      <c r="D15" s="1">
        <v>151</v>
      </c>
      <c r="E15" s="4">
        <v>239</v>
      </c>
      <c r="F15" s="1">
        <v>581.79999999999995</v>
      </c>
      <c r="G15" s="10">
        <v>0.4758</v>
      </c>
      <c r="H15" s="1">
        <v>40.18</v>
      </c>
      <c r="J15" s="1">
        <v>0.28999999999999998</v>
      </c>
    </row>
    <row r="16" spans="1:63" ht="19" x14ac:dyDescent="0.25">
      <c r="A16" s="6" t="s">
        <v>20</v>
      </c>
      <c r="B16" s="2">
        <v>574</v>
      </c>
      <c r="C16" s="3">
        <v>21.515999999999998</v>
      </c>
      <c r="D16" s="1">
        <v>1186</v>
      </c>
      <c r="E16" s="4">
        <v>131</v>
      </c>
      <c r="F16" s="1">
        <v>571.79999999999995</v>
      </c>
      <c r="G16" s="10">
        <v>0.51600000000000001</v>
      </c>
      <c r="H16" s="1">
        <v>33.9</v>
      </c>
      <c r="J16" s="1">
        <v>0.46</v>
      </c>
    </row>
    <row r="17" spans="1:10" ht="19" x14ac:dyDescent="0.25">
      <c r="A17" s="6" t="s">
        <v>21</v>
      </c>
      <c r="B17" s="2">
        <v>50.2</v>
      </c>
      <c r="C17" s="12">
        <v>7.0441180000000001</v>
      </c>
      <c r="D17" s="1">
        <v>79</v>
      </c>
      <c r="E17" s="4">
        <v>131</v>
      </c>
      <c r="F17" s="1">
        <v>1331.3</v>
      </c>
      <c r="G17" s="10">
        <v>0.51329999999999998</v>
      </c>
      <c r="H17" s="1">
        <v>33.9</v>
      </c>
      <c r="J17" s="1">
        <v>0.45</v>
      </c>
    </row>
    <row r="18" spans="1:10" ht="19" x14ac:dyDescent="0.25">
      <c r="A18" s="6" t="s">
        <v>22</v>
      </c>
      <c r="B18" s="2">
        <v>174.7</v>
      </c>
      <c r="C18" s="3">
        <v>7.2986000000000004</v>
      </c>
      <c r="D18" s="1">
        <v>239</v>
      </c>
      <c r="E18" s="4">
        <v>131</v>
      </c>
      <c r="F18" s="1">
        <v>2398.4</v>
      </c>
      <c r="G18" s="10">
        <v>0.46949999999999997</v>
      </c>
      <c r="H18" s="1">
        <v>33.9</v>
      </c>
      <c r="J18" s="1">
        <v>0.36</v>
      </c>
    </row>
    <row r="19" spans="1:10" ht="19" x14ac:dyDescent="0.25">
      <c r="A19" s="6" t="s">
        <v>23</v>
      </c>
      <c r="B19" s="2">
        <v>588</v>
      </c>
      <c r="C19" s="11">
        <v>24.256799999999998</v>
      </c>
      <c r="D19" s="1">
        <v>993</v>
      </c>
      <c r="E19" s="4">
        <v>131</v>
      </c>
      <c r="F19" s="1">
        <v>1166.0999999999999</v>
      </c>
      <c r="G19" s="10">
        <v>0.51029999999999998</v>
      </c>
      <c r="H19" s="1">
        <v>33.9</v>
      </c>
      <c r="J19" s="1">
        <v>0.41</v>
      </c>
    </row>
    <row r="20" spans="1:10" ht="19" x14ac:dyDescent="0.25">
      <c r="A20" s="6" t="s">
        <v>24</v>
      </c>
      <c r="B20" s="2">
        <v>20.399999999999999</v>
      </c>
      <c r="C20" s="12">
        <v>1.967727</v>
      </c>
      <c r="D20" s="1">
        <v>279</v>
      </c>
      <c r="E20" s="4">
        <v>408</v>
      </c>
      <c r="F20" s="1">
        <v>522.6</v>
      </c>
      <c r="G20" s="10">
        <v>0.49719999999999998</v>
      </c>
      <c r="H20" s="1">
        <v>21.13</v>
      </c>
      <c r="J20" s="1">
        <v>0.23</v>
      </c>
    </row>
    <row r="21" spans="1:10" ht="19" x14ac:dyDescent="0.25">
      <c r="A21" s="6" t="s">
        <v>25</v>
      </c>
      <c r="B21" s="2">
        <v>68.3</v>
      </c>
      <c r="C21" s="12">
        <v>2.6150600000000002</v>
      </c>
      <c r="D21" s="1">
        <v>936</v>
      </c>
      <c r="E21" s="4">
        <v>563</v>
      </c>
      <c r="F21" s="1">
        <v>831.1</v>
      </c>
      <c r="G21" s="10">
        <v>0.48</v>
      </c>
      <c r="H21" s="1">
        <v>39.25</v>
      </c>
      <c r="J21" s="1">
        <v>0.3</v>
      </c>
    </row>
    <row r="22" spans="1:10" ht="19" x14ac:dyDescent="0.25">
      <c r="A22" s="6" t="s">
        <v>26</v>
      </c>
      <c r="B22" s="2">
        <v>79.5</v>
      </c>
      <c r="C22" s="12">
        <v>2.3133279999999998</v>
      </c>
      <c r="D22" s="1">
        <v>130</v>
      </c>
      <c r="E22" s="4">
        <v>563</v>
      </c>
      <c r="F22" s="1">
        <v>1588.7</v>
      </c>
      <c r="G22" s="10">
        <v>0.49609999999999999</v>
      </c>
      <c r="H22" s="1">
        <v>39.25</v>
      </c>
      <c r="J22" s="1">
        <v>0.39</v>
      </c>
    </row>
    <row r="23" spans="1:10" ht="19" x14ac:dyDescent="0.25">
      <c r="A23" s="6" t="s">
        <v>27</v>
      </c>
      <c r="B23" s="2">
        <v>65.2</v>
      </c>
      <c r="C23" s="12">
        <v>1.280508</v>
      </c>
      <c r="D23" s="1">
        <v>182</v>
      </c>
      <c r="E23" s="4">
        <v>399</v>
      </c>
      <c r="F23" s="1">
        <v>525.79999999999995</v>
      </c>
      <c r="G23" s="10">
        <v>0.4914</v>
      </c>
      <c r="H23" s="1">
        <v>30.18</v>
      </c>
      <c r="J23" s="1">
        <v>0.28000000000000003</v>
      </c>
    </row>
    <row r="24" spans="1:10" ht="19" x14ac:dyDescent="0.25">
      <c r="A24" s="6" t="s">
        <v>28</v>
      </c>
      <c r="B24" s="2">
        <v>32</v>
      </c>
      <c r="C24" s="12">
        <v>0.50071600000000005</v>
      </c>
      <c r="D24" s="1">
        <v>354</v>
      </c>
      <c r="E24" s="4">
        <v>491</v>
      </c>
      <c r="F24" s="1">
        <v>831.9</v>
      </c>
      <c r="G24" s="10">
        <v>0.4844</v>
      </c>
      <c r="H24" s="1">
        <v>43.66</v>
      </c>
      <c r="J24" s="1">
        <v>0.28999999999999998</v>
      </c>
    </row>
    <row r="25" spans="1:10" ht="19" x14ac:dyDescent="0.25">
      <c r="A25" s="6" t="s">
        <v>29</v>
      </c>
      <c r="B25" s="2">
        <v>214</v>
      </c>
      <c r="C25" s="12">
        <v>2.2296209999999999</v>
      </c>
      <c r="D25" s="1">
        <v>1433</v>
      </c>
      <c r="E25" s="4">
        <v>491</v>
      </c>
      <c r="F25" s="1">
        <v>637.4</v>
      </c>
      <c r="G25" s="10">
        <v>0.48630000000000001</v>
      </c>
      <c r="H25" s="1">
        <v>43.66</v>
      </c>
      <c r="J25" s="1">
        <v>0.38</v>
      </c>
    </row>
    <row r="26" spans="1:10" ht="19" x14ac:dyDescent="0.25">
      <c r="A26" s="6" t="s">
        <v>30</v>
      </c>
      <c r="B26" s="2">
        <v>151.69999999999999</v>
      </c>
      <c r="C26" s="12">
        <v>3.6709999999999998</v>
      </c>
      <c r="D26" s="1">
        <v>697</v>
      </c>
      <c r="E26" s="4">
        <v>546</v>
      </c>
      <c r="F26" s="1">
        <v>570.70000000000005</v>
      </c>
      <c r="G26" s="10">
        <v>0.50029999999999997</v>
      </c>
      <c r="H26" s="1">
        <v>32.03</v>
      </c>
      <c r="J26" s="1">
        <v>0.28999999999999998</v>
      </c>
    </row>
    <row r="27" spans="1:10" ht="19" x14ac:dyDescent="0.25">
      <c r="A27" s="6" t="s">
        <v>31</v>
      </c>
      <c r="B27" s="2">
        <v>95</v>
      </c>
      <c r="C27" s="12">
        <v>1.4503809999999999</v>
      </c>
      <c r="D27" s="1">
        <v>538</v>
      </c>
      <c r="E27" s="4">
        <v>546</v>
      </c>
      <c r="F27" s="1">
        <v>944</v>
      </c>
      <c r="G27" s="10">
        <v>0.49299999999999999</v>
      </c>
      <c r="H27" s="1">
        <v>32.03</v>
      </c>
      <c r="J27" s="1">
        <v>0.3</v>
      </c>
    </row>
    <row r="28" spans="1:10" ht="19" x14ac:dyDescent="0.25">
      <c r="A28" s="6" t="s">
        <v>32</v>
      </c>
      <c r="B28" s="2">
        <v>104</v>
      </c>
      <c r="C28" s="12">
        <v>1.7874080000000001</v>
      </c>
      <c r="D28" s="1">
        <v>433</v>
      </c>
      <c r="E28" s="4">
        <v>546</v>
      </c>
      <c r="F28" s="1">
        <v>792.6</v>
      </c>
      <c r="G28" s="10">
        <v>0.48799999999999999</v>
      </c>
      <c r="H28" s="1">
        <v>32.03</v>
      </c>
      <c r="J28" s="1">
        <v>0.33</v>
      </c>
    </row>
    <row r="29" spans="1:10" ht="19" x14ac:dyDescent="0.25">
      <c r="A29" s="6" t="s">
        <v>33</v>
      </c>
      <c r="B29" s="2">
        <v>84.7</v>
      </c>
      <c r="C29" s="12">
        <v>0.119648</v>
      </c>
      <c r="D29" s="1">
        <v>149</v>
      </c>
      <c r="E29" s="4">
        <v>329</v>
      </c>
      <c r="F29" s="1">
        <v>419.1</v>
      </c>
      <c r="G29" s="10">
        <v>0.48449999999999999</v>
      </c>
      <c r="H29" s="1">
        <v>40.32</v>
      </c>
      <c r="J29" s="1">
        <v>0.37</v>
      </c>
    </row>
    <row r="30" spans="1:10" ht="19" x14ac:dyDescent="0.25">
      <c r="A30" s="6" t="s">
        <v>34</v>
      </c>
      <c r="B30" s="2">
        <v>38.200000000000003</v>
      </c>
      <c r="C30" s="12">
        <v>1.7576179999999999</v>
      </c>
      <c r="D30" s="1">
        <v>358</v>
      </c>
      <c r="E30" s="4">
        <v>262</v>
      </c>
      <c r="F30" s="1">
        <v>532</v>
      </c>
      <c r="G30" s="10">
        <v>0.47689999999999999</v>
      </c>
      <c r="H30" s="1">
        <v>38.39</v>
      </c>
      <c r="J30" s="1">
        <v>0.22</v>
      </c>
    </row>
    <row r="31" spans="1:10" ht="19" x14ac:dyDescent="0.25">
      <c r="A31" s="6" t="s">
        <v>35</v>
      </c>
      <c r="B31" s="2">
        <v>101</v>
      </c>
      <c r="C31" s="12">
        <v>1.3599049999999999</v>
      </c>
      <c r="D31" s="1">
        <v>368</v>
      </c>
      <c r="E31" s="4">
        <v>566</v>
      </c>
      <c r="F31" s="1">
        <v>920.1</v>
      </c>
      <c r="G31" s="10">
        <v>0.4854</v>
      </c>
      <c r="H31" s="1">
        <v>44.66</v>
      </c>
      <c r="J31" s="1">
        <v>0.3</v>
      </c>
    </row>
    <row r="32" spans="1:10" ht="19" x14ac:dyDescent="0.25">
      <c r="A32" s="6" t="s">
        <v>36</v>
      </c>
      <c r="B32" s="2">
        <v>20.2</v>
      </c>
      <c r="C32" s="12">
        <v>2.0968000000000001E-2</v>
      </c>
      <c r="D32" s="1">
        <v>237</v>
      </c>
      <c r="E32" s="4">
        <v>566</v>
      </c>
      <c r="F32" s="1">
        <v>1006.6</v>
      </c>
      <c r="G32" s="10">
        <v>0.47499999999999998</v>
      </c>
      <c r="H32" s="1">
        <v>44.66</v>
      </c>
      <c r="J32" s="1">
        <v>0.33</v>
      </c>
    </row>
    <row r="33" spans="1:10" ht="19" x14ac:dyDescent="0.25">
      <c r="A33" s="6" t="s">
        <v>37</v>
      </c>
      <c r="B33" s="2">
        <v>13.2</v>
      </c>
      <c r="C33" s="3">
        <v>0.88959999999999995</v>
      </c>
      <c r="D33" s="1">
        <v>149</v>
      </c>
      <c r="E33" s="4">
        <v>566</v>
      </c>
      <c r="F33" s="1">
        <v>981</v>
      </c>
      <c r="G33" s="10">
        <v>0.48230000000000001</v>
      </c>
      <c r="H33" s="1">
        <v>44.66</v>
      </c>
      <c r="J33" s="1">
        <v>0.25</v>
      </c>
    </row>
    <row r="34" spans="1:10" ht="19" x14ac:dyDescent="0.25">
      <c r="A34" s="6" t="s">
        <v>38</v>
      </c>
      <c r="B34" s="2">
        <v>31.4</v>
      </c>
      <c r="C34" s="12">
        <v>0.82508000000000004</v>
      </c>
      <c r="D34" s="1">
        <v>205</v>
      </c>
      <c r="E34" s="4">
        <v>417</v>
      </c>
      <c r="F34" s="1">
        <v>838.2</v>
      </c>
      <c r="G34" s="10">
        <v>0.49569999999999997</v>
      </c>
      <c r="H34" s="1">
        <v>29.89</v>
      </c>
      <c r="J34" s="1">
        <v>0.22</v>
      </c>
    </row>
    <row r="35" spans="1:10" ht="19" x14ac:dyDescent="0.25">
      <c r="A35" s="6" t="s">
        <v>39</v>
      </c>
      <c r="B35" s="2">
        <v>113.2</v>
      </c>
      <c r="C35" s="12">
        <v>5.2815789999999998</v>
      </c>
      <c r="D35" s="1">
        <v>113</v>
      </c>
      <c r="E35" s="4">
        <v>195</v>
      </c>
      <c r="F35" s="1">
        <v>661</v>
      </c>
      <c r="G35" s="10">
        <v>0.46460000000000001</v>
      </c>
      <c r="H35" s="1">
        <v>46.05</v>
      </c>
      <c r="J35" s="1">
        <v>0.41</v>
      </c>
    </row>
    <row r="36" spans="1:10" ht="19" x14ac:dyDescent="0.25">
      <c r="A36" s="6" t="s">
        <v>40</v>
      </c>
      <c r="B36" s="2">
        <v>15.9</v>
      </c>
      <c r="C36" s="12">
        <v>1.6029150000000001</v>
      </c>
      <c r="D36" s="1">
        <v>32</v>
      </c>
      <c r="E36" s="4">
        <v>195</v>
      </c>
      <c r="F36" s="1">
        <v>460</v>
      </c>
      <c r="G36" s="10">
        <v>0.43230000000000002</v>
      </c>
      <c r="H36" s="1">
        <v>46.05</v>
      </c>
      <c r="J36" s="1">
        <v>0.35</v>
      </c>
    </row>
    <row r="37" spans="1:10" ht="19" x14ac:dyDescent="0.25">
      <c r="A37" s="6" t="s">
        <v>41</v>
      </c>
      <c r="B37" s="2">
        <v>131.1</v>
      </c>
      <c r="C37" s="12">
        <v>3.9549289999999999</v>
      </c>
      <c r="D37" s="1">
        <v>442</v>
      </c>
      <c r="E37" s="4">
        <v>12</v>
      </c>
      <c r="F37" s="1">
        <v>2405.1</v>
      </c>
      <c r="G37" s="10">
        <v>0.47939999999999999</v>
      </c>
      <c r="H37" s="1">
        <v>17.239999999999998</v>
      </c>
      <c r="J37" s="1">
        <v>0.4</v>
      </c>
    </row>
    <row r="38" spans="1:10" ht="19" x14ac:dyDescent="0.25">
      <c r="A38" s="6" t="s">
        <v>42</v>
      </c>
      <c r="B38" s="2">
        <v>65</v>
      </c>
      <c r="C38" s="3">
        <v>4.4707999999999997</v>
      </c>
      <c r="D38" s="1">
        <v>249</v>
      </c>
      <c r="E38" s="4">
        <v>235</v>
      </c>
      <c r="F38" s="1">
        <v>402.2</v>
      </c>
      <c r="G38" s="10">
        <v>0.50180000000000002</v>
      </c>
      <c r="H38" s="1">
        <v>41.09</v>
      </c>
      <c r="J38" s="1">
        <v>0.33</v>
      </c>
    </row>
    <row r="39" spans="1:10" ht="19" x14ac:dyDescent="0.25">
      <c r="A39" s="6" t="s">
        <v>43</v>
      </c>
      <c r="B39" s="2">
        <v>60</v>
      </c>
      <c r="C39" s="12">
        <v>2.8720819999999998</v>
      </c>
      <c r="D39" s="1">
        <v>227</v>
      </c>
      <c r="E39" s="4">
        <v>566</v>
      </c>
      <c r="F39" s="1">
        <v>804.4</v>
      </c>
      <c r="G39" s="10">
        <v>0.48559999999999998</v>
      </c>
      <c r="H39" s="1">
        <v>44.66</v>
      </c>
      <c r="J39" s="1">
        <v>0.4</v>
      </c>
    </row>
    <row r="40" spans="1:10" ht="19" x14ac:dyDescent="0.25">
      <c r="A40" s="6" t="s">
        <v>44</v>
      </c>
      <c r="B40" s="2">
        <v>226.5</v>
      </c>
      <c r="C40" s="12">
        <v>8.8747240000000005</v>
      </c>
      <c r="D40" s="1">
        <v>1050</v>
      </c>
      <c r="E40" s="4">
        <v>273</v>
      </c>
      <c r="F40" s="1">
        <v>846.1</v>
      </c>
      <c r="G40" s="10">
        <v>0.49740000000000001</v>
      </c>
      <c r="H40" s="1">
        <v>50.32</v>
      </c>
      <c r="J40" s="1">
        <v>0.66</v>
      </c>
    </row>
    <row r="41" spans="1:10" ht="19" x14ac:dyDescent="0.25">
      <c r="A41" s="6" t="s">
        <v>45</v>
      </c>
      <c r="B41" s="2">
        <v>86</v>
      </c>
      <c r="C41" s="12">
        <v>0.634463</v>
      </c>
      <c r="D41" s="1">
        <v>125</v>
      </c>
      <c r="E41" s="4">
        <v>494</v>
      </c>
      <c r="F41" s="1">
        <v>878</v>
      </c>
      <c r="G41" s="10">
        <v>0.50349999999999995</v>
      </c>
      <c r="H41" s="1">
        <v>45.69</v>
      </c>
      <c r="J41" s="1">
        <v>0.3</v>
      </c>
    </row>
    <row r="42" spans="1:10" ht="19" x14ac:dyDescent="0.25">
      <c r="A42" s="6" t="s">
        <v>46</v>
      </c>
      <c r="B42" s="2">
        <v>346.1</v>
      </c>
      <c r="C42" s="11">
        <v>12.380663999999999</v>
      </c>
      <c r="D42" s="1">
        <v>374</v>
      </c>
      <c r="E42" s="4">
        <v>195</v>
      </c>
      <c r="F42" s="1">
        <v>707</v>
      </c>
      <c r="G42" s="10">
        <v>0.4657</v>
      </c>
      <c r="H42" s="1">
        <v>46.05</v>
      </c>
      <c r="J42" s="1">
        <v>0.44</v>
      </c>
    </row>
    <row r="43" spans="1:10" ht="19" x14ac:dyDescent="0.25">
      <c r="A43" s="6" t="s">
        <v>47</v>
      </c>
      <c r="B43" s="2">
        <v>146</v>
      </c>
      <c r="C43" s="12">
        <v>1.609019</v>
      </c>
      <c r="D43" s="1">
        <v>172</v>
      </c>
      <c r="E43" s="4">
        <v>471</v>
      </c>
      <c r="F43" s="1">
        <v>621.29999999999995</v>
      </c>
      <c r="G43" s="10">
        <v>0.49099999999999999</v>
      </c>
      <c r="H43" s="1">
        <v>31.28</v>
      </c>
      <c r="J43" s="1">
        <v>0.31</v>
      </c>
    </row>
    <row r="44" spans="1:10" ht="19" x14ac:dyDescent="0.25">
      <c r="A44" s="6" t="s">
        <v>48</v>
      </c>
      <c r="B44" s="2">
        <v>294</v>
      </c>
      <c r="C44" s="12">
        <v>3.2072470000000002</v>
      </c>
      <c r="D44" s="1">
        <v>1221</v>
      </c>
      <c r="E44" s="4">
        <v>471</v>
      </c>
      <c r="F44" s="1">
        <v>420.9</v>
      </c>
      <c r="G44" s="10">
        <v>0.49120000000000003</v>
      </c>
      <c r="H44" s="1">
        <v>31.28</v>
      </c>
      <c r="J44" s="1">
        <v>0.25</v>
      </c>
    </row>
    <row r="45" spans="1:10" ht="19" x14ac:dyDescent="0.25">
      <c r="A45" s="6" t="s">
        <v>49</v>
      </c>
      <c r="B45" s="2">
        <v>61</v>
      </c>
      <c r="C45" s="12">
        <v>0.65588400000000002</v>
      </c>
      <c r="D45" s="1">
        <v>1407</v>
      </c>
      <c r="E45" s="4">
        <v>965</v>
      </c>
      <c r="F45" s="1">
        <v>1080.3</v>
      </c>
      <c r="G45" s="10">
        <v>0.48130000000000001</v>
      </c>
      <c r="H45" s="1">
        <v>48.76</v>
      </c>
      <c r="J45" s="1">
        <v>0.28000000000000003</v>
      </c>
    </row>
    <row r="46" spans="1:10" ht="19" x14ac:dyDescent="0.25">
      <c r="A46" s="6" t="s">
        <v>50</v>
      </c>
      <c r="B46" s="2">
        <v>165.4</v>
      </c>
      <c r="C46" s="12">
        <v>2.722019</v>
      </c>
      <c r="D46" s="1">
        <v>1023</v>
      </c>
      <c r="E46" s="4">
        <v>965</v>
      </c>
      <c r="F46" s="1">
        <v>991.9</v>
      </c>
      <c r="G46" s="10">
        <v>0.49580000000000002</v>
      </c>
      <c r="H46" s="1">
        <v>48.76</v>
      </c>
      <c r="J46" s="1">
        <v>0.26</v>
      </c>
    </row>
    <row r="47" spans="1:10" ht="19" x14ac:dyDescent="0.25">
      <c r="A47" s="6" t="s">
        <v>51</v>
      </c>
      <c r="B47" s="2">
        <v>380.2</v>
      </c>
      <c r="C47" s="12">
        <v>8.5504049999999996</v>
      </c>
      <c r="D47" s="1">
        <v>3435</v>
      </c>
      <c r="E47" s="4">
        <v>965</v>
      </c>
      <c r="F47" s="1">
        <v>1268.5</v>
      </c>
      <c r="G47" s="10">
        <v>0.49270000000000003</v>
      </c>
      <c r="H47" s="1">
        <v>48.76</v>
      </c>
      <c r="J47" s="1">
        <v>0.35</v>
      </c>
    </row>
    <row r="48" spans="1:10" ht="19" x14ac:dyDescent="0.25">
      <c r="A48" s="6" t="s">
        <v>52</v>
      </c>
      <c r="B48" s="2">
        <v>28</v>
      </c>
      <c r="C48" s="12">
        <v>3.8843070000000002</v>
      </c>
      <c r="D48" s="1">
        <v>1919</v>
      </c>
      <c r="E48" s="4">
        <v>965</v>
      </c>
      <c r="F48" s="1">
        <v>379.2</v>
      </c>
      <c r="G48" s="10">
        <v>0.49840000000000001</v>
      </c>
      <c r="H48" s="1">
        <v>48.76</v>
      </c>
      <c r="J48" s="1">
        <v>0.45</v>
      </c>
    </row>
    <row r="49" spans="1:21" ht="19" x14ac:dyDescent="0.25">
      <c r="A49" s="6" t="s">
        <v>53</v>
      </c>
      <c r="B49" s="2">
        <v>71.400000000000006</v>
      </c>
      <c r="C49" s="12">
        <v>2.400013</v>
      </c>
      <c r="D49" s="1">
        <v>162</v>
      </c>
      <c r="E49" s="4">
        <v>246</v>
      </c>
      <c r="F49" s="1">
        <v>643</v>
      </c>
      <c r="G49" s="10">
        <v>0.48830000000000001</v>
      </c>
      <c r="H49" s="1">
        <v>27.95</v>
      </c>
      <c r="J49" s="1">
        <v>0.5</v>
      </c>
    </row>
    <row r="52" spans="1:21" ht="17" x14ac:dyDescent="0.2">
      <c r="A52" s="13" t="s">
        <v>57</v>
      </c>
      <c r="B52" s="13"/>
      <c r="C52" s="13"/>
      <c r="D52" s="13"/>
      <c r="E52" s="13"/>
      <c r="F52" s="13"/>
      <c r="G52" s="13"/>
      <c r="J52" s="13" t="s">
        <v>58</v>
      </c>
      <c r="K52" s="13"/>
      <c r="L52" s="13"/>
      <c r="M52" s="13"/>
      <c r="N52" s="13"/>
      <c r="O52" s="13"/>
      <c r="P52" s="13"/>
      <c r="S52" s="17" t="s">
        <v>60</v>
      </c>
      <c r="U52" s="14" t="s">
        <v>61</v>
      </c>
    </row>
    <row r="53" spans="1:21" x14ac:dyDescent="0.2">
      <c r="A53" s="15">
        <f t="array" ref="A53:G59">MMULT(M3:BG9,B3:H49)</f>
        <v>1563735.4200000002</v>
      </c>
      <c r="B53" s="15">
        <v>49267.78295220001</v>
      </c>
      <c r="C53" s="15">
        <v>5091278.1000000006</v>
      </c>
      <c r="D53" s="15">
        <v>2177373.7999999998</v>
      </c>
      <c r="E53" s="15">
        <v>5250319.5299999984</v>
      </c>
      <c r="F53" s="15">
        <v>2909.2659700000004</v>
      </c>
      <c r="G53" s="15">
        <v>232621.30800000002</v>
      </c>
      <c r="J53">
        <f t="array" ref="J53:P59">MINVERSE(A53:G59)</f>
        <v>3.8913709870283523E-6</v>
      </c>
      <c r="K53">
        <v>-7.219920750185144E-5</v>
      </c>
      <c r="L53">
        <v>-2.3674904968252381E-7</v>
      </c>
      <c r="M53">
        <v>-8.1469352591179611E-8</v>
      </c>
      <c r="N53">
        <v>5.5246007957338345E-8</v>
      </c>
      <c r="O53">
        <v>-6.6907159700539491E-4</v>
      </c>
      <c r="P53">
        <v>6.4964502716720615E-6</v>
      </c>
      <c r="S53">
        <f t="array" ref="S53:S59">MMULT(M3:BG9,J3:J49)</f>
        <v>2235.9389999999999</v>
      </c>
      <c r="U53">
        <f t="array" ref="U53:U59">MMULT(J53:P59,S53:S59)</f>
        <v>-3.4039633762930621E-5</v>
      </c>
    </row>
    <row r="54" spans="1:21" x14ac:dyDescent="0.2">
      <c r="A54" s="15">
        <v>49267.78295220001</v>
      </c>
      <c r="B54" s="15">
        <v>2088.2551242894774</v>
      </c>
      <c r="C54" s="15">
        <v>153012.203962</v>
      </c>
      <c r="D54" s="15">
        <v>58075.224241000011</v>
      </c>
      <c r="E54" s="15">
        <v>197620.73123270003</v>
      </c>
      <c r="F54" s="15">
        <v>99.456972993099996</v>
      </c>
      <c r="G54" s="15">
        <v>8563.7641473999993</v>
      </c>
      <c r="J54">
        <v>-7.2199207501851508E-5</v>
      </c>
      <c r="K54">
        <v>2.7132879373242881E-3</v>
      </c>
      <c r="L54">
        <v>-2.7588110870487207E-6</v>
      </c>
      <c r="M54">
        <v>1.9779564029039136E-5</v>
      </c>
      <c r="N54">
        <v>-1.7396341022665658E-6</v>
      </c>
      <c r="O54">
        <v>-6.9732819825005113E-4</v>
      </c>
      <c r="P54">
        <v>-1.6609185707007514E-4</v>
      </c>
      <c r="S54">
        <v>81.092662879999978</v>
      </c>
      <c r="U54">
        <v>8.9081629106171206E-3</v>
      </c>
    </row>
    <row r="55" spans="1:21" x14ac:dyDescent="0.2">
      <c r="A55" s="15">
        <v>5091278.1000000006</v>
      </c>
      <c r="B55" s="15">
        <v>153012.203962</v>
      </c>
      <c r="C55" s="15">
        <v>31433755</v>
      </c>
      <c r="D55" s="15">
        <v>13613396</v>
      </c>
      <c r="E55" s="15">
        <v>22399079.900000002</v>
      </c>
      <c r="F55" s="15">
        <v>12821.429399999999</v>
      </c>
      <c r="G55" s="15">
        <v>1097105.0899999996</v>
      </c>
      <c r="J55">
        <v>-2.3674904968252339E-7</v>
      </c>
      <c r="K55">
        <v>-2.7588110870487347E-6</v>
      </c>
      <c r="L55">
        <v>1.3214851235786777E-7</v>
      </c>
      <c r="M55">
        <v>-1.9193497791859611E-7</v>
      </c>
      <c r="N55">
        <v>-2.4859522292781781E-9</v>
      </c>
      <c r="O55">
        <v>1.1601762625672707E-4</v>
      </c>
      <c r="P55">
        <v>-3.148092635510776E-7</v>
      </c>
      <c r="S55">
        <v>9305.85</v>
      </c>
      <c r="U55">
        <v>-4.1921906168333289E-6</v>
      </c>
    </row>
    <row r="56" spans="1:21" x14ac:dyDescent="0.2">
      <c r="A56" s="15">
        <v>2177373.7999999998</v>
      </c>
      <c r="B56" s="15">
        <v>58075.224241000011</v>
      </c>
      <c r="C56" s="15">
        <v>13613396</v>
      </c>
      <c r="D56" s="15">
        <v>9810726</v>
      </c>
      <c r="E56" s="15">
        <v>15059513.200000001</v>
      </c>
      <c r="F56" s="15">
        <v>8904.4653000000017</v>
      </c>
      <c r="G56" s="15">
        <v>749331.5</v>
      </c>
      <c r="J56">
        <v>-8.1469352591181503E-8</v>
      </c>
      <c r="K56">
        <v>1.9779564029039181E-5</v>
      </c>
      <c r="L56">
        <v>-1.9193497791859598E-7</v>
      </c>
      <c r="M56">
        <v>7.3867071722947636E-7</v>
      </c>
      <c r="N56">
        <v>2.9921323994710224E-8</v>
      </c>
      <c r="O56">
        <v>-4.5393405172470587E-4</v>
      </c>
      <c r="P56">
        <v>-1.3530501446078294E-6</v>
      </c>
      <c r="S56">
        <v>6096.04</v>
      </c>
      <c r="U56">
        <v>-1.2438022608963887E-5</v>
      </c>
    </row>
    <row r="57" spans="1:21" x14ac:dyDescent="0.2">
      <c r="A57" s="15">
        <v>5250319.5299999984</v>
      </c>
      <c r="B57" s="15">
        <v>197620.73123270003</v>
      </c>
      <c r="C57" s="15">
        <v>22399079.900000002</v>
      </c>
      <c r="D57" s="15">
        <v>15059513.200000001</v>
      </c>
      <c r="E57" s="15">
        <v>48945361.170000002</v>
      </c>
      <c r="F57" s="15">
        <v>20659.930269999997</v>
      </c>
      <c r="G57" s="15">
        <v>1768027.9240000001</v>
      </c>
      <c r="J57">
        <v>5.5246007957337875E-8</v>
      </c>
      <c r="K57">
        <v>-1.7396341022665522E-6</v>
      </c>
      <c r="L57">
        <v>-2.4859522292781793E-9</v>
      </c>
      <c r="M57">
        <v>2.9921323994710416E-8</v>
      </c>
      <c r="N57">
        <v>9.443164249757171E-8</v>
      </c>
      <c r="O57">
        <v>-1.4413365676554948E-4</v>
      </c>
      <c r="P57">
        <v>-5.5733764066835188E-7</v>
      </c>
      <c r="S57">
        <v>14969.77</v>
      </c>
      <c r="U57">
        <v>8.2459806692109167E-6</v>
      </c>
    </row>
    <row r="58" spans="1:21" x14ac:dyDescent="0.2">
      <c r="A58" s="15">
        <v>2909.2659700000004</v>
      </c>
      <c r="B58" s="15">
        <v>99.456972993099996</v>
      </c>
      <c r="C58" s="15">
        <v>12821.429399999999</v>
      </c>
      <c r="D58" s="15">
        <v>8904.4653000000017</v>
      </c>
      <c r="E58" s="15">
        <v>20659.930269999997</v>
      </c>
      <c r="F58" s="15">
        <v>11.430765050000002</v>
      </c>
      <c r="G58" s="15">
        <v>943.16203299999961</v>
      </c>
      <c r="J58">
        <v>-6.6907159700539253E-4</v>
      </c>
      <c r="K58">
        <v>-6.9732819825016031E-4</v>
      </c>
      <c r="L58">
        <v>1.1601762625672745E-4</v>
      </c>
      <c r="M58">
        <v>-4.5393405172470776E-4</v>
      </c>
      <c r="N58">
        <v>-1.4413365676554932E-4</v>
      </c>
      <c r="O58">
        <v>1.4084570462772898</v>
      </c>
      <c r="P58">
        <v>-8.0066419429008513E-3</v>
      </c>
      <c r="S58">
        <v>8.1054049999999993</v>
      </c>
      <c r="U58">
        <v>0.57606022604297724</v>
      </c>
    </row>
    <row r="59" spans="1:21" x14ac:dyDescent="0.2">
      <c r="A59" s="15">
        <v>232621.30800000002</v>
      </c>
      <c r="B59" s="15">
        <v>8563.7641473999993</v>
      </c>
      <c r="C59" s="15">
        <v>1097105.0899999996</v>
      </c>
      <c r="D59" s="15">
        <v>749331.5</v>
      </c>
      <c r="E59" s="15">
        <v>1768027.9240000001</v>
      </c>
      <c r="F59" s="15">
        <v>943.16203299999961</v>
      </c>
      <c r="G59" s="15">
        <v>87314.415499999974</v>
      </c>
      <c r="J59">
        <v>6.4964502716720801E-6</v>
      </c>
      <c r="K59">
        <v>-1.660918570700749E-4</v>
      </c>
      <c r="L59">
        <v>-3.1480926355108464E-7</v>
      </c>
      <c r="M59">
        <v>-1.3530501446078126E-6</v>
      </c>
      <c r="N59">
        <v>-5.573376406683523E-7</v>
      </c>
      <c r="O59">
        <v>-8.0066419429008634E-3</v>
      </c>
      <c r="P59">
        <v>1.2377532178774176E-4</v>
      </c>
      <c r="S59">
        <v>679.72290000000021</v>
      </c>
      <c r="U59">
        <v>7.7164870639440108E-4</v>
      </c>
    </row>
    <row r="60" spans="1:21" x14ac:dyDescent="0.2">
      <c r="A60" s="15"/>
      <c r="B60" s="15"/>
      <c r="C60" s="15"/>
      <c r="D60" s="15"/>
      <c r="E60" s="15"/>
      <c r="F60" s="15"/>
      <c r="G60" s="15"/>
    </row>
    <row r="61" spans="1:21" x14ac:dyDescent="0.2">
      <c r="A61" s="15"/>
      <c r="B61" s="15"/>
      <c r="C61" s="15"/>
      <c r="D61" s="15"/>
      <c r="E61" s="15"/>
      <c r="F61" s="15"/>
      <c r="G61" s="15"/>
    </row>
    <row r="62" spans="1:21" ht="17" thickBot="1" x14ac:dyDescent="0.25">
      <c r="A62" s="21" t="s">
        <v>62</v>
      </c>
      <c r="B62" s="21"/>
    </row>
    <row r="63" spans="1:21" x14ac:dyDescent="0.2">
      <c r="A63" s="20"/>
      <c r="B63" s="20" t="s">
        <v>1</v>
      </c>
      <c r="C63" s="20" t="s">
        <v>55</v>
      </c>
      <c r="D63" s="20" t="s">
        <v>2</v>
      </c>
      <c r="E63" s="20" t="s">
        <v>3</v>
      </c>
      <c r="F63" s="20" t="s">
        <v>4</v>
      </c>
      <c r="G63" s="20" t="s">
        <v>5</v>
      </c>
      <c r="H63" s="20" t="s">
        <v>6</v>
      </c>
    </row>
    <row r="64" spans="1:21" x14ac:dyDescent="0.2">
      <c r="A64" s="18" t="s">
        <v>1</v>
      </c>
      <c r="B64" s="18">
        <v>1</v>
      </c>
      <c r="C64" s="18"/>
      <c r="D64" s="18"/>
      <c r="E64" s="18"/>
      <c r="F64" s="18"/>
      <c r="G64" s="18"/>
      <c r="H64" s="18"/>
    </row>
    <row r="65" spans="1:8" x14ac:dyDescent="0.2">
      <c r="A65" s="18" t="s">
        <v>55</v>
      </c>
      <c r="B65" s="22">
        <v>0.7549453252180609</v>
      </c>
      <c r="C65" s="18">
        <v>1</v>
      </c>
      <c r="D65" s="18"/>
      <c r="E65" s="18"/>
      <c r="F65" s="18"/>
      <c r="G65" s="18"/>
      <c r="H65" s="18"/>
    </row>
    <row r="66" spans="1:8" x14ac:dyDescent="0.2">
      <c r="A66" s="18" t="s">
        <v>2</v>
      </c>
      <c r="B66" s="18">
        <v>0.49356407592052037</v>
      </c>
      <c r="C66" s="18">
        <v>0.29057352013360199</v>
      </c>
      <c r="D66" s="18">
        <v>1</v>
      </c>
      <c r="E66" s="18"/>
      <c r="F66" s="18"/>
      <c r="G66" s="18"/>
      <c r="H66" s="18"/>
    </row>
    <row r="67" spans="1:8" x14ac:dyDescent="0.2">
      <c r="A67" s="18" t="s">
        <v>3</v>
      </c>
      <c r="B67" s="18">
        <v>-5.8735471830105163E-2</v>
      </c>
      <c r="C67" s="18">
        <v>-0.33972931754318481</v>
      </c>
      <c r="D67" s="22">
        <v>0.52587509102250996</v>
      </c>
      <c r="E67" s="18">
        <v>1</v>
      </c>
      <c r="F67" s="18"/>
      <c r="G67" s="18"/>
      <c r="H67" s="18"/>
    </row>
    <row r="68" spans="1:8" x14ac:dyDescent="0.2">
      <c r="A68" s="18" t="s">
        <v>4</v>
      </c>
      <c r="B68" s="18">
        <v>-1.4440120010266459E-2</v>
      </c>
      <c r="C68" s="18">
        <v>0.13564148683409583</v>
      </c>
      <c r="D68" s="18">
        <v>-6.0175976524476205E-2</v>
      </c>
      <c r="E68" s="18">
        <v>-0.232504777479003</v>
      </c>
      <c r="F68" s="18">
        <v>1</v>
      </c>
      <c r="G68" s="18"/>
      <c r="H68" s="18"/>
    </row>
    <row r="69" spans="1:8" x14ac:dyDescent="0.2">
      <c r="A69" s="18" t="s">
        <v>5</v>
      </c>
      <c r="B69" s="18">
        <v>8.8566885921806976E-2</v>
      </c>
      <c r="C69" s="18">
        <v>4.6537778078345202E-3</v>
      </c>
      <c r="D69" s="18">
        <v>0.14687047303441433</v>
      </c>
      <c r="E69" s="18">
        <v>-4.8446761140112329E-2</v>
      </c>
      <c r="F69" s="18">
        <v>-0.23161740182826901</v>
      </c>
      <c r="G69" s="18">
        <v>1</v>
      </c>
      <c r="H69" s="18"/>
    </row>
    <row r="70" spans="1:8" ht="17" thickBot="1" x14ac:dyDescent="0.25">
      <c r="A70" s="19" t="s">
        <v>6</v>
      </c>
      <c r="B70" s="19">
        <v>-0.10735678474559526</v>
      </c>
      <c r="C70" s="19">
        <v>8.4105438416326173E-2</v>
      </c>
      <c r="D70" s="19">
        <v>0.10302526724048591</v>
      </c>
      <c r="E70" s="19">
        <v>2.8529570590939746E-2</v>
      </c>
      <c r="F70" s="19">
        <v>9.6571994683102486E-2</v>
      </c>
      <c r="G70" s="19">
        <v>-0.33187186273770464</v>
      </c>
      <c r="H70" s="19">
        <v>1</v>
      </c>
    </row>
  </sheetData>
  <mergeCells count="3">
    <mergeCell ref="A62:B62"/>
    <mergeCell ref="J52:P52"/>
    <mergeCell ref="A52:G5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2017-06-09T17:26:42Z</dcterms:created>
  <dcterms:modified xsi:type="dcterms:W3CDTF">2017-06-09T18:38:36Z</dcterms:modified>
</cp:coreProperties>
</file>