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3.xml" ContentType="application/vnd.openxmlformats-officedocument.spreadsheetml.table+xml"/>
  <Override PartName="/xl/queryTables/queryTable4.xml" ContentType="application/vnd.openxmlformats-officedocument.spreadsheetml.queryTable+xml"/>
  <Override PartName="/xl/tables/table4.xml" ContentType="application/vnd.openxmlformats-officedocument.spreadsheetml.table+xml"/>
  <Override PartName="/xl/queryTables/queryTable5.xml" ContentType="application/vnd.openxmlformats-officedocument.spreadsheetml.queryTable+xml"/>
  <Override PartName="/xl/tables/table5.xml" ContentType="application/vnd.openxmlformats-officedocument.spreadsheetml.table+xml"/>
  <Override PartName="/xl/queryTables/queryTable6.xml" ContentType="application/vnd.openxmlformats-officedocument.spreadsheetml.queryTable+xml"/>
  <Override PartName="/xl/tables/table6.xml" ContentType="application/vnd.openxmlformats-officedocument.spreadsheetml.table+xml"/>
  <Override PartName="/xl/queryTables/queryTable7.xml" ContentType="application/vnd.openxmlformats-officedocument.spreadsheetml.queryTable+xml"/>
  <Override PartName="/xl/tables/table7.xml" ContentType="application/vnd.openxmlformats-officedocument.spreadsheetml.table+xml"/>
  <Override PartName="/xl/queryTables/queryTable8.xml" ContentType="application/vnd.openxmlformats-officedocument.spreadsheetml.queryTable+xml"/>
  <Override PartName="/xl/tables/table8.xml" ContentType="application/vnd.openxmlformats-officedocument.spreadsheetml.table+xml"/>
  <Override PartName="/xl/queryTables/queryTable9.xml" ContentType="application/vnd.openxmlformats-officedocument.spreadsheetml.queryTable+xml"/>
  <Override PartName="/xl/tables/table9.xml" ContentType="application/vnd.openxmlformats-officedocument.spreadsheetml.table+xml"/>
  <Override PartName="/xl/queryTables/queryTable10.xml" ContentType="application/vnd.openxmlformats-officedocument.spreadsheetml.queryTable+xml"/>
  <Override PartName="/xl/tables/table10.xml" ContentType="application/vnd.openxmlformats-officedocument.spreadsheetml.table+xml"/>
  <Override PartName="/xl/queryTables/queryTable11.xml" ContentType="application/vnd.openxmlformats-officedocument.spreadsheetml.queryTable+xml"/>
  <Override PartName="/xl/tables/table11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2019 clean\Module 3 - WorkPlace\"/>
    </mc:Choice>
  </mc:AlternateContent>
  <xr:revisionPtr revIDLastSave="0" documentId="13_ncr:1_{F854E980-AD2B-461F-814C-C41FDE45D14E}" xr6:coauthVersionLast="47" xr6:coauthVersionMax="47" xr10:uidLastSave="{00000000-0000-0000-0000-000000000000}"/>
  <bookViews>
    <workbookView xWindow="38280" yWindow="-120" windowWidth="29040" windowHeight="15840" firstSheet="3" activeTab="7" xr2:uid="{00000000-000D-0000-FFFF-FFFF00000000}"/>
  </bookViews>
  <sheets>
    <sheet name="Quartier" sheetId="1" r:id="rId1"/>
    <sheet name="OUTPUT &gt;&gt;&gt;" sheetId="39" r:id="rId2"/>
    <sheet name="ratio_inscrits_mat_ss_quartier" sheetId="11" r:id="rId3"/>
    <sheet name="mat_limitrophe_quartier" sheetId="40" r:id="rId4"/>
    <sheet name="ratio_inscrits_prim_ss_quart" sheetId="20" r:id="rId5"/>
    <sheet name="prim_limitrophe_quartier" sheetId="42" r:id="rId6"/>
    <sheet name="places_sec" sheetId="32" r:id="rId7"/>
    <sheet name="sec_limitrophe_quartier" sheetId="43" r:id="rId8"/>
    <sheet name="INPUT &gt;&gt;&gt;" sheetId="36" r:id="rId9"/>
    <sheet name="Monitoring des quartiers &gt;" sheetId="38" r:id="rId10"/>
    <sheet name="Correspondance_ss_quartiers" sheetId="3" r:id="rId11"/>
    <sheet name="mat_from_bxl_to_out_bxl" sheetId="4" r:id="rId12"/>
    <sheet name="places_mat" sheetId="5" r:id="rId13"/>
    <sheet name="nb_mat_lim" sheetId="12" r:id="rId14"/>
    <sheet name="prim_from_quart_to_out_bxl_perc" sheetId="15" r:id="rId15"/>
    <sheet name="places_prim" sheetId="16" r:id="rId16"/>
    <sheet name="prim_limitrophe_quartier_input" sheetId="21" r:id="rId17"/>
    <sheet name="sec_from_quart_to_out_bxl_perc" sheetId="22" r:id="rId18"/>
    <sheet name="sec_limitrophe_quartier_input" sheetId="30" r:id="rId19"/>
    <sheet name="IBSA &gt;" sheetId="41" r:id="rId20"/>
    <sheet name="6.3.2.2" sheetId="17" r:id="rId21"/>
    <sheet name="6.3.2.3" sheetId="23" r:id="rId22"/>
    <sheet name="6.1.2.4." sheetId="24" r:id="rId23"/>
    <sheet name="Python &gt;" sheetId="37" r:id="rId24"/>
    <sheet name="nb_inscrits_mat_hab_ss" sheetId="13" r:id="rId25"/>
    <sheet name="nb_inscrits_mat_hab_quartier" sheetId="9" r:id="rId26"/>
    <sheet name="nb_inscrits_prim_habitant_le_ss" sheetId="18" r:id="rId27"/>
    <sheet name="nb_inscrits_prim_habitant_le_qu" sheetId="19" r:id="rId28"/>
    <sheet name="nb_inscrits_sec_habitant_la_com" sheetId="33" r:id="rId29"/>
    <sheet name="nb_inscrits_sec_habitant_le_ss" sheetId="34" r:id="rId30"/>
    <sheet name="sec_com_flow" sheetId="31" r:id="rId31"/>
    <sheet name="nb_inscrits_sec_habitant_le_qua" sheetId="35" r:id="rId32"/>
    <sheet name="Quartiers_limitrophes" sheetId="8" r:id="rId33"/>
    <sheet name="places_sec_sex" sheetId="25" r:id="rId34"/>
    <sheet name="nb_inscrits_h_sec_habitant_la_c" sheetId="26" r:id="rId35"/>
    <sheet name="nb_inscrites_f_sec_habitant_la_" sheetId="27" r:id="rId36"/>
    <sheet name="nb_inscrits_h_sec_habitant_le_s" sheetId="28" r:id="rId37"/>
    <sheet name="nb_inscrites_f_sec_habitant_le_" sheetId="29" r:id="rId38"/>
  </sheets>
  <definedNames>
    <definedName name="_xlnm._FilterDatabase" localSheetId="10" hidden="1">Correspondance_ss_quartiers!$A$1:$F$725</definedName>
    <definedName name="_xlnm._FilterDatabase" localSheetId="11" hidden="1">mat_from_bxl_to_out_bxl!$A$1:$C$145</definedName>
    <definedName name="_xlnm._FilterDatabase" localSheetId="3" hidden="1">mat_limitrophe_quartier!$A$1:$E$145</definedName>
    <definedName name="_xlnm._FilterDatabase" localSheetId="25" hidden="1">nb_inscrits_mat_hab_quartier!$A$1:$C$123</definedName>
    <definedName name="_xlnm._FilterDatabase" localSheetId="13" hidden="1">nb_mat_lim!$A$1:$C$145</definedName>
    <definedName name="_xlnm._FilterDatabase" localSheetId="5" hidden="1">prim_limitrophe_quartier!$A$1:$H$145</definedName>
    <definedName name="_xlnm._FilterDatabase" localSheetId="16" hidden="1">prim_limitrophe_quartier_input!$A$1:$F$145</definedName>
    <definedName name="_xlnm._FilterDatabase" localSheetId="0" hidden="1">Quartier!$A$1:$B$1</definedName>
    <definedName name="_xlnm._FilterDatabase" localSheetId="32" hidden="1">Quartiers_limitrophes!$A$1:$ER$146</definedName>
    <definedName name="_xlnm._FilterDatabase" localSheetId="2" hidden="1">ratio_inscrits_mat_ss_quartier!$A$1:$E$578</definedName>
    <definedName name="_xlnm._FilterDatabase" localSheetId="4" hidden="1">ratio_inscrits_prim_ss_quart!$A$1:$E$1</definedName>
    <definedName name="_xlnm._FilterDatabase" localSheetId="7" hidden="1">sec_limitrophe_quartier!$A$1:$E$145</definedName>
    <definedName name="_xlnm._FilterDatabase" localSheetId="18" hidden="1">sec_limitrophe_quartier_input!$A$1:$C$145</definedName>
    <definedName name="ExternalData_1" localSheetId="35" hidden="1">nb_inscrites_f_sec_habitant_la_!$A$1:$C$20</definedName>
    <definedName name="ExternalData_1" localSheetId="37" hidden="1">nb_inscrites_f_sec_habitant_le_!$A$1:$C$578</definedName>
    <definedName name="ExternalData_1" localSheetId="34" hidden="1">nb_inscrits_h_sec_habitant_la_c!$A$1:$C$20</definedName>
    <definedName name="ExternalData_1" localSheetId="36" hidden="1">nb_inscrits_h_sec_habitant_le_s!$A$1:$C$578</definedName>
    <definedName name="ExternalData_1" localSheetId="25" hidden="1">nb_inscrits_mat_hab_quartier!$A$1:$C$123</definedName>
    <definedName name="ExternalData_1" localSheetId="24" hidden="1">nb_inscrits_mat_hab_ss!$A$1:$C$620</definedName>
    <definedName name="ExternalData_1" localSheetId="27" hidden="1">nb_inscrits_prim_habitant_le_qu!$A$1:$C$123</definedName>
    <definedName name="ExternalData_1" localSheetId="26" hidden="1">nb_inscrits_prim_habitant_le_ss!$A$1:$C$618</definedName>
    <definedName name="ExternalData_1" localSheetId="28" hidden="1">nb_inscrits_sec_habitant_la_com!$A$1:$C$20</definedName>
    <definedName name="ExternalData_1" localSheetId="31" hidden="1">nb_inscrits_sec_habitant_le_qua!$A$1:$C$123</definedName>
    <definedName name="ExternalData_1" localSheetId="29" hidden="1">nb_inscrits_sec_habitant_le_ss!$A$1:$C$618</definedName>
    <definedName name="nb_inscrits_mat_habitant_le_quartier" localSheetId="25">nb_inscrits_mat_hab_quartier!$A$1:$C$121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8" i="32" l="1"/>
  <c r="F577" i="32"/>
  <c r="F576" i="32"/>
  <c r="F575" i="32"/>
  <c r="F574" i="32"/>
  <c r="F573" i="32"/>
  <c r="F572" i="32"/>
  <c r="F571" i="32"/>
  <c r="F570" i="32"/>
  <c r="F569" i="32"/>
  <c r="F568" i="32"/>
  <c r="F567" i="32"/>
  <c r="F566" i="32"/>
  <c r="F565" i="32"/>
  <c r="F564" i="32"/>
  <c r="F563" i="32"/>
  <c r="F562" i="32"/>
  <c r="F561" i="32"/>
  <c r="F560" i="32"/>
  <c r="F559" i="32"/>
  <c r="F558" i="32"/>
  <c r="F557" i="32"/>
  <c r="F556" i="32"/>
  <c r="F555" i="32"/>
  <c r="F554" i="32"/>
  <c r="F553" i="32"/>
  <c r="F552" i="32"/>
  <c r="F551" i="32"/>
  <c r="F550" i="32"/>
  <c r="F549" i="32"/>
  <c r="F548" i="32"/>
  <c r="F547" i="32"/>
  <c r="F546" i="32"/>
  <c r="F545" i="32"/>
  <c r="F544" i="32"/>
  <c r="F543" i="32"/>
  <c r="F542" i="32"/>
  <c r="F541" i="32"/>
  <c r="F540" i="32"/>
  <c r="F539" i="32"/>
  <c r="F538" i="32"/>
  <c r="F537" i="32"/>
  <c r="F536" i="32"/>
  <c r="F535" i="32"/>
  <c r="F534" i="32"/>
  <c r="F533" i="32"/>
  <c r="F532" i="32"/>
  <c r="F531" i="32"/>
  <c r="F530" i="32"/>
  <c r="F529" i="32"/>
  <c r="F528" i="32"/>
  <c r="F527" i="32"/>
  <c r="F526" i="32"/>
  <c r="F525" i="32"/>
  <c r="F524" i="32"/>
  <c r="F523" i="32"/>
  <c r="F522" i="32"/>
  <c r="F521" i="32"/>
  <c r="F520" i="32"/>
  <c r="F519" i="32"/>
  <c r="F518" i="32"/>
  <c r="F517" i="32"/>
  <c r="F516" i="32"/>
  <c r="F515" i="32"/>
  <c r="F514" i="32"/>
  <c r="F513" i="32"/>
  <c r="F512" i="32"/>
  <c r="F511" i="32"/>
  <c r="F510" i="32"/>
  <c r="F509" i="32"/>
  <c r="F508" i="32"/>
  <c r="F507" i="32"/>
  <c r="F506" i="32"/>
  <c r="F505" i="32"/>
  <c r="F504" i="32"/>
  <c r="F503" i="32"/>
  <c r="F502" i="32"/>
  <c r="F501" i="32"/>
  <c r="F500" i="32"/>
  <c r="F499" i="32"/>
  <c r="F498" i="32"/>
  <c r="F497" i="32"/>
  <c r="F496" i="32"/>
  <c r="F495" i="32"/>
  <c r="F494" i="32"/>
  <c r="F493" i="32"/>
  <c r="F492" i="32"/>
  <c r="F491" i="32"/>
  <c r="F490" i="32"/>
  <c r="F489" i="32"/>
  <c r="F488" i="32"/>
  <c r="F487" i="32"/>
  <c r="F486" i="32"/>
  <c r="F485" i="32"/>
  <c r="F484" i="32"/>
  <c r="F483" i="32"/>
  <c r="F482" i="32"/>
  <c r="F481" i="32"/>
  <c r="F480" i="32"/>
  <c r="F479" i="32"/>
  <c r="F478" i="32"/>
  <c r="F477" i="32"/>
  <c r="F476" i="32"/>
  <c r="F475" i="32"/>
  <c r="F474" i="32"/>
  <c r="F473" i="32"/>
  <c r="F472" i="32"/>
  <c r="F471" i="32"/>
  <c r="F470" i="32"/>
  <c r="F469" i="32"/>
  <c r="F468" i="32"/>
  <c r="F467" i="32"/>
  <c r="F466" i="32"/>
  <c r="F465" i="32"/>
  <c r="F464" i="32"/>
  <c r="F463" i="32"/>
  <c r="F462" i="32"/>
  <c r="F461" i="32"/>
  <c r="F460" i="32"/>
  <c r="F459" i="32"/>
  <c r="F458" i="32"/>
  <c r="F457" i="32"/>
  <c r="F456" i="32"/>
  <c r="F455" i="32"/>
  <c r="F454" i="32"/>
  <c r="F453" i="32"/>
  <c r="F452" i="32"/>
  <c r="F451" i="32"/>
  <c r="F450" i="32"/>
  <c r="F449" i="32"/>
  <c r="F448" i="32"/>
  <c r="F447" i="32"/>
  <c r="F446" i="32"/>
  <c r="F445" i="32"/>
  <c r="F444" i="32"/>
  <c r="F443" i="32"/>
  <c r="F442" i="32"/>
  <c r="F441" i="32"/>
  <c r="F440" i="32"/>
  <c r="F439" i="32"/>
  <c r="F438" i="32"/>
  <c r="F437" i="32"/>
  <c r="F436" i="32"/>
  <c r="F435" i="32"/>
  <c r="F434" i="32"/>
  <c r="F433" i="32"/>
  <c r="F432" i="32"/>
  <c r="F431" i="32"/>
  <c r="F430" i="32"/>
  <c r="F429" i="32"/>
  <c r="F428" i="32"/>
  <c r="F427" i="32"/>
  <c r="F426" i="32"/>
  <c r="F425" i="32"/>
  <c r="F424" i="32"/>
  <c r="F423" i="32"/>
  <c r="F422" i="32"/>
  <c r="F421" i="32"/>
  <c r="F420" i="32"/>
  <c r="F419" i="32"/>
  <c r="F418" i="32"/>
  <c r="F417" i="32"/>
  <c r="F416" i="32"/>
  <c r="F415" i="32"/>
  <c r="F414" i="32"/>
  <c r="F413" i="32"/>
  <c r="F412" i="32"/>
  <c r="F411" i="32"/>
  <c r="F410" i="32"/>
  <c r="F409" i="32"/>
  <c r="F408" i="32"/>
  <c r="F407" i="32"/>
  <c r="F406" i="32"/>
  <c r="F405" i="32"/>
  <c r="F404" i="32"/>
  <c r="F403" i="32"/>
  <c r="F402" i="32"/>
  <c r="F401" i="32"/>
  <c r="F400" i="32"/>
  <c r="F399" i="32"/>
  <c r="F398" i="32"/>
  <c r="F397" i="32"/>
  <c r="F396" i="32"/>
  <c r="F395" i="32"/>
  <c r="F394" i="32"/>
  <c r="F393" i="32"/>
  <c r="F392" i="32"/>
  <c r="F391" i="32"/>
  <c r="F390" i="32"/>
  <c r="F389" i="32"/>
  <c r="F388" i="32"/>
  <c r="F387" i="32"/>
  <c r="F386" i="32"/>
  <c r="F385" i="32"/>
  <c r="F384" i="32"/>
  <c r="F383" i="32"/>
  <c r="F382" i="32"/>
  <c r="F381" i="32"/>
  <c r="F380" i="32"/>
  <c r="F379" i="32"/>
  <c r="F378" i="32"/>
  <c r="F377" i="32"/>
  <c r="F376" i="32"/>
  <c r="F375" i="32"/>
  <c r="F374" i="32"/>
  <c r="F373" i="32"/>
  <c r="F372" i="32"/>
  <c r="F371" i="32"/>
  <c r="F370" i="32"/>
  <c r="F369" i="32"/>
  <c r="F368" i="32"/>
  <c r="F367" i="32"/>
  <c r="F366" i="32"/>
  <c r="F365" i="32"/>
  <c r="F364" i="32"/>
  <c r="F363" i="32"/>
  <c r="F362" i="32"/>
  <c r="F361" i="32"/>
  <c r="F360" i="32"/>
  <c r="F359" i="32"/>
  <c r="F358" i="32"/>
  <c r="F357" i="32"/>
  <c r="F356" i="32"/>
  <c r="F355" i="32"/>
  <c r="F354" i="32"/>
  <c r="F353" i="32"/>
  <c r="F352" i="32"/>
  <c r="F351" i="32"/>
  <c r="F350" i="32"/>
  <c r="F349" i="32"/>
  <c r="F348" i="32"/>
  <c r="F347" i="32"/>
  <c r="F346" i="32"/>
  <c r="F345" i="32"/>
  <c r="F344" i="32"/>
  <c r="F343" i="32"/>
  <c r="F342" i="32"/>
  <c r="F341" i="32"/>
  <c r="F340" i="32"/>
  <c r="F339" i="32"/>
  <c r="F338" i="32"/>
  <c r="F337" i="32"/>
  <c r="F336" i="32"/>
  <c r="F335" i="32"/>
  <c r="F334" i="32"/>
  <c r="F333" i="32"/>
  <c r="F332" i="32"/>
  <c r="F331" i="32"/>
  <c r="F330" i="32"/>
  <c r="F329" i="32"/>
  <c r="F328" i="32"/>
  <c r="F327" i="32"/>
  <c r="F326" i="32"/>
  <c r="F325" i="32"/>
  <c r="F324" i="32"/>
  <c r="F323" i="32"/>
  <c r="F322" i="32"/>
  <c r="F321" i="32"/>
  <c r="F320" i="32"/>
  <c r="F319" i="32"/>
  <c r="F318" i="32"/>
  <c r="F317" i="32"/>
  <c r="F316" i="32"/>
  <c r="F315" i="32"/>
  <c r="F314" i="32"/>
  <c r="F313" i="32"/>
  <c r="F312" i="32"/>
  <c r="F311" i="32"/>
  <c r="F310" i="32"/>
  <c r="F309" i="32"/>
  <c r="F308" i="32"/>
  <c r="F307" i="32"/>
  <c r="F306" i="32"/>
  <c r="F305" i="32"/>
  <c r="F304" i="32"/>
  <c r="F303" i="32"/>
  <c r="F302" i="32"/>
  <c r="F301" i="32"/>
  <c r="F300" i="32"/>
  <c r="F299" i="32"/>
  <c r="F298" i="32"/>
  <c r="F297" i="32"/>
  <c r="F296" i="32"/>
  <c r="F295" i="32"/>
  <c r="F294" i="32"/>
  <c r="F293" i="32"/>
  <c r="F292" i="32"/>
  <c r="F291" i="32"/>
  <c r="F290" i="32"/>
  <c r="F289" i="32"/>
  <c r="F288" i="32"/>
  <c r="F287" i="32"/>
  <c r="F286" i="32"/>
  <c r="F285" i="32"/>
  <c r="F284" i="32"/>
  <c r="F283" i="32"/>
  <c r="F282" i="32"/>
  <c r="F281" i="32"/>
  <c r="F280" i="32"/>
  <c r="F279" i="32"/>
  <c r="F278" i="32"/>
  <c r="F277" i="32"/>
  <c r="F276" i="32"/>
  <c r="F275" i="32"/>
  <c r="F274" i="32"/>
  <c r="F273" i="32"/>
  <c r="F272" i="32"/>
  <c r="F271" i="32"/>
  <c r="F270" i="32"/>
  <c r="F269" i="32"/>
  <c r="F268" i="32"/>
  <c r="F267" i="32"/>
  <c r="F266" i="32"/>
  <c r="F265" i="32"/>
  <c r="F264" i="32"/>
  <c r="F263" i="32"/>
  <c r="F262" i="32"/>
  <c r="F261" i="32"/>
  <c r="F260" i="32"/>
  <c r="F259" i="32"/>
  <c r="F258" i="32"/>
  <c r="F257" i="32"/>
  <c r="F256" i="32"/>
  <c r="F255" i="32"/>
  <c r="F254" i="32"/>
  <c r="F253" i="32"/>
  <c r="F252" i="32"/>
  <c r="F251" i="32"/>
  <c r="F250" i="32"/>
  <c r="F249" i="32"/>
  <c r="F248" i="32"/>
  <c r="F247" i="32"/>
  <c r="F246" i="32"/>
  <c r="F245" i="32"/>
  <c r="F244" i="32"/>
  <c r="F243" i="32"/>
  <c r="F242" i="32"/>
  <c r="F241" i="32"/>
  <c r="F240" i="32"/>
  <c r="F239" i="32"/>
  <c r="F238" i="32"/>
  <c r="F237" i="32"/>
  <c r="F236" i="32"/>
  <c r="F235" i="32"/>
  <c r="F234" i="32"/>
  <c r="F233" i="32"/>
  <c r="F232" i="32"/>
  <c r="F231" i="32"/>
  <c r="F230" i="32"/>
  <c r="F229" i="32"/>
  <c r="F228" i="32"/>
  <c r="F227" i="32"/>
  <c r="F226" i="32"/>
  <c r="F225" i="32"/>
  <c r="F224" i="32"/>
  <c r="F223" i="32"/>
  <c r="F222" i="32"/>
  <c r="F221" i="32"/>
  <c r="F220" i="32"/>
  <c r="F219" i="32"/>
  <c r="F218" i="32"/>
  <c r="F217" i="32"/>
  <c r="F216" i="32"/>
  <c r="F215" i="32"/>
  <c r="F214" i="32"/>
  <c r="F213" i="32"/>
  <c r="F212" i="32"/>
  <c r="F211" i="32"/>
  <c r="F210" i="32"/>
  <c r="F209" i="32"/>
  <c r="F208" i="32"/>
  <c r="F207" i="32"/>
  <c r="F206" i="32"/>
  <c r="F205" i="32"/>
  <c r="F204" i="32"/>
  <c r="F203" i="32"/>
  <c r="F202" i="32"/>
  <c r="F201" i="32"/>
  <c r="F200" i="32"/>
  <c r="F199" i="32"/>
  <c r="F198" i="32"/>
  <c r="F197" i="32"/>
  <c r="F196" i="32"/>
  <c r="F195" i="32"/>
  <c r="F194" i="32"/>
  <c r="F193" i="32"/>
  <c r="F192" i="32"/>
  <c r="F191" i="32"/>
  <c r="F190" i="32"/>
  <c r="F189" i="32"/>
  <c r="F188" i="32"/>
  <c r="F187" i="32"/>
  <c r="F186" i="32"/>
  <c r="F185" i="32"/>
  <c r="F184" i="32"/>
  <c r="F183" i="32"/>
  <c r="F182" i="32"/>
  <c r="F181" i="32"/>
  <c r="F180" i="32"/>
  <c r="F179" i="32"/>
  <c r="F178" i="32"/>
  <c r="F177" i="32"/>
  <c r="F176" i="32"/>
  <c r="F175" i="32"/>
  <c r="F174" i="32"/>
  <c r="F173" i="32"/>
  <c r="F172" i="32"/>
  <c r="F171" i="32"/>
  <c r="F170" i="32"/>
  <c r="F169" i="32"/>
  <c r="F168" i="32"/>
  <c r="F167" i="32"/>
  <c r="F166" i="32"/>
  <c r="F165" i="32"/>
  <c r="F164" i="32"/>
  <c r="F163" i="32"/>
  <c r="F162" i="32"/>
  <c r="F161" i="32"/>
  <c r="F160" i="32"/>
  <c r="F159" i="32"/>
  <c r="F158" i="32"/>
  <c r="F157" i="32"/>
  <c r="F156" i="32"/>
  <c r="F155" i="32"/>
  <c r="F154" i="32"/>
  <c r="F153" i="32"/>
  <c r="F152" i="32"/>
  <c r="F151" i="32"/>
  <c r="F150" i="32"/>
  <c r="F149" i="32"/>
  <c r="F148" i="32"/>
  <c r="F147" i="32"/>
  <c r="F146" i="32"/>
  <c r="F145" i="32"/>
  <c r="F144" i="32"/>
  <c r="F143" i="32"/>
  <c r="F142" i="32"/>
  <c r="F141" i="32"/>
  <c r="F140" i="32"/>
  <c r="F139" i="32"/>
  <c r="F138" i="32"/>
  <c r="F137" i="32"/>
  <c r="F136" i="32"/>
  <c r="F135" i="32"/>
  <c r="F134" i="32"/>
  <c r="F133" i="32"/>
  <c r="F132" i="32"/>
  <c r="F131" i="32"/>
  <c r="F130" i="32"/>
  <c r="F129" i="32"/>
  <c r="F128" i="32"/>
  <c r="F127" i="32"/>
  <c r="F126" i="32"/>
  <c r="F125" i="32"/>
  <c r="F124" i="32"/>
  <c r="F123" i="32"/>
  <c r="F122" i="32"/>
  <c r="F121" i="32"/>
  <c r="F120" i="32"/>
  <c r="F119" i="32"/>
  <c r="F118" i="32"/>
  <c r="F117" i="32"/>
  <c r="F116" i="32"/>
  <c r="F115" i="32"/>
  <c r="F114" i="32"/>
  <c r="F113" i="32"/>
  <c r="F112" i="32"/>
  <c r="F111" i="32"/>
  <c r="F110" i="32"/>
  <c r="F109" i="32"/>
  <c r="F108" i="32"/>
  <c r="F107" i="32"/>
  <c r="F106" i="32"/>
  <c r="F105" i="32"/>
  <c r="F104" i="32"/>
  <c r="F103" i="32"/>
  <c r="F102" i="32"/>
  <c r="F101" i="32"/>
  <c r="F100" i="32"/>
  <c r="F99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F3" i="32"/>
  <c r="F2" i="32"/>
  <c r="C145" i="43"/>
  <c r="C144" i="43"/>
  <c r="C143" i="43"/>
  <c r="C142" i="43"/>
  <c r="C141" i="43"/>
  <c r="C140" i="43"/>
  <c r="C139" i="43"/>
  <c r="C138" i="43"/>
  <c r="C137" i="43"/>
  <c r="C136" i="43"/>
  <c r="C135" i="43"/>
  <c r="C134" i="43"/>
  <c r="C133" i="43"/>
  <c r="C132" i="43"/>
  <c r="C131" i="43"/>
  <c r="C130" i="43"/>
  <c r="C129" i="43"/>
  <c r="C128" i="43"/>
  <c r="C127" i="43"/>
  <c r="C126" i="43"/>
  <c r="E126" i="43" s="1"/>
  <c r="C125" i="43"/>
  <c r="C124" i="43"/>
  <c r="C123" i="43"/>
  <c r="C122" i="43"/>
  <c r="C121" i="43"/>
  <c r="C120" i="43"/>
  <c r="E120" i="43" s="1"/>
  <c r="C119" i="43"/>
  <c r="C118" i="43"/>
  <c r="C117" i="43"/>
  <c r="C116" i="43"/>
  <c r="C115" i="43"/>
  <c r="C114" i="43"/>
  <c r="C113" i="43"/>
  <c r="C112" i="43"/>
  <c r="C111" i="43"/>
  <c r="C110" i="43"/>
  <c r="C109" i="43"/>
  <c r="C108" i="43"/>
  <c r="C107" i="43"/>
  <c r="C106" i="43"/>
  <c r="C105" i="43"/>
  <c r="C104" i="43"/>
  <c r="C103" i="43"/>
  <c r="C102" i="43"/>
  <c r="C101" i="43"/>
  <c r="C100" i="43"/>
  <c r="C99" i="43"/>
  <c r="C98" i="43"/>
  <c r="C97" i="43"/>
  <c r="C96" i="43"/>
  <c r="C95" i="43"/>
  <c r="C94" i="43"/>
  <c r="C93" i="43"/>
  <c r="C92" i="43"/>
  <c r="C91" i="43"/>
  <c r="C90" i="43"/>
  <c r="C89" i="43"/>
  <c r="C88" i="43"/>
  <c r="C87" i="43"/>
  <c r="C86" i="43"/>
  <c r="C85" i="43"/>
  <c r="C84" i="43"/>
  <c r="C83" i="43"/>
  <c r="C82" i="43"/>
  <c r="C81" i="43"/>
  <c r="C80" i="43"/>
  <c r="C79" i="43"/>
  <c r="C78" i="43"/>
  <c r="C77" i="43"/>
  <c r="C76" i="43"/>
  <c r="C75" i="43"/>
  <c r="C74" i="43"/>
  <c r="C73" i="43"/>
  <c r="C72" i="43"/>
  <c r="C71" i="43"/>
  <c r="C70" i="43"/>
  <c r="E70" i="43" s="1"/>
  <c r="C69" i="43"/>
  <c r="C68" i="43"/>
  <c r="C67" i="43"/>
  <c r="C66" i="43"/>
  <c r="C65" i="43"/>
  <c r="C64" i="43"/>
  <c r="C63" i="43"/>
  <c r="C62" i="43"/>
  <c r="C61" i="43"/>
  <c r="C60" i="43"/>
  <c r="C59" i="43"/>
  <c r="C58" i="43"/>
  <c r="C57" i="43"/>
  <c r="C56" i="43"/>
  <c r="C55" i="43"/>
  <c r="C54" i="43"/>
  <c r="C53" i="43"/>
  <c r="C52" i="43"/>
  <c r="C51" i="43"/>
  <c r="C50" i="43"/>
  <c r="C49" i="43"/>
  <c r="C48" i="43"/>
  <c r="C47" i="43"/>
  <c r="C46" i="43"/>
  <c r="C45" i="43"/>
  <c r="C44" i="43"/>
  <c r="C43" i="43"/>
  <c r="C42" i="43"/>
  <c r="C41" i="43"/>
  <c r="C40" i="43"/>
  <c r="C39" i="43"/>
  <c r="C38" i="43"/>
  <c r="C37" i="43"/>
  <c r="C36" i="43"/>
  <c r="C35" i="43"/>
  <c r="C34" i="43"/>
  <c r="C33" i="43"/>
  <c r="C32" i="43"/>
  <c r="C31" i="43"/>
  <c r="C30" i="43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7" i="43"/>
  <c r="C6" i="43"/>
  <c r="C5" i="43"/>
  <c r="C4" i="43"/>
  <c r="C3" i="43"/>
  <c r="C2" i="43"/>
  <c r="E145" i="43"/>
  <c r="E144" i="43"/>
  <c r="E143" i="43"/>
  <c r="E142" i="43"/>
  <c r="E141" i="43"/>
  <c r="E140" i="43"/>
  <c r="E139" i="43"/>
  <c r="E138" i="43"/>
  <c r="D137" i="43"/>
  <c r="E137" i="43" s="1"/>
  <c r="E136" i="43"/>
  <c r="E135" i="43"/>
  <c r="E134" i="43"/>
  <c r="E133" i="43"/>
  <c r="E132" i="43"/>
  <c r="E131" i="43"/>
  <c r="E130" i="43"/>
  <c r="E129" i="43"/>
  <c r="E128" i="43"/>
  <c r="D127" i="43"/>
  <c r="E127" i="43" s="1"/>
  <c r="D125" i="43"/>
  <c r="E125" i="43" s="1"/>
  <c r="E124" i="43"/>
  <c r="D123" i="43"/>
  <c r="E123" i="43" s="1"/>
  <c r="D122" i="43"/>
  <c r="E121" i="43"/>
  <c r="D119" i="43"/>
  <c r="D118" i="43"/>
  <c r="E118" i="43" s="1"/>
  <c r="D117" i="43"/>
  <c r="E117" i="43" s="1"/>
  <c r="D116" i="43"/>
  <c r="E116" i="43" s="1"/>
  <c r="D115" i="43"/>
  <c r="E115" i="43" s="1"/>
  <c r="D114" i="43"/>
  <c r="D113" i="43"/>
  <c r="E113" i="43" s="1"/>
  <c r="D112" i="43"/>
  <c r="D111" i="43"/>
  <c r="D110" i="43"/>
  <c r="D109" i="43"/>
  <c r="E109" i="43" s="1"/>
  <c r="D108" i="43"/>
  <c r="E108" i="43" s="1"/>
  <c r="D107" i="43"/>
  <c r="E107" i="43" s="1"/>
  <c r="D106" i="43"/>
  <c r="D105" i="43"/>
  <c r="E105" i="43" s="1"/>
  <c r="D104" i="43"/>
  <c r="D103" i="43"/>
  <c r="D102" i="43"/>
  <c r="D101" i="43"/>
  <c r="E101" i="43" s="1"/>
  <c r="D100" i="43"/>
  <c r="E100" i="43" s="1"/>
  <c r="D99" i="43"/>
  <c r="E99" i="43" s="1"/>
  <c r="D98" i="43"/>
  <c r="D97" i="43"/>
  <c r="E97" i="43" s="1"/>
  <c r="D96" i="43"/>
  <c r="D95" i="43"/>
  <c r="D94" i="43"/>
  <c r="D93" i="43"/>
  <c r="E93" i="43" s="1"/>
  <c r="D92" i="43"/>
  <c r="E92" i="43" s="1"/>
  <c r="D91" i="43"/>
  <c r="D90" i="43"/>
  <c r="D89" i="43"/>
  <c r="E89" i="43" s="1"/>
  <c r="D88" i="43"/>
  <c r="D87" i="43"/>
  <c r="D86" i="43"/>
  <c r="E86" i="43" s="1"/>
  <c r="D85" i="43"/>
  <c r="E85" i="43" s="1"/>
  <c r="D84" i="43"/>
  <c r="E84" i="43" s="1"/>
  <c r="D83" i="43"/>
  <c r="E83" i="43" s="1"/>
  <c r="D82" i="43"/>
  <c r="D81" i="43"/>
  <c r="E81" i="43" s="1"/>
  <c r="D80" i="43"/>
  <c r="D79" i="43"/>
  <c r="D78" i="43"/>
  <c r="D77" i="43"/>
  <c r="E77" i="43" s="1"/>
  <c r="D76" i="43"/>
  <c r="E76" i="43" s="1"/>
  <c r="D75" i="43"/>
  <c r="E75" i="43" s="1"/>
  <c r="D74" i="43"/>
  <c r="D73" i="43"/>
  <c r="E73" i="43" s="1"/>
  <c r="D72" i="43"/>
  <c r="D71" i="43"/>
  <c r="E69" i="43"/>
  <c r="D68" i="43"/>
  <c r="E68" i="43" s="1"/>
  <c r="D67" i="43"/>
  <c r="D66" i="43"/>
  <c r="D65" i="43"/>
  <c r="E65" i="43" s="1"/>
  <c r="D64" i="43"/>
  <c r="E64" i="43" s="1"/>
  <c r="D63" i="43"/>
  <c r="D62" i="43"/>
  <c r="D61" i="43"/>
  <c r="E61" i="43" s="1"/>
  <c r="D60" i="43"/>
  <c r="E60" i="43" s="1"/>
  <c r="D59" i="43"/>
  <c r="E59" i="43" s="1"/>
  <c r="D58" i="43"/>
  <c r="D57" i="43"/>
  <c r="E57" i="43" s="1"/>
  <c r="D56" i="43"/>
  <c r="E56" i="43" s="1"/>
  <c r="D55" i="43"/>
  <c r="E55" i="43" s="1"/>
  <c r="D54" i="43"/>
  <c r="D53" i="43"/>
  <c r="E53" i="43" s="1"/>
  <c r="D52" i="43"/>
  <c r="E52" i="43" s="1"/>
  <c r="D51" i="43"/>
  <c r="E51" i="43" s="1"/>
  <c r="D50" i="43"/>
  <c r="D49" i="43"/>
  <c r="E49" i="43" s="1"/>
  <c r="D48" i="43"/>
  <c r="E48" i="43" s="1"/>
  <c r="D47" i="43"/>
  <c r="E47" i="43" s="1"/>
  <c r="D46" i="43"/>
  <c r="D45" i="43"/>
  <c r="E45" i="43" s="1"/>
  <c r="D44" i="43"/>
  <c r="E44" i="43" s="1"/>
  <c r="D43" i="43"/>
  <c r="E43" i="43" s="1"/>
  <c r="D42" i="43"/>
  <c r="D41" i="43"/>
  <c r="E41" i="43" s="1"/>
  <c r="D40" i="43"/>
  <c r="E40" i="43" s="1"/>
  <c r="D39" i="43"/>
  <c r="E39" i="43" s="1"/>
  <c r="D38" i="43"/>
  <c r="D37" i="43"/>
  <c r="E37" i="43" s="1"/>
  <c r="D36" i="43"/>
  <c r="E36" i="43" s="1"/>
  <c r="D35" i="43"/>
  <c r="E35" i="43" s="1"/>
  <c r="D34" i="43"/>
  <c r="D33" i="43"/>
  <c r="E33" i="43" s="1"/>
  <c r="D32" i="43"/>
  <c r="E32" i="43" s="1"/>
  <c r="D31" i="43"/>
  <c r="E31" i="43" s="1"/>
  <c r="D30" i="43"/>
  <c r="D29" i="43"/>
  <c r="E29" i="43" s="1"/>
  <c r="D28" i="43"/>
  <c r="E28" i="43" s="1"/>
  <c r="D27" i="43"/>
  <c r="E27" i="43" s="1"/>
  <c r="D26" i="43"/>
  <c r="D25" i="43"/>
  <c r="E25" i="43" s="1"/>
  <c r="D24" i="43"/>
  <c r="E24" i="43" s="1"/>
  <c r="D23" i="43"/>
  <c r="E23" i="43" s="1"/>
  <c r="D22" i="43"/>
  <c r="D21" i="43"/>
  <c r="E21" i="43" s="1"/>
  <c r="D20" i="43"/>
  <c r="E20" i="43" s="1"/>
  <c r="D19" i="43"/>
  <c r="E19" i="43" s="1"/>
  <c r="D18" i="43"/>
  <c r="D17" i="43"/>
  <c r="E17" i="43" s="1"/>
  <c r="D16" i="43"/>
  <c r="E16" i="43" s="1"/>
  <c r="D15" i="43"/>
  <c r="E15" i="43" s="1"/>
  <c r="D14" i="43"/>
  <c r="D13" i="43"/>
  <c r="E13" i="43" s="1"/>
  <c r="D12" i="43"/>
  <c r="E12" i="43" s="1"/>
  <c r="D11" i="43"/>
  <c r="E11" i="43" s="1"/>
  <c r="D10" i="43"/>
  <c r="D9" i="43"/>
  <c r="E9" i="43" s="1"/>
  <c r="D8" i="43"/>
  <c r="E8" i="43" s="1"/>
  <c r="E7" i="43"/>
  <c r="D6" i="43"/>
  <c r="D5" i="43"/>
  <c r="E5" i="43" s="1"/>
  <c r="D4" i="43"/>
  <c r="E4" i="43" s="1"/>
  <c r="D3" i="43"/>
  <c r="D2" i="43"/>
  <c r="E62" i="43" l="1"/>
  <c r="E66" i="43"/>
  <c r="E122" i="43"/>
  <c r="E3" i="43"/>
  <c r="E71" i="43"/>
  <c r="E79" i="43"/>
  <c r="E87" i="43"/>
  <c r="E91" i="43"/>
  <c r="E95" i="43"/>
  <c r="E103" i="43"/>
  <c r="E111" i="43"/>
  <c r="E119" i="43"/>
  <c r="E78" i="43"/>
  <c r="E110" i="43"/>
  <c r="E67" i="43"/>
  <c r="E102" i="43"/>
  <c r="E94" i="43"/>
  <c r="E63" i="43"/>
  <c r="E74" i="43"/>
  <c r="E82" i="43"/>
  <c r="E90" i="43"/>
  <c r="E98" i="43"/>
  <c r="E106" i="43"/>
  <c r="E114" i="43"/>
  <c r="E6" i="43"/>
  <c r="E10" i="43"/>
  <c r="E14" i="43"/>
  <c r="E18" i="43"/>
  <c r="E22" i="43"/>
  <c r="E26" i="43"/>
  <c r="E30" i="43"/>
  <c r="E34" i="43"/>
  <c r="E38" i="43"/>
  <c r="E42" i="43"/>
  <c r="E46" i="43"/>
  <c r="E50" i="43"/>
  <c r="E54" i="43"/>
  <c r="E58" i="43"/>
  <c r="E72" i="43"/>
  <c r="E80" i="43"/>
  <c r="E88" i="43"/>
  <c r="E96" i="43"/>
  <c r="E104" i="43"/>
  <c r="E112" i="43"/>
  <c r="E2" i="43"/>
  <c r="I2" i="25"/>
  <c r="C145" i="42"/>
  <c r="C144" i="42"/>
  <c r="C143" i="42"/>
  <c r="C142" i="42"/>
  <c r="C141" i="42"/>
  <c r="C140" i="42"/>
  <c r="C139" i="42"/>
  <c r="C138" i="42"/>
  <c r="C137" i="42"/>
  <c r="C136" i="42"/>
  <c r="C135" i="42"/>
  <c r="C134" i="42"/>
  <c r="C133" i="42"/>
  <c r="C132" i="42"/>
  <c r="C131" i="42"/>
  <c r="C130" i="42"/>
  <c r="C129" i="42"/>
  <c r="C128" i="42"/>
  <c r="C127" i="42"/>
  <c r="C126" i="42"/>
  <c r="E126" i="42" s="1"/>
  <c r="C125" i="42"/>
  <c r="C124" i="42"/>
  <c r="C123" i="42"/>
  <c r="C122" i="42"/>
  <c r="C121" i="42"/>
  <c r="C120" i="42"/>
  <c r="C119" i="42"/>
  <c r="C118" i="42"/>
  <c r="C117" i="42"/>
  <c r="C116" i="42"/>
  <c r="C115" i="42"/>
  <c r="C114" i="42"/>
  <c r="C113" i="42"/>
  <c r="C112" i="42"/>
  <c r="C111" i="42"/>
  <c r="C110" i="42"/>
  <c r="C109" i="42"/>
  <c r="C108" i="42"/>
  <c r="C107" i="42"/>
  <c r="C106" i="42"/>
  <c r="C105" i="42"/>
  <c r="C104" i="42"/>
  <c r="C103" i="42"/>
  <c r="C102" i="42"/>
  <c r="C101" i="42"/>
  <c r="C100" i="42"/>
  <c r="C99" i="42"/>
  <c r="C98" i="42"/>
  <c r="C97" i="42"/>
  <c r="C96" i="42"/>
  <c r="C95" i="42"/>
  <c r="C94" i="42"/>
  <c r="C93" i="42"/>
  <c r="C92" i="42"/>
  <c r="C91" i="42"/>
  <c r="C90" i="42"/>
  <c r="C89" i="42"/>
  <c r="C88" i="42"/>
  <c r="C87" i="42"/>
  <c r="C86" i="42"/>
  <c r="C85" i="42"/>
  <c r="C84" i="42"/>
  <c r="C83" i="42"/>
  <c r="C82" i="42"/>
  <c r="C81" i="42"/>
  <c r="C80" i="42"/>
  <c r="C79" i="42"/>
  <c r="C78" i="42"/>
  <c r="C77" i="42"/>
  <c r="C76" i="42"/>
  <c r="C75" i="42"/>
  <c r="C74" i="42"/>
  <c r="C73" i="42"/>
  <c r="C72" i="42"/>
  <c r="C71" i="42"/>
  <c r="C70" i="42"/>
  <c r="E70" i="42" s="1"/>
  <c r="C69" i="42"/>
  <c r="C68" i="42"/>
  <c r="C67" i="42"/>
  <c r="C66" i="42"/>
  <c r="C65" i="42"/>
  <c r="C64" i="42"/>
  <c r="C63" i="42"/>
  <c r="C62" i="42"/>
  <c r="C61" i="42"/>
  <c r="C60" i="42"/>
  <c r="C59" i="42"/>
  <c r="C58" i="42"/>
  <c r="C57" i="42"/>
  <c r="C56" i="42"/>
  <c r="C55" i="42"/>
  <c r="C54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E7" i="42" s="1"/>
  <c r="C6" i="42"/>
  <c r="C5" i="42"/>
  <c r="C4" i="42"/>
  <c r="C3" i="42"/>
  <c r="C2" i="42"/>
  <c r="E145" i="42"/>
  <c r="E144" i="42"/>
  <c r="E143" i="42"/>
  <c r="E142" i="42"/>
  <c r="E141" i="42"/>
  <c r="E140" i="42"/>
  <c r="E139" i="42"/>
  <c r="E138" i="42"/>
  <c r="E136" i="42"/>
  <c r="E135" i="42"/>
  <c r="E134" i="42"/>
  <c r="E133" i="42"/>
  <c r="E132" i="42"/>
  <c r="E131" i="42"/>
  <c r="E130" i="42"/>
  <c r="E129" i="42"/>
  <c r="E128" i="42"/>
  <c r="E124" i="42"/>
  <c r="E121" i="42"/>
  <c r="E120" i="42"/>
  <c r="E69" i="42"/>
  <c r="C145" i="40"/>
  <c r="C144" i="40"/>
  <c r="C143" i="40"/>
  <c r="C142" i="40"/>
  <c r="C141" i="40"/>
  <c r="C140" i="40"/>
  <c r="C139" i="40"/>
  <c r="C138" i="40"/>
  <c r="C137" i="40"/>
  <c r="C136" i="40"/>
  <c r="C135" i="40"/>
  <c r="C134" i="40"/>
  <c r="C133" i="40"/>
  <c r="C132" i="40"/>
  <c r="C131" i="40"/>
  <c r="C130" i="40"/>
  <c r="C129" i="40"/>
  <c r="C128" i="40"/>
  <c r="C127" i="40"/>
  <c r="C126" i="40"/>
  <c r="E126" i="40" s="1"/>
  <c r="C125" i="40"/>
  <c r="C124" i="40"/>
  <c r="C123" i="40"/>
  <c r="C122" i="40"/>
  <c r="C121" i="40"/>
  <c r="C120" i="40"/>
  <c r="C119" i="40"/>
  <c r="C118" i="40"/>
  <c r="C117" i="40"/>
  <c r="C116" i="40"/>
  <c r="C115" i="40"/>
  <c r="C114" i="40"/>
  <c r="C113" i="40"/>
  <c r="C112" i="40"/>
  <c r="C111" i="40"/>
  <c r="C110" i="40"/>
  <c r="C109" i="40"/>
  <c r="C108" i="40"/>
  <c r="C107" i="40"/>
  <c r="C106" i="40"/>
  <c r="C105" i="40"/>
  <c r="C104" i="40"/>
  <c r="C103" i="40"/>
  <c r="C102" i="40"/>
  <c r="C101" i="40"/>
  <c r="C100" i="40"/>
  <c r="C99" i="40"/>
  <c r="C98" i="40"/>
  <c r="C97" i="40"/>
  <c r="C96" i="40"/>
  <c r="C95" i="40"/>
  <c r="C94" i="40"/>
  <c r="C93" i="40"/>
  <c r="C92" i="40"/>
  <c r="C91" i="40"/>
  <c r="C90" i="40"/>
  <c r="C89" i="40"/>
  <c r="C88" i="40"/>
  <c r="C87" i="40"/>
  <c r="C86" i="40"/>
  <c r="C85" i="40"/>
  <c r="C84" i="40"/>
  <c r="C83" i="40"/>
  <c r="C82" i="40"/>
  <c r="C81" i="40"/>
  <c r="C80" i="40"/>
  <c r="C79" i="40"/>
  <c r="C78" i="40"/>
  <c r="C77" i="40"/>
  <c r="C76" i="40"/>
  <c r="C75" i="40"/>
  <c r="C74" i="40"/>
  <c r="C73" i="40"/>
  <c r="C72" i="40"/>
  <c r="C71" i="40"/>
  <c r="C70" i="40"/>
  <c r="E70" i="40" s="1"/>
  <c r="C69" i="40"/>
  <c r="C68" i="40"/>
  <c r="C67" i="40"/>
  <c r="C66" i="40"/>
  <c r="C65" i="40"/>
  <c r="C64" i="40"/>
  <c r="C63" i="40"/>
  <c r="C62" i="40"/>
  <c r="C61" i="40"/>
  <c r="C60" i="40"/>
  <c r="C59" i="40"/>
  <c r="C58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4" i="40"/>
  <c r="C43" i="40"/>
  <c r="C42" i="40"/>
  <c r="C41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E7" i="40" s="1"/>
  <c r="C6" i="40"/>
  <c r="C5" i="40"/>
  <c r="C4" i="40"/>
  <c r="C3" i="40"/>
  <c r="C2" i="40"/>
  <c r="E145" i="40"/>
  <c r="E144" i="40"/>
  <c r="E143" i="40"/>
  <c r="E142" i="40"/>
  <c r="E141" i="40"/>
  <c r="E140" i="40"/>
  <c r="E139" i="40"/>
  <c r="E138" i="40"/>
  <c r="E136" i="40"/>
  <c r="E135" i="40"/>
  <c r="E134" i="40"/>
  <c r="E133" i="40"/>
  <c r="E132" i="40"/>
  <c r="E131" i="40"/>
  <c r="E130" i="40"/>
  <c r="E129" i="40"/>
  <c r="E128" i="40"/>
  <c r="E124" i="40"/>
  <c r="E121" i="40"/>
  <c r="E120" i="40"/>
  <c r="E69" i="40"/>
  <c r="E527" i="32" l="1"/>
  <c r="G527" i="32" s="1"/>
  <c r="D578" i="32"/>
  <c r="D577" i="32"/>
  <c r="D576" i="32"/>
  <c r="D575" i="32"/>
  <c r="E575" i="32" s="1"/>
  <c r="G575" i="32" s="1"/>
  <c r="D574" i="32"/>
  <c r="D573" i="32"/>
  <c r="D572" i="32"/>
  <c r="D571" i="32"/>
  <c r="D570" i="32"/>
  <c r="D569" i="32"/>
  <c r="D568" i="32"/>
  <c r="D567" i="32"/>
  <c r="D566" i="32"/>
  <c r="D565" i="32"/>
  <c r="D564" i="32"/>
  <c r="D563" i="32"/>
  <c r="D562" i="32"/>
  <c r="D561" i="32"/>
  <c r="D560" i="32"/>
  <c r="D559" i="32"/>
  <c r="E559" i="32" s="1"/>
  <c r="G559" i="32" s="1"/>
  <c r="D558" i="32"/>
  <c r="D557" i="32"/>
  <c r="D556" i="32"/>
  <c r="D555" i="32"/>
  <c r="D554" i="32"/>
  <c r="D553" i="32"/>
  <c r="D552" i="32"/>
  <c r="D551" i="32"/>
  <c r="D550" i="32"/>
  <c r="D549" i="32"/>
  <c r="D548" i="32"/>
  <c r="D547" i="32"/>
  <c r="D546" i="32"/>
  <c r="D545" i="32"/>
  <c r="D544" i="32"/>
  <c r="D543" i="32"/>
  <c r="E543" i="32" s="1"/>
  <c r="G543" i="32" s="1"/>
  <c r="D542" i="32"/>
  <c r="D541" i="32"/>
  <c r="D540" i="32"/>
  <c r="D539" i="32"/>
  <c r="D538" i="32"/>
  <c r="D537" i="32"/>
  <c r="D536" i="32"/>
  <c r="D535" i="32"/>
  <c r="D534" i="32"/>
  <c r="D533" i="32"/>
  <c r="D532" i="32"/>
  <c r="D531" i="32"/>
  <c r="D530" i="32"/>
  <c r="D529" i="32"/>
  <c r="D528" i="32"/>
  <c r="D527" i="32"/>
  <c r="D526" i="32"/>
  <c r="D525" i="32"/>
  <c r="D524" i="32"/>
  <c r="D523" i="32"/>
  <c r="D522" i="32"/>
  <c r="D521" i="32"/>
  <c r="D520" i="32"/>
  <c r="D519" i="32"/>
  <c r="D518" i="32"/>
  <c r="D517" i="32"/>
  <c r="D516" i="32"/>
  <c r="D515" i="32"/>
  <c r="D514" i="32"/>
  <c r="D513" i="32"/>
  <c r="D512" i="32"/>
  <c r="D511" i="32"/>
  <c r="E511" i="32" s="1"/>
  <c r="G511" i="32" s="1"/>
  <c r="D510" i="32"/>
  <c r="D509" i="32"/>
  <c r="D508" i="32"/>
  <c r="D507" i="32"/>
  <c r="D506" i="32"/>
  <c r="D505" i="32"/>
  <c r="D504" i="32"/>
  <c r="D503" i="32"/>
  <c r="D502" i="32"/>
  <c r="D501" i="32"/>
  <c r="D500" i="32"/>
  <c r="D499" i="32"/>
  <c r="D498" i="32"/>
  <c r="D497" i="32"/>
  <c r="D496" i="32"/>
  <c r="D495" i="32"/>
  <c r="E495" i="32" s="1"/>
  <c r="G495" i="32" s="1"/>
  <c r="D494" i="32"/>
  <c r="D493" i="32"/>
  <c r="D492" i="32"/>
  <c r="D491" i="32"/>
  <c r="D490" i="32"/>
  <c r="D489" i="32"/>
  <c r="D488" i="32"/>
  <c r="D487" i="32"/>
  <c r="D486" i="32"/>
  <c r="D485" i="32"/>
  <c r="D484" i="32"/>
  <c r="D483" i="32"/>
  <c r="D482" i="32"/>
  <c r="D481" i="32"/>
  <c r="D480" i="32"/>
  <c r="D479" i="32"/>
  <c r="E479" i="32" s="1"/>
  <c r="G479" i="32" s="1"/>
  <c r="D478" i="32"/>
  <c r="D477" i="32"/>
  <c r="D476" i="32"/>
  <c r="D475" i="32"/>
  <c r="D474" i="32"/>
  <c r="D473" i="32"/>
  <c r="D472" i="32"/>
  <c r="D471" i="32"/>
  <c r="D470" i="32"/>
  <c r="D469" i="32"/>
  <c r="D468" i="32"/>
  <c r="D467" i="32"/>
  <c r="D466" i="32"/>
  <c r="D465" i="32"/>
  <c r="D464" i="32"/>
  <c r="D463" i="32"/>
  <c r="D462" i="32"/>
  <c r="D461" i="32"/>
  <c r="D460" i="32"/>
  <c r="D459" i="32"/>
  <c r="D458" i="32"/>
  <c r="D457" i="32"/>
  <c r="D456" i="32"/>
  <c r="D455" i="32"/>
  <c r="D454" i="32"/>
  <c r="D453" i="32"/>
  <c r="D452" i="32"/>
  <c r="D451" i="32"/>
  <c r="D450" i="32"/>
  <c r="D449" i="32"/>
  <c r="D448" i="32"/>
  <c r="D447" i="32"/>
  <c r="E447" i="32" s="1"/>
  <c r="G447" i="32" s="1"/>
  <c r="D446" i="32"/>
  <c r="D445" i="32"/>
  <c r="D444" i="32"/>
  <c r="D443" i="32"/>
  <c r="D442" i="32"/>
  <c r="D441" i="32"/>
  <c r="D440" i="32"/>
  <c r="D439" i="32"/>
  <c r="D438" i="32"/>
  <c r="D437" i="32"/>
  <c r="D436" i="32"/>
  <c r="D435" i="32"/>
  <c r="D434" i="32"/>
  <c r="D433" i="32"/>
  <c r="D432" i="32"/>
  <c r="D431" i="32"/>
  <c r="D430" i="32"/>
  <c r="D429" i="32"/>
  <c r="D428" i="32"/>
  <c r="D427" i="32"/>
  <c r="D426" i="32"/>
  <c r="D425" i="32"/>
  <c r="D424" i="32"/>
  <c r="D423" i="32"/>
  <c r="D422" i="32"/>
  <c r="D421" i="32"/>
  <c r="D420" i="32"/>
  <c r="D419" i="32"/>
  <c r="D418" i="32"/>
  <c r="D417" i="32"/>
  <c r="D416" i="32"/>
  <c r="D415" i="32"/>
  <c r="E415" i="32" s="1"/>
  <c r="G415" i="32" s="1"/>
  <c r="D414" i="32"/>
  <c r="D413" i="32"/>
  <c r="D412" i="32"/>
  <c r="D411" i="32"/>
  <c r="D410" i="32"/>
  <c r="D409" i="32"/>
  <c r="D408" i="32"/>
  <c r="D407" i="32"/>
  <c r="D406" i="32"/>
  <c r="D405" i="32"/>
  <c r="D404" i="32"/>
  <c r="D403" i="32"/>
  <c r="D402" i="32"/>
  <c r="D401" i="32"/>
  <c r="D400" i="32"/>
  <c r="D399" i="32"/>
  <c r="D398" i="32"/>
  <c r="D397" i="32"/>
  <c r="D396" i="32"/>
  <c r="D395" i="32"/>
  <c r="D394" i="32"/>
  <c r="D393" i="32"/>
  <c r="D392" i="32"/>
  <c r="D391" i="32"/>
  <c r="D390" i="32"/>
  <c r="D389" i="32"/>
  <c r="D388" i="32"/>
  <c r="D387" i="32"/>
  <c r="D386" i="32"/>
  <c r="D385" i="32"/>
  <c r="D384" i="32"/>
  <c r="D383" i="32"/>
  <c r="E383" i="32" s="1"/>
  <c r="G383" i="32" s="1"/>
  <c r="D382" i="32"/>
  <c r="D381" i="32"/>
  <c r="D380" i="32"/>
  <c r="D379" i="32"/>
  <c r="D378" i="32"/>
  <c r="D377" i="32"/>
  <c r="D376" i="32"/>
  <c r="D375" i="32"/>
  <c r="D374" i="32"/>
  <c r="D373" i="32"/>
  <c r="D372" i="32"/>
  <c r="D371" i="32"/>
  <c r="D370" i="32"/>
  <c r="D369" i="32"/>
  <c r="D368" i="32"/>
  <c r="D367" i="32"/>
  <c r="D366" i="32"/>
  <c r="D365" i="32"/>
  <c r="D364" i="32"/>
  <c r="D363" i="32"/>
  <c r="D362" i="32"/>
  <c r="D361" i="32"/>
  <c r="D360" i="32"/>
  <c r="D359" i="32"/>
  <c r="D358" i="32"/>
  <c r="D357" i="32"/>
  <c r="D356" i="32"/>
  <c r="D355" i="32"/>
  <c r="D354" i="32"/>
  <c r="D353" i="32"/>
  <c r="D352" i="32"/>
  <c r="D351" i="32"/>
  <c r="E351" i="32" s="1"/>
  <c r="G351" i="32" s="1"/>
  <c r="D350" i="32"/>
  <c r="D349" i="32"/>
  <c r="D348" i="32"/>
  <c r="D347" i="32"/>
  <c r="D346" i="32"/>
  <c r="D345" i="32"/>
  <c r="D344" i="32"/>
  <c r="D343" i="32"/>
  <c r="D342" i="32"/>
  <c r="D341" i="32"/>
  <c r="D340" i="32"/>
  <c r="D339" i="32"/>
  <c r="D338" i="32"/>
  <c r="D337" i="32"/>
  <c r="D336" i="32"/>
  <c r="D335" i="32"/>
  <c r="D334" i="32"/>
  <c r="D333" i="32"/>
  <c r="D332" i="32"/>
  <c r="D331" i="32"/>
  <c r="D330" i="32"/>
  <c r="D329" i="32"/>
  <c r="D328" i="32"/>
  <c r="D327" i="32"/>
  <c r="D326" i="32"/>
  <c r="D325" i="32"/>
  <c r="D324" i="32"/>
  <c r="D323" i="32"/>
  <c r="D322" i="32"/>
  <c r="D321" i="32"/>
  <c r="D320" i="32"/>
  <c r="D319" i="32"/>
  <c r="E319" i="32" s="1"/>
  <c r="G319" i="32" s="1"/>
  <c r="D318" i="32"/>
  <c r="D317" i="32"/>
  <c r="D316" i="32"/>
  <c r="D315" i="32"/>
  <c r="D314" i="32"/>
  <c r="D313" i="32"/>
  <c r="D312" i="32"/>
  <c r="D311" i="32"/>
  <c r="D310" i="32"/>
  <c r="D309" i="32"/>
  <c r="D308" i="32"/>
  <c r="D307" i="32"/>
  <c r="D306" i="32"/>
  <c r="D305" i="32"/>
  <c r="D304" i="32"/>
  <c r="D303" i="32"/>
  <c r="D302" i="32"/>
  <c r="D301" i="32"/>
  <c r="D300" i="32"/>
  <c r="D299" i="32"/>
  <c r="D298" i="32"/>
  <c r="D297" i="32"/>
  <c r="D296" i="32"/>
  <c r="D295" i="32"/>
  <c r="D294" i="32"/>
  <c r="D293" i="32"/>
  <c r="D292" i="32"/>
  <c r="D291" i="32"/>
  <c r="D290" i="32"/>
  <c r="D289" i="32"/>
  <c r="D288" i="32"/>
  <c r="D287" i="32"/>
  <c r="E287" i="32" s="1"/>
  <c r="G287" i="32" s="1"/>
  <c r="D286" i="32"/>
  <c r="D285" i="32"/>
  <c r="D284" i="32"/>
  <c r="D283" i="32"/>
  <c r="D282" i="32"/>
  <c r="D281" i="32"/>
  <c r="D280" i="32"/>
  <c r="D279" i="32"/>
  <c r="D278" i="32"/>
  <c r="D277" i="32"/>
  <c r="D276" i="32"/>
  <c r="D275" i="32"/>
  <c r="D274" i="32"/>
  <c r="D273" i="32"/>
  <c r="D272" i="32"/>
  <c r="D271" i="32"/>
  <c r="D270" i="32"/>
  <c r="D269" i="32"/>
  <c r="D268" i="32"/>
  <c r="D267" i="32"/>
  <c r="D266" i="32"/>
  <c r="D265" i="32"/>
  <c r="D264" i="32"/>
  <c r="D263" i="32"/>
  <c r="D262" i="32"/>
  <c r="D261" i="32"/>
  <c r="D260" i="32"/>
  <c r="D259" i="32"/>
  <c r="D258" i="32"/>
  <c r="D257" i="32"/>
  <c r="D256" i="32"/>
  <c r="D255" i="32"/>
  <c r="D254" i="32"/>
  <c r="D253" i="32"/>
  <c r="D252" i="32"/>
  <c r="D251" i="32"/>
  <c r="D250" i="32"/>
  <c r="D249" i="32"/>
  <c r="D248" i="32"/>
  <c r="D247" i="32"/>
  <c r="D246" i="32"/>
  <c r="D245" i="32"/>
  <c r="D244" i="32"/>
  <c r="D243" i="32"/>
  <c r="D242" i="32"/>
  <c r="D241" i="32"/>
  <c r="D240" i="32"/>
  <c r="D239" i="32"/>
  <c r="D238" i="32"/>
  <c r="D237" i="32"/>
  <c r="D236" i="32"/>
  <c r="D235" i="32"/>
  <c r="D234" i="32"/>
  <c r="D233" i="32"/>
  <c r="D232" i="32"/>
  <c r="D231" i="32"/>
  <c r="D230" i="32"/>
  <c r="D229" i="32"/>
  <c r="D228" i="32"/>
  <c r="D227" i="32"/>
  <c r="D226" i="32"/>
  <c r="D225" i="32"/>
  <c r="D224" i="32"/>
  <c r="D223" i="32"/>
  <c r="D222" i="32"/>
  <c r="D221" i="32"/>
  <c r="D220" i="32"/>
  <c r="D219" i="32"/>
  <c r="D218" i="32"/>
  <c r="D217" i="32"/>
  <c r="D216" i="32"/>
  <c r="D215" i="32"/>
  <c r="D214" i="32"/>
  <c r="D213" i="32"/>
  <c r="D212" i="32"/>
  <c r="D211" i="32"/>
  <c r="D210" i="32"/>
  <c r="D209" i="32"/>
  <c r="D208" i="32"/>
  <c r="D207" i="32"/>
  <c r="D206" i="32"/>
  <c r="D205" i="32"/>
  <c r="D204" i="32"/>
  <c r="D203" i="32"/>
  <c r="D202" i="32"/>
  <c r="D201" i="32"/>
  <c r="D200" i="32"/>
  <c r="D199" i="32"/>
  <c r="D198" i="32"/>
  <c r="D197" i="32"/>
  <c r="D196" i="32"/>
  <c r="D195" i="32"/>
  <c r="D194" i="32"/>
  <c r="D193" i="32"/>
  <c r="D192" i="32"/>
  <c r="D191" i="32"/>
  <c r="D190" i="32"/>
  <c r="D189" i="32"/>
  <c r="D188" i="32"/>
  <c r="D187" i="32"/>
  <c r="D186" i="32"/>
  <c r="D185" i="32"/>
  <c r="D184" i="32"/>
  <c r="D183" i="32"/>
  <c r="D182" i="32"/>
  <c r="D181" i="32"/>
  <c r="D180" i="32"/>
  <c r="D179" i="32"/>
  <c r="D178" i="32"/>
  <c r="D177" i="32"/>
  <c r="D176" i="32"/>
  <c r="D175" i="32"/>
  <c r="D174" i="32"/>
  <c r="D173" i="32"/>
  <c r="D172" i="32"/>
  <c r="D171" i="32"/>
  <c r="D170" i="32"/>
  <c r="D169" i="32"/>
  <c r="D168" i="32"/>
  <c r="D167" i="32"/>
  <c r="D166" i="32"/>
  <c r="D165" i="32"/>
  <c r="D164" i="32"/>
  <c r="D163" i="32"/>
  <c r="D162" i="32"/>
  <c r="D161" i="32"/>
  <c r="D160" i="32"/>
  <c r="D159" i="32"/>
  <c r="D158" i="32"/>
  <c r="D157" i="32"/>
  <c r="D156" i="32"/>
  <c r="D155" i="32"/>
  <c r="D154" i="32"/>
  <c r="D153" i="32"/>
  <c r="D152" i="32"/>
  <c r="D151" i="32"/>
  <c r="D150" i="32"/>
  <c r="D149" i="32"/>
  <c r="D148" i="32"/>
  <c r="D147" i="32"/>
  <c r="D146" i="32"/>
  <c r="D145" i="32"/>
  <c r="D144" i="32"/>
  <c r="D143" i="32"/>
  <c r="D142" i="32"/>
  <c r="D141" i="32"/>
  <c r="D140" i="32"/>
  <c r="D139" i="32"/>
  <c r="D138" i="32"/>
  <c r="D137" i="32"/>
  <c r="D136" i="32"/>
  <c r="D135" i="32"/>
  <c r="D134" i="32"/>
  <c r="D133" i="32"/>
  <c r="D132" i="32"/>
  <c r="D131" i="32"/>
  <c r="D130" i="32"/>
  <c r="D129" i="32"/>
  <c r="D128" i="32"/>
  <c r="D127" i="32"/>
  <c r="D126" i="32"/>
  <c r="D125" i="32"/>
  <c r="D124" i="32"/>
  <c r="D123" i="32"/>
  <c r="D122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05" i="32"/>
  <c r="D104" i="32"/>
  <c r="D103" i="32"/>
  <c r="D102" i="32"/>
  <c r="D101" i="32"/>
  <c r="D100" i="32"/>
  <c r="D99" i="32"/>
  <c r="D98" i="32"/>
  <c r="D97" i="32"/>
  <c r="D96" i="32"/>
  <c r="D95" i="32"/>
  <c r="D94" i="32"/>
  <c r="D93" i="32"/>
  <c r="D92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5" i="32"/>
  <c r="D74" i="32"/>
  <c r="D7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C578" i="32"/>
  <c r="E578" i="32" s="1"/>
  <c r="G578" i="32" s="1"/>
  <c r="C577" i="32"/>
  <c r="E577" i="32" s="1"/>
  <c r="G577" i="32" s="1"/>
  <c r="C576" i="32"/>
  <c r="E576" i="32" s="1"/>
  <c r="G576" i="32" s="1"/>
  <c r="C575" i="32"/>
  <c r="C574" i="32"/>
  <c r="E574" i="32" s="1"/>
  <c r="G574" i="32" s="1"/>
  <c r="C573" i="32"/>
  <c r="E573" i="32" s="1"/>
  <c r="G573" i="32" s="1"/>
  <c r="C572" i="32"/>
  <c r="E572" i="32" s="1"/>
  <c r="G572" i="32" s="1"/>
  <c r="C571" i="32"/>
  <c r="E571" i="32" s="1"/>
  <c r="G571" i="32" s="1"/>
  <c r="C570" i="32"/>
  <c r="E570" i="32" s="1"/>
  <c r="G570" i="32" s="1"/>
  <c r="C569" i="32"/>
  <c r="E569" i="32" s="1"/>
  <c r="G569" i="32" s="1"/>
  <c r="C568" i="32"/>
  <c r="E568" i="32" s="1"/>
  <c r="G568" i="32" s="1"/>
  <c r="C567" i="32"/>
  <c r="E567" i="32" s="1"/>
  <c r="G567" i="32" s="1"/>
  <c r="C566" i="32"/>
  <c r="E566" i="32" s="1"/>
  <c r="G566" i="32" s="1"/>
  <c r="C565" i="32"/>
  <c r="E565" i="32" s="1"/>
  <c r="G565" i="32" s="1"/>
  <c r="C564" i="32"/>
  <c r="E564" i="32" s="1"/>
  <c r="G564" i="32" s="1"/>
  <c r="C563" i="32"/>
  <c r="E563" i="32" s="1"/>
  <c r="G563" i="32" s="1"/>
  <c r="C562" i="32"/>
  <c r="E562" i="32" s="1"/>
  <c r="G562" i="32" s="1"/>
  <c r="C561" i="32"/>
  <c r="E561" i="32" s="1"/>
  <c r="G561" i="32" s="1"/>
  <c r="C560" i="32"/>
  <c r="E560" i="32" s="1"/>
  <c r="G560" i="32" s="1"/>
  <c r="C559" i="32"/>
  <c r="C558" i="32"/>
  <c r="E558" i="32" s="1"/>
  <c r="G558" i="32" s="1"/>
  <c r="C557" i="32"/>
  <c r="E557" i="32" s="1"/>
  <c r="G557" i="32" s="1"/>
  <c r="C556" i="32"/>
  <c r="E556" i="32" s="1"/>
  <c r="G556" i="32" s="1"/>
  <c r="C555" i="32"/>
  <c r="E555" i="32" s="1"/>
  <c r="G555" i="32" s="1"/>
  <c r="C554" i="32"/>
  <c r="E554" i="32" s="1"/>
  <c r="G554" i="32" s="1"/>
  <c r="C553" i="32"/>
  <c r="E553" i="32" s="1"/>
  <c r="G553" i="32" s="1"/>
  <c r="C552" i="32"/>
  <c r="E552" i="32" s="1"/>
  <c r="G552" i="32" s="1"/>
  <c r="C551" i="32"/>
  <c r="E551" i="32" s="1"/>
  <c r="G551" i="32" s="1"/>
  <c r="C550" i="32"/>
  <c r="E550" i="32" s="1"/>
  <c r="G550" i="32" s="1"/>
  <c r="C549" i="32"/>
  <c r="E549" i="32" s="1"/>
  <c r="G549" i="32" s="1"/>
  <c r="C548" i="32"/>
  <c r="E548" i="32" s="1"/>
  <c r="G548" i="32" s="1"/>
  <c r="C547" i="32"/>
  <c r="E547" i="32" s="1"/>
  <c r="G547" i="32" s="1"/>
  <c r="C546" i="32"/>
  <c r="E546" i="32" s="1"/>
  <c r="G546" i="32" s="1"/>
  <c r="C545" i="32"/>
  <c r="E545" i="32" s="1"/>
  <c r="G545" i="32" s="1"/>
  <c r="C544" i="32"/>
  <c r="E544" i="32" s="1"/>
  <c r="G544" i="32" s="1"/>
  <c r="C543" i="32"/>
  <c r="C542" i="32"/>
  <c r="E542" i="32" s="1"/>
  <c r="G542" i="32" s="1"/>
  <c r="C541" i="32"/>
  <c r="E541" i="32" s="1"/>
  <c r="G541" i="32" s="1"/>
  <c r="C540" i="32"/>
  <c r="E540" i="32" s="1"/>
  <c r="G540" i="32" s="1"/>
  <c r="C539" i="32"/>
  <c r="E539" i="32" s="1"/>
  <c r="G539" i="32" s="1"/>
  <c r="C538" i="32"/>
  <c r="E538" i="32" s="1"/>
  <c r="G538" i="32" s="1"/>
  <c r="C537" i="32"/>
  <c r="E537" i="32" s="1"/>
  <c r="G537" i="32" s="1"/>
  <c r="C536" i="32"/>
  <c r="E536" i="32" s="1"/>
  <c r="G536" i="32" s="1"/>
  <c r="C535" i="32"/>
  <c r="E535" i="32" s="1"/>
  <c r="G535" i="32" s="1"/>
  <c r="C534" i="32"/>
  <c r="E534" i="32" s="1"/>
  <c r="G534" i="32" s="1"/>
  <c r="C533" i="32"/>
  <c r="E533" i="32" s="1"/>
  <c r="G533" i="32" s="1"/>
  <c r="C532" i="32"/>
  <c r="E532" i="32" s="1"/>
  <c r="G532" i="32" s="1"/>
  <c r="C531" i="32"/>
  <c r="E531" i="32" s="1"/>
  <c r="G531" i="32" s="1"/>
  <c r="C530" i="32"/>
  <c r="E530" i="32" s="1"/>
  <c r="G530" i="32" s="1"/>
  <c r="C529" i="32"/>
  <c r="E529" i="32" s="1"/>
  <c r="G529" i="32" s="1"/>
  <c r="C528" i="32"/>
  <c r="E528" i="32" s="1"/>
  <c r="G528" i="32" s="1"/>
  <c r="C527" i="32"/>
  <c r="C526" i="32"/>
  <c r="E526" i="32" s="1"/>
  <c r="G526" i="32" s="1"/>
  <c r="C525" i="32"/>
  <c r="E525" i="32" s="1"/>
  <c r="G525" i="32" s="1"/>
  <c r="C524" i="32"/>
  <c r="E524" i="32" s="1"/>
  <c r="G524" i="32" s="1"/>
  <c r="C523" i="32"/>
  <c r="E523" i="32" s="1"/>
  <c r="G523" i="32" s="1"/>
  <c r="C522" i="32"/>
  <c r="E522" i="32" s="1"/>
  <c r="G522" i="32" s="1"/>
  <c r="C521" i="32"/>
  <c r="E521" i="32" s="1"/>
  <c r="G521" i="32" s="1"/>
  <c r="C520" i="32"/>
  <c r="E520" i="32" s="1"/>
  <c r="G520" i="32" s="1"/>
  <c r="C519" i="32"/>
  <c r="E519" i="32" s="1"/>
  <c r="G519" i="32" s="1"/>
  <c r="C518" i="32"/>
  <c r="E518" i="32" s="1"/>
  <c r="G518" i="32" s="1"/>
  <c r="C517" i="32"/>
  <c r="E517" i="32" s="1"/>
  <c r="G517" i="32" s="1"/>
  <c r="C516" i="32"/>
  <c r="E516" i="32" s="1"/>
  <c r="G516" i="32" s="1"/>
  <c r="C515" i="32"/>
  <c r="C514" i="32"/>
  <c r="E514" i="32" s="1"/>
  <c r="G514" i="32" s="1"/>
  <c r="C513" i="32"/>
  <c r="E513" i="32" s="1"/>
  <c r="G513" i="32" s="1"/>
  <c r="C512" i="32"/>
  <c r="E512" i="32" s="1"/>
  <c r="G512" i="32" s="1"/>
  <c r="C511" i="32"/>
  <c r="C510" i="32"/>
  <c r="E510" i="32" s="1"/>
  <c r="G510" i="32" s="1"/>
  <c r="C509" i="32"/>
  <c r="E509" i="32" s="1"/>
  <c r="G509" i="32" s="1"/>
  <c r="C508" i="32"/>
  <c r="E508" i="32" s="1"/>
  <c r="G508" i="32" s="1"/>
  <c r="C507" i="32"/>
  <c r="C506" i="32"/>
  <c r="E506" i="32" s="1"/>
  <c r="G506" i="32" s="1"/>
  <c r="C505" i="32"/>
  <c r="E505" i="32" s="1"/>
  <c r="G505" i="32" s="1"/>
  <c r="C504" i="32"/>
  <c r="E504" i="32" s="1"/>
  <c r="G504" i="32" s="1"/>
  <c r="C503" i="32"/>
  <c r="C502" i="32"/>
  <c r="E502" i="32" s="1"/>
  <c r="G502" i="32" s="1"/>
  <c r="C501" i="32"/>
  <c r="E501" i="32" s="1"/>
  <c r="G501" i="32" s="1"/>
  <c r="C500" i="32"/>
  <c r="E500" i="32" s="1"/>
  <c r="G500" i="32" s="1"/>
  <c r="C499" i="32"/>
  <c r="C498" i="32"/>
  <c r="E498" i="32" s="1"/>
  <c r="G498" i="32" s="1"/>
  <c r="C497" i="32"/>
  <c r="E497" i="32" s="1"/>
  <c r="G497" i="32" s="1"/>
  <c r="C496" i="32"/>
  <c r="E496" i="32" s="1"/>
  <c r="G496" i="32" s="1"/>
  <c r="C495" i="32"/>
  <c r="C494" i="32"/>
  <c r="E494" i="32" s="1"/>
  <c r="G494" i="32" s="1"/>
  <c r="C493" i="32"/>
  <c r="E493" i="32" s="1"/>
  <c r="G493" i="32" s="1"/>
  <c r="C492" i="32"/>
  <c r="E492" i="32" s="1"/>
  <c r="G492" i="32" s="1"/>
  <c r="C491" i="32"/>
  <c r="C490" i="32"/>
  <c r="E490" i="32" s="1"/>
  <c r="G490" i="32" s="1"/>
  <c r="C489" i="32"/>
  <c r="E489" i="32" s="1"/>
  <c r="G489" i="32" s="1"/>
  <c r="C488" i="32"/>
  <c r="E488" i="32" s="1"/>
  <c r="G488" i="32" s="1"/>
  <c r="C487" i="32"/>
  <c r="C486" i="32"/>
  <c r="E486" i="32" s="1"/>
  <c r="G486" i="32" s="1"/>
  <c r="C485" i="32"/>
  <c r="E485" i="32" s="1"/>
  <c r="G485" i="32" s="1"/>
  <c r="C484" i="32"/>
  <c r="E484" i="32" s="1"/>
  <c r="G484" i="32" s="1"/>
  <c r="C483" i="32"/>
  <c r="C482" i="32"/>
  <c r="E482" i="32" s="1"/>
  <c r="G482" i="32" s="1"/>
  <c r="C481" i="32"/>
  <c r="E481" i="32" s="1"/>
  <c r="G481" i="32" s="1"/>
  <c r="C480" i="32"/>
  <c r="E480" i="32" s="1"/>
  <c r="G480" i="32" s="1"/>
  <c r="C479" i="32"/>
  <c r="C478" i="32"/>
  <c r="E478" i="32" s="1"/>
  <c r="G478" i="32" s="1"/>
  <c r="C477" i="32"/>
  <c r="E477" i="32" s="1"/>
  <c r="G477" i="32" s="1"/>
  <c r="C476" i="32"/>
  <c r="E476" i="32" s="1"/>
  <c r="G476" i="32" s="1"/>
  <c r="C475" i="32"/>
  <c r="C474" i="32"/>
  <c r="E474" i="32" s="1"/>
  <c r="G474" i="32" s="1"/>
  <c r="C473" i="32"/>
  <c r="E473" i="32" s="1"/>
  <c r="G473" i="32" s="1"/>
  <c r="C472" i="32"/>
  <c r="E472" i="32" s="1"/>
  <c r="G472" i="32" s="1"/>
  <c r="C471" i="32"/>
  <c r="C470" i="32"/>
  <c r="E470" i="32" s="1"/>
  <c r="G470" i="32" s="1"/>
  <c r="C469" i="32"/>
  <c r="E469" i="32" s="1"/>
  <c r="G469" i="32" s="1"/>
  <c r="C468" i="32"/>
  <c r="E468" i="32" s="1"/>
  <c r="G468" i="32" s="1"/>
  <c r="C467" i="32"/>
  <c r="C466" i="32"/>
  <c r="E466" i="32" s="1"/>
  <c r="G466" i="32" s="1"/>
  <c r="C465" i="32"/>
  <c r="E465" i="32" s="1"/>
  <c r="G465" i="32" s="1"/>
  <c r="C464" i="32"/>
  <c r="E464" i="32" s="1"/>
  <c r="G464" i="32" s="1"/>
  <c r="C463" i="32"/>
  <c r="C462" i="32"/>
  <c r="E462" i="32" s="1"/>
  <c r="G462" i="32" s="1"/>
  <c r="C461" i="32"/>
  <c r="E461" i="32" s="1"/>
  <c r="G461" i="32" s="1"/>
  <c r="C460" i="32"/>
  <c r="E460" i="32" s="1"/>
  <c r="G460" i="32" s="1"/>
  <c r="C459" i="32"/>
  <c r="C458" i="32"/>
  <c r="E458" i="32" s="1"/>
  <c r="G458" i="32" s="1"/>
  <c r="C457" i="32"/>
  <c r="E457" i="32" s="1"/>
  <c r="G457" i="32" s="1"/>
  <c r="C456" i="32"/>
  <c r="E456" i="32" s="1"/>
  <c r="G456" i="32" s="1"/>
  <c r="C455" i="32"/>
  <c r="C454" i="32"/>
  <c r="E454" i="32" s="1"/>
  <c r="G454" i="32" s="1"/>
  <c r="C453" i="32"/>
  <c r="E453" i="32" s="1"/>
  <c r="G453" i="32" s="1"/>
  <c r="C452" i="32"/>
  <c r="E452" i="32" s="1"/>
  <c r="G452" i="32" s="1"/>
  <c r="C451" i="32"/>
  <c r="C450" i="32"/>
  <c r="E450" i="32" s="1"/>
  <c r="G450" i="32" s="1"/>
  <c r="C449" i="32"/>
  <c r="E449" i="32" s="1"/>
  <c r="G449" i="32" s="1"/>
  <c r="C448" i="32"/>
  <c r="E448" i="32" s="1"/>
  <c r="G448" i="32" s="1"/>
  <c r="C447" i="32"/>
  <c r="C446" i="32"/>
  <c r="E446" i="32" s="1"/>
  <c r="G446" i="32" s="1"/>
  <c r="C445" i="32"/>
  <c r="E445" i="32" s="1"/>
  <c r="G445" i="32" s="1"/>
  <c r="C444" i="32"/>
  <c r="E444" i="32" s="1"/>
  <c r="G444" i="32" s="1"/>
  <c r="C443" i="32"/>
  <c r="C442" i="32"/>
  <c r="E442" i="32" s="1"/>
  <c r="G442" i="32" s="1"/>
  <c r="C441" i="32"/>
  <c r="E441" i="32" s="1"/>
  <c r="G441" i="32" s="1"/>
  <c r="C440" i="32"/>
  <c r="E440" i="32" s="1"/>
  <c r="G440" i="32" s="1"/>
  <c r="C439" i="32"/>
  <c r="C438" i="32"/>
  <c r="E438" i="32" s="1"/>
  <c r="G438" i="32" s="1"/>
  <c r="C437" i="32"/>
  <c r="E437" i="32" s="1"/>
  <c r="G437" i="32" s="1"/>
  <c r="C436" i="32"/>
  <c r="E436" i="32" s="1"/>
  <c r="G436" i="32" s="1"/>
  <c r="C435" i="32"/>
  <c r="C434" i="32"/>
  <c r="E434" i="32" s="1"/>
  <c r="G434" i="32" s="1"/>
  <c r="C433" i="32"/>
  <c r="E433" i="32" s="1"/>
  <c r="G433" i="32" s="1"/>
  <c r="C432" i="32"/>
  <c r="E432" i="32" s="1"/>
  <c r="G432" i="32" s="1"/>
  <c r="C431" i="32"/>
  <c r="C430" i="32"/>
  <c r="E430" i="32" s="1"/>
  <c r="G430" i="32" s="1"/>
  <c r="C429" i="32"/>
  <c r="E429" i="32" s="1"/>
  <c r="G429" i="32" s="1"/>
  <c r="C428" i="32"/>
  <c r="E428" i="32" s="1"/>
  <c r="G428" i="32" s="1"/>
  <c r="C427" i="32"/>
  <c r="C426" i="32"/>
  <c r="E426" i="32" s="1"/>
  <c r="G426" i="32" s="1"/>
  <c r="C425" i="32"/>
  <c r="E425" i="32" s="1"/>
  <c r="G425" i="32" s="1"/>
  <c r="C424" i="32"/>
  <c r="E424" i="32" s="1"/>
  <c r="G424" i="32" s="1"/>
  <c r="C423" i="32"/>
  <c r="C422" i="32"/>
  <c r="E422" i="32" s="1"/>
  <c r="G422" i="32" s="1"/>
  <c r="C421" i="32"/>
  <c r="E421" i="32" s="1"/>
  <c r="G421" i="32" s="1"/>
  <c r="C420" i="32"/>
  <c r="E420" i="32" s="1"/>
  <c r="G420" i="32" s="1"/>
  <c r="C419" i="32"/>
  <c r="C418" i="32"/>
  <c r="E418" i="32" s="1"/>
  <c r="G418" i="32" s="1"/>
  <c r="C417" i="32"/>
  <c r="E417" i="32" s="1"/>
  <c r="G417" i="32" s="1"/>
  <c r="C416" i="32"/>
  <c r="E416" i="32" s="1"/>
  <c r="G416" i="32" s="1"/>
  <c r="C415" i="32"/>
  <c r="C414" i="32"/>
  <c r="E414" i="32" s="1"/>
  <c r="G414" i="32" s="1"/>
  <c r="C413" i="32"/>
  <c r="E413" i="32" s="1"/>
  <c r="G413" i="32" s="1"/>
  <c r="C412" i="32"/>
  <c r="E412" i="32" s="1"/>
  <c r="G412" i="32" s="1"/>
  <c r="C411" i="32"/>
  <c r="C410" i="32"/>
  <c r="E410" i="32" s="1"/>
  <c r="G410" i="32" s="1"/>
  <c r="C409" i="32"/>
  <c r="E409" i="32" s="1"/>
  <c r="G409" i="32" s="1"/>
  <c r="C408" i="32"/>
  <c r="E408" i="32" s="1"/>
  <c r="G408" i="32" s="1"/>
  <c r="C407" i="32"/>
  <c r="C406" i="32"/>
  <c r="E406" i="32" s="1"/>
  <c r="G406" i="32" s="1"/>
  <c r="C405" i="32"/>
  <c r="E405" i="32" s="1"/>
  <c r="G405" i="32" s="1"/>
  <c r="C404" i="32"/>
  <c r="E404" i="32" s="1"/>
  <c r="G404" i="32" s="1"/>
  <c r="C403" i="32"/>
  <c r="C402" i="32"/>
  <c r="E402" i="32" s="1"/>
  <c r="G402" i="32" s="1"/>
  <c r="C401" i="32"/>
  <c r="E401" i="32" s="1"/>
  <c r="G401" i="32" s="1"/>
  <c r="C400" i="32"/>
  <c r="E400" i="32" s="1"/>
  <c r="G400" i="32" s="1"/>
  <c r="C399" i="32"/>
  <c r="C398" i="32"/>
  <c r="E398" i="32" s="1"/>
  <c r="G398" i="32" s="1"/>
  <c r="C397" i="32"/>
  <c r="E397" i="32" s="1"/>
  <c r="G397" i="32" s="1"/>
  <c r="C396" i="32"/>
  <c r="E396" i="32" s="1"/>
  <c r="G396" i="32" s="1"/>
  <c r="C395" i="32"/>
  <c r="C394" i="32"/>
  <c r="E394" i="32" s="1"/>
  <c r="G394" i="32" s="1"/>
  <c r="C393" i="32"/>
  <c r="E393" i="32" s="1"/>
  <c r="G393" i="32" s="1"/>
  <c r="C392" i="32"/>
  <c r="E392" i="32" s="1"/>
  <c r="G392" i="32" s="1"/>
  <c r="C391" i="32"/>
  <c r="C390" i="32"/>
  <c r="E390" i="32" s="1"/>
  <c r="G390" i="32" s="1"/>
  <c r="C389" i="32"/>
  <c r="E389" i="32" s="1"/>
  <c r="G389" i="32" s="1"/>
  <c r="C388" i="32"/>
  <c r="E388" i="32" s="1"/>
  <c r="G388" i="32" s="1"/>
  <c r="C387" i="32"/>
  <c r="C386" i="32"/>
  <c r="E386" i="32" s="1"/>
  <c r="G386" i="32" s="1"/>
  <c r="C385" i="32"/>
  <c r="E385" i="32" s="1"/>
  <c r="G385" i="32" s="1"/>
  <c r="C384" i="32"/>
  <c r="E384" i="32" s="1"/>
  <c r="G384" i="32" s="1"/>
  <c r="C383" i="32"/>
  <c r="C382" i="32"/>
  <c r="E382" i="32" s="1"/>
  <c r="G382" i="32" s="1"/>
  <c r="C381" i="32"/>
  <c r="E381" i="32" s="1"/>
  <c r="G381" i="32" s="1"/>
  <c r="C380" i="32"/>
  <c r="E380" i="32" s="1"/>
  <c r="G380" i="32" s="1"/>
  <c r="C379" i="32"/>
  <c r="C378" i="32"/>
  <c r="E378" i="32" s="1"/>
  <c r="G378" i="32" s="1"/>
  <c r="C377" i="32"/>
  <c r="E377" i="32" s="1"/>
  <c r="G377" i="32" s="1"/>
  <c r="C376" i="32"/>
  <c r="E376" i="32" s="1"/>
  <c r="G376" i="32" s="1"/>
  <c r="C375" i="32"/>
  <c r="C374" i="32"/>
  <c r="E374" i="32" s="1"/>
  <c r="G374" i="32" s="1"/>
  <c r="C373" i="32"/>
  <c r="E373" i="32" s="1"/>
  <c r="G373" i="32" s="1"/>
  <c r="C372" i="32"/>
  <c r="E372" i="32" s="1"/>
  <c r="G372" i="32" s="1"/>
  <c r="C371" i="32"/>
  <c r="C370" i="32"/>
  <c r="E370" i="32" s="1"/>
  <c r="G370" i="32" s="1"/>
  <c r="C369" i="32"/>
  <c r="E369" i="32" s="1"/>
  <c r="G369" i="32" s="1"/>
  <c r="C368" i="32"/>
  <c r="E368" i="32" s="1"/>
  <c r="G368" i="32" s="1"/>
  <c r="C367" i="32"/>
  <c r="C366" i="32"/>
  <c r="E366" i="32" s="1"/>
  <c r="G366" i="32" s="1"/>
  <c r="C365" i="32"/>
  <c r="E365" i="32" s="1"/>
  <c r="G365" i="32" s="1"/>
  <c r="C364" i="32"/>
  <c r="E364" i="32" s="1"/>
  <c r="G364" i="32" s="1"/>
  <c r="C363" i="32"/>
  <c r="C362" i="32"/>
  <c r="E362" i="32" s="1"/>
  <c r="G362" i="32" s="1"/>
  <c r="C361" i="32"/>
  <c r="E361" i="32" s="1"/>
  <c r="G361" i="32" s="1"/>
  <c r="C360" i="32"/>
  <c r="E360" i="32" s="1"/>
  <c r="G360" i="32" s="1"/>
  <c r="C359" i="32"/>
  <c r="C358" i="32"/>
  <c r="E358" i="32" s="1"/>
  <c r="G358" i="32" s="1"/>
  <c r="C357" i="32"/>
  <c r="E357" i="32" s="1"/>
  <c r="G357" i="32" s="1"/>
  <c r="C356" i="32"/>
  <c r="E356" i="32" s="1"/>
  <c r="G356" i="32" s="1"/>
  <c r="C355" i="32"/>
  <c r="C354" i="32"/>
  <c r="E354" i="32" s="1"/>
  <c r="G354" i="32" s="1"/>
  <c r="C353" i="32"/>
  <c r="E353" i="32" s="1"/>
  <c r="G353" i="32" s="1"/>
  <c r="C352" i="32"/>
  <c r="E352" i="32" s="1"/>
  <c r="G352" i="32" s="1"/>
  <c r="C351" i="32"/>
  <c r="C350" i="32"/>
  <c r="E350" i="32" s="1"/>
  <c r="G350" i="32" s="1"/>
  <c r="C349" i="32"/>
  <c r="E349" i="32" s="1"/>
  <c r="G349" i="32" s="1"/>
  <c r="C348" i="32"/>
  <c r="E348" i="32" s="1"/>
  <c r="G348" i="32" s="1"/>
  <c r="C347" i="32"/>
  <c r="C346" i="32"/>
  <c r="E346" i="32" s="1"/>
  <c r="G346" i="32" s="1"/>
  <c r="C345" i="32"/>
  <c r="E345" i="32" s="1"/>
  <c r="G345" i="32" s="1"/>
  <c r="C344" i="32"/>
  <c r="E344" i="32" s="1"/>
  <c r="G344" i="32" s="1"/>
  <c r="C343" i="32"/>
  <c r="C342" i="32"/>
  <c r="E342" i="32" s="1"/>
  <c r="G342" i="32" s="1"/>
  <c r="C341" i="32"/>
  <c r="E341" i="32" s="1"/>
  <c r="G341" i="32" s="1"/>
  <c r="C340" i="32"/>
  <c r="E340" i="32" s="1"/>
  <c r="G340" i="32" s="1"/>
  <c r="C339" i="32"/>
  <c r="C338" i="32"/>
  <c r="E338" i="32" s="1"/>
  <c r="G338" i="32" s="1"/>
  <c r="C337" i="32"/>
  <c r="E337" i="32" s="1"/>
  <c r="G337" i="32" s="1"/>
  <c r="C336" i="32"/>
  <c r="E336" i="32" s="1"/>
  <c r="G336" i="32" s="1"/>
  <c r="C335" i="32"/>
  <c r="C334" i="32"/>
  <c r="E334" i="32" s="1"/>
  <c r="G334" i="32" s="1"/>
  <c r="C333" i="32"/>
  <c r="E333" i="32" s="1"/>
  <c r="G333" i="32" s="1"/>
  <c r="C332" i="32"/>
  <c r="E332" i="32" s="1"/>
  <c r="G332" i="32" s="1"/>
  <c r="C331" i="32"/>
  <c r="C330" i="32"/>
  <c r="E330" i="32" s="1"/>
  <c r="G330" i="32" s="1"/>
  <c r="C329" i="32"/>
  <c r="E329" i="32" s="1"/>
  <c r="G329" i="32" s="1"/>
  <c r="C328" i="32"/>
  <c r="E328" i="32" s="1"/>
  <c r="G328" i="32" s="1"/>
  <c r="C327" i="32"/>
  <c r="C326" i="32"/>
  <c r="E326" i="32" s="1"/>
  <c r="G326" i="32" s="1"/>
  <c r="C325" i="32"/>
  <c r="E325" i="32" s="1"/>
  <c r="G325" i="32" s="1"/>
  <c r="C324" i="32"/>
  <c r="E324" i="32" s="1"/>
  <c r="G324" i="32" s="1"/>
  <c r="C323" i="32"/>
  <c r="C322" i="32"/>
  <c r="E322" i="32" s="1"/>
  <c r="G322" i="32" s="1"/>
  <c r="C321" i="32"/>
  <c r="E321" i="32" s="1"/>
  <c r="G321" i="32" s="1"/>
  <c r="C320" i="32"/>
  <c r="E320" i="32" s="1"/>
  <c r="G320" i="32" s="1"/>
  <c r="C319" i="32"/>
  <c r="C318" i="32"/>
  <c r="E318" i="32" s="1"/>
  <c r="G318" i="32" s="1"/>
  <c r="C317" i="32"/>
  <c r="E317" i="32" s="1"/>
  <c r="G317" i="32" s="1"/>
  <c r="C316" i="32"/>
  <c r="E316" i="32" s="1"/>
  <c r="G316" i="32" s="1"/>
  <c r="C315" i="32"/>
  <c r="C314" i="32"/>
  <c r="E314" i="32" s="1"/>
  <c r="G314" i="32" s="1"/>
  <c r="C313" i="32"/>
  <c r="E313" i="32" s="1"/>
  <c r="G313" i="32" s="1"/>
  <c r="C312" i="32"/>
  <c r="E312" i="32" s="1"/>
  <c r="G312" i="32" s="1"/>
  <c r="C311" i="32"/>
  <c r="C310" i="32"/>
  <c r="E310" i="32" s="1"/>
  <c r="G310" i="32" s="1"/>
  <c r="C309" i="32"/>
  <c r="E309" i="32" s="1"/>
  <c r="G309" i="32" s="1"/>
  <c r="C308" i="32"/>
  <c r="E308" i="32" s="1"/>
  <c r="G308" i="32" s="1"/>
  <c r="C307" i="32"/>
  <c r="C306" i="32"/>
  <c r="E306" i="32" s="1"/>
  <c r="G306" i="32" s="1"/>
  <c r="C305" i="32"/>
  <c r="E305" i="32" s="1"/>
  <c r="G305" i="32" s="1"/>
  <c r="C304" i="32"/>
  <c r="E304" i="32" s="1"/>
  <c r="G304" i="32" s="1"/>
  <c r="C303" i="32"/>
  <c r="C302" i="32"/>
  <c r="E302" i="32" s="1"/>
  <c r="G302" i="32" s="1"/>
  <c r="C301" i="32"/>
  <c r="E301" i="32" s="1"/>
  <c r="G301" i="32" s="1"/>
  <c r="C300" i="32"/>
  <c r="E300" i="32" s="1"/>
  <c r="G300" i="32" s="1"/>
  <c r="C299" i="32"/>
  <c r="C298" i="32"/>
  <c r="E298" i="32" s="1"/>
  <c r="G298" i="32" s="1"/>
  <c r="C297" i="32"/>
  <c r="E297" i="32" s="1"/>
  <c r="G297" i="32" s="1"/>
  <c r="C296" i="32"/>
  <c r="E296" i="32" s="1"/>
  <c r="G296" i="32" s="1"/>
  <c r="C295" i="32"/>
  <c r="C294" i="32"/>
  <c r="E294" i="32" s="1"/>
  <c r="G294" i="32" s="1"/>
  <c r="C293" i="32"/>
  <c r="E293" i="32" s="1"/>
  <c r="G293" i="32" s="1"/>
  <c r="C292" i="32"/>
  <c r="E292" i="32" s="1"/>
  <c r="G292" i="32" s="1"/>
  <c r="C291" i="32"/>
  <c r="C290" i="32"/>
  <c r="E290" i="32" s="1"/>
  <c r="G290" i="32" s="1"/>
  <c r="C289" i="32"/>
  <c r="E289" i="32" s="1"/>
  <c r="G289" i="32" s="1"/>
  <c r="C288" i="32"/>
  <c r="E288" i="32" s="1"/>
  <c r="G288" i="32" s="1"/>
  <c r="C287" i="32"/>
  <c r="C286" i="32"/>
  <c r="E286" i="32" s="1"/>
  <c r="G286" i="32" s="1"/>
  <c r="C285" i="32"/>
  <c r="E285" i="32" s="1"/>
  <c r="G285" i="32" s="1"/>
  <c r="C284" i="32"/>
  <c r="E284" i="32" s="1"/>
  <c r="G284" i="32" s="1"/>
  <c r="C283" i="32"/>
  <c r="C282" i="32"/>
  <c r="E282" i="32" s="1"/>
  <c r="G282" i="32" s="1"/>
  <c r="C281" i="32"/>
  <c r="E281" i="32" s="1"/>
  <c r="G281" i="32" s="1"/>
  <c r="C280" i="32"/>
  <c r="E280" i="32" s="1"/>
  <c r="G280" i="32" s="1"/>
  <c r="C279" i="32"/>
  <c r="C278" i="32"/>
  <c r="E278" i="32" s="1"/>
  <c r="G278" i="32" s="1"/>
  <c r="C277" i="32"/>
  <c r="E277" i="32" s="1"/>
  <c r="G277" i="32" s="1"/>
  <c r="C276" i="32"/>
  <c r="E276" i="32" s="1"/>
  <c r="G276" i="32" s="1"/>
  <c r="C275" i="32"/>
  <c r="C274" i="32"/>
  <c r="E274" i="32" s="1"/>
  <c r="G274" i="32" s="1"/>
  <c r="C273" i="32"/>
  <c r="E273" i="32" s="1"/>
  <c r="G273" i="32" s="1"/>
  <c r="C272" i="32"/>
  <c r="E272" i="32" s="1"/>
  <c r="G272" i="32" s="1"/>
  <c r="C271" i="32"/>
  <c r="C270" i="32"/>
  <c r="E270" i="32" s="1"/>
  <c r="G270" i="32" s="1"/>
  <c r="C269" i="32"/>
  <c r="E269" i="32" s="1"/>
  <c r="G269" i="32" s="1"/>
  <c r="C268" i="32"/>
  <c r="E268" i="32" s="1"/>
  <c r="G268" i="32" s="1"/>
  <c r="C267" i="32"/>
  <c r="C266" i="32"/>
  <c r="E266" i="32" s="1"/>
  <c r="G266" i="32" s="1"/>
  <c r="C265" i="32"/>
  <c r="E265" i="32" s="1"/>
  <c r="G265" i="32" s="1"/>
  <c r="C264" i="32"/>
  <c r="E264" i="32" s="1"/>
  <c r="G264" i="32" s="1"/>
  <c r="C263" i="32"/>
  <c r="C262" i="32"/>
  <c r="E262" i="32" s="1"/>
  <c r="G262" i="32" s="1"/>
  <c r="C261" i="32"/>
  <c r="E261" i="32" s="1"/>
  <c r="G261" i="32" s="1"/>
  <c r="C260" i="32"/>
  <c r="E260" i="32" s="1"/>
  <c r="G260" i="32" s="1"/>
  <c r="C259" i="32"/>
  <c r="C258" i="32"/>
  <c r="E258" i="32" s="1"/>
  <c r="G258" i="32" s="1"/>
  <c r="C257" i="32"/>
  <c r="E257" i="32" s="1"/>
  <c r="G257" i="32" s="1"/>
  <c r="C256" i="32"/>
  <c r="E256" i="32" s="1"/>
  <c r="G256" i="32" s="1"/>
  <c r="C255" i="32"/>
  <c r="C254" i="32"/>
  <c r="E254" i="32" s="1"/>
  <c r="G254" i="32" s="1"/>
  <c r="C253" i="32"/>
  <c r="E253" i="32" s="1"/>
  <c r="G253" i="32" s="1"/>
  <c r="C252" i="32"/>
  <c r="E252" i="32" s="1"/>
  <c r="G252" i="32" s="1"/>
  <c r="C251" i="32"/>
  <c r="C250" i="32"/>
  <c r="E250" i="32" s="1"/>
  <c r="G250" i="32" s="1"/>
  <c r="C249" i="32"/>
  <c r="E249" i="32" s="1"/>
  <c r="G249" i="32" s="1"/>
  <c r="C248" i="32"/>
  <c r="E248" i="32" s="1"/>
  <c r="G248" i="32" s="1"/>
  <c r="C247" i="32"/>
  <c r="C246" i="32"/>
  <c r="E246" i="32" s="1"/>
  <c r="G246" i="32" s="1"/>
  <c r="C245" i="32"/>
  <c r="E245" i="32" s="1"/>
  <c r="G245" i="32" s="1"/>
  <c r="C244" i="32"/>
  <c r="E244" i="32" s="1"/>
  <c r="G244" i="32" s="1"/>
  <c r="C243" i="32"/>
  <c r="C242" i="32"/>
  <c r="E242" i="32" s="1"/>
  <c r="G242" i="32" s="1"/>
  <c r="C241" i="32"/>
  <c r="E241" i="32" s="1"/>
  <c r="G241" i="32" s="1"/>
  <c r="C240" i="32"/>
  <c r="E240" i="32" s="1"/>
  <c r="G240" i="32" s="1"/>
  <c r="C239" i="32"/>
  <c r="C238" i="32"/>
  <c r="E238" i="32" s="1"/>
  <c r="G238" i="32" s="1"/>
  <c r="C237" i="32"/>
  <c r="E237" i="32" s="1"/>
  <c r="G237" i="32" s="1"/>
  <c r="C236" i="32"/>
  <c r="E236" i="32" s="1"/>
  <c r="G236" i="32" s="1"/>
  <c r="C235" i="32"/>
  <c r="C234" i="32"/>
  <c r="E234" i="32" s="1"/>
  <c r="G234" i="32" s="1"/>
  <c r="C233" i="32"/>
  <c r="E233" i="32" s="1"/>
  <c r="G233" i="32" s="1"/>
  <c r="C232" i="32"/>
  <c r="E232" i="32" s="1"/>
  <c r="G232" i="32" s="1"/>
  <c r="C231" i="32"/>
  <c r="C230" i="32"/>
  <c r="E230" i="32" s="1"/>
  <c r="G230" i="32" s="1"/>
  <c r="C229" i="32"/>
  <c r="E229" i="32" s="1"/>
  <c r="G229" i="32" s="1"/>
  <c r="C228" i="32"/>
  <c r="E228" i="32" s="1"/>
  <c r="G228" i="32" s="1"/>
  <c r="C227" i="32"/>
  <c r="C226" i="32"/>
  <c r="E226" i="32" s="1"/>
  <c r="G226" i="32" s="1"/>
  <c r="C225" i="32"/>
  <c r="E225" i="32" s="1"/>
  <c r="G225" i="32" s="1"/>
  <c r="C224" i="32"/>
  <c r="E224" i="32" s="1"/>
  <c r="G224" i="32" s="1"/>
  <c r="C223" i="32"/>
  <c r="C222" i="32"/>
  <c r="E222" i="32" s="1"/>
  <c r="G222" i="32" s="1"/>
  <c r="C221" i="32"/>
  <c r="E221" i="32" s="1"/>
  <c r="G221" i="32" s="1"/>
  <c r="C220" i="32"/>
  <c r="E220" i="32" s="1"/>
  <c r="G220" i="32" s="1"/>
  <c r="C219" i="32"/>
  <c r="C218" i="32"/>
  <c r="E218" i="32" s="1"/>
  <c r="G218" i="32" s="1"/>
  <c r="C217" i="32"/>
  <c r="E217" i="32" s="1"/>
  <c r="G217" i="32" s="1"/>
  <c r="C216" i="32"/>
  <c r="E216" i="32" s="1"/>
  <c r="G216" i="32" s="1"/>
  <c r="C215" i="32"/>
  <c r="C214" i="32"/>
  <c r="E214" i="32" s="1"/>
  <c r="G214" i="32" s="1"/>
  <c r="C213" i="32"/>
  <c r="E213" i="32" s="1"/>
  <c r="G213" i="32" s="1"/>
  <c r="C212" i="32"/>
  <c r="E212" i="32" s="1"/>
  <c r="G212" i="32" s="1"/>
  <c r="C211" i="32"/>
  <c r="C210" i="32"/>
  <c r="E210" i="32" s="1"/>
  <c r="G210" i="32" s="1"/>
  <c r="C209" i="32"/>
  <c r="E209" i="32" s="1"/>
  <c r="G209" i="32" s="1"/>
  <c r="C208" i="32"/>
  <c r="E208" i="32" s="1"/>
  <c r="G208" i="32" s="1"/>
  <c r="C207" i="32"/>
  <c r="C206" i="32"/>
  <c r="E206" i="32" s="1"/>
  <c r="G206" i="32" s="1"/>
  <c r="C205" i="32"/>
  <c r="E205" i="32" s="1"/>
  <c r="G205" i="32" s="1"/>
  <c r="C204" i="32"/>
  <c r="E204" i="32" s="1"/>
  <c r="G204" i="32" s="1"/>
  <c r="C203" i="32"/>
  <c r="C202" i="32"/>
  <c r="E202" i="32" s="1"/>
  <c r="G202" i="32" s="1"/>
  <c r="C201" i="32"/>
  <c r="E201" i="32" s="1"/>
  <c r="G201" i="32" s="1"/>
  <c r="C200" i="32"/>
  <c r="E200" i="32" s="1"/>
  <c r="G200" i="32" s="1"/>
  <c r="C199" i="32"/>
  <c r="C198" i="32"/>
  <c r="E198" i="32" s="1"/>
  <c r="G198" i="32" s="1"/>
  <c r="C197" i="32"/>
  <c r="E197" i="32" s="1"/>
  <c r="G197" i="32" s="1"/>
  <c r="C196" i="32"/>
  <c r="E196" i="32" s="1"/>
  <c r="G196" i="32" s="1"/>
  <c r="C195" i="32"/>
  <c r="C194" i="32"/>
  <c r="E194" i="32" s="1"/>
  <c r="G194" i="32" s="1"/>
  <c r="C193" i="32"/>
  <c r="E193" i="32" s="1"/>
  <c r="G193" i="32" s="1"/>
  <c r="C192" i="32"/>
  <c r="E192" i="32" s="1"/>
  <c r="G192" i="32" s="1"/>
  <c r="C191" i="32"/>
  <c r="C190" i="32"/>
  <c r="E190" i="32" s="1"/>
  <c r="G190" i="32" s="1"/>
  <c r="C189" i="32"/>
  <c r="E189" i="32" s="1"/>
  <c r="G189" i="32" s="1"/>
  <c r="C188" i="32"/>
  <c r="E188" i="32" s="1"/>
  <c r="G188" i="32" s="1"/>
  <c r="C187" i="32"/>
  <c r="C186" i="32"/>
  <c r="E186" i="32" s="1"/>
  <c r="G186" i="32" s="1"/>
  <c r="C185" i="32"/>
  <c r="E185" i="32" s="1"/>
  <c r="G185" i="32" s="1"/>
  <c r="C184" i="32"/>
  <c r="E184" i="32" s="1"/>
  <c r="G184" i="32" s="1"/>
  <c r="C183" i="32"/>
  <c r="C182" i="32"/>
  <c r="E182" i="32" s="1"/>
  <c r="G182" i="32" s="1"/>
  <c r="C181" i="32"/>
  <c r="E181" i="32" s="1"/>
  <c r="G181" i="32" s="1"/>
  <c r="C180" i="32"/>
  <c r="E180" i="32" s="1"/>
  <c r="G180" i="32" s="1"/>
  <c r="C179" i="32"/>
  <c r="C178" i="32"/>
  <c r="E178" i="32" s="1"/>
  <c r="G178" i="32" s="1"/>
  <c r="C177" i="32"/>
  <c r="E177" i="32" s="1"/>
  <c r="G177" i="32" s="1"/>
  <c r="C176" i="32"/>
  <c r="E176" i="32" s="1"/>
  <c r="G176" i="32" s="1"/>
  <c r="C175" i="32"/>
  <c r="C174" i="32"/>
  <c r="E174" i="32" s="1"/>
  <c r="G174" i="32" s="1"/>
  <c r="C173" i="32"/>
  <c r="E173" i="32" s="1"/>
  <c r="G173" i="32" s="1"/>
  <c r="C172" i="32"/>
  <c r="E172" i="32" s="1"/>
  <c r="G172" i="32" s="1"/>
  <c r="C171" i="32"/>
  <c r="C170" i="32"/>
  <c r="E170" i="32" s="1"/>
  <c r="G170" i="32" s="1"/>
  <c r="C169" i="32"/>
  <c r="E169" i="32" s="1"/>
  <c r="G169" i="32" s="1"/>
  <c r="C168" i="32"/>
  <c r="E168" i="32" s="1"/>
  <c r="G168" i="32" s="1"/>
  <c r="C167" i="32"/>
  <c r="C166" i="32"/>
  <c r="E166" i="32" s="1"/>
  <c r="G166" i="32" s="1"/>
  <c r="C165" i="32"/>
  <c r="E165" i="32" s="1"/>
  <c r="G165" i="32" s="1"/>
  <c r="C164" i="32"/>
  <c r="E164" i="32" s="1"/>
  <c r="G164" i="32" s="1"/>
  <c r="C163" i="32"/>
  <c r="C162" i="32"/>
  <c r="E162" i="32" s="1"/>
  <c r="G162" i="32" s="1"/>
  <c r="C161" i="32"/>
  <c r="E161" i="32" s="1"/>
  <c r="G161" i="32" s="1"/>
  <c r="C160" i="32"/>
  <c r="E160" i="32" s="1"/>
  <c r="G160" i="32" s="1"/>
  <c r="C159" i="32"/>
  <c r="C158" i="32"/>
  <c r="E158" i="32" s="1"/>
  <c r="G158" i="32" s="1"/>
  <c r="C157" i="32"/>
  <c r="E157" i="32" s="1"/>
  <c r="G157" i="32" s="1"/>
  <c r="C156" i="32"/>
  <c r="E156" i="32" s="1"/>
  <c r="G156" i="32" s="1"/>
  <c r="C155" i="32"/>
  <c r="C154" i="32"/>
  <c r="E154" i="32" s="1"/>
  <c r="G154" i="32" s="1"/>
  <c r="C153" i="32"/>
  <c r="E153" i="32" s="1"/>
  <c r="G153" i="32" s="1"/>
  <c r="C152" i="32"/>
  <c r="E152" i="32" s="1"/>
  <c r="G152" i="32" s="1"/>
  <c r="C151" i="32"/>
  <c r="E151" i="32" s="1"/>
  <c r="G151" i="32" s="1"/>
  <c r="C150" i="32"/>
  <c r="E150" i="32" s="1"/>
  <c r="G150" i="32" s="1"/>
  <c r="C149" i="32"/>
  <c r="E149" i="32" s="1"/>
  <c r="G149" i="32" s="1"/>
  <c r="C148" i="32"/>
  <c r="E148" i="32" s="1"/>
  <c r="G148" i="32" s="1"/>
  <c r="C147" i="32"/>
  <c r="E147" i="32" s="1"/>
  <c r="G147" i="32" s="1"/>
  <c r="C146" i="32"/>
  <c r="E146" i="32" s="1"/>
  <c r="G146" i="32" s="1"/>
  <c r="C145" i="32"/>
  <c r="E145" i="32" s="1"/>
  <c r="G145" i="32" s="1"/>
  <c r="C144" i="32"/>
  <c r="E144" i="32" s="1"/>
  <c r="G144" i="32" s="1"/>
  <c r="C143" i="32"/>
  <c r="E143" i="32" s="1"/>
  <c r="G143" i="32" s="1"/>
  <c r="C142" i="32"/>
  <c r="E142" i="32" s="1"/>
  <c r="G142" i="32" s="1"/>
  <c r="C141" i="32"/>
  <c r="E141" i="32" s="1"/>
  <c r="G141" i="32" s="1"/>
  <c r="C140" i="32"/>
  <c r="E140" i="32" s="1"/>
  <c r="G140" i="32" s="1"/>
  <c r="C139" i="32"/>
  <c r="E139" i="32" s="1"/>
  <c r="G139" i="32" s="1"/>
  <c r="C138" i="32"/>
  <c r="E138" i="32" s="1"/>
  <c r="G138" i="32" s="1"/>
  <c r="C137" i="32"/>
  <c r="E137" i="32" s="1"/>
  <c r="G137" i="32" s="1"/>
  <c r="C136" i="32"/>
  <c r="E136" i="32" s="1"/>
  <c r="G136" i="32" s="1"/>
  <c r="C135" i="32"/>
  <c r="E135" i="32" s="1"/>
  <c r="G135" i="32" s="1"/>
  <c r="C134" i="32"/>
  <c r="E134" i="32" s="1"/>
  <c r="G134" i="32" s="1"/>
  <c r="C133" i="32"/>
  <c r="E133" i="32" s="1"/>
  <c r="G133" i="32" s="1"/>
  <c r="C132" i="32"/>
  <c r="E132" i="32" s="1"/>
  <c r="G132" i="32" s="1"/>
  <c r="C131" i="32"/>
  <c r="E131" i="32" s="1"/>
  <c r="G131" i="32" s="1"/>
  <c r="C130" i="32"/>
  <c r="E130" i="32" s="1"/>
  <c r="G130" i="32" s="1"/>
  <c r="C129" i="32"/>
  <c r="E129" i="32" s="1"/>
  <c r="G129" i="32" s="1"/>
  <c r="C128" i="32"/>
  <c r="E128" i="32" s="1"/>
  <c r="G128" i="32" s="1"/>
  <c r="C127" i="32"/>
  <c r="E127" i="32" s="1"/>
  <c r="G127" i="32" s="1"/>
  <c r="C126" i="32"/>
  <c r="E126" i="32" s="1"/>
  <c r="G126" i="32" s="1"/>
  <c r="C125" i="32"/>
  <c r="E125" i="32" s="1"/>
  <c r="G125" i="32" s="1"/>
  <c r="C124" i="32"/>
  <c r="E124" i="32" s="1"/>
  <c r="G124" i="32" s="1"/>
  <c r="C123" i="32"/>
  <c r="E123" i="32" s="1"/>
  <c r="G123" i="32" s="1"/>
  <c r="C122" i="32"/>
  <c r="E122" i="32" s="1"/>
  <c r="G122" i="32" s="1"/>
  <c r="C121" i="32"/>
  <c r="E121" i="32" s="1"/>
  <c r="G121" i="32" s="1"/>
  <c r="C120" i="32"/>
  <c r="E120" i="32" s="1"/>
  <c r="G120" i="32" s="1"/>
  <c r="C119" i="32"/>
  <c r="E119" i="32" s="1"/>
  <c r="G119" i="32" s="1"/>
  <c r="C118" i="32"/>
  <c r="E118" i="32" s="1"/>
  <c r="G118" i="32" s="1"/>
  <c r="C117" i="32"/>
  <c r="E117" i="32" s="1"/>
  <c r="G117" i="32" s="1"/>
  <c r="C116" i="32"/>
  <c r="E116" i="32" s="1"/>
  <c r="G116" i="32" s="1"/>
  <c r="C115" i="32"/>
  <c r="E115" i="32" s="1"/>
  <c r="G115" i="32" s="1"/>
  <c r="C114" i="32"/>
  <c r="E114" i="32" s="1"/>
  <c r="G114" i="32" s="1"/>
  <c r="C113" i="32"/>
  <c r="E113" i="32" s="1"/>
  <c r="G113" i="32" s="1"/>
  <c r="C112" i="32"/>
  <c r="E112" i="32" s="1"/>
  <c r="G112" i="32" s="1"/>
  <c r="C111" i="32"/>
  <c r="E111" i="32" s="1"/>
  <c r="G111" i="32" s="1"/>
  <c r="C110" i="32"/>
  <c r="E110" i="32" s="1"/>
  <c r="G110" i="32" s="1"/>
  <c r="C109" i="32"/>
  <c r="E109" i="32" s="1"/>
  <c r="G109" i="32" s="1"/>
  <c r="C108" i="32"/>
  <c r="E108" i="32" s="1"/>
  <c r="G108" i="32" s="1"/>
  <c r="C107" i="32"/>
  <c r="E107" i="32" s="1"/>
  <c r="G107" i="32" s="1"/>
  <c r="C106" i="32"/>
  <c r="E106" i="32" s="1"/>
  <c r="G106" i="32" s="1"/>
  <c r="C105" i="32"/>
  <c r="E105" i="32" s="1"/>
  <c r="G105" i="32" s="1"/>
  <c r="C104" i="32"/>
  <c r="E104" i="32" s="1"/>
  <c r="G104" i="32" s="1"/>
  <c r="C103" i="32"/>
  <c r="E103" i="32" s="1"/>
  <c r="G103" i="32" s="1"/>
  <c r="C102" i="32"/>
  <c r="E102" i="32" s="1"/>
  <c r="G102" i="32" s="1"/>
  <c r="C101" i="32"/>
  <c r="E101" i="32" s="1"/>
  <c r="G101" i="32" s="1"/>
  <c r="C100" i="32"/>
  <c r="E100" i="32" s="1"/>
  <c r="G100" i="32" s="1"/>
  <c r="C99" i="32"/>
  <c r="E99" i="32" s="1"/>
  <c r="G99" i="32" s="1"/>
  <c r="C98" i="32"/>
  <c r="E98" i="32" s="1"/>
  <c r="G98" i="32" s="1"/>
  <c r="C97" i="32"/>
  <c r="E97" i="32" s="1"/>
  <c r="G97" i="32" s="1"/>
  <c r="C96" i="32"/>
  <c r="E96" i="32" s="1"/>
  <c r="G96" i="32" s="1"/>
  <c r="C95" i="32"/>
  <c r="E95" i="32" s="1"/>
  <c r="G95" i="32" s="1"/>
  <c r="C94" i="32"/>
  <c r="E94" i="32" s="1"/>
  <c r="G94" i="32" s="1"/>
  <c r="C93" i="32"/>
  <c r="E93" i="32" s="1"/>
  <c r="G93" i="32" s="1"/>
  <c r="C92" i="32"/>
  <c r="E92" i="32" s="1"/>
  <c r="G92" i="32" s="1"/>
  <c r="C91" i="32"/>
  <c r="E91" i="32" s="1"/>
  <c r="G91" i="32" s="1"/>
  <c r="C90" i="32"/>
  <c r="E90" i="32" s="1"/>
  <c r="G90" i="32" s="1"/>
  <c r="C89" i="32"/>
  <c r="E89" i="32" s="1"/>
  <c r="G89" i="32" s="1"/>
  <c r="C88" i="32"/>
  <c r="E88" i="32" s="1"/>
  <c r="G88" i="32" s="1"/>
  <c r="C87" i="32"/>
  <c r="E87" i="32" s="1"/>
  <c r="G87" i="32" s="1"/>
  <c r="C86" i="32"/>
  <c r="E86" i="32" s="1"/>
  <c r="G86" i="32" s="1"/>
  <c r="C85" i="32"/>
  <c r="E85" i="32" s="1"/>
  <c r="G85" i="32" s="1"/>
  <c r="C84" i="32"/>
  <c r="E84" i="32" s="1"/>
  <c r="G84" i="32" s="1"/>
  <c r="C83" i="32"/>
  <c r="E83" i="32" s="1"/>
  <c r="G83" i="32" s="1"/>
  <c r="C82" i="32"/>
  <c r="E82" i="32" s="1"/>
  <c r="G82" i="32" s="1"/>
  <c r="C81" i="32"/>
  <c r="E81" i="32" s="1"/>
  <c r="G81" i="32" s="1"/>
  <c r="C80" i="32"/>
  <c r="E80" i="32" s="1"/>
  <c r="G80" i="32" s="1"/>
  <c r="C79" i="32"/>
  <c r="E79" i="32" s="1"/>
  <c r="G79" i="32" s="1"/>
  <c r="C78" i="32"/>
  <c r="E78" i="32" s="1"/>
  <c r="G78" i="32" s="1"/>
  <c r="C77" i="32"/>
  <c r="E77" i="32" s="1"/>
  <c r="G77" i="32" s="1"/>
  <c r="C76" i="32"/>
  <c r="E76" i="32" s="1"/>
  <c r="G76" i="32" s="1"/>
  <c r="C75" i="32"/>
  <c r="E75" i="32" s="1"/>
  <c r="G75" i="32" s="1"/>
  <c r="C74" i="32"/>
  <c r="E74" i="32" s="1"/>
  <c r="G74" i="32" s="1"/>
  <c r="C73" i="32"/>
  <c r="E73" i="32" s="1"/>
  <c r="G73" i="32" s="1"/>
  <c r="C72" i="32"/>
  <c r="E72" i="32" s="1"/>
  <c r="G72" i="32" s="1"/>
  <c r="C71" i="32"/>
  <c r="E71" i="32" s="1"/>
  <c r="G71" i="32" s="1"/>
  <c r="C70" i="32"/>
  <c r="E70" i="32" s="1"/>
  <c r="G70" i="32" s="1"/>
  <c r="C69" i="32"/>
  <c r="E69" i="32" s="1"/>
  <c r="G69" i="32" s="1"/>
  <c r="C68" i="32"/>
  <c r="E68" i="32" s="1"/>
  <c r="G68" i="32" s="1"/>
  <c r="C67" i="32"/>
  <c r="E67" i="32" s="1"/>
  <c r="G67" i="32" s="1"/>
  <c r="C66" i="32"/>
  <c r="E66" i="32" s="1"/>
  <c r="G66" i="32" s="1"/>
  <c r="C65" i="32"/>
  <c r="E65" i="32" s="1"/>
  <c r="G65" i="32" s="1"/>
  <c r="C64" i="32"/>
  <c r="E64" i="32" s="1"/>
  <c r="G64" i="32" s="1"/>
  <c r="C63" i="32"/>
  <c r="E63" i="32" s="1"/>
  <c r="G63" i="32" s="1"/>
  <c r="C62" i="32"/>
  <c r="E62" i="32" s="1"/>
  <c r="G62" i="32" s="1"/>
  <c r="C61" i="32"/>
  <c r="E61" i="32" s="1"/>
  <c r="G61" i="32" s="1"/>
  <c r="C60" i="32"/>
  <c r="E60" i="32" s="1"/>
  <c r="G60" i="32" s="1"/>
  <c r="C59" i="32"/>
  <c r="E59" i="32" s="1"/>
  <c r="G59" i="32" s="1"/>
  <c r="C58" i="32"/>
  <c r="E58" i="32" s="1"/>
  <c r="G58" i="32" s="1"/>
  <c r="C57" i="32"/>
  <c r="E57" i="32" s="1"/>
  <c r="G57" i="32" s="1"/>
  <c r="C56" i="32"/>
  <c r="E56" i="32" s="1"/>
  <c r="G56" i="32" s="1"/>
  <c r="C55" i="32"/>
  <c r="E55" i="32" s="1"/>
  <c r="G55" i="32" s="1"/>
  <c r="C54" i="32"/>
  <c r="E54" i="32" s="1"/>
  <c r="G54" i="32" s="1"/>
  <c r="C53" i="32"/>
  <c r="E53" i="32" s="1"/>
  <c r="G53" i="32" s="1"/>
  <c r="C52" i="32"/>
  <c r="E52" i="32" s="1"/>
  <c r="G52" i="32" s="1"/>
  <c r="C51" i="32"/>
  <c r="E51" i="32" s="1"/>
  <c r="G51" i="32" s="1"/>
  <c r="C50" i="32"/>
  <c r="E50" i="32" s="1"/>
  <c r="G50" i="32" s="1"/>
  <c r="C49" i="32"/>
  <c r="E49" i="32" s="1"/>
  <c r="G49" i="32" s="1"/>
  <c r="C48" i="32"/>
  <c r="E48" i="32" s="1"/>
  <c r="G48" i="32" s="1"/>
  <c r="C47" i="32"/>
  <c r="E47" i="32" s="1"/>
  <c r="G47" i="32" s="1"/>
  <c r="C46" i="32"/>
  <c r="E46" i="32" s="1"/>
  <c r="G46" i="32" s="1"/>
  <c r="C45" i="32"/>
  <c r="E45" i="32" s="1"/>
  <c r="G45" i="32" s="1"/>
  <c r="C44" i="32"/>
  <c r="E44" i="32" s="1"/>
  <c r="G44" i="32" s="1"/>
  <c r="C43" i="32"/>
  <c r="E43" i="32" s="1"/>
  <c r="G43" i="32" s="1"/>
  <c r="C42" i="32"/>
  <c r="E42" i="32" s="1"/>
  <c r="G42" i="32" s="1"/>
  <c r="C41" i="32"/>
  <c r="E41" i="32" s="1"/>
  <c r="G41" i="32" s="1"/>
  <c r="C40" i="32"/>
  <c r="E40" i="32" s="1"/>
  <c r="G40" i="32" s="1"/>
  <c r="C39" i="32"/>
  <c r="E39" i="32" s="1"/>
  <c r="G39" i="32" s="1"/>
  <c r="C38" i="32"/>
  <c r="E38" i="32" s="1"/>
  <c r="G38" i="32" s="1"/>
  <c r="C37" i="32"/>
  <c r="E37" i="32" s="1"/>
  <c r="G37" i="32" s="1"/>
  <c r="C36" i="32"/>
  <c r="E36" i="32" s="1"/>
  <c r="G36" i="32" s="1"/>
  <c r="C35" i="32"/>
  <c r="E35" i="32" s="1"/>
  <c r="G35" i="32" s="1"/>
  <c r="C34" i="32"/>
  <c r="E34" i="32" s="1"/>
  <c r="G34" i="32" s="1"/>
  <c r="C33" i="32"/>
  <c r="E33" i="32" s="1"/>
  <c r="G33" i="32" s="1"/>
  <c r="C32" i="32"/>
  <c r="E32" i="32" s="1"/>
  <c r="G32" i="32" s="1"/>
  <c r="C31" i="32"/>
  <c r="E31" i="32" s="1"/>
  <c r="G31" i="32" s="1"/>
  <c r="C30" i="32"/>
  <c r="E30" i="32" s="1"/>
  <c r="G30" i="32" s="1"/>
  <c r="C29" i="32"/>
  <c r="E29" i="32" s="1"/>
  <c r="G29" i="32" s="1"/>
  <c r="C28" i="32"/>
  <c r="E28" i="32" s="1"/>
  <c r="G28" i="32" s="1"/>
  <c r="C27" i="32"/>
  <c r="E27" i="32" s="1"/>
  <c r="G27" i="32" s="1"/>
  <c r="C26" i="32"/>
  <c r="E26" i="32" s="1"/>
  <c r="G26" i="32" s="1"/>
  <c r="C25" i="32"/>
  <c r="E25" i="32" s="1"/>
  <c r="G25" i="32" s="1"/>
  <c r="C24" i="32"/>
  <c r="E24" i="32" s="1"/>
  <c r="G24" i="32" s="1"/>
  <c r="C23" i="32"/>
  <c r="E23" i="32" s="1"/>
  <c r="G23" i="32" s="1"/>
  <c r="C22" i="32"/>
  <c r="E22" i="32" s="1"/>
  <c r="G22" i="32" s="1"/>
  <c r="C21" i="32"/>
  <c r="E21" i="32" s="1"/>
  <c r="G21" i="32" s="1"/>
  <c r="C20" i="32"/>
  <c r="E20" i="32" s="1"/>
  <c r="G20" i="32" s="1"/>
  <c r="C19" i="32"/>
  <c r="E19" i="32" s="1"/>
  <c r="G19" i="32" s="1"/>
  <c r="C18" i="32"/>
  <c r="E18" i="32" s="1"/>
  <c r="G18" i="32" s="1"/>
  <c r="C17" i="32"/>
  <c r="E17" i="32" s="1"/>
  <c r="G17" i="32" s="1"/>
  <c r="C16" i="32"/>
  <c r="E16" i="32" s="1"/>
  <c r="G16" i="32" s="1"/>
  <c r="C15" i="32"/>
  <c r="E15" i="32" s="1"/>
  <c r="G15" i="32" s="1"/>
  <c r="C14" i="32"/>
  <c r="E14" i="32" s="1"/>
  <c r="G14" i="32" s="1"/>
  <c r="C13" i="32"/>
  <c r="E13" i="32" s="1"/>
  <c r="G13" i="32" s="1"/>
  <c r="C12" i="32"/>
  <c r="E12" i="32" s="1"/>
  <c r="G12" i="32" s="1"/>
  <c r="C11" i="32"/>
  <c r="E11" i="32" s="1"/>
  <c r="G11" i="32" s="1"/>
  <c r="C10" i="32"/>
  <c r="E10" i="32" s="1"/>
  <c r="G10" i="32" s="1"/>
  <c r="C9" i="32"/>
  <c r="E9" i="32" s="1"/>
  <c r="G9" i="32" s="1"/>
  <c r="C8" i="32"/>
  <c r="E8" i="32" s="1"/>
  <c r="G8" i="32" s="1"/>
  <c r="C7" i="32"/>
  <c r="E7" i="32" s="1"/>
  <c r="G7" i="32" s="1"/>
  <c r="C6" i="32"/>
  <c r="E6" i="32" s="1"/>
  <c r="G6" i="32" s="1"/>
  <c r="C5" i="32"/>
  <c r="E5" i="32" s="1"/>
  <c r="G5" i="32" s="1"/>
  <c r="C4" i="32"/>
  <c r="E4" i="32" s="1"/>
  <c r="G4" i="32" s="1"/>
  <c r="C3" i="32"/>
  <c r="E3" i="32" s="1"/>
  <c r="G3" i="32" s="1"/>
  <c r="C2" i="32"/>
  <c r="E2" i="32" s="1"/>
  <c r="G2" i="32" s="1"/>
  <c r="B578" i="32"/>
  <c r="B577" i="32"/>
  <c r="B576" i="32"/>
  <c r="B575" i="32"/>
  <c r="B574" i="32"/>
  <c r="B573" i="32"/>
  <c r="B572" i="32"/>
  <c r="B571" i="32"/>
  <c r="B570" i="32"/>
  <c r="B569" i="32"/>
  <c r="B568" i="32"/>
  <c r="B567" i="32"/>
  <c r="B566" i="32"/>
  <c r="B565" i="32"/>
  <c r="B564" i="32"/>
  <c r="B563" i="32"/>
  <c r="B562" i="32"/>
  <c r="B561" i="32"/>
  <c r="B560" i="32"/>
  <c r="B559" i="32"/>
  <c r="B558" i="32"/>
  <c r="B557" i="32"/>
  <c r="B556" i="32"/>
  <c r="B555" i="32"/>
  <c r="B554" i="32"/>
  <c r="B553" i="32"/>
  <c r="B552" i="32"/>
  <c r="B551" i="32"/>
  <c r="B550" i="32"/>
  <c r="B549" i="32"/>
  <c r="B548" i="32"/>
  <c r="B547" i="32"/>
  <c r="B546" i="32"/>
  <c r="B545" i="32"/>
  <c r="B544" i="32"/>
  <c r="B543" i="32"/>
  <c r="B542" i="32"/>
  <c r="B541" i="32"/>
  <c r="B540" i="32"/>
  <c r="B539" i="32"/>
  <c r="B538" i="32"/>
  <c r="B537" i="32"/>
  <c r="B536" i="32"/>
  <c r="B535" i="32"/>
  <c r="B534" i="32"/>
  <c r="B533" i="32"/>
  <c r="B532" i="32"/>
  <c r="B531" i="32"/>
  <c r="B530" i="32"/>
  <c r="B529" i="32"/>
  <c r="B528" i="32"/>
  <c r="B527" i="32"/>
  <c r="B526" i="32"/>
  <c r="B525" i="32"/>
  <c r="B524" i="32"/>
  <c r="B523" i="32"/>
  <c r="B522" i="32"/>
  <c r="B521" i="32"/>
  <c r="B520" i="32"/>
  <c r="B519" i="32"/>
  <c r="B518" i="32"/>
  <c r="B517" i="32"/>
  <c r="B516" i="32"/>
  <c r="B515" i="32"/>
  <c r="B514" i="32"/>
  <c r="B513" i="32"/>
  <c r="B512" i="32"/>
  <c r="B511" i="32"/>
  <c r="B510" i="32"/>
  <c r="B509" i="32"/>
  <c r="B508" i="32"/>
  <c r="B507" i="32"/>
  <c r="B506" i="32"/>
  <c r="B505" i="32"/>
  <c r="B504" i="32"/>
  <c r="B503" i="32"/>
  <c r="B502" i="32"/>
  <c r="B501" i="32"/>
  <c r="B500" i="32"/>
  <c r="B499" i="32"/>
  <c r="B498" i="32"/>
  <c r="B497" i="32"/>
  <c r="B496" i="32"/>
  <c r="B495" i="32"/>
  <c r="B494" i="32"/>
  <c r="B493" i="32"/>
  <c r="B492" i="32"/>
  <c r="B491" i="32"/>
  <c r="B490" i="32"/>
  <c r="B489" i="32"/>
  <c r="B488" i="32"/>
  <c r="B487" i="32"/>
  <c r="B486" i="32"/>
  <c r="B485" i="32"/>
  <c r="B484" i="32"/>
  <c r="B483" i="32"/>
  <c r="B482" i="32"/>
  <c r="B481" i="32"/>
  <c r="B480" i="32"/>
  <c r="B479" i="32"/>
  <c r="B478" i="32"/>
  <c r="B477" i="32"/>
  <c r="B476" i="32"/>
  <c r="B475" i="32"/>
  <c r="B474" i="32"/>
  <c r="B473" i="32"/>
  <c r="B472" i="32"/>
  <c r="B471" i="32"/>
  <c r="B470" i="32"/>
  <c r="B469" i="32"/>
  <c r="B468" i="32"/>
  <c r="B467" i="32"/>
  <c r="B466" i="32"/>
  <c r="B465" i="32"/>
  <c r="B464" i="32"/>
  <c r="B463" i="32"/>
  <c r="B462" i="32"/>
  <c r="B461" i="32"/>
  <c r="B460" i="32"/>
  <c r="B459" i="32"/>
  <c r="B458" i="32"/>
  <c r="B457" i="32"/>
  <c r="B456" i="32"/>
  <c r="B455" i="32"/>
  <c r="B454" i="32"/>
  <c r="B453" i="32"/>
  <c r="B452" i="32"/>
  <c r="B451" i="32"/>
  <c r="B450" i="32"/>
  <c r="B449" i="32"/>
  <c r="B448" i="32"/>
  <c r="B447" i="32"/>
  <c r="B446" i="32"/>
  <c r="B445" i="32"/>
  <c r="B444" i="32"/>
  <c r="B443" i="32"/>
  <c r="B442" i="32"/>
  <c r="B441" i="32"/>
  <c r="B440" i="32"/>
  <c r="B439" i="32"/>
  <c r="B438" i="32"/>
  <c r="B437" i="32"/>
  <c r="B436" i="32"/>
  <c r="B435" i="32"/>
  <c r="B434" i="32"/>
  <c r="B433" i="32"/>
  <c r="B432" i="32"/>
  <c r="B431" i="32"/>
  <c r="B430" i="32"/>
  <c r="B429" i="32"/>
  <c r="B428" i="32"/>
  <c r="B427" i="32"/>
  <c r="B426" i="32"/>
  <c r="B425" i="32"/>
  <c r="B424" i="32"/>
  <c r="B423" i="32"/>
  <c r="B422" i="32"/>
  <c r="B421" i="32"/>
  <c r="B420" i="32"/>
  <c r="B419" i="32"/>
  <c r="B418" i="32"/>
  <c r="B417" i="32"/>
  <c r="B416" i="32"/>
  <c r="B415" i="32"/>
  <c r="B414" i="32"/>
  <c r="B413" i="32"/>
  <c r="B412" i="32"/>
  <c r="B411" i="32"/>
  <c r="B410" i="32"/>
  <c r="B409" i="32"/>
  <c r="B408" i="32"/>
  <c r="B407" i="32"/>
  <c r="B406" i="32"/>
  <c r="B405" i="32"/>
  <c r="B404" i="32"/>
  <c r="B403" i="32"/>
  <c r="B402" i="32"/>
  <c r="B401" i="32"/>
  <c r="B400" i="32"/>
  <c r="B399" i="32"/>
  <c r="B398" i="32"/>
  <c r="B397" i="32"/>
  <c r="B396" i="32"/>
  <c r="B395" i="32"/>
  <c r="B394" i="32"/>
  <c r="B393" i="32"/>
  <c r="B392" i="32"/>
  <c r="B391" i="32"/>
  <c r="B390" i="32"/>
  <c r="B389" i="32"/>
  <c r="B388" i="32"/>
  <c r="B387" i="32"/>
  <c r="B386" i="32"/>
  <c r="B385" i="32"/>
  <c r="B384" i="32"/>
  <c r="B383" i="32"/>
  <c r="B382" i="32"/>
  <c r="B381" i="32"/>
  <c r="B380" i="32"/>
  <c r="B379" i="32"/>
  <c r="B378" i="32"/>
  <c r="B377" i="32"/>
  <c r="B376" i="32"/>
  <c r="B375" i="32"/>
  <c r="B374" i="32"/>
  <c r="B373" i="32"/>
  <c r="B372" i="32"/>
  <c r="B371" i="32"/>
  <c r="B370" i="32"/>
  <c r="B369" i="32"/>
  <c r="B368" i="32"/>
  <c r="B367" i="32"/>
  <c r="B366" i="32"/>
  <c r="B365" i="32"/>
  <c r="B364" i="32"/>
  <c r="B363" i="32"/>
  <c r="B362" i="32"/>
  <c r="B361" i="32"/>
  <c r="B360" i="32"/>
  <c r="B359" i="32"/>
  <c r="B358" i="32"/>
  <c r="B357" i="32"/>
  <c r="B356" i="32"/>
  <c r="B355" i="32"/>
  <c r="B354" i="32"/>
  <c r="B353" i="32"/>
  <c r="B352" i="32"/>
  <c r="B351" i="32"/>
  <c r="B350" i="32"/>
  <c r="B349" i="32"/>
  <c r="B348" i="32"/>
  <c r="B347" i="32"/>
  <c r="B346" i="32"/>
  <c r="B345" i="32"/>
  <c r="B344" i="32"/>
  <c r="B343" i="32"/>
  <c r="B342" i="32"/>
  <c r="B341" i="32"/>
  <c r="B340" i="32"/>
  <c r="B339" i="32"/>
  <c r="B338" i="32"/>
  <c r="B337" i="32"/>
  <c r="B336" i="32"/>
  <c r="B335" i="32"/>
  <c r="B334" i="32"/>
  <c r="B333" i="32"/>
  <c r="B332" i="32"/>
  <c r="B331" i="32"/>
  <c r="B330" i="32"/>
  <c r="B329" i="32"/>
  <c r="B328" i="32"/>
  <c r="B327" i="32"/>
  <c r="B326" i="32"/>
  <c r="B325" i="32"/>
  <c r="B324" i="32"/>
  <c r="B323" i="32"/>
  <c r="B322" i="32"/>
  <c r="B321" i="32"/>
  <c r="B320" i="32"/>
  <c r="B319" i="32"/>
  <c r="B318" i="32"/>
  <c r="B317" i="32"/>
  <c r="B316" i="32"/>
  <c r="B315" i="32"/>
  <c r="B314" i="32"/>
  <c r="B313" i="32"/>
  <c r="B312" i="32"/>
  <c r="B311" i="32"/>
  <c r="B310" i="32"/>
  <c r="B309" i="32"/>
  <c r="B308" i="32"/>
  <c r="B307" i="32"/>
  <c r="B306" i="32"/>
  <c r="B305" i="32"/>
  <c r="B304" i="32"/>
  <c r="B303" i="32"/>
  <c r="B302" i="32"/>
  <c r="B301" i="32"/>
  <c r="B300" i="32"/>
  <c r="B299" i="32"/>
  <c r="B298" i="32"/>
  <c r="B297" i="32"/>
  <c r="B296" i="32"/>
  <c r="B295" i="32"/>
  <c r="B294" i="32"/>
  <c r="B293" i="32"/>
  <c r="B292" i="32"/>
  <c r="B291" i="32"/>
  <c r="B290" i="32"/>
  <c r="B289" i="32"/>
  <c r="B288" i="32"/>
  <c r="B287" i="32"/>
  <c r="B286" i="32"/>
  <c r="B285" i="32"/>
  <c r="B284" i="32"/>
  <c r="B283" i="32"/>
  <c r="B282" i="32"/>
  <c r="B281" i="32"/>
  <c r="B280" i="32"/>
  <c r="B279" i="32"/>
  <c r="B278" i="32"/>
  <c r="B277" i="32"/>
  <c r="B276" i="32"/>
  <c r="B275" i="32"/>
  <c r="B274" i="32"/>
  <c r="B273" i="32"/>
  <c r="B272" i="32"/>
  <c r="B271" i="32"/>
  <c r="B270" i="32"/>
  <c r="B269" i="32"/>
  <c r="B268" i="32"/>
  <c r="B267" i="32"/>
  <c r="B266" i="32"/>
  <c r="B265" i="32"/>
  <c r="B264" i="32"/>
  <c r="B263" i="32"/>
  <c r="B262" i="32"/>
  <c r="B261" i="32"/>
  <c r="B260" i="32"/>
  <c r="B259" i="32"/>
  <c r="B258" i="32"/>
  <c r="B257" i="32"/>
  <c r="B256" i="32"/>
  <c r="B255" i="32"/>
  <c r="B254" i="32"/>
  <c r="B253" i="32"/>
  <c r="B252" i="32"/>
  <c r="B251" i="32"/>
  <c r="B250" i="32"/>
  <c r="B249" i="32"/>
  <c r="B248" i="32"/>
  <c r="B247" i="32"/>
  <c r="B246" i="32"/>
  <c r="B245" i="32"/>
  <c r="B244" i="32"/>
  <c r="B243" i="32"/>
  <c r="B242" i="32"/>
  <c r="B241" i="32"/>
  <c r="B240" i="32"/>
  <c r="B239" i="32"/>
  <c r="B238" i="32"/>
  <c r="B237" i="32"/>
  <c r="B236" i="32"/>
  <c r="B235" i="32"/>
  <c r="B234" i="32"/>
  <c r="B233" i="32"/>
  <c r="B232" i="32"/>
  <c r="B231" i="32"/>
  <c r="B230" i="32"/>
  <c r="B229" i="32"/>
  <c r="B228" i="32"/>
  <c r="B227" i="32"/>
  <c r="B226" i="32"/>
  <c r="B225" i="32"/>
  <c r="B224" i="32"/>
  <c r="B223" i="32"/>
  <c r="B222" i="32"/>
  <c r="B221" i="32"/>
  <c r="B220" i="32"/>
  <c r="B219" i="32"/>
  <c r="B218" i="32"/>
  <c r="B217" i="32"/>
  <c r="B216" i="32"/>
  <c r="B215" i="32"/>
  <c r="B214" i="32"/>
  <c r="B213" i="32"/>
  <c r="B212" i="32"/>
  <c r="B211" i="32"/>
  <c r="B210" i="32"/>
  <c r="B209" i="32"/>
  <c r="B208" i="32"/>
  <c r="B207" i="32"/>
  <c r="B206" i="32"/>
  <c r="B205" i="32"/>
  <c r="B204" i="32"/>
  <c r="B203" i="32"/>
  <c r="B202" i="32"/>
  <c r="B201" i="32"/>
  <c r="B200" i="32"/>
  <c r="B199" i="32"/>
  <c r="B198" i="32"/>
  <c r="B197" i="32"/>
  <c r="B196" i="32"/>
  <c r="B195" i="32"/>
  <c r="B194" i="32"/>
  <c r="B193" i="32"/>
  <c r="B192" i="32"/>
  <c r="B191" i="32"/>
  <c r="B190" i="32"/>
  <c r="B189" i="32"/>
  <c r="B188" i="32"/>
  <c r="B187" i="32"/>
  <c r="B186" i="32"/>
  <c r="B185" i="32"/>
  <c r="B184" i="32"/>
  <c r="B183" i="32"/>
  <c r="B182" i="32"/>
  <c r="B181" i="32"/>
  <c r="B180" i="32"/>
  <c r="B179" i="32"/>
  <c r="B178" i="32"/>
  <c r="B177" i="32"/>
  <c r="B176" i="32"/>
  <c r="B175" i="32"/>
  <c r="B174" i="32"/>
  <c r="B173" i="32"/>
  <c r="B172" i="32"/>
  <c r="B171" i="32"/>
  <c r="B170" i="32"/>
  <c r="B169" i="32"/>
  <c r="B168" i="32"/>
  <c r="B167" i="32"/>
  <c r="B166" i="32"/>
  <c r="B165" i="32"/>
  <c r="B164" i="32"/>
  <c r="B163" i="32"/>
  <c r="B162" i="32"/>
  <c r="B161" i="32"/>
  <c r="B160" i="32"/>
  <c r="B159" i="32"/>
  <c r="B158" i="32"/>
  <c r="B157" i="32"/>
  <c r="B156" i="32"/>
  <c r="B155" i="32"/>
  <c r="B154" i="32"/>
  <c r="B153" i="32"/>
  <c r="B152" i="32"/>
  <c r="B151" i="32"/>
  <c r="B150" i="32"/>
  <c r="B149" i="32"/>
  <c r="B148" i="32"/>
  <c r="B147" i="32"/>
  <c r="B146" i="32"/>
  <c r="B145" i="32"/>
  <c r="B144" i="32"/>
  <c r="B143" i="32"/>
  <c r="B142" i="32"/>
  <c r="B141" i="32"/>
  <c r="B140" i="32"/>
  <c r="B139" i="32"/>
  <c r="B138" i="32"/>
  <c r="B137" i="32"/>
  <c r="B136" i="32"/>
  <c r="B135" i="32"/>
  <c r="B134" i="32"/>
  <c r="B133" i="32"/>
  <c r="B132" i="32"/>
  <c r="B131" i="32"/>
  <c r="B130" i="32"/>
  <c r="B129" i="32"/>
  <c r="B128" i="32"/>
  <c r="B127" i="32"/>
  <c r="B126" i="32"/>
  <c r="B125" i="32"/>
  <c r="B124" i="32"/>
  <c r="B123" i="32"/>
  <c r="B122" i="32"/>
  <c r="B121" i="32"/>
  <c r="B120" i="32"/>
  <c r="B119" i="32"/>
  <c r="B118" i="32"/>
  <c r="B117" i="32"/>
  <c r="B116" i="32"/>
  <c r="B115" i="32"/>
  <c r="B114" i="32"/>
  <c r="B113" i="32"/>
  <c r="B112" i="32"/>
  <c r="B111" i="32"/>
  <c r="B110" i="32"/>
  <c r="B109" i="32"/>
  <c r="B108" i="32"/>
  <c r="B107" i="32"/>
  <c r="B106" i="32"/>
  <c r="B105" i="32"/>
  <c r="B104" i="32"/>
  <c r="B103" i="32"/>
  <c r="B102" i="32"/>
  <c r="B101" i="32"/>
  <c r="B100" i="32"/>
  <c r="B99" i="32"/>
  <c r="B98" i="32"/>
  <c r="B97" i="32"/>
  <c r="B96" i="32"/>
  <c r="B95" i="32"/>
  <c r="B94" i="32"/>
  <c r="B93" i="32"/>
  <c r="B92" i="32"/>
  <c r="B91" i="32"/>
  <c r="B90" i="32"/>
  <c r="B89" i="32"/>
  <c r="B88" i="32"/>
  <c r="B87" i="32"/>
  <c r="B86" i="32"/>
  <c r="B85" i="32"/>
  <c r="B84" i="32"/>
  <c r="B83" i="32"/>
  <c r="B82" i="32"/>
  <c r="B81" i="32"/>
  <c r="B80" i="32"/>
  <c r="B79" i="32"/>
  <c r="B78" i="32"/>
  <c r="B77" i="32"/>
  <c r="B76" i="32"/>
  <c r="B75" i="32"/>
  <c r="B74" i="32"/>
  <c r="B73" i="32"/>
  <c r="B72" i="32"/>
  <c r="B71" i="32"/>
  <c r="B70" i="32"/>
  <c r="B69" i="32"/>
  <c r="B68" i="32"/>
  <c r="B67" i="32"/>
  <c r="B66" i="32"/>
  <c r="B65" i="32"/>
  <c r="B64" i="32"/>
  <c r="B63" i="32"/>
  <c r="B62" i="32"/>
  <c r="B61" i="32"/>
  <c r="B60" i="32"/>
  <c r="B59" i="32"/>
  <c r="B58" i="32"/>
  <c r="B57" i="32"/>
  <c r="B56" i="32"/>
  <c r="B55" i="32"/>
  <c r="B54" i="32"/>
  <c r="B53" i="32"/>
  <c r="B52" i="32"/>
  <c r="B51" i="32"/>
  <c r="B50" i="32"/>
  <c r="B49" i="32"/>
  <c r="B48" i="32"/>
  <c r="B47" i="32"/>
  <c r="B46" i="32"/>
  <c r="B45" i="32"/>
  <c r="B44" i="32"/>
  <c r="B43" i="32"/>
  <c r="B42" i="32"/>
  <c r="B41" i="32"/>
  <c r="B40" i="32"/>
  <c r="B39" i="32"/>
  <c r="B38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9" i="32"/>
  <c r="B8" i="32"/>
  <c r="B7" i="32"/>
  <c r="B6" i="32"/>
  <c r="B5" i="32"/>
  <c r="B4" i="32"/>
  <c r="B3" i="32"/>
  <c r="B2" i="32"/>
  <c r="J578" i="25"/>
  <c r="L578" i="25" s="1"/>
  <c r="I578" i="25"/>
  <c r="K578" i="25" s="1"/>
  <c r="J577" i="25"/>
  <c r="L577" i="25" s="1"/>
  <c r="I577" i="25"/>
  <c r="K577" i="25" s="1"/>
  <c r="J576" i="25"/>
  <c r="L576" i="25" s="1"/>
  <c r="I576" i="25"/>
  <c r="K576" i="25" s="1"/>
  <c r="J575" i="25"/>
  <c r="L575" i="25" s="1"/>
  <c r="I575" i="25"/>
  <c r="K575" i="25" s="1"/>
  <c r="J574" i="25"/>
  <c r="L574" i="25" s="1"/>
  <c r="I574" i="25"/>
  <c r="K574" i="25" s="1"/>
  <c r="J573" i="25"/>
  <c r="L573" i="25" s="1"/>
  <c r="I573" i="25"/>
  <c r="K573" i="25" s="1"/>
  <c r="J572" i="25"/>
  <c r="L572" i="25" s="1"/>
  <c r="I572" i="25"/>
  <c r="K572" i="25" s="1"/>
  <c r="J571" i="25"/>
  <c r="L571" i="25" s="1"/>
  <c r="I571" i="25"/>
  <c r="K571" i="25" s="1"/>
  <c r="J570" i="25"/>
  <c r="L570" i="25" s="1"/>
  <c r="I570" i="25"/>
  <c r="K570" i="25" s="1"/>
  <c r="J569" i="25"/>
  <c r="L569" i="25" s="1"/>
  <c r="I569" i="25"/>
  <c r="K569" i="25" s="1"/>
  <c r="J568" i="25"/>
  <c r="L568" i="25" s="1"/>
  <c r="I568" i="25"/>
  <c r="K568" i="25" s="1"/>
  <c r="J567" i="25"/>
  <c r="L567" i="25" s="1"/>
  <c r="I567" i="25"/>
  <c r="K567" i="25" s="1"/>
  <c r="J566" i="25"/>
  <c r="L566" i="25" s="1"/>
  <c r="I566" i="25"/>
  <c r="K566" i="25" s="1"/>
  <c r="J565" i="25"/>
  <c r="L565" i="25" s="1"/>
  <c r="I565" i="25"/>
  <c r="K565" i="25" s="1"/>
  <c r="J564" i="25"/>
  <c r="L564" i="25" s="1"/>
  <c r="I564" i="25"/>
  <c r="K564" i="25" s="1"/>
  <c r="J563" i="25"/>
  <c r="L563" i="25" s="1"/>
  <c r="I563" i="25"/>
  <c r="K563" i="25" s="1"/>
  <c r="J562" i="25"/>
  <c r="L562" i="25" s="1"/>
  <c r="I562" i="25"/>
  <c r="K562" i="25" s="1"/>
  <c r="J561" i="25"/>
  <c r="L561" i="25" s="1"/>
  <c r="I561" i="25"/>
  <c r="K561" i="25" s="1"/>
  <c r="J560" i="25"/>
  <c r="L560" i="25" s="1"/>
  <c r="I560" i="25"/>
  <c r="K560" i="25" s="1"/>
  <c r="J559" i="25"/>
  <c r="L559" i="25" s="1"/>
  <c r="I559" i="25"/>
  <c r="K559" i="25" s="1"/>
  <c r="J558" i="25"/>
  <c r="L558" i="25" s="1"/>
  <c r="I558" i="25"/>
  <c r="K558" i="25" s="1"/>
  <c r="J557" i="25"/>
  <c r="L557" i="25" s="1"/>
  <c r="I557" i="25"/>
  <c r="K557" i="25" s="1"/>
  <c r="J556" i="25"/>
  <c r="L556" i="25" s="1"/>
  <c r="I556" i="25"/>
  <c r="K556" i="25" s="1"/>
  <c r="J555" i="25"/>
  <c r="L555" i="25" s="1"/>
  <c r="I555" i="25"/>
  <c r="K555" i="25" s="1"/>
  <c r="J554" i="25"/>
  <c r="L554" i="25" s="1"/>
  <c r="I554" i="25"/>
  <c r="K554" i="25" s="1"/>
  <c r="J553" i="25"/>
  <c r="L553" i="25" s="1"/>
  <c r="I553" i="25"/>
  <c r="K553" i="25" s="1"/>
  <c r="J552" i="25"/>
  <c r="L552" i="25" s="1"/>
  <c r="I552" i="25"/>
  <c r="K552" i="25" s="1"/>
  <c r="J551" i="25"/>
  <c r="L551" i="25" s="1"/>
  <c r="I551" i="25"/>
  <c r="K551" i="25" s="1"/>
  <c r="J550" i="25"/>
  <c r="L550" i="25" s="1"/>
  <c r="I550" i="25"/>
  <c r="K550" i="25" s="1"/>
  <c r="J549" i="25"/>
  <c r="L549" i="25" s="1"/>
  <c r="I549" i="25"/>
  <c r="K549" i="25" s="1"/>
  <c r="J548" i="25"/>
  <c r="L548" i="25" s="1"/>
  <c r="I548" i="25"/>
  <c r="K548" i="25" s="1"/>
  <c r="J547" i="25"/>
  <c r="L547" i="25" s="1"/>
  <c r="I547" i="25"/>
  <c r="K547" i="25" s="1"/>
  <c r="J546" i="25"/>
  <c r="L546" i="25" s="1"/>
  <c r="I546" i="25"/>
  <c r="K546" i="25" s="1"/>
  <c r="J545" i="25"/>
  <c r="L545" i="25" s="1"/>
  <c r="I545" i="25"/>
  <c r="K545" i="25" s="1"/>
  <c r="J544" i="25"/>
  <c r="L544" i="25" s="1"/>
  <c r="I544" i="25"/>
  <c r="K544" i="25" s="1"/>
  <c r="J543" i="25"/>
  <c r="L543" i="25" s="1"/>
  <c r="I543" i="25"/>
  <c r="K543" i="25" s="1"/>
  <c r="J542" i="25"/>
  <c r="L542" i="25" s="1"/>
  <c r="I542" i="25"/>
  <c r="K542" i="25" s="1"/>
  <c r="J541" i="25"/>
  <c r="L541" i="25" s="1"/>
  <c r="I541" i="25"/>
  <c r="K541" i="25" s="1"/>
  <c r="J540" i="25"/>
  <c r="L540" i="25" s="1"/>
  <c r="I540" i="25"/>
  <c r="K540" i="25" s="1"/>
  <c r="J539" i="25"/>
  <c r="L539" i="25" s="1"/>
  <c r="I539" i="25"/>
  <c r="K539" i="25" s="1"/>
  <c r="J538" i="25"/>
  <c r="L538" i="25" s="1"/>
  <c r="I538" i="25"/>
  <c r="K538" i="25" s="1"/>
  <c r="J537" i="25"/>
  <c r="L537" i="25" s="1"/>
  <c r="I537" i="25"/>
  <c r="K537" i="25" s="1"/>
  <c r="J536" i="25"/>
  <c r="L536" i="25" s="1"/>
  <c r="I536" i="25"/>
  <c r="K536" i="25" s="1"/>
  <c r="J535" i="25"/>
  <c r="L535" i="25" s="1"/>
  <c r="I535" i="25"/>
  <c r="K535" i="25" s="1"/>
  <c r="J534" i="25"/>
  <c r="L534" i="25" s="1"/>
  <c r="I534" i="25"/>
  <c r="K534" i="25" s="1"/>
  <c r="J533" i="25"/>
  <c r="L533" i="25" s="1"/>
  <c r="I533" i="25"/>
  <c r="K533" i="25" s="1"/>
  <c r="J532" i="25"/>
  <c r="L532" i="25" s="1"/>
  <c r="I532" i="25"/>
  <c r="K532" i="25" s="1"/>
  <c r="J531" i="25"/>
  <c r="L531" i="25" s="1"/>
  <c r="I531" i="25"/>
  <c r="K531" i="25" s="1"/>
  <c r="J530" i="25"/>
  <c r="L530" i="25" s="1"/>
  <c r="I530" i="25"/>
  <c r="K530" i="25" s="1"/>
  <c r="J529" i="25"/>
  <c r="L529" i="25" s="1"/>
  <c r="I529" i="25"/>
  <c r="K529" i="25" s="1"/>
  <c r="J528" i="25"/>
  <c r="L528" i="25" s="1"/>
  <c r="I528" i="25"/>
  <c r="K528" i="25" s="1"/>
  <c r="J527" i="25"/>
  <c r="L527" i="25" s="1"/>
  <c r="I527" i="25"/>
  <c r="K527" i="25" s="1"/>
  <c r="J526" i="25"/>
  <c r="L526" i="25" s="1"/>
  <c r="I526" i="25"/>
  <c r="K526" i="25" s="1"/>
  <c r="J525" i="25"/>
  <c r="L525" i="25" s="1"/>
  <c r="I525" i="25"/>
  <c r="K525" i="25" s="1"/>
  <c r="J524" i="25"/>
  <c r="L524" i="25" s="1"/>
  <c r="I524" i="25"/>
  <c r="K524" i="25" s="1"/>
  <c r="J523" i="25"/>
  <c r="L523" i="25" s="1"/>
  <c r="I523" i="25"/>
  <c r="K523" i="25" s="1"/>
  <c r="J522" i="25"/>
  <c r="L522" i="25" s="1"/>
  <c r="I522" i="25"/>
  <c r="K522" i="25" s="1"/>
  <c r="J521" i="25"/>
  <c r="L521" i="25" s="1"/>
  <c r="I521" i="25"/>
  <c r="K521" i="25" s="1"/>
  <c r="J520" i="25"/>
  <c r="L520" i="25" s="1"/>
  <c r="I520" i="25"/>
  <c r="K520" i="25" s="1"/>
  <c r="J519" i="25"/>
  <c r="L519" i="25" s="1"/>
  <c r="I519" i="25"/>
  <c r="K519" i="25" s="1"/>
  <c r="J518" i="25"/>
  <c r="L518" i="25" s="1"/>
  <c r="I518" i="25"/>
  <c r="K518" i="25" s="1"/>
  <c r="J517" i="25"/>
  <c r="L517" i="25" s="1"/>
  <c r="I517" i="25"/>
  <c r="K517" i="25" s="1"/>
  <c r="J516" i="25"/>
  <c r="L516" i="25" s="1"/>
  <c r="I516" i="25"/>
  <c r="K516" i="25" s="1"/>
  <c r="J515" i="25"/>
  <c r="L515" i="25" s="1"/>
  <c r="I515" i="25"/>
  <c r="K515" i="25" s="1"/>
  <c r="J514" i="25"/>
  <c r="L514" i="25" s="1"/>
  <c r="I514" i="25"/>
  <c r="K514" i="25" s="1"/>
  <c r="J513" i="25"/>
  <c r="L513" i="25" s="1"/>
  <c r="I513" i="25"/>
  <c r="K513" i="25" s="1"/>
  <c r="J512" i="25"/>
  <c r="L512" i="25" s="1"/>
  <c r="I512" i="25"/>
  <c r="K512" i="25" s="1"/>
  <c r="J511" i="25"/>
  <c r="L511" i="25" s="1"/>
  <c r="I511" i="25"/>
  <c r="K511" i="25" s="1"/>
  <c r="J510" i="25"/>
  <c r="L510" i="25" s="1"/>
  <c r="I510" i="25"/>
  <c r="K510" i="25" s="1"/>
  <c r="J509" i="25"/>
  <c r="L509" i="25" s="1"/>
  <c r="I509" i="25"/>
  <c r="K509" i="25" s="1"/>
  <c r="J508" i="25"/>
  <c r="L508" i="25" s="1"/>
  <c r="I508" i="25"/>
  <c r="K508" i="25" s="1"/>
  <c r="J507" i="25"/>
  <c r="L507" i="25" s="1"/>
  <c r="I507" i="25"/>
  <c r="K507" i="25" s="1"/>
  <c r="J506" i="25"/>
  <c r="L506" i="25" s="1"/>
  <c r="I506" i="25"/>
  <c r="K506" i="25" s="1"/>
  <c r="J505" i="25"/>
  <c r="L505" i="25" s="1"/>
  <c r="I505" i="25"/>
  <c r="K505" i="25" s="1"/>
  <c r="J504" i="25"/>
  <c r="L504" i="25" s="1"/>
  <c r="I504" i="25"/>
  <c r="K504" i="25" s="1"/>
  <c r="J503" i="25"/>
  <c r="L503" i="25" s="1"/>
  <c r="I503" i="25"/>
  <c r="K503" i="25" s="1"/>
  <c r="J502" i="25"/>
  <c r="L502" i="25" s="1"/>
  <c r="I502" i="25"/>
  <c r="K502" i="25" s="1"/>
  <c r="J501" i="25"/>
  <c r="L501" i="25" s="1"/>
  <c r="I501" i="25"/>
  <c r="K501" i="25" s="1"/>
  <c r="J500" i="25"/>
  <c r="L500" i="25" s="1"/>
  <c r="I500" i="25"/>
  <c r="K500" i="25" s="1"/>
  <c r="J499" i="25"/>
  <c r="L499" i="25" s="1"/>
  <c r="I499" i="25"/>
  <c r="K499" i="25" s="1"/>
  <c r="J498" i="25"/>
  <c r="L498" i="25" s="1"/>
  <c r="I498" i="25"/>
  <c r="K498" i="25" s="1"/>
  <c r="J497" i="25"/>
  <c r="L497" i="25" s="1"/>
  <c r="I497" i="25"/>
  <c r="K497" i="25" s="1"/>
  <c r="J496" i="25"/>
  <c r="L496" i="25" s="1"/>
  <c r="I496" i="25"/>
  <c r="K496" i="25" s="1"/>
  <c r="J495" i="25"/>
  <c r="L495" i="25" s="1"/>
  <c r="I495" i="25"/>
  <c r="K495" i="25" s="1"/>
  <c r="J494" i="25"/>
  <c r="L494" i="25" s="1"/>
  <c r="I494" i="25"/>
  <c r="K494" i="25" s="1"/>
  <c r="J493" i="25"/>
  <c r="L493" i="25" s="1"/>
  <c r="I493" i="25"/>
  <c r="K493" i="25" s="1"/>
  <c r="J492" i="25"/>
  <c r="L492" i="25" s="1"/>
  <c r="I492" i="25"/>
  <c r="K492" i="25" s="1"/>
  <c r="J491" i="25"/>
  <c r="L491" i="25" s="1"/>
  <c r="I491" i="25"/>
  <c r="K491" i="25" s="1"/>
  <c r="J490" i="25"/>
  <c r="L490" i="25" s="1"/>
  <c r="I490" i="25"/>
  <c r="K490" i="25" s="1"/>
  <c r="J489" i="25"/>
  <c r="L489" i="25" s="1"/>
  <c r="I489" i="25"/>
  <c r="K489" i="25" s="1"/>
  <c r="J488" i="25"/>
  <c r="L488" i="25" s="1"/>
  <c r="I488" i="25"/>
  <c r="K488" i="25" s="1"/>
  <c r="J487" i="25"/>
  <c r="L487" i="25" s="1"/>
  <c r="I487" i="25"/>
  <c r="K487" i="25" s="1"/>
  <c r="J486" i="25"/>
  <c r="L486" i="25" s="1"/>
  <c r="I486" i="25"/>
  <c r="K486" i="25" s="1"/>
  <c r="J485" i="25"/>
  <c r="L485" i="25" s="1"/>
  <c r="I485" i="25"/>
  <c r="K485" i="25" s="1"/>
  <c r="J484" i="25"/>
  <c r="L484" i="25" s="1"/>
  <c r="I484" i="25"/>
  <c r="K484" i="25" s="1"/>
  <c r="J483" i="25"/>
  <c r="L483" i="25" s="1"/>
  <c r="I483" i="25"/>
  <c r="K483" i="25" s="1"/>
  <c r="J482" i="25"/>
  <c r="L482" i="25" s="1"/>
  <c r="I482" i="25"/>
  <c r="K482" i="25" s="1"/>
  <c r="J481" i="25"/>
  <c r="L481" i="25" s="1"/>
  <c r="I481" i="25"/>
  <c r="K481" i="25" s="1"/>
  <c r="J480" i="25"/>
  <c r="L480" i="25" s="1"/>
  <c r="I480" i="25"/>
  <c r="K480" i="25" s="1"/>
  <c r="J479" i="25"/>
  <c r="L479" i="25" s="1"/>
  <c r="I479" i="25"/>
  <c r="K479" i="25" s="1"/>
  <c r="J478" i="25"/>
  <c r="L478" i="25" s="1"/>
  <c r="I478" i="25"/>
  <c r="K478" i="25" s="1"/>
  <c r="J477" i="25"/>
  <c r="L477" i="25" s="1"/>
  <c r="I477" i="25"/>
  <c r="K477" i="25" s="1"/>
  <c r="J476" i="25"/>
  <c r="L476" i="25" s="1"/>
  <c r="I476" i="25"/>
  <c r="K476" i="25" s="1"/>
  <c r="J475" i="25"/>
  <c r="L475" i="25" s="1"/>
  <c r="I475" i="25"/>
  <c r="K475" i="25" s="1"/>
  <c r="J474" i="25"/>
  <c r="L474" i="25" s="1"/>
  <c r="I474" i="25"/>
  <c r="K474" i="25" s="1"/>
  <c r="J473" i="25"/>
  <c r="L473" i="25" s="1"/>
  <c r="I473" i="25"/>
  <c r="K473" i="25" s="1"/>
  <c r="J472" i="25"/>
  <c r="L472" i="25" s="1"/>
  <c r="I472" i="25"/>
  <c r="K472" i="25" s="1"/>
  <c r="J471" i="25"/>
  <c r="L471" i="25" s="1"/>
  <c r="I471" i="25"/>
  <c r="K471" i="25" s="1"/>
  <c r="J470" i="25"/>
  <c r="L470" i="25" s="1"/>
  <c r="I470" i="25"/>
  <c r="K470" i="25" s="1"/>
  <c r="J469" i="25"/>
  <c r="L469" i="25" s="1"/>
  <c r="I469" i="25"/>
  <c r="K469" i="25" s="1"/>
  <c r="J468" i="25"/>
  <c r="L468" i="25" s="1"/>
  <c r="I468" i="25"/>
  <c r="K468" i="25" s="1"/>
  <c r="J467" i="25"/>
  <c r="L467" i="25" s="1"/>
  <c r="I467" i="25"/>
  <c r="K467" i="25" s="1"/>
  <c r="J466" i="25"/>
  <c r="L466" i="25" s="1"/>
  <c r="I466" i="25"/>
  <c r="K466" i="25" s="1"/>
  <c r="J465" i="25"/>
  <c r="L465" i="25" s="1"/>
  <c r="I465" i="25"/>
  <c r="K465" i="25" s="1"/>
  <c r="J464" i="25"/>
  <c r="L464" i="25" s="1"/>
  <c r="I464" i="25"/>
  <c r="K464" i="25" s="1"/>
  <c r="J463" i="25"/>
  <c r="L463" i="25" s="1"/>
  <c r="I463" i="25"/>
  <c r="K463" i="25" s="1"/>
  <c r="J462" i="25"/>
  <c r="L462" i="25" s="1"/>
  <c r="I462" i="25"/>
  <c r="K462" i="25" s="1"/>
  <c r="J461" i="25"/>
  <c r="L461" i="25" s="1"/>
  <c r="I461" i="25"/>
  <c r="K461" i="25" s="1"/>
  <c r="J460" i="25"/>
  <c r="L460" i="25" s="1"/>
  <c r="I460" i="25"/>
  <c r="K460" i="25" s="1"/>
  <c r="J459" i="25"/>
  <c r="L459" i="25" s="1"/>
  <c r="I459" i="25"/>
  <c r="K459" i="25" s="1"/>
  <c r="J458" i="25"/>
  <c r="L458" i="25" s="1"/>
  <c r="I458" i="25"/>
  <c r="K458" i="25" s="1"/>
  <c r="J457" i="25"/>
  <c r="L457" i="25" s="1"/>
  <c r="I457" i="25"/>
  <c r="K457" i="25" s="1"/>
  <c r="J456" i="25"/>
  <c r="L456" i="25" s="1"/>
  <c r="I456" i="25"/>
  <c r="K456" i="25" s="1"/>
  <c r="J455" i="25"/>
  <c r="L455" i="25" s="1"/>
  <c r="I455" i="25"/>
  <c r="K455" i="25" s="1"/>
  <c r="J454" i="25"/>
  <c r="L454" i="25" s="1"/>
  <c r="I454" i="25"/>
  <c r="K454" i="25" s="1"/>
  <c r="J453" i="25"/>
  <c r="L453" i="25" s="1"/>
  <c r="I453" i="25"/>
  <c r="K453" i="25" s="1"/>
  <c r="J452" i="25"/>
  <c r="L452" i="25" s="1"/>
  <c r="I452" i="25"/>
  <c r="K452" i="25" s="1"/>
  <c r="J451" i="25"/>
  <c r="L451" i="25" s="1"/>
  <c r="I451" i="25"/>
  <c r="K451" i="25" s="1"/>
  <c r="J450" i="25"/>
  <c r="L450" i="25" s="1"/>
  <c r="I450" i="25"/>
  <c r="K450" i="25" s="1"/>
  <c r="J449" i="25"/>
  <c r="L449" i="25" s="1"/>
  <c r="I449" i="25"/>
  <c r="K449" i="25" s="1"/>
  <c r="J448" i="25"/>
  <c r="L448" i="25" s="1"/>
  <c r="I448" i="25"/>
  <c r="K448" i="25" s="1"/>
  <c r="J447" i="25"/>
  <c r="L447" i="25" s="1"/>
  <c r="I447" i="25"/>
  <c r="K447" i="25" s="1"/>
  <c r="J446" i="25"/>
  <c r="L446" i="25" s="1"/>
  <c r="I446" i="25"/>
  <c r="K446" i="25" s="1"/>
  <c r="J445" i="25"/>
  <c r="L445" i="25" s="1"/>
  <c r="I445" i="25"/>
  <c r="K445" i="25" s="1"/>
  <c r="J444" i="25"/>
  <c r="L444" i="25" s="1"/>
  <c r="I444" i="25"/>
  <c r="K444" i="25" s="1"/>
  <c r="J443" i="25"/>
  <c r="L443" i="25" s="1"/>
  <c r="I443" i="25"/>
  <c r="K443" i="25" s="1"/>
  <c r="J442" i="25"/>
  <c r="L442" i="25" s="1"/>
  <c r="I442" i="25"/>
  <c r="K442" i="25" s="1"/>
  <c r="J441" i="25"/>
  <c r="L441" i="25" s="1"/>
  <c r="I441" i="25"/>
  <c r="K441" i="25" s="1"/>
  <c r="J440" i="25"/>
  <c r="L440" i="25" s="1"/>
  <c r="I440" i="25"/>
  <c r="K440" i="25" s="1"/>
  <c r="J439" i="25"/>
  <c r="L439" i="25" s="1"/>
  <c r="I439" i="25"/>
  <c r="K439" i="25" s="1"/>
  <c r="J438" i="25"/>
  <c r="L438" i="25" s="1"/>
  <c r="I438" i="25"/>
  <c r="K438" i="25" s="1"/>
  <c r="J437" i="25"/>
  <c r="L437" i="25" s="1"/>
  <c r="I437" i="25"/>
  <c r="K437" i="25" s="1"/>
  <c r="J436" i="25"/>
  <c r="L436" i="25" s="1"/>
  <c r="I436" i="25"/>
  <c r="K436" i="25" s="1"/>
  <c r="J435" i="25"/>
  <c r="L435" i="25" s="1"/>
  <c r="I435" i="25"/>
  <c r="K435" i="25" s="1"/>
  <c r="J434" i="25"/>
  <c r="L434" i="25" s="1"/>
  <c r="I434" i="25"/>
  <c r="K434" i="25" s="1"/>
  <c r="J433" i="25"/>
  <c r="L433" i="25" s="1"/>
  <c r="I433" i="25"/>
  <c r="K433" i="25" s="1"/>
  <c r="J432" i="25"/>
  <c r="L432" i="25" s="1"/>
  <c r="I432" i="25"/>
  <c r="K432" i="25" s="1"/>
  <c r="J431" i="25"/>
  <c r="L431" i="25" s="1"/>
  <c r="I431" i="25"/>
  <c r="K431" i="25" s="1"/>
  <c r="J430" i="25"/>
  <c r="L430" i="25" s="1"/>
  <c r="I430" i="25"/>
  <c r="K430" i="25" s="1"/>
  <c r="J429" i="25"/>
  <c r="L429" i="25" s="1"/>
  <c r="I429" i="25"/>
  <c r="K429" i="25" s="1"/>
  <c r="J428" i="25"/>
  <c r="L428" i="25" s="1"/>
  <c r="I428" i="25"/>
  <c r="K428" i="25" s="1"/>
  <c r="J427" i="25"/>
  <c r="L427" i="25" s="1"/>
  <c r="I427" i="25"/>
  <c r="K427" i="25" s="1"/>
  <c r="J426" i="25"/>
  <c r="L426" i="25" s="1"/>
  <c r="I426" i="25"/>
  <c r="K426" i="25" s="1"/>
  <c r="J425" i="25"/>
  <c r="L425" i="25" s="1"/>
  <c r="I425" i="25"/>
  <c r="K425" i="25" s="1"/>
  <c r="J424" i="25"/>
  <c r="L424" i="25" s="1"/>
  <c r="I424" i="25"/>
  <c r="K424" i="25" s="1"/>
  <c r="J423" i="25"/>
  <c r="L423" i="25" s="1"/>
  <c r="I423" i="25"/>
  <c r="K423" i="25" s="1"/>
  <c r="J422" i="25"/>
  <c r="L422" i="25" s="1"/>
  <c r="I422" i="25"/>
  <c r="K422" i="25" s="1"/>
  <c r="J421" i="25"/>
  <c r="L421" i="25" s="1"/>
  <c r="I421" i="25"/>
  <c r="K421" i="25" s="1"/>
  <c r="J420" i="25"/>
  <c r="L420" i="25" s="1"/>
  <c r="I420" i="25"/>
  <c r="K420" i="25" s="1"/>
  <c r="J419" i="25"/>
  <c r="L419" i="25" s="1"/>
  <c r="I419" i="25"/>
  <c r="K419" i="25" s="1"/>
  <c r="J418" i="25"/>
  <c r="L418" i="25" s="1"/>
  <c r="I418" i="25"/>
  <c r="K418" i="25" s="1"/>
  <c r="J417" i="25"/>
  <c r="L417" i="25" s="1"/>
  <c r="I417" i="25"/>
  <c r="K417" i="25" s="1"/>
  <c r="J416" i="25"/>
  <c r="L416" i="25" s="1"/>
  <c r="I416" i="25"/>
  <c r="K416" i="25" s="1"/>
  <c r="J415" i="25"/>
  <c r="L415" i="25" s="1"/>
  <c r="I415" i="25"/>
  <c r="K415" i="25" s="1"/>
  <c r="J414" i="25"/>
  <c r="L414" i="25" s="1"/>
  <c r="I414" i="25"/>
  <c r="K414" i="25" s="1"/>
  <c r="J413" i="25"/>
  <c r="L413" i="25" s="1"/>
  <c r="I413" i="25"/>
  <c r="K413" i="25" s="1"/>
  <c r="J412" i="25"/>
  <c r="L412" i="25" s="1"/>
  <c r="I412" i="25"/>
  <c r="K412" i="25" s="1"/>
  <c r="J411" i="25"/>
  <c r="L411" i="25" s="1"/>
  <c r="I411" i="25"/>
  <c r="K411" i="25" s="1"/>
  <c r="J410" i="25"/>
  <c r="L410" i="25" s="1"/>
  <c r="I410" i="25"/>
  <c r="K410" i="25" s="1"/>
  <c r="J409" i="25"/>
  <c r="L409" i="25" s="1"/>
  <c r="I409" i="25"/>
  <c r="K409" i="25" s="1"/>
  <c r="J408" i="25"/>
  <c r="L408" i="25" s="1"/>
  <c r="I408" i="25"/>
  <c r="K408" i="25" s="1"/>
  <c r="J407" i="25"/>
  <c r="L407" i="25" s="1"/>
  <c r="I407" i="25"/>
  <c r="K407" i="25" s="1"/>
  <c r="J406" i="25"/>
  <c r="L406" i="25" s="1"/>
  <c r="I406" i="25"/>
  <c r="K406" i="25" s="1"/>
  <c r="J405" i="25"/>
  <c r="L405" i="25" s="1"/>
  <c r="I405" i="25"/>
  <c r="K405" i="25" s="1"/>
  <c r="J404" i="25"/>
  <c r="L404" i="25" s="1"/>
  <c r="I404" i="25"/>
  <c r="K404" i="25" s="1"/>
  <c r="J403" i="25"/>
  <c r="L403" i="25" s="1"/>
  <c r="I403" i="25"/>
  <c r="K403" i="25" s="1"/>
  <c r="J402" i="25"/>
  <c r="L402" i="25" s="1"/>
  <c r="I402" i="25"/>
  <c r="K402" i="25" s="1"/>
  <c r="J401" i="25"/>
  <c r="L401" i="25" s="1"/>
  <c r="I401" i="25"/>
  <c r="K401" i="25" s="1"/>
  <c r="J400" i="25"/>
  <c r="L400" i="25" s="1"/>
  <c r="I400" i="25"/>
  <c r="K400" i="25" s="1"/>
  <c r="J399" i="25"/>
  <c r="L399" i="25" s="1"/>
  <c r="I399" i="25"/>
  <c r="K399" i="25" s="1"/>
  <c r="J398" i="25"/>
  <c r="L398" i="25" s="1"/>
  <c r="I398" i="25"/>
  <c r="K398" i="25" s="1"/>
  <c r="J397" i="25"/>
  <c r="L397" i="25" s="1"/>
  <c r="I397" i="25"/>
  <c r="K397" i="25" s="1"/>
  <c r="J396" i="25"/>
  <c r="L396" i="25" s="1"/>
  <c r="I396" i="25"/>
  <c r="K396" i="25" s="1"/>
  <c r="J395" i="25"/>
  <c r="L395" i="25" s="1"/>
  <c r="I395" i="25"/>
  <c r="K395" i="25" s="1"/>
  <c r="J394" i="25"/>
  <c r="L394" i="25" s="1"/>
  <c r="I394" i="25"/>
  <c r="K394" i="25" s="1"/>
  <c r="J393" i="25"/>
  <c r="L393" i="25" s="1"/>
  <c r="I393" i="25"/>
  <c r="K393" i="25" s="1"/>
  <c r="J392" i="25"/>
  <c r="L392" i="25" s="1"/>
  <c r="I392" i="25"/>
  <c r="K392" i="25" s="1"/>
  <c r="J391" i="25"/>
  <c r="L391" i="25" s="1"/>
  <c r="I391" i="25"/>
  <c r="K391" i="25" s="1"/>
  <c r="J390" i="25"/>
  <c r="L390" i="25" s="1"/>
  <c r="I390" i="25"/>
  <c r="K390" i="25" s="1"/>
  <c r="J389" i="25"/>
  <c r="L389" i="25" s="1"/>
  <c r="I389" i="25"/>
  <c r="K389" i="25" s="1"/>
  <c r="J388" i="25"/>
  <c r="L388" i="25" s="1"/>
  <c r="I388" i="25"/>
  <c r="K388" i="25" s="1"/>
  <c r="J387" i="25"/>
  <c r="L387" i="25" s="1"/>
  <c r="I387" i="25"/>
  <c r="K387" i="25" s="1"/>
  <c r="J386" i="25"/>
  <c r="L386" i="25" s="1"/>
  <c r="I386" i="25"/>
  <c r="K386" i="25" s="1"/>
  <c r="J385" i="25"/>
  <c r="L385" i="25" s="1"/>
  <c r="I385" i="25"/>
  <c r="K385" i="25" s="1"/>
  <c r="J384" i="25"/>
  <c r="L384" i="25" s="1"/>
  <c r="I384" i="25"/>
  <c r="K384" i="25" s="1"/>
  <c r="J383" i="25"/>
  <c r="L383" i="25" s="1"/>
  <c r="I383" i="25"/>
  <c r="K383" i="25" s="1"/>
  <c r="J382" i="25"/>
  <c r="L382" i="25" s="1"/>
  <c r="I382" i="25"/>
  <c r="K382" i="25" s="1"/>
  <c r="J381" i="25"/>
  <c r="L381" i="25" s="1"/>
  <c r="I381" i="25"/>
  <c r="K381" i="25" s="1"/>
  <c r="J380" i="25"/>
  <c r="L380" i="25" s="1"/>
  <c r="I380" i="25"/>
  <c r="K380" i="25" s="1"/>
  <c r="J379" i="25"/>
  <c r="L379" i="25" s="1"/>
  <c r="I379" i="25"/>
  <c r="K379" i="25" s="1"/>
  <c r="J378" i="25"/>
  <c r="L378" i="25" s="1"/>
  <c r="I378" i="25"/>
  <c r="K378" i="25" s="1"/>
  <c r="J377" i="25"/>
  <c r="L377" i="25" s="1"/>
  <c r="I377" i="25"/>
  <c r="K377" i="25" s="1"/>
  <c r="J376" i="25"/>
  <c r="L376" i="25" s="1"/>
  <c r="I376" i="25"/>
  <c r="K376" i="25" s="1"/>
  <c r="J375" i="25"/>
  <c r="L375" i="25" s="1"/>
  <c r="I375" i="25"/>
  <c r="K375" i="25" s="1"/>
  <c r="J374" i="25"/>
  <c r="L374" i="25" s="1"/>
  <c r="I374" i="25"/>
  <c r="K374" i="25" s="1"/>
  <c r="J373" i="25"/>
  <c r="L373" i="25" s="1"/>
  <c r="I373" i="25"/>
  <c r="K373" i="25" s="1"/>
  <c r="J372" i="25"/>
  <c r="L372" i="25" s="1"/>
  <c r="I372" i="25"/>
  <c r="K372" i="25" s="1"/>
  <c r="J371" i="25"/>
  <c r="L371" i="25" s="1"/>
  <c r="I371" i="25"/>
  <c r="K371" i="25" s="1"/>
  <c r="J370" i="25"/>
  <c r="L370" i="25" s="1"/>
  <c r="I370" i="25"/>
  <c r="K370" i="25" s="1"/>
  <c r="J369" i="25"/>
  <c r="L369" i="25" s="1"/>
  <c r="I369" i="25"/>
  <c r="K369" i="25" s="1"/>
  <c r="J368" i="25"/>
  <c r="L368" i="25" s="1"/>
  <c r="I368" i="25"/>
  <c r="K368" i="25" s="1"/>
  <c r="J367" i="25"/>
  <c r="L367" i="25" s="1"/>
  <c r="I367" i="25"/>
  <c r="K367" i="25" s="1"/>
  <c r="J366" i="25"/>
  <c r="L366" i="25" s="1"/>
  <c r="I366" i="25"/>
  <c r="K366" i="25" s="1"/>
  <c r="J365" i="25"/>
  <c r="L365" i="25" s="1"/>
  <c r="I365" i="25"/>
  <c r="K365" i="25" s="1"/>
  <c r="J364" i="25"/>
  <c r="L364" i="25" s="1"/>
  <c r="I364" i="25"/>
  <c r="K364" i="25" s="1"/>
  <c r="J363" i="25"/>
  <c r="L363" i="25" s="1"/>
  <c r="I363" i="25"/>
  <c r="K363" i="25" s="1"/>
  <c r="J362" i="25"/>
  <c r="L362" i="25" s="1"/>
  <c r="I362" i="25"/>
  <c r="K362" i="25" s="1"/>
  <c r="J361" i="25"/>
  <c r="L361" i="25" s="1"/>
  <c r="I361" i="25"/>
  <c r="K361" i="25" s="1"/>
  <c r="J360" i="25"/>
  <c r="L360" i="25" s="1"/>
  <c r="I360" i="25"/>
  <c r="K360" i="25" s="1"/>
  <c r="J359" i="25"/>
  <c r="L359" i="25" s="1"/>
  <c r="I359" i="25"/>
  <c r="K359" i="25" s="1"/>
  <c r="J358" i="25"/>
  <c r="L358" i="25" s="1"/>
  <c r="I358" i="25"/>
  <c r="K358" i="25" s="1"/>
  <c r="J357" i="25"/>
  <c r="L357" i="25" s="1"/>
  <c r="I357" i="25"/>
  <c r="K357" i="25" s="1"/>
  <c r="J356" i="25"/>
  <c r="L356" i="25" s="1"/>
  <c r="I356" i="25"/>
  <c r="K356" i="25" s="1"/>
  <c r="J355" i="25"/>
  <c r="L355" i="25" s="1"/>
  <c r="I355" i="25"/>
  <c r="K355" i="25" s="1"/>
  <c r="J354" i="25"/>
  <c r="L354" i="25" s="1"/>
  <c r="I354" i="25"/>
  <c r="K354" i="25" s="1"/>
  <c r="J353" i="25"/>
  <c r="L353" i="25" s="1"/>
  <c r="I353" i="25"/>
  <c r="K353" i="25" s="1"/>
  <c r="J352" i="25"/>
  <c r="L352" i="25" s="1"/>
  <c r="I352" i="25"/>
  <c r="K352" i="25" s="1"/>
  <c r="J351" i="25"/>
  <c r="L351" i="25" s="1"/>
  <c r="I351" i="25"/>
  <c r="K351" i="25" s="1"/>
  <c r="J350" i="25"/>
  <c r="L350" i="25" s="1"/>
  <c r="I350" i="25"/>
  <c r="K350" i="25" s="1"/>
  <c r="J349" i="25"/>
  <c r="L349" i="25" s="1"/>
  <c r="I349" i="25"/>
  <c r="K349" i="25" s="1"/>
  <c r="J348" i="25"/>
  <c r="L348" i="25" s="1"/>
  <c r="I348" i="25"/>
  <c r="K348" i="25" s="1"/>
  <c r="J347" i="25"/>
  <c r="L347" i="25" s="1"/>
  <c r="I347" i="25"/>
  <c r="K347" i="25" s="1"/>
  <c r="J346" i="25"/>
  <c r="L346" i="25" s="1"/>
  <c r="I346" i="25"/>
  <c r="K346" i="25" s="1"/>
  <c r="J345" i="25"/>
  <c r="L345" i="25" s="1"/>
  <c r="I345" i="25"/>
  <c r="K345" i="25" s="1"/>
  <c r="J344" i="25"/>
  <c r="L344" i="25" s="1"/>
  <c r="I344" i="25"/>
  <c r="K344" i="25" s="1"/>
  <c r="J343" i="25"/>
  <c r="L343" i="25" s="1"/>
  <c r="I343" i="25"/>
  <c r="K343" i="25" s="1"/>
  <c r="J342" i="25"/>
  <c r="L342" i="25" s="1"/>
  <c r="I342" i="25"/>
  <c r="K342" i="25" s="1"/>
  <c r="J341" i="25"/>
  <c r="L341" i="25" s="1"/>
  <c r="I341" i="25"/>
  <c r="K341" i="25" s="1"/>
  <c r="J340" i="25"/>
  <c r="L340" i="25" s="1"/>
  <c r="I340" i="25"/>
  <c r="K340" i="25" s="1"/>
  <c r="J339" i="25"/>
  <c r="L339" i="25" s="1"/>
  <c r="I339" i="25"/>
  <c r="K339" i="25" s="1"/>
  <c r="J338" i="25"/>
  <c r="L338" i="25" s="1"/>
  <c r="I338" i="25"/>
  <c r="K338" i="25" s="1"/>
  <c r="J337" i="25"/>
  <c r="L337" i="25" s="1"/>
  <c r="I337" i="25"/>
  <c r="K337" i="25" s="1"/>
  <c r="J336" i="25"/>
  <c r="L336" i="25" s="1"/>
  <c r="I336" i="25"/>
  <c r="K336" i="25" s="1"/>
  <c r="J335" i="25"/>
  <c r="L335" i="25" s="1"/>
  <c r="I335" i="25"/>
  <c r="K335" i="25" s="1"/>
  <c r="J334" i="25"/>
  <c r="L334" i="25" s="1"/>
  <c r="I334" i="25"/>
  <c r="K334" i="25" s="1"/>
  <c r="J333" i="25"/>
  <c r="L333" i="25" s="1"/>
  <c r="I333" i="25"/>
  <c r="K333" i="25" s="1"/>
  <c r="J332" i="25"/>
  <c r="L332" i="25" s="1"/>
  <c r="I332" i="25"/>
  <c r="K332" i="25" s="1"/>
  <c r="J331" i="25"/>
  <c r="L331" i="25" s="1"/>
  <c r="I331" i="25"/>
  <c r="K331" i="25" s="1"/>
  <c r="J330" i="25"/>
  <c r="L330" i="25" s="1"/>
  <c r="I330" i="25"/>
  <c r="K330" i="25" s="1"/>
  <c r="J329" i="25"/>
  <c r="L329" i="25" s="1"/>
  <c r="I329" i="25"/>
  <c r="K329" i="25" s="1"/>
  <c r="J328" i="25"/>
  <c r="L328" i="25" s="1"/>
  <c r="I328" i="25"/>
  <c r="K328" i="25" s="1"/>
  <c r="J327" i="25"/>
  <c r="L327" i="25" s="1"/>
  <c r="I327" i="25"/>
  <c r="K327" i="25" s="1"/>
  <c r="J326" i="25"/>
  <c r="L326" i="25" s="1"/>
  <c r="I326" i="25"/>
  <c r="K326" i="25" s="1"/>
  <c r="J325" i="25"/>
  <c r="L325" i="25" s="1"/>
  <c r="I325" i="25"/>
  <c r="K325" i="25" s="1"/>
  <c r="J324" i="25"/>
  <c r="L324" i="25" s="1"/>
  <c r="I324" i="25"/>
  <c r="K324" i="25" s="1"/>
  <c r="J323" i="25"/>
  <c r="L323" i="25" s="1"/>
  <c r="I323" i="25"/>
  <c r="K323" i="25" s="1"/>
  <c r="J322" i="25"/>
  <c r="L322" i="25" s="1"/>
  <c r="I322" i="25"/>
  <c r="K322" i="25" s="1"/>
  <c r="J321" i="25"/>
  <c r="L321" i="25" s="1"/>
  <c r="I321" i="25"/>
  <c r="K321" i="25" s="1"/>
  <c r="J320" i="25"/>
  <c r="L320" i="25" s="1"/>
  <c r="I320" i="25"/>
  <c r="K320" i="25" s="1"/>
  <c r="J319" i="25"/>
  <c r="L319" i="25" s="1"/>
  <c r="I319" i="25"/>
  <c r="K319" i="25" s="1"/>
  <c r="J318" i="25"/>
  <c r="L318" i="25" s="1"/>
  <c r="I318" i="25"/>
  <c r="K318" i="25" s="1"/>
  <c r="J317" i="25"/>
  <c r="L317" i="25" s="1"/>
  <c r="I317" i="25"/>
  <c r="K317" i="25" s="1"/>
  <c r="J316" i="25"/>
  <c r="L316" i="25" s="1"/>
  <c r="I316" i="25"/>
  <c r="K316" i="25" s="1"/>
  <c r="J315" i="25"/>
  <c r="L315" i="25" s="1"/>
  <c r="I315" i="25"/>
  <c r="K315" i="25" s="1"/>
  <c r="J314" i="25"/>
  <c r="L314" i="25" s="1"/>
  <c r="I314" i="25"/>
  <c r="K314" i="25" s="1"/>
  <c r="J313" i="25"/>
  <c r="L313" i="25" s="1"/>
  <c r="I313" i="25"/>
  <c r="K313" i="25" s="1"/>
  <c r="J312" i="25"/>
  <c r="L312" i="25" s="1"/>
  <c r="I312" i="25"/>
  <c r="K312" i="25" s="1"/>
  <c r="J311" i="25"/>
  <c r="L311" i="25" s="1"/>
  <c r="I311" i="25"/>
  <c r="K311" i="25" s="1"/>
  <c r="J310" i="25"/>
  <c r="L310" i="25" s="1"/>
  <c r="I310" i="25"/>
  <c r="K310" i="25" s="1"/>
  <c r="J309" i="25"/>
  <c r="L309" i="25" s="1"/>
  <c r="I309" i="25"/>
  <c r="K309" i="25" s="1"/>
  <c r="J308" i="25"/>
  <c r="L308" i="25" s="1"/>
  <c r="I308" i="25"/>
  <c r="K308" i="25" s="1"/>
  <c r="J307" i="25"/>
  <c r="L307" i="25" s="1"/>
  <c r="I307" i="25"/>
  <c r="K307" i="25" s="1"/>
  <c r="J306" i="25"/>
  <c r="L306" i="25" s="1"/>
  <c r="I306" i="25"/>
  <c r="K306" i="25" s="1"/>
  <c r="J305" i="25"/>
  <c r="L305" i="25" s="1"/>
  <c r="I305" i="25"/>
  <c r="K305" i="25" s="1"/>
  <c r="J304" i="25"/>
  <c r="L304" i="25" s="1"/>
  <c r="I304" i="25"/>
  <c r="K304" i="25" s="1"/>
  <c r="J303" i="25"/>
  <c r="L303" i="25" s="1"/>
  <c r="I303" i="25"/>
  <c r="K303" i="25" s="1"/>
  <c r="J302" i="25"/>
  <c r="L302" i="25" s="1"/>
  <c r="I302" i="25"/>
  <c r="K302" i="25" s="1"/>
  <c r="J301" i="25"/>
  <c r="L301" i="25" s="1"/>
  <c r="I301" i="25"/>
  <c r="K301" i="25" s="1"/>
  <c r="J300" i="25"/>
  <c r="L300" i="25" s="1"/>
  <c r="I300" i="25"/>
  <c r="K300" i="25" s="1"/>
  <c r="J299" i="25"/>
  <c r="L299" i="25" s="1"/>
  <c r="I299" i="25"/>
  <c r="K299" i="25" s="1"/>
  <c r="J298" i="25"/>
  <c r="L298" i="25" s="1"/>
  <c r="I298" i="25"/>
  <c r="K298" i="25" s="1"/>
  <c r="J297" i="25"/>
  <c r="L297" i="25" s="1"/>
  <c r="I297" i="25"/>
  <c r="K297" i="25" s="1"/>
  <c r="J296" i="25"/>
  <c r="L296" i="25" s="1"/>
  <c r="I296" i="25"/>
  <c r="K296" i="25" s="1"/>
  <c r="J295" i="25"/>
  <c r="L295" i="25" s="1"/>
  <c r="I295" i="25"/>
  <c r="K295" i="25" s="1"/>
  <c r="J294" i="25"/>
  <c r="L294" i="25" s="1"/>
  <c r="I294" i="25"/>
  <c r="K294" i="25" s="1"/>
  <c r="J293" i="25"/>
  <c r="L293" i="25" s="1"/>
  <c r="I293" i="25"/>
  <c r="K293" i="25" s="1"/>
  <c r="J292" i="25"/>
  <c r="L292" i="25" s="1"/>
  <c r="I292" i="25"/>
  <c r="K292" i="25" s="1"/>
  <c r="J291" i="25"/>
  <c r="L291" i="25" s="1"/>
  <c r="I291" i="25"/>
  <c r="K291" i="25" s="1"/>
  <c r="J290" i="25"/>
  <c r="L290" i="25" s="1"/>
  <c r="I290" i="25"/>
  <c r="K290" i="25" s="1"/>
  <c r="J289" i="25"/>
  <c r="L289" i="25" s="1"/>
  <c r="I289" i="25"/>
  <c r="K289" i="25" s="1"/>
  <c r="J288" i="25"/>
  <c r="L288" i="25" s="1"/>
  <c r="I288" i="25"/>
  <c r="K288" i="25" s="1"/>
  <c r="J287" i="25"/>
  <c r="L287" i="25" s="1"/>
  <c r="I287" i="25"/>
  <c r="K287" i="25" s="1"/>
  <c r="J286" i="25"/>
  <c r="L286" i="25" s="1"/>
  <c r="I286" i="25"/>
  <c r="K286" i="25" s="1"/>
  <c r="J285" i="25"/>
  <c r="L285" i="25" s="1"/>
  <c r="I285" i="25"/>
  <c r="K285" i="25" s="1"/>
  <c r="J284" i="25"/>
  <c r="L284" i="25" s="1"/>
  <c r="I284" i="25"/>
  <c r="K284" i="25" s="1"/>
  <c r="J283" i="25"/>
  <c r="L283" i="25" s="1"/>
  <c r="I283" i="25"/>
  <c r="K283" i="25" s="1"/>
  <c r="J282" i="25"/>
  <c r="L282" i="25" s="1"/>
  <c r="I282" i="25"/>
  <c r="K282" i="25" s="1"/>
  <c r="J281" i="25"/>
  <c r="L281" i="25" s="1"/>
  <c r="I281" i="25"/>
  <c r="K281" i="25" s="1"/>
  <c r="J280" i="25"/>
  <c r="L280" i="25" s="1"/>
  <c r="I280" i="25"/>
  <c r="K280" i="25" s="1"/>
  <c r="J279" i="25"/>
  <c r="L279" i="25" s="1"/>
  <c r="I279" i="25"/>
  <c r="K279" i="25" s="1"/>
  <c r="J278" i="25"/>
  <c r="L278" i="25" s="1"/>
  <c r="I278" i="25"/>
  <c r="K278" i="25" s="1"/>
  <c r="J277" i="25"/>
  <c r="L277" i="25" s="1"/>
  <c r="I277" i="25"/>
  <c r="K277" i="25" s="1"/>
  <c r="J276" i="25"/>
  <c r="L276" i="25" s="1"/>
  <c r="I276" i="25"/>
  <c r="K276" i="25" s="1"/>
  <c r="J275" i="25"/>
  <c r="L275" i="25" s="1"/>
  <c r="I275" i="25"/>
  <c r="K275" i="25" s="1"/>
  <c r="J274" i="25"/>
  <c r="L274" i="25" s="1"/>
  <c r="I274" i="25"/>
  <c r="K274" i="25" s="1"/>
  <c r="J273" i="25"/>
  <c r="L273" i="25" s="1"/>
  <c r="I273" i="25"/>
  <c r="K273" i="25" s="1"/>
  <c r="J272" i="25"/>
  <c r="L272" i="25" s="1"/>
  <c r="I272" i="25"/>
  <c r="K272" i="25" s="1"/>
  <c r="J271" i="25"/>
  <c r="L271" i="25" s="1"/>
  <c r="I271" i="25"/>
  <c r="K271" i="25" s="1"/>
  <c r="J270" i="25"/>
  <c r="L270" i="25" s="1"/>
  <c r="I270" i="25"/>
  <c r="K270" i="25" s="1"/>
  <c r="J269" i="25"/>
  <c r="L269" i="25" s="1"/>
  <c r="I269" i="25"/>
  <c r="K269" i="25" s="1"/>
  <c r="J268" i="25"/>
  <c r="L268" i="25" s="1"/>
  <c r="I268" i="25"/>
  <c r="K268" i="25" s="1"/>
  <c r="J267" i="25"/>
  <c r="L267" i="25" s="1"/>
  <c r="I267" i="25"/>
  <c r="K267" i="25" s="1"/>
  <c r="J266" i="25"/>
  <c r="L266" i="25" s="1"/>
  <c r="I266" i="25"/>
  <c r="K266" i="25" s="1"/>
  <c r="J265" i="25"/>
  <c r="L265" i="25" s="1"/>
  <c r="I265" i="25"/>
  <c r="K265" i="25" s="1"/>
  <c r="J264" i="25"/>
  <c r="L264" i="25" s="1"/>
  <c r="I264" i="25"/>
  <c r="K264" i="25" s="1"/>
  <c r="J263" i="25"/>
  <c r="L263" i="25" s="1"/>
  <c r="I263" i="25"/>
  <c r="K263" i="25" s="1"/>
  <c r="J262" i="25"/>
  <c r="L262" i="25" s="1"/>
  <c r="I262" i="25"/>
  <c r="K262" i="25" s="1"/>
  <c r="J261" i="25"/>
  <c r="L261" i="25" s="1"/>
  <c r="I261" i="25"/>
  <c r="K261" i="25" s="1"/>
  <c r="J260" i="25"/>
  <c r="L260" i="25" s="1"/>
  <c r="I260" i="25"/>
  <c r="K260" i="25" s="1"/>
  <c r="J259" i="25"/>
  <c r="L259" i="25" s="1"/>
  <c r="I259" i="25"/>
  <c r="K259" i="25" s="1"/>
  <c r="J258" i="25"/>
  <c r="L258" i="25" s="1"/>
  <c r="I258" i="25"/>
  <c r="K258" i="25" s="1"/>
  <c r="J257" i="25"/>
  <c r="L257" i="25" s="1"/>
  <c r="I257" i="25"/>
  <c r="K257" i="25" s="1"/>
  <c r="J256" i="25"/>
  <c r="L256" i="25" s="1"/>
  <c r="I256" i="25"/>
  <c r="K256" i="25" s="1"/>
  <c r="J255" i="25"/>
  <c r="L255" i="25" s="1"/>
  <c r="I255" i="25"/>
  <c r="K255" i="25" s="1"/>
  <c r="J254" i="25"/>
  <c r="L254" i="25" s="1"/>
  <c r="I254" i="25"/>
  <c r="K254" i="25" s="1"/>
  <c r="J253" i="25"/>
  <c r="L253" i="25" s="1"/>
  <c r="I253" i="25"/>
  <c r="K253" i="25" s="1"/>
  <c r="J252" i="25"/>
  <c r="L252" i="25" s="1"/>
  <c r="I252" i="25"/>
  <c r="K252" i="25" s="1"/>
  <c r="J251" i="25"/>
  <c r="L251" i="25" s="1"/>
  <c r="I251" i="25"/>
  <c r="K251" i="25" s="1"/>
  <c r="J250" i="25"/>
  <c r="L250" i="25" s="1"/>
  <c r="I250" i="25"/>
  <c r="K250" i="25" s="1"/>
  <c r="J249" i="25"/>
  <c r="L249" i="25" s="1"/>
  <c r="I249" i="25"/>
  <c r="K249" i="25" s="1"/>
  <c r="J248" i="25"/>
  <c r="L248" i="25" s="1"/>
  <c r="I248" i="25"/>
  <c r="K248" i="25" s="1"/>
  <c r="J247" i="25"/>
  <c r="L247" i="25" s="1"/>
  <c r="I247" i="25"/>
  <c r="K247" i="25" s="1"/>
  <c r="J246" i="25"/>
  <c r="L246" i="25" s="1"/>
  <c r="I246" i="25"/>
  <c r="K246" i="25" s="1"/>
  <c r="J245" i="25"/>
  <c r="L245" i="25" s="1"/>
  <c r="I245" i="25"/>
  <c r="K245" i="25" s="1"/>
  <c r="J244" i="25"/>
  <c r="L244" i="25" s="1"/>
  <c r="I244" i="25"/>
  <c r="K244" i="25" s="1"/>
  <c r="J243" i="25"/>
  <c r="L243" i="25" s="1"/>
  <c r="I243" i="25"/>
  <c r="K243" i="25" s="1"/>
  <c r="J242" i="25"/>
  <c r="L242" i="25" s="1"/>
  <c r="I242" i="25"/>
  <c r="K242" i="25" s="1"/>
  <c r="J241" i="25"/>
  <c r="L241" i="25" s="1"/>
  <c r="I241" i="25"/>
  <c r="K241" i="25" s="1"/>
  <c r="J240" i="25"/>
  <c r="L240" i="25" s="1"/>
  <c r="I240" i="25"/>
  <c r="K240" i="25" s="1"/>
  <c r="J239" i="25"/>
  <c r="L239" i="25" s="1"/>
  <c r="I239" i="25"/>
  <c r="K239" i="25" s="1"/>
  <c r="J238" i="25"/>
  <c r="L238" i="25" s="1"/>
  <c r="I238" i="25"/>
  <c r="K238" i="25" s="1"/>
  <c r="J237" i="25"/>
  <c r="L237" i="25" s="1"/>
  <c r="I237" i="25"/>
  <c r="K237" i="25" s="1"/>
  <c r="J236" i="25"/>
  <c r="L236" i="25" s="1"/>
  <c r="I236" i="25"/>
  <c r="K236" i="25" s="1"/>
  <c r="J235" i="25"/>
  <c r="L235" i="25" s="1"/>
  <c r="I235" i="25"/>
  <c r="K235" i="25" s="1"/>
  <c r="J234" i="25"/>
  <c r="L234" i="25" s="1"/>
  <c r="I234" i="25"/>
  <c r="K234" i="25" s="1"/>
  <c r="J233" i="25"/>
  <c r="L233" i="25" s="1"/>
  <c r="I233" i="25"/>
  <c r="K233" i="25" s="1"/>
  <c r="J232" i="25"/>
  <c r="L232" i="25" s="1"/>
  <c r="I232" i="25"/>
  <c r="K232" i="25" s="1"/>
  <c r="J231" i="25"/>
  <c r="L231" i="25" s="1"/>
  <c r="I231" i="25"/>
  <c r="K231" i="25" s="1"/>
  <c r="J230" i="25"/>
  <c r="L230" i="25" s="1"/>
  <c r="I230" i="25"/>
  <c r="K230" i="25" s="1"/>
  <c r="J229" i="25"/>
  <c r="L229" i="25" s="1"/>
  <c r="I229" i="25"/>
  <c r="K229" i="25" s="1"/>
  <c r="J228" i="25"/>
  <c r="L228" i="25" s="1"/>
  <c r="I228" i="25"/>
  <c r="K228" i="25" s="1"/>
  <c r="J227" i="25"/>
  <c r="L227" i="25" s="1"/>
  <c r="I227" i="25"/>
  <c r="K227" i="25" s="1"/>
  <c r="J226" i="25"/>
  <c r="L226" i="25" s="1"/>
  <c r="I226" i="25"/>
  <c r="K226" i="25" s="1"/>
  <c r="J225" i="25"/>
  <c r="L225" i="25" s="1"/>
  <c r="I225" i="25"/>
  <c r="K225" i="25" s="1"/>
  <c r="J224" i="25"/>
  <c r="L224" i="25" s="1"/>
  <c r="I224" i="25"/>
  <c r="K224" i="25" s="1"/>
  <c r="J223" i="25"/>
  <c r="L223" i="25" s="1"/>
  <c r="I223" i="25"/>
  <c r="K223" i="25" s="1"/>
  <c r="J222" i="25"/>
  <c r="L222" i="25" s="1"/>
  <c r="I222" i="25"/>
  <c r="K222" i="25" s="1"/>
  <c r="J221" i="25"/>
  <c r="L221" i="25" s="1"/>
  <c r="I221" i="25"/>
  <c r="K221" i="25" s="1"/>
  <c r="J220" i="25"/>
  <c r="L220" i="25" s="1"/>
  <c r="I220" i="25"/>
  <c r="K220" i="25" s="1"/>
  <c r="J219" i="25"/>
  <c r="L219" i="25" s="1"/>
  <c r="I219" i="25"/>
  <c r="K219" i="25" s="1"/>
  <c r="J218" i="25"/>
  <c r="L218" i="25" s="1"/>
  <c r="I218" i="25"/>
  <c r="K218" i="25" s="1"/>
  <c r="J217" i="25"/>
  <c r="L217" i="25" s="1"/>
  <c r="I217" i="25"/>
  <c r="K217" i="25" s="1"/>
  <c r="J216" i="25"/>
  <c r="L216" i="25" s="1"/>
  <c r="I216" i="25"/>
  <c r="K216" i="25" s="1"/>
  <c r="J215" i="25"/>
  <c r="L215" i="25" s="1"/>
  <c r="I215" i="25"/>
  <c r="K215" i="25" s="1"/>
  <c r="J214" i="25"/>
  <c r="L214" i="25" s="1"/>
  <c r="I214" i="25"/>
  <c r="K214" i="25" s="1"/>
  <c r="J213" i="25"/>
  <c r="L213" i="25" s="1"/>
  <c r="I213" i="25"/>
  <c r="K213" i="25" s="1"/>
  <c r="J212" i="25"/>
  <c r="L212" i="25" s="1"/>
  <c r="I212" i="25"/>
  <c r="K212" i="25" s="1"/>
  <c r="J211" i="25"/>
  <c r="L211" i="25" s="1"/>
  <c r="I211" i="25"/>
  <c r="K211" i="25" s="1"/>
  <c r="J210" i="25"/>
  <c r="L210" i="25" s="1"/>
  <c r="I210" i="25"/>
  <c r="K210" i="25" s="1"/>
  <c r="J209" i="25"/>
  <c r="L209" i="25" s="1"/>
  <c r="I209" i="25"/>
  <c r="K209" i="25" s="1"/>
  <c r="J208" i="25"/>
  <c r="L208" i="25" s="1"/>
  <c r="I208" i="25"/>
  <c r="K208" i="25" s="1"/>
  <c r="J207" i="25"/>
  <c r="L207" i="25" s="1"/>
  <c r="I207" i="25"/>
  <c r="K207" i="25" s="1"/>
  <c r="J206" i="25"/>
  <c r="L206" i="25" s="1"/>
  <c r="I206" i="25"/>
  <c r="K206" i="25" s="1"/>
  <c r="J205" i="25"/>
  <c r="L205" i="25" s="1"/>
  <c r="I205" i="25"/>
  <c r="K205" i="25" s="1"/>
  <c r="J204" i="25"/>
  <c r="L204" i="25" s="1"/>
  <c r="I204" i="25"/>
  <c r="K204" i="25" s="1"/>
  <c r="J203" i="25"/>
  <c r="L203" i="25" s="1"/>
  <c r="I203" i="25"/>
  <c r="K203" i="25" s="1"/>
  <c r="J202" i="25"/>
  <c r="L202" i="25" s="1"/>
  <c r="I202" i="25"/>
  <c r="K202" i="25" s="1"/>
  <c r="J201" i="25"/>
  <c r="L201" i="25" s="1"/>
  <c r="I201" i="25"/>
  <c r="K201" i="25" s="1"/>
  <c r="J200" i="25"/>
  <c r="L200" i="25" s="1"/>
  <c r="I200" i="25"/>
  <c r="K200" i="25" s="1"/>
  <c r="J199" i="25"/>
  <c r="L199" i="25" s="1"/>
  <c r="I199" i="25"/>
  <c r="K199" i="25" s="1"/>
  <c r="J198" i="25"/>
  <c r="L198" i="25" s="1"/>
  <c r="I198" i="25"/>
  <c r="K198" i="25" s="1"/>
  <c r="J197" i="25"/>
  <c r="L197" i="25" s="1"/>
  <c r="I197" i="25"/>
  <c r="K197" i="25" s="1"/>
  <c r="J196" i="25"/>
  <c r="L196" i="25" s="1"/>
  <c r="I196" i="25"/>
  <c r="K196" i="25" s="1"/>
  <c r="J195" i="25"/>
  <c r="L195" i="25" s="1"/>
  <c r="I195" i="25"/>
  <c r="K195" i="25" s="1"/>
  <c r="J194" i="25"/>
  <c r="L194" i="25" s="1"/>
  <c r="I194" i="25"/>
  <c r="K194" i="25" s="1"/>
  <c r="J193" i="25"/>
  <c r="L193" i="25" s="1"/>
  <c r="I193" i="25"/>
  <c r="K193" i="25" s="1"/>
  <c r="J192" i="25"/>
  <c r="L192" i="25" s="1"/>
  <c r="I192" i="25"/>
  <c r="K192" i="25" s="1"/>
  <c r="J191" i="25"/>
  <c r="L191" i="25" s="1"/>
  <c r="I191" i="25"/>
  <c r="K191" i="25" s="1"/>
  <c r="J190" i="25"/>
  <c r="L190" i="25" s="1"/>
  <c r="I190" i="25"/>
  <c r="K190" i="25" s="1"/>
  <c r="J189" i="25"/>
  <c r="L189" i="25" s="1"/>
  <c r="I189" i="25"/>
  <c r="K189" i="25" s="1"/>
  <c r="J188" i="25"/>
  <c r="L188" i="25" s="1"/>
  <c r="I188" i="25"/>
  <c r="K188" i="25" s="1"/>
  <c r="J187" i="25"/>
  <c r="L187" i="25" s="1"/>
  <c r="I187" i="25"/>
  <c r="K187" i="25" s="1"/>
  <c r="J186" i="25"/>
  <c r="L186" i="25" s="1"/>
  <c r="I186" i="25"/>
  <c r="K186" i="25" s="1"/>
  <c r="J185" i="25"/>
  <c r="L185" i="25" s="1"/>
  <c r="I185" i="25"/>
  <c r="K185" i="25" s="1"/>
  <c r="J184" i="25"/>
  <c r="L184" i="25" s="1"/>
  <c r="I184" i="25"/>
  <c r="K184" i="25" s="1"/>
  <c r="J183" i="25"/>
  <c r="L183" i="25" s="1"/>
  <c r="I183" i="25"/>
  <c r="K183" i="25" s="1"/>
  <c r="J182" i="25"/>
  <c r="L182" i="25" s="1"/>
  <c r="I182" i="25"/>
  <c r="K182" i="25" s="1"/>
  <c r="J181" i="25"/>
  <c r="L181" i="25" s="1"/>
  <c r="I181" i="25"/>
  <c r="K181" i="25" s="1"/>
  <c r="J180" i="25"/>
  <c r="L180" i="25" s="1"/>
  <c r="I180" i="25"/>
  <c r="K180" i="25" s="1"/>
  <c r="J179" i="25"/>
  <c r="L179" i="25" s="1"/>
  <c r="I179" i="25"/>
  <c r="K179" i="25" s="1"/>
  <c r="J178" i="25"/>
  <c r="L178" i="25" s="1"/>
  <c r="I178" i="25"/>
  <c r="K178" i="25" s="1"/>
  <c r="J177" i="25"/>
  <c r="L177" i="25" s="1"/>
  <c r="I177" i="25"/>
  <c r="K177" i="25" s="1"/>
  <c r="J176" i="25"/>
  <c r="L176" i="25" s="1"/>
  <c r="I176" i="25"/>
  <c r="K176" i="25" s="1"/>
  <c r="J175" i="25"/>
  <c r="L175" i="25" s="1"/>
  <c r="I175" i="25"/>
  <c r="K175" i="25" s="1"/>
  <c r="J174" i="25"/>
  <c r="L174" i="25" s="1"/>
  <c r="I174" i="25"/>
  <c r="K174" i="25" s="1"/>
  <c r="J173" i="25"/>
  <c r="L173" i="25" s="1"/>
  <c r="I173" i="25"/>
  <c r="K173" i="25" s="1"/>
  <c r="J172" i="25"/>
  <c r="L172" i="25" s="1"/>
  <c r="I172" i="25"/>
  <c r="K172" i="25" s="1"/>
  <c r="J171" i="25"/>
  <c r="L171" i="25" s="1"/>
  <c r="I171" i="25"/>
  <c r="K171" i="25" s="1"/>
  <c r="J170" i="25"/>
  <c r="L170" i="25" s="1"/>
  <c r="I170" i="25"/>
  <c r="K170" i="25" s="1"/>
  <c r="J169" i="25"/>
  <c r="L169" i="25" s="1"/>
  <c r="I169" i="25"/>
  <c r="K169" i="25" s="1"/>
  <c r="J168" i="25"/>
  <c r="L168" i="25" s="1"/>
  <c r="I168" i="25"/>
  <c r="K168" i="25" s="1"/>
  <c r="J167" i="25"/>
  <c r="L167" i="25" s="1"/>
  <c r="I167" i="25"/>
  <c r="K167" i="25" s="1"/>
  <c r="J166" i="25"/>
  <c r="L166" i="25" s="1"/>
  <c r="I166" i="25"/>
  <c r="K166" i="25" s="1"/>
  <c r="J165" i="25"/>
  <c r="L165" i="25" s="1"/>
  <c r="I165" i="25"/>
  <c r="K165" i="25" s="1"/>
  <c r="J164" i="25"/>
  <c r="L164" i="25" s="1"/>
  <c r="I164" i="25"/>
  <c r="K164" i="25" s="1"/>
  <c r="J163" i="25"/>
  <c r="L163" i="25" s="1"/>
  <c r="I163" i="25"/>
  <c r="K163" i="25" s="1"/>
  <c r="J162" i="25"/>
  <c r="L162" i="25" s="1"/>
  <c r="I162" i="25"/>
  <c r="K162" i="25" s="1"/>
  <c r="J161" i="25"/>
  <c r="L161" i="25" s="1"/>
  <c r="I161" i="25"/>
  <c r="K161" i="25" s="1"/>
  <c r="J160" i="25"/>
  <c r="L160" i="25" s="1"/>
  <c r="I160" i="25"/>
  <c r="K160" i="25" s="1"/>
  <c r="J159" i="25"/>
  <c r="L159" i="25" s="1"/>
  <c r="I159" i="25"/>
  <c r="K159" i="25" s="1"/>
  <c r="J158" i="25"/>
  <c r="L158" i="25" s="1"/>
  <c r="I158" i="25"/>
  <c r="K158" i="25" s="1"/>
  <c r="J157" i="25"/>
  <c r="L157" i="25" s="1"/>
  <c r="I157" i="25"/>
  <c r="K157" i="25" s="1"/>
  <c r="J156" i="25"/>
  <c r="L156" i="25" s="1"/>
  <c r="I156" i="25"/>
  <c r="K156" i="25" s="1"/>
  <c r="J155" i="25"/>
  <c r="L155" i="25" s="1"/>
  <c r="I155" i="25"/>
  <c r="K155" i="25" s="1"/>
  <c r="J154" i="25"/>
  <c r="L154" i="25" s="1"/>
  <c r="I154" i="25"/>
  <c r="K154" i="25" s="1"/>
  <c r="J153" i="25"/>
  <c r="L153" i="25" s="1"/>
  <c r="I153" i="25"/>
  <c r="K153" i="25" s="1"/>
  <c r="J152" i="25"/>
  <c r="L152" i="25" s="1"/>
  <c r="I152" i="25"/>
  <c r="K152" i="25" s="1"/>
  <c r="J151" i="25"/>
  <c r="L151" i="25" s="1"/>
  <c r="I151" i="25"/>
  <c r="K151" i="25" s="1"/>
  <c r="J150" i="25"/>
  <c r="L150" i="25" s="1"/>
  <c r="I150" i="25"/>
  <c r="K150" i="25" s="1"/>
  <c r="J149" i="25"/>
  <c r="L149" i="25" s="1"/>
  <c r="I149" i="25"/>
  <c r="K149" i="25" s="1"/>
  <c r="J148" i="25"/>
  <c r="L148" i="25" s="1"/>
  <c r="I148" i="25"/>
  <c r="K148" i="25" s="1"/>
  <c r="J147" i="25"/>
  <c r="L147" i="25" s="1"/>
  <c r="I147" i="25"/>
  <c r="K147" i="25" s="1"/>
  <c r="J146" i="25"/>
  <c r="L146" i="25" s="1"/>
  <c r="I146" i="25"/>
  <c r="K146" i="25" s="1"/>
  <c r="J145" i="25"/>
  <c r="L145" i="25" s="1"/>
  <c r="I145" i="25"/>
  <c r="K145" i="25" s="1"/>
  <c r="J144" i="25"/>
  <c r="L144" i="25" s="1"/>
  <c r="I144" i="25"/>
  <c r="K144" i="25" s="1"/>
  <c r="J143" i="25"/>
  <c r="L143" i="25" s="1"/>
  <c r="I143" i="25"/>
  <c r="K143" i="25" s="1"/>
  <c r="J142" i="25"/>
  <c r="L142" i="25" s="1"/>
  <c r="I142" i="25"/>
  <c r="K142" i="25" s="1"/>
  <c r="J141" i="25"/>
  <c r="L141" i="25" s="1"/>
  <c r="I141" i="25"/>
  <c r="K141" i="25" s="1"/>
  <c r="J140" i="25"/>
  <c r="L140" i="25" s="1"/>
  <c r="I140" i="25"/>
  <c r="K140" i="25" s="1"/>
  <c r="J139" i="25"/>
  <c r="L139" i="25" s="1"/>
  <c r="I139" i="25"/>
  <c r="K139" i="25" s="1"/>
  <c r="J138" i="25"/>
  <c r="L138" i="25" s="1"/>
  <c r="I138" i="25"/>
  <c r="K138" i="25" s="1"/>
  <c r="J137" i="25"/>
  <c r="L137" i="25" s="1"/>
  <c r="I137" i="25"/>
  <c r="K137" i="25" s="1"/>
  <c r="J136" i="25"/>
  <c r="L136" i="25" s="1"/>
  <c r="I136" i="25"/>
  <c r="K136" i="25" s="1"/>
  <c r="J135" i="25"/>
  <c r="L135" i="25" s="1"/>
  <c r="I135" i="25"/>
  <c r="K135" i="25" s="1"/>
  <c r="J134" i="25"/>
  <c r="L134" i="25" s="1"/>
  <c r="I134" i="25"/>
  <c r="K134" i="25" s="1"/>
  <c r="J133" i="25"/>
  <c r="L133" i="25" s="1"/>
  <c r="I133" i="25"/>
  <c r="K133" i="25" s="1"/>
  <c r="J132" i="25"/>
  <c r="L132" i="25" s="1"/>
  <c r="I132" i="25"/>
  <c r="K132" i="25" s="1"/>
  <c r="J131" i="25"/>
  <c r="L131" i="25" s="1"/>
  <c r="I131" i="25"/>
  <c r="K131" i="25" s="1"/>
  <c r="J130" i="25"/>
  <c r="L130" i="25" s="1"/>
  <c r="I130" i="25"/>
  <c r="K130" i="25" s="1"/>
  <c r="J129" i="25"/>
  <c r="L129" i="25" s="1"/>
  <c r="I129" i="25"/>
  <c r="K129" i="25" s="1"/>
  <c r="J128" i="25"/>
  <c r="L128" i="25" s="1"/>
  <c r="I128" i="25"/>
  <c r="K128" i="25" s="1"/>
  <c r="J127" i="25"/>
  <c r="L127" i="25" s="1"/>
  <c r="I127" i="25"/>
  <c r="K127" i="25" s="1"/>
  <c r="J126" i="25"/>
  <c r="L126" i="25" s="1"/>
  <c r="I126" i="25"/>
  <c r="K126" i="25" s="1"/>
  <c r="J125" i="25"/>
  <c r="L125" i="25" s="1"/>
  <c r="I125" i="25"/>
  <c r="K125" i="25" s="1"/>
  <c r="J124" i="25"/>
  <c r="L124" i="25" s="1"/>
  <c r="I124" i="25"/>
  <c r="K124" i="25" s="1"/>
  <c r="J123" i="25"/>
  <c r="L123" i="25" s="1"/>
  <c r="I123" i="25"/>
  <c r="K123" i="25" s="1"/>
  <c r="J122" i="25"/>
  <c r="L122" i="25" s="1"/>
  <c r="I122" i="25"/>
  <c r="K122" i="25" s="1"/>
  <c r="J121" i="25"/>
  <c r="L121" i="25" s="1"/>
  <c r="I121" i="25"/>
  <c r="K121" i="25" s="1"/>
  <c r="J120" i="25"/>
  <c r="L120" i="25" s="1"/>
  <c r="I120" i="25"/>
  <c r="K120" i="25" s="1"/>
  <c r="J119" i="25"/>
  <c r="L119" i="25" s="1"/>
  <c r="I119" i="25"/>
  <c r="K119" i="25" s="1"/>
  <c r="J118" i="25"/>
  <c r="L118" i="25" s="1"/>
  <c r="I118" i="25"/>
  <c r="K118" i="25" s="1"/>
  <c r="J117" i="25"/>
  <c r="L117" i="25" s="1"/>
  <c r="I117" i="25"/>
  <c r="K117" i="25" s="1"/>
  <c r="J116" i="25"/>
  <c r="L116" i="25" s="1"/>
  <c r="I116" i="25"/>
  <c r="K116" i="25" s="1"/>
  <c r="J115" i="25"/>
  <c r="L115" i="25" s="1"/>
  <c r="I115" i="25"/>
  <c r="K115" i="25" s="1"/>
  <c r="J114" i="25"/>
  <c r="L114" i="25" s="1"/>
  <c r="I114" i="25"/>
  <c r="K114" i="25" s="1"/>
  <c r="J113" i="25"/>
  <c r="L113" i="25" s="1"/>
  <c r="I113" i="25"/>
  <c r="K113" i="25" s="1"/>
  <c r="J112" i="25"/>
  <c r="L112" i="25" s="1"/>
  <c r="I112" i="25"/>
  <c r="K112" i="25" s="1"/>
  <c r="J111" i="25"/>
  <c r="L111" i="25" s="1"/>
  <c r="I111" i="25"/>
  <c r="K111" i="25" s="1"/>
  <c r="J110" i="25"/>
  <c r="L110" i="25" s="1"/>
  <c r="I110" i="25"/>
  <c r="K110" i="25" s="1"/>
  <c r="J109" i="25"/>
  <c r="L109" i="25" s="1"/>
  <c r="I109" i="25"/>
  <c r="K109" i="25" s="1"/>
  <c r="J108" i="25"/>
  <c r="L108" i="25" s="1"/>
  <c r="I108" i="25"/>
  <c r="K108" i="25" s="1"/>
  <c r="J107" i="25"/>
  <c r="L107" i="25" s="1"/>
  <c r="I107" i="25"/>
  <c r="K107" i="25" s="1"/>
  <c r="J106" i="25"/>
  <c r="L106" i="25" s="1"/>
  <c r="I106" i="25"/>
  <c r="K106" i="25" s="1"/>
  <c r="J105" i="25"/>
  <c r="L105" i="25" s="1"/>
  <c r="I105" i="25"/>
  <c r="K105" i="25" s="1"/>
  <c r="J104" i="25"/>
  <c r="L104" i="25" s="1"/>
  <c r="I104" i="25"/>
  <c r="K104" i="25" s="1"/>
  <c r="J103" i="25"/>
  <c r="L103" i="25" s="1"/>
  <c r="I103" i="25"/>
  <c r="K103" i="25" s="1"/>
  <c r="J102" i="25"/>
  <c r="L102" i="25" s="1"/>
  <c r="I102" i="25"/>
  <c r="K102" i="25" s="1"/>
  <c r="J101" i="25"/>
  <c r="L101" i="25" s="1"/>
  <c r="I101" i="25"/>
  <c r="K101" i="25" s="1"/>
  <c r="J100" i="25"/>
  <c r="L100" i="25" s="1"/>
  <c r="I100" i="25"/>
  <c r="K100" i="25" s="1"/>
  <c r="J99" i="25"/>
  <c r="L99" i="25" s="1"/>
  <c r="I99" i="25"/>
  <c r="K99" i="25" s="1"/>
  <c r="J98" i="25"/>
  <c r="L98" i="25" s="1"/>
  <c r="I98" i="25"/>
  <c r="K98" i="25" s="1"/>
  <c r="J97" i="25"/>
  <c r="L97" i="25" s="1"/>
  <c r="I97" i="25"/>
  <c r="K97" i="25" s="1"/>
  <c r="J96" i="25"/>
  <c r="L96" i="25" s="1"/>
  <c r="I96" i="25"/>
  <c r="K96" i="25" s="1"/>
  <c r="J95" i="25"/>
  <c r="L95" i="25" s="1"/>
  <c r="I95" i="25"/>
  <c r="K95" i="25" s="1"/>
  <c r="J94" i="25"/>
  <c r="L94" i="25" s="1"/>
  <c r="I94" i="25"/>
  <c r="K94" i="25" s="1"/>
  <c r="J93" i="25"/>
  <c r="L93" i="25" s="1"/>
  <c r="I93" i="25"/>
  <c r="K93" i="25" s="1"/>
  <c r="J92" i="25"/>
  <c r="L92" i="25" s="1"/>
  <c r="I92" i="25"/>
  <c r="K92" i="25" s="1"/>
  <c r="J91" i="25"/>
  <c r="L91" i="25" s="1"/>
  <c r="I91" i="25"/>
  <c r="K91" i="25" s="1"/>
  <c r="J90" i="25"/>
  <c r="L90" i="25" s="1"/>
  <c r="I90" i="25"/>
  <c r="K90" i="25" s="1"/>
  <c r="J89" i="25"/>
  <c r="L89" i="25" s="1"/>
  <c r="I89" i="25"/>
  <c r="K89" i="25" s="1"/>
  <c r="J88" i="25"/>
  <c r="L88" i="25" s="1"/>
  <c r="I88" i="25"/>
  <c r="K88" i="25" s="1"/>
  <c r="J87" i="25"/>
  <c r="L87" i="25" s="1"/>
  <c r="I87" i="25"/>
  <c r="K87" i="25" s="1"/>
  <c r="J86" i="25"/>
  <c r="L86" i="25" s="1"/>
  <c r="I86" i="25"/>
  <c r="K86" i="25" s="1"/>
  <c r="J85" i="25"/>
  <c r="L85" i="25" s="1"/>
  <c r="I85" i="25"/>
  <c r="K85" i="25" s="1"/>
  <c r="J84" i="25"/>
  <c r="L84" i="25" s="1"/>
  <c r="I84" i="25"/>
  <c r="K84" i="25" s="1"/>
  <c r="J83" i="25"/>
  <c r="L83" i="25" s="1"/>
  <c r="I83" i="25"/>
  <c r="K83" i="25" s="1"/>
  <c r="J82" i="25"/>
  <c r="L82" i="25" s="1"/>
  <c r="I82" i="25"/>
  <c r="K82" i="25" s="1"/>
  <c r="J81" i="25"/>
  <c r="L81" i="25" s="1"/>
  <c r="I81" i="25"/>
  <c r="K81" i="25" s="1"/>
  <c r="J80" i="25"/>
  <c r="L80" i="25" s="1"/>
  <c r="I80" i="25"/>
  <c r="K80" i="25" s="1"/>
  <c r="J79" i="25"/>
  <c r="L79" i="25" s="1"/>
  <c r="I79" i="25"/>
  <c r="K79" i="25" s="1"/>
  <c r="J78" i="25"/>
  <c r="L78" i="25" s="1"/>
  <c r="I78" i="25"/>
  <c r="K78" i="25" s="1"/>
  <c r="J77" i="25"/>
  <c r="L77" i="25" s="1"/>
  <c r="I77" i="25"/>
  <c r="K77" i="25" s="1"/>
  <c r="J76" i="25"/>
  <c r="L76" i="25" s="1"/>
  <c r="I76" i="25"/>
  <c r="K76" i="25" s="1"/>
  <c r="J75" i="25"/>
  <c r="L75" i="25" s="1"/>
  <c r="I75" i="25"/>
  <c r="K75" i="25" s="1"/>
  <c r="J74" i="25"/>
  <c r="L74" i="25" s="1"/>
  <c r="I74" i="25"/>
  <c r="K74" i="25" s="1"/>
  <c r="J73" i="25"/>
  <c r="L73" i="25" s="1"/>
  <c r="I73" i="25"/>
  <c r="K73" i="25" s="1"/>
  <c r="J72" i="25"/>
  <c r="L72" i="25" s="1"/>
  <c r="I72" i="25"/>
  <c r="K72" i="25" s="1"/>
  <c r="J71" i="25"/>
  <c r="L71" i="25" s="1"/>
  <c r="I71" i="25"/>
  <c r="K71" i="25" s="1"/>
  <c r="J70" i="25"/>
  <c r="L70" i="25" s="1"/>
  <c r="I70" i="25"/>
  <c r="K70" i="25" s="1"/>
  <c r="J69" i="25"/>
  <c r="L69" i="25" s="1"/>
  <c r="I69" i="25"/>
  <c r="K69" i="25" s="1"/>
  <c r="J68" i="25"/>
  <c r="L68" i="25" s="1"/>
  <c r="I68" i="25"/>
  <c r="K68" i="25" s="1"/>
  <c r="J67" i="25"/>
  <c r="L67" i="25" s="1"/>
  <c r="I67" i="25"/>
  <c r="K67" i="25" s="1"/>
  <c r="J66" i="25"/>
  <c r="L66" i="25" s="1"/>
  <c r="I66" i="25"/>
  <c r="K66" i="25" s="1"/>
  <c r="J65" i="25"/>
  <c r="L65" i="25" s="1"/>
  <c r="I65" i="25"/>
  <c r="K65" i="25" s="1"/>
  <c r="J64" i="25"/>
  <c r="L64" i="25" s="1"/>
  <c r="I64" i="25"/>
  <c r="K64" i="25" s="1"/>
  <c r="J63" i="25"/>
  <c r="L63" i="25" s="1"/>
  <c r="I63" i="25"/>
  <c r="K63" i="25" s="1"/>
  <c r="J62" i="25"/>
  <c r="L62" i="25" s="1"/>
  <c r="I62" i="25"/>
  <c r="K62" i="25" s="1"/>
  <c r="J61" i="25"/>
  <c r="L61" i="25" s="1"/>
  <c r="I61" i="25"/>
  <c r="K61" i="25" s="1"/>
  <c r="J60" i="25"/>
  <c r="L60" i="25" s="1"/>
  <c r="I60" i="25"/>
  <c r="K60" i="25" s="1"/>
  <c r="J59" i="25"/>
  <c r="L59" i="25" s="1"/>
  <c r="I59" i="25"/>
  <c r="K59" i="25" s="1"/>
  <c r="J58" i="25"/>
  <c r="L58" i="25" s="1"/>
  <c r="I58" i="25"/>
  <c r="K58" i="25" s="1"/>
  <c r="J57" i="25"/>
  <c r="L57" i="25" s="1"/>
  <c r="I57" i="25"/>
  <c r="K57" i="25" s="1"/>
  <c r="J56" i="25"/>
  <c r="L56" i="25" s="1"/>
  <c r="I56" i="25"/>
  <c r="K56" i="25" s="1"/>
  <c r="J55" i="25"/>
  <c r="L55" i="25" s="1"/>
  <c r="I55" i="25"/>
  <c r="K55" i="25" s="1"/>
  <c r="J54" i="25"/>
  <c r="L54" i="25" s="1"/>
  <c r="I54" i="25"/>
  <c r="K54" i="25" s="1"/>
  <c r="J53" i="25"/>
  <c r="L53" i="25" s="1"/>
  <c r="I53" i="25"/>
  <c r="K53" i="25" s="1"/>
  <c r="J52" i="25"/>
  <c r="L52" i="25" s="1"/>
  <c r="I52" i="25"/>
  <c r="K52" i="25" s="1"/>
  <c r="J51" i="25"/>
  <c r="L51" i="25" s="1"/>
  <c r="I51" i="25"/>
  <c r="K51" i="25" s="1"/>
  <c r="J50" i="25"/>
  <c r="L50" i="25" s="1"/>
  <c r="I50" i="25"/>
  <c r="K50" i="25" s="1"/>
  <c r="J49" i="25"/>
  <c r="L49" i="25" s="1"/>
  <c r="I49" i="25"/>
  <c r="K49" i="25" s="1"/>
  <c r="J48" i="25"/>
  <c r="L48" i="25" s="1"/>
  <c r="I48" i="25"/>
  <c r="K48" i="25" s="1"/>
  <c r="J47" i="25"/>
  <c r="L47" i="25" s="1"/>
  <c r="I47" i="25"/>
  <c r="K47" i="25" s="1"/>
  <c r="J46" i="25"/>
  <c r="L46" i="25" s="1"/>
  <c r="I46" i="25"/>
  <c r="K46" i="25" s="1"/>
  <c r="J45" i="25"/>
  <c r="L45" i="25" s="1"/>
  <c r="I45" i="25"/>
  <c r="K45" i="25" s="1"/>
  <c r="J44" i="25"/>
  <c r="L44" i="25" s="1"/>
  <c r="I44" i="25"/>
  <c r="K44" i="25" s="1"/>
  <c r="J43" i="25"/>
  <c r="L43" i="25" s="1"/>
  <c r="I43" i="25"/>
  <c r="K43" i="25" s="1"/>
  <c r="J42" i="25"/>
  <c r="L42" i="25" s="1"/>
  <c r="I42" i="25"/>
  <c r="K42" i="25" s="1"/>
  <c r="J41" i="25"/>
  <c r="L41" i="25" s="1"/>
  <c r="I41" i="25"/>
  <c r="K41" i="25" s="1"/>
  <c r="J40" i="25"/>
  <c r="L40" i="25" s="1"/>
  <c r="I40" i="25"/>
  <c r="K40" i="25" s="1"/>
  <c r="J39" i="25"/>
  <c r="L39" i="25" s="1"/>
  <c r="I39" i="25"/>
  <c r="K39" i="25" s="1"/>
  <c r="J38" i="25"/>
  <c r="L38" i="25" s="1"/>
  <c r="I38" i="25"/>
  <c r="K38" i="25" s="1"/>
  <c r="J37" i="25"/>
  <c r="L37" i="25" s="1"/>
  <c r="I37" i="25"/>
  <c r="K37" i="25" s="1"/>
  <c r="J36" i="25"/>
  <c r="L36" i="25" s="1"/>
  <c r="I36" i="25"/>
  <c r="K36" i="25" s="1"/>
  <c r="J35" i="25"/>
  <c r="L35" i="25" s="1"/>
  <c r="I35" i="25"/>
  <c r="K35" i="25" s="1"/>
  <c r="J34" i="25"/>
  <c r="L34" i="25" s="1"/>
  <c r="I34" i="25"/>
  <c r="K34" i="25" s="1"/>
  <c r="J33" i="25"/>
  <c r="L33" i="25" s="1"/>
  <c r="I33" i="25"/>
  <c r="K33" i="25" s="1"/>
  <c r="J32" i="25"/>
  <c r="L32" i="25" s="1"/>
  <c r="I32" i="25"/>
  <c r="K32" i="25" s="1"/>
  <c r="J31" i="25"/>
  <c r="L31" i="25" s="1"/>
  <c r="I31" i="25"/>
  <c r="K31" i="25" s="1"/>
  <c r="J30" i="25"/>
  <c r="L30" i="25" s="1"/>
  <c r="I30" i="25"/>
  <c r="K30" i="25" s="1"/>
  <c r="J29" i="25"/>
  <c r="L29" i="25" s="1"/>
  <c r="I29" i="25"/>
  <c r="K29" i="25" s="1"/>
  <c r="J28" i="25"/>
  <c r="L28" i="25" s="1"/>
  <c r="I28" i="25"/>
  <c r="K28" i="25" s="1"/>
  <c r="J27" i="25"/>
  <c r="L27" i="25" s="1"/>
  <c r="I27" i="25"/>
  <c r="K27" i="25" s="1"/>
  <c r="J26" i="25"/>
  <c r="L26" i="25" s="1"/>
  <c r="I26" i="25"/>
  <c r="K26" i="25" s="1"/>
  <c r="J25" i="25"/>
  <c r="L25" i="25" s="1"/>
  <c r="I25" i="25"/>
  <c r="K25" i="25" s="1"/>
  <c r="J24" i="25"/>
  <c r="L24" i="25" s="1"/>
  <c r="I24" i="25"/>
  <c r="K24" i="25" s="1"/>
  <c r="J23" i="25"/>
  <c r="L23" i="25" s="1"/>
  <c r="I23" i="25"/>
  <c r="K23" i="25" s="1"/>
  <c r="J22" i="25"/>
  <c r="L22" i="25" s="1"/>
  <c r="I22" i="25"/>
  <c r="K22" i="25" s="1"/>
  <c r="J21" i="25"/>
  <c r="L21" i="25" s="1"/>
  <c r="I21" i="25"/>
  <c r="K21" i="25" s="1"/>
  <c r="J20" i="25"/>
  <c r="L20" i="25" s="1"/>
  <c r="I20" i="25"/>
  <c r="K20" i="25" s="1"/>
  <c r="J19" i="25"/>
  <c r="L19" i="25" s="1"/>
  <c r="I19" i="25"/>
  <c r="K19" i="25" s="1"/>
  <c r="J18" i="25"/>
  <c r="L18" i="25" s="1"/>
  <c r="I18" i="25"/>
  <c r="K18" i="25" s="1"/>
  <c r="J17" i="25"/>
  <c r="L17" i="25" s="1"/>
  <c r="I17" i="25"/>
  <c r="K17" i="25" s="1"/>
  <c r="J16" i="25"/>
  <c r="L16" i="25" s="1"/>
  <c r="I16" i="25"/>
  <c r="K16" i="25" s="1"/>
  <c r="J15" i="25"/>
  <c r="L15" i="25" s="1"/>
  <c r="I15" i="25"/>
  <c r="K15" i="25" s="1"/>
  <c r="J14" i="25"/>
  <c r="L14" i="25" s="1"/>
  <c r="I14" i="25"/>
  <c r="K14" i="25" s="1"/>
  <c r="J13" i="25"/>
  <c r="L13" i="25" s="1"/>
  <c r="I13" i="25"/>
  <c r="K13" i="25" s="1"/>
  <c r="J12" i="25"/>
  <c r="L12" i="25" s="1"/>
  <c r="I12" i="25"/>
  <c r="K12" i="25" s="1"/>
  <c r="J11" i="25"/>
  <c r="L11" i="25" s="1"/>
  <c r="I11" i="25"/>
  <c r="K11" i="25" s="1"/>
  <c r="J10" i="25"/>
  <c r="L10" i="25" s="1"/>
  <c r="I10" i="25"/>
  <c r="K10" i="25" s="1"/>
  <c r="J9" i="25"/>
  <c r="L9" i="25" s="1"/>
  <c r="I9" i="25"/>
  <c r="K9" i="25" s="1"/>
  <c r="J8" i="25"/>
  <c r="L8" i="25" s="1"/>
  <c r="I8" i="25"/>
  <c r="K8" i="25" s="1"/>
  <c r="J7" i="25"/>
  <c r="L7" i="25" s="1"/>
  <c r="I7" i="25"/>
  <c r="K7" i="25" s="1"/>
  <c r="J6" i="25"/>
  <c r="L6" i="25" s="1"/>
  <c r="I6" i="25"/>
  <c r="K6" i="25" s="1"/>
  <c r="J5" i="25"/>
  <c r="L5" i="25" s="1"/>
  <c r="I5" i="25"/>
  <c r="K5" i="25" s="1"/>
  <c r="J4" i="25"/>
  <c r="L4" i="25" s="1"/>
  <c r="I4" i="25"/>
  <c r="K4" i="25" s="1"/>
  <c r="J3" i="25"/>
  <c r="L3" i="25" s="1"/>
  <c r="I3" i="25"/>
  <c r="K3" i="25" s="1"/>
  <c r="J2" i="25"/>
  <c r="L2" i="25" s="1"/>
  <c r="K2" i="25"/>
  <c r="H578" i="25"/>
  <c r="G578" i="25"/>
  <c r="H577" i="25"/>
  <c r="G577" i="25"/>
  <c r="H576" i="25"/>
  <c r="G576" i="25"/>
  <c r="H575" i="25"/>
  <c r="G575" i="25"/>
  <c r="H574" i="25"/>
  <c r="G574" i="25"/>
  <c r="H573" i="25"/>
  <c r="G573" i="25"/>
  <c r="H572" i="25"/>
  <c r="G572" i="25"/>
  <c r="H571" i="25"/>
  <c r="G571" i="25"/>
  <c r="H570" i="25"/>
  <c r="G570" i="25"/>
  <c r="H569" i="25"/>
  <c r="G569" i="25"/>
  <c r="H568" i="25"/>
  <c r="G568" i="25"/>
  <c r="H567" i="25"/>
  <c r="G567" i="25"/>
  <c r="H566" i="25"/>
  <c r="G566" i="25"/>
  <c r="H565" i="25"/>
  <c r="G565" i="25"/>
  <c r="H564" i="25"/>
  <c r="G564" i="25"/>
  <c r="H563" i="25"/>
  <c r="G563" i="25"/>
  <c r="H562" i="25"/>
  <c r="G562" i="25"/>
  <c r="H561" i="25"/>
  <c r="G561" i="25"/>
  <c r="H560" i="25"/>
  <c r="G560" i="25"/>
  <c r="H559" i="25"/>
  <c r="G559" i="25"/>
  <c r="H558" i="25"/>
  <c r="G558" i="25"/>
  <c r="H557" i="25"/>
  <c r="G557" i="25"/>
  <c r="H556" i="25"/>
  <c r="G556" i="25"/>
  <c r="H555" i="25"/>
  <c r="G555" i="25"/>
  <c r="H554" i="25"/>
  <c r="G554" i="25"/>
  <c r="H553" i="25"/>
  <c r="G553" i="25"/>
  <c r="H552" i="25"/>
  <c r="G552" i="25"/>
  <c r="H551" i="25"/>
  <c r="G551" i="25"/>
  <c r="H550" i="25"/>
  <c r="G550" i="25"/>
  <c r="H549" i="25"/>
  <c r="G549" i="25"/>
  <c r="H548" i="25"/>
  <c r="G548" i="25"/>
  <c r="H547" i="25"/>
  <c r="G547" i="25"/>
  <c r="H546" i="25"/>
  <c r="G546" i="25"/>
  <c r="H545" i="25"/>
  <c r="G545" i="25"/>
  <c r="H544" i="25"/>
  <c r="G544" i="25"/>
  <c r="H543" i="25"/>
  <c r="G543" i="25"/>
  <c r="H542" i="25"/>
  <c r="G542" i="25"/>
  <c r="H541" i="25"/>
  <c r="G541" i="25"/>
  <c r="H540" i="25"/>
  <c r="G540" i="25"/>
  <c r="H539" i="25"/>
  <c r="G539" i="25"/>
  <c r="H538" i="25"/>
  <c r="G538" i="25"/>
  <c r="H537" i="25"/>
  <c r="G537" i="25"/>
  <c r="H536" i="25"/>
  <c r="G536" i="25"/>
  <c r="H535" i="25"/>
  <c r="G535" i="25"/>
  <c r="H534" i="25"/>
  <c r="G534" i="25"/>
  <c r="H533" i="25"/>
  <c r="G533" i="25"/>
  <c r="H532" i="25"/>
  <c r="G532" i="25"/>
  <c r="H531" i="25"/>
  <c r="G531" i="25"/>
  <c r="H530" i="25"/>
  <c r="G530" i="25"/>
  <c r="H529" i="25"/>
  <c r="G529" i="25"/>
  <c r="H528" i="25"/>
  <c r="G528" i="25"/>
  <c r="H527" i="25"/>
  <c r="G527" i="25"/>
  <c r="H526" i="25"/>
  <c r="G526" i="25"/>
  <c r="H525" i="25"/>
  <c r="G525" i="25"/>
  <c r="H524" i="25"/>
  <c r="G524" i="25"/>
  <c r="H523" i="25"/>
  <c r="G523" i="25"/>
  <c r="H522" i="25"/>
  <c r="G522" i="25"/>
  <c r="H521" i="25"/>
  <c r="G521" i="25"/>
  <c r="H520" i="25"/>
  <c r="G520" i="25"/>
  <c r="H519" i="25"/>
  <c r="G519" i="25"/>
  <c r="H518" i="25"/>
  <c r="G518" i="25"/>
  <c r="H517" i="25"/>
  <c r="G517" i="25"/>
  <c r="H516" i="25"/>
  <c r="G516" i="25"/>
  <c r="H515" i="25"/>
  <c r="G515" i="25"/>
  <c r="H514" i="25"/>
  <c r="G514" i="25"/>
  <c r="H513" i="25"/>
  <c r="G513" i="25"/>
  <c r="H512" i="25"/>
  <c r="G512" i="25"/>
  <c r="H511" i="25"/>
  <c r="G511" i="25"/>
  <c r="H510" i="25"/>
  <c r="G510" i="25"/>
  <c r="H509" i="25"/>
  <c r="G509" i="25"/>
  <c r="H508" i="25"/>
  <c r="G508" i="25"/>
  <c r="H507" i="25"/>
  <c r="G507" i="25"/>
  <c r="H506" i="25"/>
  <c r="G506" i="25"/>
  <c r="H505" i="25"/>
  <c r="G505" i="25"/>
  <c r="H504" i="25"/>
  <c r="G504" i="25"/>
  <c r="H503" i="25"/>
  <c r="G503" i="25"/>
  <c r="H502" i="25"/>
  <c r="G502" i="25"/>
  <c r="H501" i="25"/>
  <c r="G501" i="25"/>
  <c r="H500" i="25"/>
  <c r="G500" i="25"/>
  <c r="H499" i="25"/>
  <c r="G499" i="25"/>
  <c r="H498" i="25"/>
  <c r="G498" i="25"/>
  <c r="H497" i="25"/>
  <c r="G497" i="25"/>
  <c r="H496" i="25"/>
  <c r="G496" i="25"/>
  <c r="H495" i="25"/>
  <c r="G495" i="25"/>
  <c r="H494" i="25"/>
  <c r="G494" i="25"/>
  <c r="H493" i="25"/>
  <c r="G493" i="25"/>
  <c r="H492" i="25"/>
  <c r="G492" i="25"/>
  <c r="H491" i="25"/>
  <c r="G491" i="25"/>
  <c r="H490" i="25"/>
  <c r="G490" i="25"/>
  <c r="H489" i="25"/>
  <c r="G489" i="25"/>
  <c r="H488" i="25"/>
  <c r="G488" i="25"/>
  <c r="H487" i="25"/>
  <c r="G487" i="25"/>
  <c r="H486" i="25"/>
  <c r="G486" i="25"/>
  <c r="H485" i="25"/>
  <c r="G485" i="25"/>
  <c r="H484" i="25"/>
  <c r="G484" i="25"/>
  <c r="H483" i="25"/>
  <c r="G483" i="25"/>
  <c r="H482" i="25"/>
  <c r="G482" i="25"/>
  <c r="H481" i="25"/>
  <c r="G481" i="25"/>
  <c r="H480" i="25"/>
  <c r="G480" i="25"/>
  <c r="H479" i="25"/>
  <c r="G479" i="25"/>
  <c r="H478" i="25"/>
  <c r="G478" i="25"/>
  <c r="H477" i="25"/>
  <c r="G477" i="25"/>
  <c r="H476" i="25"/>
  <c r="G476" i="25"/>
  <c r="H475" i="25"/>
  <c r="G475" i="25"/>
  <c r="H474" i="25"/>
  <c r="G474" i="25"/>
  <c r="H473" i="25"/>
  <c r="G473" i="25"/>
  <c r="H472" i="25"/>
  <c r="G472" i="25"/>
  <c r="H471" i="25"/>
  <c r="G471" i="25"/>
  <c r="H470" i="25"/>
  <c r="G470" i="25"/>
  <c r="H469" i="25"/>
  <c r="G469" i="25"/>
  <c r="H468" i="25"/>
  <c r="G468" i="25"/>
  <c r="H467" i="25"/>
  <c r="G467" i="25"/>
  <c r="H466" i="25"/>
  <c r="G466" i="25"/>
  <c r="H465" i="25"/>
  <c r="G465" i="25"/>
  <c r="H464" i="25"/>
  <c r="G464" i="25"/>
  <c r="H463" i="25"/>
  <c r="G463" i="25"/>
  <c r="H462" i="25"/>
  <c r="G462" i="25"/>
  <c r="H461" i="25"/>
  <c r="G461" i="25"/>
  <c r="H460" i="25"/>
  <c r="G460" i="25"/>
  <c r="H459" i="25"/>
  <c r="G459" i="25"/>
  <c r="H458" i="25"/>
  <c r="G458" i="25"/>
  <c r="H457" i="25"/>
  <c r="G457" i="25"/>
  <c r="H456" i="25"/>
  <c r="G456" i="25"/>
  <c r="H455" i="25"/>
  <c r="G455" i="25"/>
  <c r="H454" i="25"/>
  <c r="G454" i="25"/>
  <c r="H453" i="25"/>
  <c r="G453" i="25"/>
  <c r="H452" i="25"/>
  <c r="G452" i="25"/>
  <c r="H451" i="25"/>
  <c r="G451" i="25"/>
  <c r="H450" i="25"/>
  <c r="G450" i="25"/>
  <c r="H449" i="25"/>
  <c r="G449" i="25"/>
  <c r="H448" i="25"/>
  <c r="G448" i="25"/>
  <c r="H447" i="25"/>
  <c r="G447" i="25"/>
  <c r="H446" i="25"/>
  <c r="G446" i="25"/>
  <c r="H445" i="25"/>
  <c r="G445" i="25"/>
  <c r="H444" i="25"/>
  <c r="G444" i="25"/>
  <c r="H443" i="25"/>
  <c r="G443" i="25"/>
  <c r="H442" i="25"/>
  <c r="G442" i="25"/>
  <c r="H441" i="25"/>
  <c r="G441" i="25"/>
  <c r="H440" i="25"/>
  <c r="G440" i="25"/>
  <c r="H439" i="25"/>
  <c r="G439" i="25"/>
  <c r="H438" i="25"/>
  <c r="G438" i="25"/>
  <c r="H437" i="25"/>
  <c r="G437" i="25"/>
  <c r="H436" i="25"/>
  <c r="G436" i="25"/>
  <c r="H435" i="25"/>
  <c r="G435" i="25"/>
  <c r="H434" i="25"/>
  <c r="G434" i="25"/>
  <c r="H433" i="25"/>
  <c r="G433" i="25"/>
  <c r="H432" i="25"/>
  <c r="G432" i="25"/>
  <c r="H431" i="25"/>
  <c r="G431" i="25"/>
  <c r="H430" i="25"/>
  <c r="G430" i="25"/>
  <c r="H429" i="25"/>
  <c r="G429" i="25"/>
  <c r="H428" i="25"/>
  <c r="G428" i="25"/>
  <c r="H427" i="25"/>
  <c r="G427" i="25"/>
  <c r="H426" i="25"/>
  <c r="G426" i="25"/>
  <c r="H425" i="25"/>
  <c r="G425" i="25"/>
  <c r="H424" i="25"/>
  <c r="G424" i="25"/>
  <c r="H423" i="25"/>
  <c r="G423" i="25"/>
  <c r="H422" i="25"/>
  <c r="G422" i="25"/>
  <c r="H421" i="25"/>
  <c r="G421" i="25"/>
  <c r="H420" i="25"/>
  <c r="G420" i="25"/>
  <c r="H419" i="25"/>
  <c r="G419" i="25"/>
  <c r="H418" i="25"/>
  <c r="G418" i="25"/>
  <c r="H417" i="25"/>
  <c r="G417" i="25"/>
  <c r="H416" i="25"/>
  <c r="G416" i="25"/>
  <c r="H415" i="25"/>
  <c r="G415" i="25"/>
  <c r="H414" i="25"/>
  <c r="G414" i="25"/>
  <c r="H413" i="25"/>
  <c r="G413" i="25"/>
  <c r="H412" i="25"/>
  <c r="G412" i="25"/>
  <c r="H411" i="25"/>
  <c r="G411" i="25"/>
  <c r="H410" i="25"/>
  <c r="G410" i="25"/>
  <c r="H409" i="25"/>
  <c r="G409" i="25"/>
  <c r="H408" i="25"/>
  <c r="G408" i="25"/>
  <c r="H407" i="25"/>
  <c r="G407" i="25"/>
  <c r="H406" i="25"/>
  <c r="G406" i="25"/>
  <c r="H405" i="25"/>
  <c r="G405" i="25"/>
  <c r="H404" i="25"/>
  <c r="G404" i="25"/>
  <c r="H403" i="25"/>
  <c r="G403" i="25"/>
  <c r="H402" i="25"/>
  <c r="G402" i="25"/>
  <c r="H401" i="25"/>
  <c r="G401" i="25"/>
  <c r="H400" i="25"/>
  <c r="G400" i="25"/>
  <c r="H399" i="25"/>
  <c r="G399" i="25"/>
  <c r="H398" i="25"/>
  <c r="G398" i="25"/>
  <c r="H397" i="25"/>
  <c r="G397" i="25"/>
  <c r="H396" i="25"/>
  <c r="G396" i="25"/>
  <c r="H395" i="25"/>
  <c r="G395" i="25"/>
  <c r="H394" i="25"/>
  <c r="G394" i="25"/>
  <c r="H393" i="25"/>
  <c r="G393" i="25"/>
  <c r="H392" i="25"/>
  <c r="G392" i="25"/>
  <c r="H391" i="25"/>
  <c r="G391" i="25"/>
  <c r="H390" i="25"/>
  <c r="G390" i="25"/>
  <c r="H389" i="25"/>
  <c r="G389" i="25"/>
  <c r="H388" i="25"/>
  <c r="G388" i="25"/>
  <c r="H387" i="25"/>
  <c r="G387" i="25"/>
  <c r="H386" i="25"/>
  <c r="G386" i="25"/>
  <c r="H385" i="25"/>
  <c r="G385" i="25"/>
  <c r="H384" i="25"/>
  <c r="G384" i="25"/>
  <c r="H383" i="25"/>
  <c r="G383" i="25"/>
  <c r="H382" i="25"/>
  <c r="G382" i="25"/>
  <c r="H381" i="25"/>
  <c r="G381" i="25"/>
  <c r="H380" i="25"/>
  <c r="G380" i="25"/>
  <c r="H379" i="25"/>
  <c r="G379" i="25"/>
  <c r="H378" i="25"/>
  <c r="G378" i="25"/>
  <c r="H377" i="25"/>
  <c r="G377" i="25"/>
  <c r="H376" i="25"/>
  <c r="G376" i="25"/>
  <c r="H375" i="25"/>
  <c r="G375" i="25"/>
  <c r="H374" i="25"/>
  <c r="G374" i="25"/>
  <c r="H373" i="25"/>
  <c r="G373" i="25"/>
  <c r="H372" i="25"/>
  <c r="G372" i="25"/>
  <c r="H371" i="25"/>
  <c r="G371" i="25"/>
  <c r="H370" i="25"/>
  <c r="G370" i="25"/>
  <c r="H369" i="25"/>
  <c r="G369" i="25"/>
  <c r="H368" i="25"/>
  <c r="G368" i="25"/>
  <c r="H367" i="25"/>
  <c r="G367" i="25"/>
  <c r="H366" i="25"/>
  <c r="G366" i="25"/>
  <c r="H365" i="25"/>
  <c r="G365" i="25"/>
  <c r="H364" i="25"/>
  <c r="G364" i="25"/>
  <c r="H363" i="25"/>
  <c r="G363" i="25"/>
  <c r="H362" i="25"/>
  <c r="G362" i="25"/>
  <c r="H361" i="25"/>
  <c r="G361" i="25"/>
  <c r="H360" i="25"/>
  <c r="G360" i="25"/>
  <c r="H359" i="25"/>
  <c r="G359" i="25"/>
  <c r="H358" i="25"/>
  <c r="G358" i="25"/>
  <c r="H357" i="25"/>
  <c r="G357" i="25"/>
  <c r="H356" i="25"/>
  <c r="G356" i="25"/>
  <c r="H355" i="25"/>
  <c r="G355" i="25"/>
  <c r="H354" i="25"/>
  <c r="G354" i="25"/>
  <c r="H353" i="25"/>
  <c r="G353" i="25"/>
  <c r="H352" i="25"/>
  <c r="G352" i="25"/>
  <c r="H351" i="25"/>
  <c r="G351" i="25"/>
  <c r="H350" i="25"/>
  <c r="G350" i="25"/>
  <c r="H349" i="25"/>
  <c r="G349" i="25"/>
  <c r="H348" i="25"/>
  <c r="G348" i="25"/>
  <c r="H347" i="25"/>
  <c r="G347" i="25"/>
  <c r="H346" i="25"/>
  <c r="G346" i="25"/>
  <c r="H345" i="25"/>
  <c r="G345" i="25"/>
  <c r="H344" i="25"/>
  <c r="G344" i="25"/>
  <c r="H343" i="25"/>
  <c r="G343" i="25"/>
  <c r="H342" i="25"/>
  <c r="G342" i="25"/>
  <c r="H341" i="25"/>
  <c r="G341" i="25"/>
  <c r="H340" i="25"/>
  <c r="G340" i="25"/>
  <c r="H339" i="25"/>
  <c r="G339" i="25"/>
  <c r="H338" i="25"/>
  <c r="G338" i="25"/>
  <c r="H337" i="25"/>
  <c r="G337" i="25"/>
  <c r="H336" i="25"/>
  <c r="G336" i="25"/>
  <c r="H335" i="25"/>
  <c r="G335" i="25"/>
  <c r="H334" i="25"/>
  <c r="G334" i="25"/>
  <c r="H333" i="25"/>
  <c r="G333" i="25"/>
  <c r="H332" i="25"/>
  <c r="G332" i="25"/>
  <c r="H331" i="25"/>
  <c r="G331" i="25"/>
  <c r="H330" i="25"/>
  <c r="G330" i="25"/>
  <c r="H329" i="25"/>
  <c r="G329" i="25"/>
  <c r="H328" i="25"/>
  <c r="G328" i="25"/>
  <c r="H327" i="25"/>
  <c r="G327" i="25"/>
  <c r="H326" i="25"/>
  <c r="G326" i="25"/>
  <c r="H325" i="25"/>
  <c r="G325" i="25"/>
  <c r="H324" i="25"/>
  <c r="G324" i="25"/>
  <c r="H323" i="25"/>
  <c r="G323" i="25"/>
  <c r="H322" i="25"/>
  <c r="G322" i="25"/>
  <c r="H321" i="25"/>
  <c r="G321" i="25"/>
  <c r="H320" i="25"/>
  <c r="G320" i="25"/>
  <c r="H319" i="25"/>
  <c r="G319" i="25"/>
  <c r="H318" i="25"/>
  <c r="G318" i="25"/>
  <c r="H317" i="25"/>
  <c r="G317" i="25"/>
  <c r="H316" i="25"/>
  <c r="G316" i="25"/>
  <c r="H315" i="25"/>
  <c r="G315" i="25"/>
  <c r="H314" i="25"/>
  <c r="G314" i="25"/>
  <c r="H313" i="25"/>
  <c r="G313" i="25"/>
  <c r="H312" i="25"/>
  <c r="G312" i="25"/>
  <c r="H311" i="25"/>
  <c r="G311" i="25"/>
  <c r="H310" i="25"/>
  <c r="G310" i="25"/>
  <c r="H309" i="25"/>
  <c r="G309" i="25"/>
  <c r="H308" i="25"/>
  <c r="G308" i="25"/>
  <c r="H307" i="25"/>
  <c r="G307" i="25"/>
  <c r="H306" i="25"/>
  <c r="G306" i="25"/>
  <c r="H305" i="25"/>
  <c r="G305" i="25"/>
  <c r="H304" i="25"/>
  <c r="G304" i="25"/>
  <c r="H303" i="25"/>
  <c r="G303" i="25"/>
  <c r="H302" i="25"/>
  <c r="G302" i="25"/>
  <c r="H301" i="25"/>
  <c r="G301" i="25"/>
  <c r="H300" i="25"/>
  <c r="G300" i="25"/>
  <c r="H299" i="25"/>
  <c r="G299" i="25"/>
  <c r="H298" i="25"/>
  <c r="G298" i="25"/>
  <c r="H297" i="25"/>
  <c r="G297" i="25"/>
  <c r="H296" i="25"/>
  <c r="G296" i="25"/>
  <c r="H295" i="25"/>
  <c r="G295" i="25"/>
  <c r="H294" i="25"/>
  <c r="G294" i="25"/>
  <c r="H293" i="25"/>
  <c r="G293" i="25"/>
  <c r="H292" i="25"/>
  <c r="G292" i="25"/>
  <c r="H291" i="25"/>
  <c r="G291" i="25"/>
  <c r="H290" i="25"/>
  <c r="G290" i="25"/>
  <c r="H289" i="25"/>
  <c r="G289" i="25"/>
  <c r="H288" i="25"/>
  <c r="G288" i="25"/>
  <c r="H287" i="25"/>
  <c r="G287" i="25"/>
  <c r="H286" i="25"/>
  <c r="G286" i="25"/>
  <c r="H285" i="25"/>
  <c r="G285" i="25"/>
  <c r="H284" i="25"/>
  <c r="G284" i="25"/>
  <c r="H283" i="25"/>
  <c r="G283" i="25"/>
  <c r="H282" i="25"/>
  <c r="G282" i="25"/>
  <c r="H281" i="25"/>
  <c r="G281" i="25"/>
  <c r="H280" i="25"/>
  <c r="G280" i="25"/>
  <c r="H279" i="25"/>
  <c r="G279" i="25"/>
  <c r="H278" i="25"/>
  <c r="G278" i="25"/>
  <c r="H277" i="25"/>
  <c r="G277" i="25"/>
  <c r="H276" i="25"/>
  <c r="G276" i="25"/>
  <c r="H275" i="25"/>
  <c r="G275" i="25"/>
  <c r="H274" i="25"/>
  <c r="G274" i="25"/>
  <c r="H273" i="25"/>
  <c r="G273" i="25"/>
  <c r="H272" i="25"/>
  <c r="G272" i="25"/>
  <c r="H271" i="25"/>
  <c r="G271" i="25"/>
  <c r="H270" i="25"/>
  <c r="G270" i="25"/>
  <c r="H269" i="25"/>
  <c r="G269" i="25"/>
  <c r="H268" i="25"/>
  <c r="G268" i="25"/>
  <c r="H267" i="25"/>
  <c r="G267" i="25"/>
  <c r="H266" i="25"/>
  <c r="G266" i="25"/>
  <c r="H265" i="25"/>
  <c r="G265" i="25"/>
  <c r="H264" i="25"/>
  <c r="G264" i="25"/>
  <c r="H263" i="25"/>
  <c r="G263" i="25"/>
  <c r="H262" i="25"/>
  <c r="G262" i="25"/>
  <c r="H261" i="25"/>
  <c r="G261" i="25"/>
  <c r="H260" i="25"/>
  <c r="G260" i="25"/>
  <c r="H259" i="25"/>
  <c r="G259" i="25"/>
  <c r="H258" i="25"/>
  <c r="G258" i="25"/>
  <c r="H257" i="25"/>
  <c r="G257" i="25"/>
  <c r="H256" i="25"/>
  <c r="G256" i="25"/>
  <c r="H255" i="25"/>
  <c r="G255" i="25"/>
  <c r="H254" i="25"/>
  <c r="G254" i="25"/>
  <c r="H253" i="25"/>
  <c r="G253" i="25"/>
  <c r="H252" i="25"/>
  <c r="G252" i="25"/>
  <c r="H251" i="25"/>
  <c r="G251" i="25"/>
  <c r="H250" i="25"/>
  <c r="G250" i="25"/>
  <c r="H249" i="25"/>
  <c r="G249" i="25"/>
  <c r="H248" i="25"/>
  <c r="G248" i="25"/>
  <c r="H247" i="25"/>
  <c r="G247" i="25"/>
  <c r="H246" i="25"/>
  <c r="G246" i="25"/>
  <c r="H245" i="25"/>
  <c r="G245" i="25"/>
  <c r="H244" i="25"/>
  <c r="G244" i="25"/>
  <c r="H243" i="25"/>
  <c r="G243" i="25"/>
  <c r="H242" i="25"/>
  <c r="G242" i="25"/>
  <c r="H241" i="25"/>
  <c r="G241" i="25"/>
  <c r="H240" i="25"/>
  <c r="G240" i="25"/>
  <c r="H239" i="25"/>
  <c r="G239" i="25"/>
  <c r="H238" i="25"/>
  <c r="G238" i="25"/>
  <c r="H237" i="25"/>
  <c r="G237" i="25"/>
  <c r="H236" i="25"/>
  <c r="G236" i="25"/>
  <c r="H235" i="25"/>
  <c r="G235" i="25"/>
  <c r="H234" i="25"/>
  <c r="G234" i="25"/>
  <c r="H233" i="25"/>
  <c r="G233" i="25"/>
  <c r="H232" i="25"/>
  <c r="G232" i="25"/>
  <c r="H231" i="25"/>
  <c r="G231" i="25"/>
  <c r="H230" i="25"/>
  <c r="G230" i="25"/>
  <c r="H229" i="25"/>
  <c r="G229" i="25"/>
  <c r="H228" i="25"/>
  <c r="G228" i="25"/>
  <c r="H227" i="25"/>
  <c r="G227" i="25"/>
  <c r="H226" i="25"/>
  <c r="G226" i="25"/>
  <c r="H225" i="25"/>
  <c r="G225" i="25"/>
  <c r="H224" i="25"/>
  <c r="G224" i="25"/>
  <c r="H223" i="25"/>
  <c r="G223" i="25"/>
  <c r="H222" i="25"/>
  <c r="G222" i="25"/>
  <c r="H221" i="25"/>
  <c r="G221" i="25"/>
  <c r="H220" i="25"/>
  <c r="G220" i="25"/>
  <c r="H219" i="25"/>
  <c r="G219" i="25"/>
  <c r="H218" i="25"/>
  <c r="G218" i="25"/>
  <c r="H217" i="25"/>
  <c r="G217" i="25"/>
  <c r="H216" i="25"/>
  <c r="G216" i="25"/>
  <c r="H215" i="25"/>
  <c r="G215" i="25"/>
  <c r="H214" i="25"/>
  <c r="G214" i="25"/>
  <c r="H213" i="25"/>
  <c r="G213" i="25"/>
  <c r="H212" i="25"/>
  <c r="G212" i="25"/>
  <c r="H211" i="25"/>
  <c r="G211" i="25"/>
  <c r="H210" i="25"/>
  <c r="G210" i="25"/>
  <c r="H209" i="25"/>
  <c r="G209" i="25"/>
  <c r="H208" i="25"/>
  <c r="G208" i="25"/>
  <c r="H207" i="25"/>
  <c r="G207" i="25"/>
  <c r="H206" i="25"/>
  <c r="G206" i="25"/>
  <c r="H205" i="25"/>
  <c r="G205" i="25"/>
  <c r="H204" i="25"/>
  <c r="G204" i="25"/>
  <c r="H203" i="25"/>
  <c r="G203" i="25"/>
  <c r="H202" i="25"/>
  <c r="G202" i="25"/>
  <c r="H201" i="25"/>
  <c r="G201" i="25"/>
  <c r="H200" i="25"/>
  <c r="G200" i="25"/>
  <c r="H199" i="25"/>
  <c r="G199" i="25"/>
  <c r="H198" i="25"/>
  <c r="G198" i="25"/>
  <c r="H197" i="25"/>
  <c r="G197" i="25"/>
  <c r="H196" i="25"/>
  <c r="G196" i="25"/>
  <c r="H195" i="25"/>
  <c r="G195" i="25"/>
  <c r="H194" i="25"/>
  <c r="G194" i="25"/>
  <c r="H193" i="25"/>
  <c r="G193" i="25"/>
  <c r="H192" i="25"/>
  <c r="G192" i="25"/>
  <c r="H191" i="25"/>
  <c r="G191" i="25"/>
  <c r="H190" i="25"/>
  <c r="G190" i="25"/>
  <c r="H189" i="25"/>
  <c r="G189" i="25"/>
  <c r="H188" i="25"/>
  <c r="G188" i="25"/>
  <c r="H187" i="25"/>
  <c r="G187" i="25"/>
  <c r="H186" i="25"/>
  <c r="G186" i="25"/>
  <c r="H185" i="25"/>
  <c r="G185" i="25"/>
  <c r="H184" i="25"/>
  <c r="G184" i="25"/>
  <c r="H183" i="25"/>
  <c r="G183" i="25"/>
  <c r="H182" i="25"/>
  <c r="G182" i="25"/>
  <c r="H181" i="25"/>
  <c r="G181" i="25"/>
  <c r="H180" i="25"/>
  <c r="G180" i="25"/>
  <c r="H179" i="25"/>
  <c r="G179" i="25"/>
  <c r="H178" i="25"/>
  <c r="G178" i="25"/>
  <c r="H177" i="25"/>
  <c r="G177" i="25"/>
  <c r="H176" i="25"/>
  <c r="G176" i="25"/>
  <c r="H175" i="25"/>
  <c r="G175" i="25"/>
  <c r="H174" i="25"/>
  <c r="G174" i="25"/>
  <c r="H173" i="25"/>
  <c r="G173" i="25"/>
  <c r="H172" i="25"/>
  <c r="G172" i="25"/>
  <c r="H171" i="25"/>
  <c r="G171" i="25"/>
  <c r="H170" i="25"/>
  <c r="G170" i="25"/>
  <c r="H169" i="25"/>
  <c r="G169" i="25"/>
  <c r="H168" i="25"/>
  <c r="G168" i="25"/>
  <c r="H167" i="25"/>
  <c r="G167" i="25"/>
  <c r="H166" i="25"/>
  <c r="G166" i="25"/>
  <c r="H165" i="25"/>
  <c r="G165" i="25"/>
  <c r="H164" i="25"/>
  <c r="G164" i="25"/>
  <c r="H163" i="25"/>
  <c r="G163" i="25"/>
  <c r="H162" i="25"/>
  <c r="G162" i="25"/>
  <c r="H161" i="25"/>
  <c r="G161" i="25"/>
  <c r="H160" i="25"/>
  <c r="G160" i="25"/>
  <c r="H159" i="25"/>
  <c r="G159" i="25"/>
  <c r="H158" i="25"/>
  <c r="G158" i="25"/>
  <c r="H157" i="25"/>
  <c r="G157" i="25"/>
  <c r="H156" i="25"/>
  <c r="G156" i="25"/>
  <c r="H155" i="25"/>
  <c r="G155" i="25"/>
  <c r="H154" i="25"/>
  <c r="G154" i="25"/>
  <c r="H153" i="25"/>
  <c r="G153" i="25"/>
  <c r="H152" i="25"/>
  <c r="G152" i="25"/>
  <c r="H151" i="25"/>
  <c r="G151" i="25"/>
  <c r="H150" i="25"/>
  <c r="G150" i="25"/>
  <c r="H149" i="25"/>
  <c r="G149" i="25"/>
  <c r="H148" i="25"/>
  <c r="G148" i="25"/>
  <c r="H147" i="25"/>
  <c r="G147" i="25"/>
  <c r="H146" i="25"/>
  <c r="G146" i="25"/>
  <c r="H145" i="25"/>
  <c r="G145" i="25"/>
  <c r="H144" i="25"/>
  <c r="G144" i="25"/>
  <c r="H143" i="25"/>
  <c r="G143" i="25"/>
  <c r="H142" i="25"/>
  <c r="G142" i="25"/>
  <c r="H141" i="25"/>
  <c r="G141" i="25"/>
  <c r="H140" i="25"/>
  <c r="G140" i="25"/>
  <c r="H139" i="25"/>
  <c r="G139" i="25"/>
  <c r="H138" i="25"/>
  <c r="G138" i="25"/>
  <c r="H137" i="25"/>
  <c r="G137" i="25"/>
  <c r="H136" i="25"/>
  <c r="G136" i="25"/>
  <c r="H135" i="25"/>
  <c r="G135" i="25"/>
  <c r="H134" i="25"/>
  <c r="G134" i="25"/>
  <c r="H133" i="25"/>
  <c r="G133" i="25"/>
  <c r="H132" i="25"/>
  <c r="G132" i="25"/>
  <c r="H131" i="25"/>
  <c r="G131" i="25"/>
  <c r="H130" i="25"/>
  <c r="G130" i="25"/>
  <c r="H129" i="25"/>
  <c r="G129" i="25"/>
  <c r="H128" i="25"/>
  <c r="G128" i="25"/>
  <c r="H127" i="25"/>
  <c r="G127" i="25"/>
  <c r="H126" i="25"/>
  <c r="G126" i="25"/>
  <c r="H125" i="25"/>
  <c r="G125" i="25"/>
  <c r="H124" i="25"/>
  <c r="G124" i="25"/>
  <c r="H123" i="25"/>
  <c r="G123" i="25"/>
  <c r="H122" i="25"/>
  <c r="G122" i="25"/>
  <c r="H121" i="25"/>
  <c r="G121" i="25"/>
  <c r="H120" i="25"/>
  <c r="G120" i="25"/>
  <c r="H119" i="25"/>
  <c r="G119" i="25"/>
  <c r="H118" i="25"/>
  <c r="G118" i="25"/>
  <c r="H117" i="25"/>
  <c r="G117" i="25"/>
  <c r="H116" i="25"/>
  <c r="G116" i="25"/>
  <c r="H115" i="25"/>
  <c r="G115" i="25"/>
  <c r="H114" i="25"/>
  <c r="G114" i="25"/>
  <c r="H113" i="25"/>
  <c r="G113" i="25"/>
  <c r="H112" i="25"/>
  <c r="G112" i="25"/>
  <c r="H111" i="25"/>
  <c r="G111" i="25"/>
  <c r="H110" i="25"/>
  <c r="G110" i="25"/>
  <c r="H109" i="25"/>
  <c r="G109" i="25"/>
  <c r="H108" i="25"/>
  <c r="G108" i="25"/>
  <c r="H107" i="25"/>
  <c r="G107" i="25"/>
  <c r="H106" i="25"/>
  <c r="G106" i="25"/>
  <c r="H105" i="25"/>
  <c r="G105" i="25"/>
  <c r="H104" i="25"/>
  <c r="G104" i="25"/>
  <c r="H103" i="25"/>
  <c r="G103" i="25"/>
  <c r="H102" i="25"/>
  <c r="G102" i="25"/>
  <c r="H101" i="25"/>
  <c r="G101" i="25"/>
  <c r="H100" i="25"/>
  <c r="G100" i="25"/>
  <c r="H99" i="25"/>
  <c r="G99" i="25"/>
  <c r="H98" i="25"/>
  <c r="G98" i="25"/>
  <c r="H97" i="25"/>
  <c r="G97" i="25"/>
  <c r="H96" i="25"/>
  <c r="G96" i="25"/>
  <c r="H95" i="25"/>
  <c r="G95" i="25"/>
  <c r="H94" i="25"/>
  <c r="G94" i="25"/>
  <c r="H93" i="25"/>
  <c r="G93" i="25"/>
  <c r="H92" i="25"/>
  <c r="G92" i="25"/>
  <c r="H91" i="25"/>
  <c r="G91" i="25"/>
  <c r="H90" i="25"/>
  <c r="G90" i="25"/>
  <c r="H89" i="25"/>
  <c r="G89" i="25"/>
  <c r="H88" i="25"/>
  <c r="G88" i="25"/>
  <c r="H87" i="25"/>
  <c r="G87" i="25"/>
  <c r="H86" i="25"/>
  <c r="G86" i="25"/>
  <c r="H85" i="25"/>
  <c r="G85" i="25"/>
  <c r="H84" i="25"/>
  <c r="G84" i="25"/>
  <c r="H83" i="25"/>
  <c r="G83" i="25"/>
  <c r="H82" i="25"/>
  <c r="G82" i="25"/>
  <c r="H81" i="25"/>
  <c r="G81" i="25"/>
  <c r="H80" i="25"/>
  <c r="G80" i="25"/>
  <c r="H79" i="25"/>
  <c r="G79" i="25"/>
  <c r="H78" i="25"/>
  <c r="G78" i="25"/>
  <c r="H77" i="25"/>
  <c r="G77" i="25"/>
  <c r="H76" i="25"/>
  <c r="G76" i="25"/>
  <c r="H75" i="25"/>
  <c r="G75" i="25"/>
  <c r="H74" i="25"/>
  <c r="G74" i="25"/>
  <c r="H73" i="25"/>
  <c r="G73" i="25"/>
  <c r="H72" i="25"/>
  <c r="G72" i="25"/>
  <c r="H71" i="25"/>
  <c r="G71" i="25"/>
  <c r="H70" i="25"/>
  <c r="G70" i="25"/>
  <c r="H69" i="25"/>
  <c r="G69" i="25"/>
  <c r="H68" i="25"/>
  <c r="G68" i="25"/>
  <c r="H67" i="25"/>
  <c r="G67" i="25"/>
  <c r="H66" i="25"/>
  <c r="G66" i="25"/>
  <c r="H65" i="25"/>
  <c r="G65" i="25"/>
  <c r="H64" i="25"/>
  <c r="G64" i="25"/>
  <c r="H63" i="25"/>
  <c r="G63" i="25"/>
  <c r="H62" i="25"/>
  <c r="G62" i="25"/>
  <c r="H61" i="25"/>
  <c r="G61" i="25"/>
  <c r="H60" i="25"/>
  <c r="G60" i="25"/>
  <c r="H59" i="25"/>
  <c r="G59" i="25"/>
  <c r="H58" i="25"/>
  <c r="G58" i="25"/>
  <c r="H57" i="25"/>
  <c r="G57" i="25"/>
  <c r="H56" i="25"/>
  <c r="G56" i="25"/>
  <c r="H55" i="25"/>
  <c r="G55" i="25"/>
  <c r="H54" i="25"/>
  <c r="G54" i="25"/>
  <c r="H53" i="25"/>
  <c r="G53" i="25"/>
  <c r="H52" i="25"/>
  <c r="G52" i="25"/>
  <c r="H51" i="25"/>
  <c r="G51" i="25"/>
  <c r="H50" i="25"/>
  <c r="G50" i="25"/>
  <c r="H49" i="25"/>
  <c r="G49" i="25"/>
  <c r="H48" i="25"/>
  <c r="G48" i="25"/>
  <c r="H47" i="25"/>
  <c r="G47" i="25"/>
  <c r="H46" i="25"/>
  <c r="G46" i="25"/>
  <c r="H45" i="25"/>
  <c r="G45" i="25"/>
  <c r="H44" i="25"/>
  <c r="G44" i="25"/>
  <c r="H43" i="25"/>
  <c r="G43" i="25"/>
  <c r="H42" i="25"/>
  <c r="G42" i="25"/>
  <c r="H41" i="25"/>
  <c r="G41" i="25"/>
  <c r="H40" i="25"/>
  <c r="G40" i="25"/>
  <c r="H39" i="25"/>
  <c r="G39" i="25"/>
  <c r="H38" i="25"/>
  <c r="G38" i="25"/>
  <c r="H37" i="25"/>
  <c r="G37" i="25"/>
  <c r="H36" i="25"/>
  <c r="G36" i="25"/>
  <c r="H35" i="25"/>
  <c r="G35" i="25"/>
  <c r="H34" i="25"/>
  <c r="G34" i="25"/>
  <c r="H33" i="25"/>
  <c r="G33" i="25"/>
  <c r="H32" i="25"/>
  <c r="G32" i="25"/>
  <c r="H31" i="25"/>
  <c r="G31" i="25"/>
  <c r="H30" i="25"/>
  <c r="G30" i="25"/>
  <c r="H29" i="25"/>
  <c r="G29" i="25"/>
  <c r="H28" i="25"/>
  <c r="G28" i="25"/>
  <c r="H27" i="25"/>
  <c r="G27" i="25"/>
  <c r="H26" i="25"/>
  <c r="G26" i="25"/>
  <c r="H25" i="25"/>
  <c r="G25" i="25"/>
  <c r="H24" i="25"/>
  <c r="G24" i="25"/>
  <c r="H23" i="25"/>
  <c r="G23" i="25"/>
  <c r="H22" i="25"/>
  <c r="G22" i="25"/>
  <c r="H21" i="25"/>
  <c r="G21" i="25"/>
  <c r="H20" i="25"/>
  <c r="G20" i="25"/>
  <c r="H19" i="25"/>
  <c r="G19" i="25"/>
  <c r="H18" i="25"/>
  <c r="G18" i="25"/>
  <c r="H17" i="25"/>
  <c r="G17" i="25"/>
  <c r="H16" i="25"/>
  <c r="G16" i="25"/>
  <c r="H15" i="25"/>
  <c r="G15" i="25"/>
  <c r="H14" i="25"/>
  <c r="G14" i="25"/>
  <c r="H13" i="25"/>
  <c r="G13" i="25"/>
  <c r="H12" i="25"/>
  <c r="G12" i="25"/>
  <c r="H11" i="25"/>
  <c r="G11" i="25"/>
  <c r="H10" i="25"/>
  <c r="G10" i="25"/>
  <c r="H9" i="25"/>
  <c r="G9" i="25"/>
  <c r="H8" i="25"/>
  <c r="G8" i="25"/>
  <c r="H7" i="25"/>
  <c r="G7" i="25"/>
  <c r="H6" i="25"/>
  <c r="G6" i="25"/>
  <c r="H5" i="25"/>
  <c r="G5" i="25"/>
  <c r="H4" i="25"/>
  <c r="G4" i="25"/>
  <c r="H3" i="25"/>
  <c r="G3" i="25"/>
  <c r="H2" i="25"/>
  <c r="G2" i="25"/>
  <c r="F578" i="25"/>
  <c r="F577" i="25"/>
  <c r="F576" i="25"/>
  <c r="F575" i="25"/>
  <c r="F574" i="25"/>
  <c r="F573" i="25"/>
  <c r="F572" i="25"/>
  <c r="F571" i="25"/>
  <c r="F570" i="25"/>
  <c r="F569" i="25"/>
  <c r="F568" i="25"/>
  <c r="F567" i="25"/>
  <c r="F566" i="25"/>
  <c r="F565" i="25"/>
  <c r="F564" i="25"/>
  <c r="F563" i="25"/>
  <c r="F562" i="25"/>
  <c r="F561" i="25"/>
  <c r="F560" i="25"/>
  <c r="F559" i="25"/>
  <c r="F558" i="25"/>
  <c r="F557" i="25"/>
  <c r="F556" i="25"/>
  <c r="F555" i="25"/>
  <c r="F554" i="25"/>
  <c r="F553" i="25"/>
  <c r="F552" i="25"/>
  <c r="F551" i="25"/>
  <c r="F550" i="25"/>
  <c r="F549" i="25"/>
  <c r="F548" i="25"/>
  <c r="F547" i="25"/>
  <c r="F546" i="25"/>
  <c r="F545" i="25"/>
  <c r="F544" i="25"/>
  <c r="F543" i="25"/>
  <c r="F542" i="25"/>
  <c r="F541" i="25"/>
  <c r="F540" i="25"/>
  <c r="F539" i="25"/>
  <c r="F538" i="25"/>
  <c r="F537" i="25"/>
  <c r="F536" i="25"/>
  <c r="F535" i="25"/>
  <c r="F534" i="25"/>
  <c r="F533" i="25"/>
  <c r="F532" i="25"/>
  <c r="F531" i="25"/>
  <c r="F530" i="25"/>
  <c r="F529" i="25"/>
  <c r="F528" i="25"/>
  <c r="F527" i="25"/>
  <c r="F526" i="25"/>
  <c r="F525" i="25"/>
  <c r="F524" i="25"/>
  <c r="F523" i="25"/>
  <c r="F522" i="25"/>
  <c r="F521" i="25"/>
  <c r="F520" i="25"/>
  <c r="F519" i="25"/>
  <c r="F518" i="25"/>
  <c r="F517" i="25"/>
  <c r="F516" i="25"/>
  <c r="F515" i="25"/>
  <c r="F514" i="25"/>
  <c r="F513" i="25"/>
  <c r="F512" i="25"/>
  <c r="F511" i="25"/>
  <c r="F510" i="25"/>
  <c r="F509" i="25"/>
  <c r="F508" i="25"/>
  <c r="F507" i="25"/>
  <c r="F506" i="25"/>
  <c r="F505" i="25"/>
  <c r="F504" i="25"/>
  <c r="F503" i="25"/>
  <c r="F502" i="25"/>
  <c r="F501" i="25"/>
  <c r="F500" i="25"/>
  <c r="F499" i="25"/>
  <c r="F498" i="25"/>
  <c r="F497" i="25"/>
  <c r="F496" i="25"/>
  <c r="F495" i="25"/>
  <c r="F494" i="25"/>
  <c r="F493" i="25"/>
  <c r="F492" i="25"/>
  <c r="F491" i="25"/>
  <c r="F490" i="25"/>
  <c r="F489" i="25"/>
  <c r="F488" i="25"/>
  <c r="F487" i="25"/>
  <c r="F486" i="25"/>
  <c r="F485" i="25"/>
  <c r="F484" i="25"/>
  <c r="F483" i="25"/>
  <c r="F482" i="25"/>
  <c r="F481" i="25"/>
  <c r="F480" i="25"/>
  <c r="F479" i="25"/>
  <c r="F478" i="25"/>
  <c r="F477" i="25"/>
  <c r="F476" i="25"/>
  <c r="F475" i="25"/>
  <c r="F474" i="25"/>
  <c r="F473" i="25"/>
  <c r="F472" i="25"/>
  <c r="F471" i="25"/>
  <c r="F470" i="25"/>
  <c r="F469" i="25"/>
  <c r="F468" i="25"/>
  <c r="F467" i="25"/>
  <c r="F466" i="25"/>
  <c r="F465" i="25"/>
  <c r="F464" i="25"/>
  <c r="F463" i="25"/>
  <c r="F462" i="25"/>
  <c r="F461" i="25"/>
  <c r="F460" i="25"/>
  <c r="F459" i="25"/>
  <c r="F458" i="25"/>
  <c r="F457" i="25"/>
  <c r="F456" i="25"/>
  <c r="F455" i="25"/>
  <c r="F454" i="25"/>
  <c r="F453" i="25"/>
  <c r="F452" i="25"/>
  <c r="F451" i="25"/>
  <c r="F450" i="25"/>
  <c r="F449" i="25"/>
  <c r="F448" i="25"/>
  <c r="F447" i="25"/>
  <c r="F446" i="25"/>
  <c r="F445" i="25"/>
  <c r="F444" i="25"/>
  <c r="F443" i="25"/>
  <c r="F442" i="25"/>
  <c r="F441" i="25"/>
  <c r="F440" i="25"/>
  <c r="F439" i="25"/>
  <c r="F438" i="25"/>
  <c r="F437" i="25"/>
  <c r="F436" i="25"/>
  <c r="F435" i="25"/>
  <c r="F434" i="25"/>
  <c r="F433" i="25"/>
  <c r="F432" i="25"/>
  <c r="F431" i="25"/>
  <c r="F430" i="25"/>
  <c r="F429" i="25"/>
  <c r="F428" i="25"/>
  <c r="F427" i="25"/>
  <c r="F426" i="25"/>
  <c r="F425" i="25"/>
  <c r="F424" i="25"/>
  <c r="F423" i="25"/>
  <c r="F422" i="25"/>
  <c r="F421" i="25"/>
  <c r="F420" i="25"/>
  <c r="F419" i="25"/>
  <c r="F418" i="25"/>
  <c r="F417" i="25"/>
  <c r="F416" i="25"/>
  <c r="F415" i="25"/>
  <c r="F414" i="25"/>
  <c r="F413" i="25"/>
  <c r="F412" i="25"/>
  <c r="F411" i="25"/>
  <c r="F410" i="25"/>
  <c r="F409" i="25"/>
  <c r="F408" i="25"/>
  <c r="F407" i="25"/>
  <c r="F406" i="25"/>
  <c r="F405" i="25"/>
  <c r="F404" i="25"/>
  <c r="F403" i="25"/>
  <c r="F402" i="25"/>
  <c r="F401" i="25"/>
  <c r="F400" i="25"/>
  <c r="F399" i="25"/>
  <c r="F398" i="25"/>
  <c r="F397" i="25"/>
  <c r="F396" i="25"/>
  <c r="F395" i="25"/>
  <c r="F394" i="25"/>
  <c r="F393" i="25"/>
  <c r="F392" i="25"/>
  <c r="F391" i="25"/>
  <c r="F390" i="25"/>
  <c r="F389" i="25"/>
  <c r="F388" i="25"/>
  <c r="F387" i="25"/>
  <c r="F386" i="25"/>
  <c r="F385" i="25"/>
  <c r="F384" i="25"/>
  <c r="F383" i="25"/>
  <c r="F382" i="25"/>
  <c r="F381" i="25"/>
  <c r="F380" i="25"/>
  <c r="F379" i="25"/>
  <c r="F378" i="25"/>
  <c r="F377" i="25"/>
  <c r="F376" i="25"/>
  <c r="F375" i="25"/>
  <c r="F374" i="25"/>
  <c r="F373" i="25"/>
  <c r="F372" i="25"/>
  <c r="F371" i="25"/>
  <c r="F370" i="25"/>
  <c r="F369" i="25"/>
  <c r="F368" i="25"/>
  <c r="F367" i="25"/>
  <c r="F366" i="25"/>
  <c r="F365" i="25"/>
  <c r="F364" i="25"/>
  <c r="F363" i="25"/>
  <c r="F362" i="25"/>
  <c r="F361" i="25"/>
  <c r="F360" i="25"/>
  <c r="F359" i="25"/>
  <c r="F358" i="25"/>
  <c r="F357" i="25"/>
  <c r="F356" i="25"/>
  <c r="F355" i="25"/>
  <c r="F354" i="25"/>
  <c r="F353" i="25"/>
  <c r="F352" i="25"/>
  <c r="F351" i="25"/>
  <c r="F350" i="25"/>
  <c r="F349" i="25"/>
  <c r="F348" i="25"/>
  <c r="F347" i="25"/>
  <c r="F346" i="25"/>
  <c r="F345" i="25"/>
  <c r="F344" i="25"/>
  <c r="F343" i="25"/>
  <c r="F342" i="25"/>
  <c r="F341" i="25"/>
  <c r="F340" i="25"/>
  <c r="F339" i="25"/>
  <c r="F338" i="25"/>
  <c r="F337" i="25"/>
  <c r="F336" i="25"/>
  <c r="F335" i="25"/>
  <c r="F334" i="25"/>
  <c r="F333" i="25"/>
  <c r="F332" i="25"/>
  <c r="F331" i="25"/>
  <c r="F330" i="25"/>
  <c r="F329" i="25"/>
  <c r="F328" i="25"/>
  <c r="F327" i="25"/>
  <c r="F326" i="25"/>
  <c r="F325" i="25"/>
  <c r="F324" i="25"/>
  <c r="F323" i="25"/>
  <c r="F322" i="25"/>
  <c r="F321" i="25"/>
  <c r="F320" i="25"/>
  <c r="F319" i="25"/>
  <c r="F318" i="25"/>
  <c r="F317" i="25"/>
  <c r="F316" i="25"/>
  <c r="F315" i="25"/>
  <c r="F314" i="25"/>
  <c r="F313" i="25"/>
  <c r="F312" i="25"/>
  <c r="F311" i="25"/>
  <c r="F310" i="25"/>
  <c r="F309" i="25"/>
  <c r="F308" i="25"/>
  <c r="F307" i="25"/>
  <c r="F306" i="25"/>
  <c r="F305" i="25"/>
  <c r="F304" i="25"/>
  <c r="F303" i="25"/>
  <c r="F302" i="25"/>
  <c r="F301" i="25"/>
  <c r="F300" i="25"/>
  <c r="F299" i="25"/>
  <c r="F298" i="25"/>
  <c r="F297" i="25"/>
  <c r="F296" i="25"/>
  <c r="F295" i="25"/>
  <c r="F294" i="25"/>
  <c r="F293" i="25"/>
  <c r="F292" i="25"/>
  <c r="F291" i="25"/>
  <c r="F290" i="25"/>
  <c r="F289" i="25"/>
  <c r="F288" i="25"/>
  <c r="F287" i="25"/>
  <c r="F286" i="25"/>
  <c r="F285" i="25"/>
  <c r="F284" i="25"/>
  <c r="F283" i="25"/>
  <c r="F282" i="25"/>
  <c r="F281" i="25"/>
  <c r="F280" i="25"/>
  <c r="F279" i="25"/>
  <c r="F278" i="25"/>
  <c r="F277" i="25"/>
  <c r="F276" i="25"/>
  <c r="F275" i="25"/>
  <c r="F274" i="25"/>
  <c r="F273" i="25"/>
  <c r="F272" i="25"/>
  <c r="F271" i="25"/>
  <c r="F270" i="25"/>
  <c r="F269" i="25"/>
  <c r="F268" i="25"/>
  <c r="F267" i="25"/>
  <c r="F266" i="25"/>
  <c r="F265" i="25"/>
  <c r="F264" i="25"/>
  <c r="F263" i="25"/>
  <c r="F262" i="25"/>
  <c r="F261" i="25"/>
  <c r="F260" i="25"/>
  <c r="F259" i="25"/>
  <c r="F258" i="25"/>
  <c r="F257" i="25"/>
  <c r="F256" i="25"/>
  <c r="F255" i="25"/>
  <c r="F254" i="25"/>
  <c r="F253" i="25"/>
  <c r="F252" i="25"/>
  <c r="F251" i="25"/>
  <c r="F250" i="25"/>
  <c r="F249" i="25"/>
  <c r="F248" i="25"/>
  <c r="F247" i="25"/>
  <c r="F246" i="25"/>
  <c r="F245" i="25"/>
  <c r="F244" i="25"/>
  <c r="F243" i="25"/>
  <c r="F242" i="25"/>
  <c r="F241" i="25"/>
  <c r="F240" i="25"/>
  <c r="F239" i="25"/>
  <c r="F238" i="25"/>
  <c r="F237" i="25"/>
  <c r="F236" i="25"/>
  <c r="F235" i="25"/>
  <c r="F234" i="25"/>
  <c r="F233" i="25"/>
  <c r="F232" i="25"/>
  <c r="F231" i="25"/>
  <c r="F230" i="25"/>
  <c r="F229" i="25"/>
  <c r="F228" i="25"/>
  <c r="F227" i="25"/>
  <c r="F226" i="25"/>
  <c r="F225" i="25"/>
  <c r="F224" i="25"/>
  <c r="F223" i="25"/>
  <c r="F222" i="25"/>
  <c r="F221" i="25"/>
  <c r="F220" i="25"/>
  <c r="F219" i="25"/>
  <c r="F218" i="25"/>
  <c r="F217" i="25"/>
  <c r="F216" i="25"/>
  <c r="F215" i="25"/>
  <c r="F214" i="25"/>
  <c r="F213" i="25"/>
  <c r="F212" i="25"/>
  <c r="F211" i="25"/>
  <c r="F210" i="25"/>
  <c r="F209" i="25"/>
  <c r="F208" i="25"/>
  <c r="F207" i="25"/>
  <c r="F206" i="25"/>
  <c r="F205" i="25"/>
  <c r="F204" i="25"/>
  <c r="F203" i="25"/>
  <c r="F202" i="25"/>
  <c r="F201" i="25"/>
  <c r="F200" i="25"/>
  <c r="F199" i="25"/>
  <c r="F198" i="25"/>
  <c r="F197" i="25"/>
  <c r="F196" i="25"/>
  <c r="F195" i="25"/>
  <c r="F194" i="25"/>
  <c r="F193" i="25"/>
  <c r="F192" i="25"/>
  <c r="F191" i="25"/>
  <c r="F190" i="25"/>
  <c r="F189" i="25"/>
  <c r="F188" i="25"/>
  <c r="F187" i="25"/>
  <c r="F186" i="25"/>
  <c r="F185" i="25"/>
  <c r="F184" i="25"/>
  <c r="F183" i="25"/>
  <c r="F182" i="25"/>
  <c r="F181" i="25"/>
  <c r="F180" i="25"/>
  <c r="F179" i="25"/>
  <c r="F178" i="25"/>
  <c r="F177" i="25"/>
  <c r="F176" i="25"/>
  <c r="F175" i="25"/>
  <c r="F174" i="25"/>
  <c r="F173" i="25"/>
  <c r="F172" i="25"/>
  <c r="F171" i="25"/>
  <c r="F170" i="25"/>
  <c r="F169" i="25"/>
  <c r="F168" i="25"/>
  <c r="F167" i="25"/>
  <c r="F166" i="25"/>
  <c r="F165" i="25"/>
  <c r="F164" i="25"/>
  <c r="F163" i="25"/>
  <c r="F162" i="25"/>
  <c r="F161" i="25"/>
  <c r="F160" i="25"/>
  <c r="F159" i="25"/>
  <c r="F158" i="25"/>
  <c r="F157" i="25"/>
  <c r="F156" i="25"/>
  <c r="F155" i="25"/>
  <c r="F154" i="25"/>
  <c r="F153" i="25"/>
  <c r="F152" i="25"/>
  <c r="F151" i="25"/>
  <c r="F150" i="25"/>
  <c r="F149" i="25"/>
  <c r="F148" i="25"/>
  <c r="F147" i="25"/>
  <c r="F146" i="25"/>
  <c r="F145" i="25"/>
  <c r="F144" i="25"/>
  <c r="F143" i="25"/>
  <c r="F142" i="25"/>
  <c r="F141" i="25"/>
  <c r="F140" i="25"/>
  <c r="F139" i="25"/>
  <c r="F138" i="25"/>
  <c r="F137" i="25"/>
  <c r="F136" i="25"/>
  <c r="F135" i="25"/>
  <c r="F134" i="25"/>
  <c r="F133" i="25"/>
  <c r="F132" i="25"/>
  <c r="F131" i="25"/>
  <c r="F130" i="25"/>
  <c r="F129" i="25"/>
  <c r="F128" i="25"/>
  <c r="F127" i="25"/>
  <c r="F126" i="25"/>
  <c r="F125" i="25"/>
  <c r="F124" i="25"/>
  <c r="F123" i="25"/>
  <c r="F122" i="25"/>
  <c r="F121" i="25"/>
  <c r="F120" i="25"/>
  <c r="F119" i="25"/>
  <c r="F118" i="25"/>
  <c r="F117" i="25"/>
  <c r="F116" i="25"/>
  <c r="F115" i="25"/>
  <c r="F114" i="25"/>
  <c r="F113" i="25"/>
  <c r="F112" i="25"/>
  <c r="F111" i="25"/>
  <c r="F110" i="25"/>
  <c r="F109" i="25"/>
  <c r="F108" i="25"/>
  <c r="F107" i="25"/>
  <c r="F106" i="25"/>
  <c r="F105" i="25"/>
  <c r="F104" i="25"/>
  <c r="F103" i="25"/>
  <c r="F102" i="25"/>
  <c r="F101" i="25"/>
  <c r="F100" i="25"/>
  <c r="F99" i="25"/>
  <c r="F98" i="25"/>
  <c r="F97" i="25"/>
  <c r="F96" i="25"/>
  <c r="F95" i="25"/>
  <c r="F94" i="25"/>
  <c r="F93" i="25"/>
  <c r="F92" i="25"/>
  <c r="F91" i="25"/>
  <c r="F90" i="25"/>
  <c r="F89" i="25"/>
  <c r="F88" i="25"/>
  <c r="F87" i="25"/>
  <c r="F86" i="25"/>
  <c r="F85" i="25"/>
  <c r="F84" i="25"/>
  <c r="F83" i="25"/>
  <c r="F82" i="25"/>
  <c r="F81" i="25"/>
  <c r="F80" i="25"/>
  <c r="F79" i="25"/>
  <c r="F78" i="25"/>
  <c r="F77" i="25"/>
  <c r="F76" i="25"/>
  <c r="F75" i="25"/>
  <c r="F74" i="25"/>
  <c r="F73" i="25"/>
  <c r="F72" i="25"/>
  <c r="F71" i="25"/>
  <c r="F70" i="25"/>
  <c r="F69" i="25"/>
  <c r="F68" i="25"/>
  <c r="F67" i="25"/>
  <c r="F66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" i="25"/>
  <c r="E578" i="25"/>
  <c r="E577" i="25"/>
  <c r="E576" i="25"/>
  <c r="E575" i="25"/>
  <c r="E574" i="25"/>
  <c r="E573" i="25"/>
  <c r="E572" i="25"/>
  <c r="E571" i="25"/>
  <c r="E570" i="25"/>
  <c r="E569" i="25"/>
  <c r="E568" i="25"/>
  <c r="E567" i="25"/>
  <c r="E566" i="25"/>
  <c r="E565" i="25"/>
  <c r="E564" i="25"/>
  <c r="E563" i="25"/>
  <c r="E562" i="25"/>
  <c r="E561" i="25"/>
  <c r="E560" i="25"/>
  <c r="E559" i="25"/>
  <c r="E558" i="25"/>
  <c r="E557" i="25"/>
  <c r="E556" i="25"/>
  <c r="E555" i="25"/>
  <c r="E554" i="25"/>
  <c r="E553" i="25"/>
  <c r="E552" i="25"/>
  <c r="E551" i="25"/>
  <c r="E550" i="25"/>
  <c r="E549" i="25"/>
  <c r="E548" i="25"/>
  <c r="E547" i="25"/>
  <c r="E546" i="25"/>
  <c r="E545" i="25"/>
  <c r="E544" i="25"/>
  <c r="E543" i="25"/>
  <c r="E542" i="25"/>
  <c r="E541" i="25"/>
  <c r="E540" i="25"/>
  <c r="E539" i="25"/>
  <c r="E538" i="25"/>
  <c r="E537" i="25"/>
  <c r="E536" i="25"/>
  <c r="E535" i="25"/>
  <c r="E534" i="25"/>
  <c r="E533" i="25"/>
  <c r="E532" i="25"/>
  <c r="E531" i="25"/>
  <c r="E530" i="25"/>
  <c r="E529" i="25"/>
  <c r="E528" i="25"/>
  <c r="E527" i="25"/>
  <c r="E526" i="25"/>
  <c r="E525" i="25"/>
  <c r="E524" i="25"/>
  <c r="E523" i="25"/>
  <c r="E522" i="25"/>
  <c r="E521" i="25"/>
  <c r="E520" i="25"/>
  <c r="E519" i="25"/>
  <c r="E518" i="25"/>
  <c r="E517" i="25"/>
  <c r="E516" i="25"/>
  <c r="E515" i="25"/>
  <c r="E514" i="25"/>
  <c r="E513" i="25"/>
  <c r="E512" i="25"/>
  <c r="E511" i="25"/>
  <c r="E510" i="25"/>
  <c r="E509" i="25"/>
  <c r="E508" i="25"/>
  <c r="E507" i="25"/>
  <c r="E506" i="25"/>
  <c r="E505" i="25"/>
  <c r="E504" i="25"/>
  <c r="E503" i="25"/>
  <c r="E502" i="25"/>
  <c r="E501" i="25"/>
  <c r="E500" i="25"/>
  <c r="E499" i="25"/>
  <c r="E498" i="25"/>
  <c r="E497" i="25"/>
  <c r="E496" i="25"/>
  <c r="E495" i="25"/>
  <c r="E494" i="25"/>
  <c r="E493" i="25"/>
  <c r="E492" i="25"/>
  <c r="E491" i="25"/>
  <c r="E490" i="25"/>
  <c r="E489" i="25"/>
  <c r="E488" i="25"/>
  <c r="E487" i="25"/>
  <c r="E486" i="25"/>
  <c r="E485" i="25"/>
  <c r="E484" i="25"/>
  <c r="E483" i="25"/>
  <c r="E482" i="25"/>
  <c r="E481" i="25"/>
  <c r="E480" i="25"/>
  <c r="E479" i="25"/>
  <c r="E478" i="25"/>
  <c r="E477" i="25"/>
  <c r="E476" i="25"/>
  <c r="E475" i="25"/>
  <c r="E474" i="25"/>
  <c r="E473" i="25"/>
  <c r="E472" i="25"/>
  <c r="E471" i="25"/>
  <c r="E470" i="25"/>
  <c r="E469" i="25"/>
  <c r="E468" i="25"/>
  <c r="E467" i="25"/>
  <c r="E466" i="25"/>
  <c r="E465" i="25"/>
  <c r="E464" i="25"/>
  <c r="E463" i="25"/>
  <c r="E462" i="25"/>
  <c r="E461" i="25"/>
  <c r="E460" i="25"/>
  <c r="E459" i="25"/>
  <c r="E458" i="25"/>
  <c r="E457" i="25"/>
  <c r="E456" i="25"/>
  <c r="E455" i="25"/>
  <c r="E454" i="25"/>
  <c r="E453" i="25"/>
  <c r="E452" i="25"/>
  <c r="E451" i="25"/>
  <c r="E450" i="25"/>
  <c r="E449" i="25"/>
  <c r="E448" i="25"/>
  <c r="E447" i="25"/>
  <c r="E446" i="25"/>
  <c r="E445" i="25"/>
  <c r="E444" i="25"/>
  <c r="E443" i="25"/>
  <c r="E442" i="25"/>
  <c r="E441" i="25"/>
  <c r="E440" i="25"/>
  <c r="E439" i="25"/>
  <c r="E438" i="25"/>
  <c r="E437" i="25"/>
  <c r="E436" i="25"/>
  <c r="E435" i="25"/>
  <c r="E434" i="25"/>
  <c r="E433" i="25"/>
  <c r="E432" i="25"/>
  <c r="E431" i="25"/>
  <c r="E430" i="25"/>
  <c r="E429" i="25"/>
  <c r="E428" i="25"/>
  <c r="E427" i="25"/>
  <c r="E426" i="25"/>
  <c r="E425" i="25"/>
  <c r="E424" i="25"/>
  <c r="E423" i="25"/>
  <c r="E422" i="25"/>
  <c r="E421" i="25"/>
  <c r="E420" i="25"/>
  <c r="E419" i="25"/>
  <c r="E418" i="25"/>
  <c r="E417" i="25"/>
  <c r="E416" i="25"/>
  <c r="E415" i="25"/>
  <c r="E414" i="25"/>
  <c r="E413" i="25"/>
  <c r="E412" i="25"/>
  <c r="E411" i="25"/>
  <c r="E410" i="25"/>
  <c r="E409" i="25"/>
  <c r="E408" i="25"/>
  <c r="E407" i="25"/>
  <c r="E406" i="25"/>
  <c r="E405" i="25"/>
  <c r="E404" i="25"/>
  <c r="E403" i="25"/>
  <c r="E402" i="25"/>
  <c r="E401" i="25"/>
  <c r="E400" i="25"/>
  <c r="E399" i="25"/>
  <c r="E398" i="25"/>
  <c r="E397" i="25"/>
  <c r="E396" i="25"/>
  <c r="E395" i="25"/>
  <c r="E394" i="25"/>
  <c r="E393" i="25"/>
  <c r="E392" i="25"/>
  <c r="E391" i="25"/>
  <c r="E390" i="25"/>
  <c r="E389" i="25"/>
  <c r="E388" i="25"/>
  <c r="E387" i="25"/>
  <c r="E386" i="25"/>
  <c r="E385" i="25"/>
  <c r="E384" i="25"/>
  <c r="E383" i="25"/>
  <c r="E382" i="25"/>
  <c r="E381" i="25"/>
  <c r="E380" i="25"/>
  <c r="E379" i="25"/>
  <c r="E378" i="25"/>
  <c r="E377" i="25"/>
  <c r="E376" i="25"/>
  <c r="E375" i="25"/>
  <c r="E374" i="25"/>
  <c r="E373" i="25"/>
  <c r="E372" i="25"/>
  <c r="E371" i="25"/>
  <c r="E370" i="25"/>
  <c r="E369" i="25"/>
  <c r="E368" i="25"/>
  <c r="E367" i="25"/>
  <c r="E366" i="25"/>
  <c r="E365" i="25"/>
  <c r="E364" i="25"/>
  <c r="E363" i="25"/>
  <c r="E362" i="25"/>
  <c r="E361" i="25"/>
  <c r="E360" i="25"/>
  <c r="E359" i="25"/>
  <c r="E358" i="25"/>
  <c r="E357" i="25"/>
  <c r="E356" i="25"/>
  <c r="E355" i="25"/>
  <c r="E354" i="25"/>
  <c r="E353" i="25"/>
  <c r="E352" i="25"/>
  <c r="E351" i="25"/>
  <c r="E350" i="25"/>
  <c r="E349" i="25"/>
  <c r="E348" i="25"/>
  <c r="E347" i="25"/>
  <c r="E346" i="25"/>
  <c r="E345" i="25"/>
  <c r="E344" i="25"/>
  <c r="E343" i="25"/>
  <c r="E342" i="25"/>
  <c r="E341" i="25"/>
  <c r="E340" i="25"/>
  <c r="E339" i="25"/>
  <c r="E338" i="25"/>
  <c r="E337" i="25"/>
  <c r="E336" i="25"/>
  <c r="E335" i="25"/>
  <c r="E334" i="25"/>
  <c r="E333" i="25"/>
  <c r="E332" i="25"/>
  <c r="E331" i="25"/>
  <c r="E330" i="25"/>
  <c r="E329" i="25"/>
  <c r="E328" i="25"/>
  <c r="E327" i="25"/>
  <c r="E326" i="25"/>
  <c r="E325" i="25"/>
  <c r="E324" i="25"/>
  <c r="E323" i="25"/>
  <c r="E322" i="25"/>
  <c r="E321" i="25"/>
  <c r="E320" i="25"/>
  <c r="E319" i="25"/>
  <c r="E318" i="25"/>
  <c r="E317" i="25"/>
  <c r="E316" i="25"/>
  <c r="E315" i="25"/>
  <c r="E314" i="25"/>
  <c r="E313" i="25"/>
  <c r="E312" i="25"/>
  <c r="E311" i="25"/>
  <c r="E310" i="25"/>
  <c r="E309" i="25"/>
  <c r="E308" i="25"/>
  <c r="E307" i="25"/>
  <c r="E306" i="25"/>
  <c r="E305" i="25"/>
  <c r="E304" i="25"/>
  <c r="E303" i="25"/>
  <c r="E302" i="25"/>
  <c r="E301" i="25"/>
  <c r="E300" i="25"/>
  <c r="E299" i="25"/>
  <c r="E298" i="25"/>
  <c r="E297" i="25"/>
  <c r="E296" i="25"/>
  <c r="E295" i="25"/>
  <c r="E294" i="25"/>
  <c r="E293" i="25"/>
  <c r="E292" i="25"/>
  <c r="E291" i="25"/>
  <c r="E290" i="25"/>
  <c r="E289" i="25"/>
  <c r="E288" i="25"/>
  <c r="E287" i="25"/>
  <c r="E286" i="25"/>
  <c r="E285" i="25"/>
  <c r="E284" i="25"/>
  <c r="E283" i="25"/>
  <c r="E282" i="25"/>
  <c r="E281" i="25"/>
  <c r="E280" i="25"/>
  <c r="E279" i="25"/>
  <c r="E278" i="25"/>
  <c r="E277" i="25"/>
  <c r="E276" i="25"/>
  <c r="E275" i="25"/>
  <c r="E274" i="25"/>
  <c r="E273" i="25"/>
  <c r="E272" i="25"/>
  <c r="E271" i="25"/>
  <c r="E270" i="25"/>
  <c r="E269" i="25"/>
  <c r="E268" i="25"/>
  <c r="E267" i="25"/>
  <c r="E266" i="25"/>
  <c r="E265" i="25"/>
  <c r="E264" i="25"/>
  <c r="E263" i="25"/>
  <c r="E262" i="25"/>
  <c r="E261" i="25"/>
  <c r="E260" i="25"/>
  <c r="E259" i="25"/>
  <c r="E258" i="25"/>
  <c r="E257" i="25"/>
  <c r="E256" i="25"/>
  <c r="E255" i="25"/>
  <c r="E254" i="25"/>
  <c r="E253" i="25"/>
  <c r="E252" i="25"/>
  <c r="E251" i="25"/>
  <c r="E250" i="25"/>
  <c r="E249" i="25"/>
  <c r="E248" i="25"/>
  <c r="E247" i="25"/>
  <c r="E246" i="25"/>
  <c r="E245" i="25"/>
  <c r="E244" i="25"/>
  <c r="E243" i="25"/>
  <c r="E242" i="25"/>
  <c r="E241" i="25"/>
  <c r="E240" i="25"/>
  <c r="E239" i="25"/>
  <c r="E238" i="25"/>
  <c r="E237" i="25"/>
  <c r="E236" i="25"/>
  <c r="E235" i="25"/>
  <c r="E234" i="25"/>
  <c r="E233" i="25"/>
  <c r="E232" i="25"/>
  <c r="E231" i="25"/>
  <c r="E230" i="25"/>
  <c r="E229" i="25"/>
  <c r="E228" i="25"/>
  <c r="E227" i="25"/>
  <c r="E226" i="25"/>
  <c r="E225" i="25"/>
  <c r="E224" i="25"/>
  <c r="E223" i="25"/>
  <c r="E222" i="25"/>
  <c r="E221" i="25"/>
  <c r="E220" i="25"/>
  <c r="E219" i="25"/>
  <c r="E218" i="25"/>
  <c r="E217" i="25"/>
  <c r="E216" i="25"/>
  <c r="E215" i="25"/>
  <c r="E214" i="25"/>
  <c r="E213" i="25"/>
  <c r="E212" i="25"/>
  <c r="E211" i="25"/>
  <c r="E210" i="25"/>
  <c r="E209" i="25"/>
  <c r="E208" i="25"/>
  <c r="E207" i="25"/>
  <c r="E206" i="25"/>
  <c r="E205" i="25"/>
  <c r="E204" i="25"/>
  <c r="E203" i="25"/>
  <c r="E202" i="25"/>
  <c r="E201" i="25"/>
  <c r="E200" i="25"/>
  <c r="E199" i="25"/>
  <c r="E198" i="25"/>
  <c r="E197" i="25"/>
  <c r="E196" i="25"/>
  <c r="E195" i="25"/>
  <c r="E194" i="25"/>
  <c r="E193" i="25"/>
  <c r="E192" i="25"/>
  <c r="E191" i="25"/>
  <c r="E190" i="25"/>
  <c r="E189" i="25"/>
  <c r="E188" i="25"/>
  <c r="E187" i="25"/>
  <c r="E186" i="25"/>
  <c r="E185" i="25"/>
  <c r="E184" i="25"/>
  <c r="E183" i="25"/>
  <c r="E182" i="25"/>
  <c r="E181" i="25"/>
  <c r="E180" i="25"/>
  <c r="E179" i="25"/>
  <c r="E178" i="25"/>
  <c r="E177" i="25"/>
  <c r="E176" i="25"/>
  <c r="E175" i="25"/>
  <c r="E174" i="25"/>
  <c r="E173" i="25"/>
  <c r="E172" i="25"/>
  <c r="E171" i="25"/>
  <c r="E170" i="25"/>
  <c r="E169" i="25"/>
  <c r="E168" i="25"/>
  <c r="E167" i="25"/>
  <c r="E166" i="25"/>
  <c r="E165" i="25"/>
  <c r="E164" i="25"/>
  <c r="E163" i="25"/>
  <c r="E162" i="25"/>
  <c r="E161" i="25"/>
  <c r="E160" i="25"/>
  <c r="E159" i="25"/>
  <c r="E158" i="25"/>
  <c r="E157" i="25"/>
  <c r="E156" i="25"/>
  <c r="E155" i="25"/>
  <c r="E154" i="25"/>
  <c r="E153" i="25"/>
  <c r="E152" i="25"/>
  <c r="E151" i="25"/>
  <c r="E150" i="25"/>
  <c r="E149" i="25"/>
  <c r="E148" i="25"/>
  <c r="E147" i="25"/>
  <c r="E146" i="25"/>
  <c r="E145" i="25"/>
  <c r="E144" i="25"/>
  <c r="E143" i="25"/>
  <c r="E142" i="25"/>
  <c r="E141" i="25"/>
  <c r="E140" i="25"/>
  <c r="E139" i="25"/>
  <c r="E138" i="25"/>
  <c r="E137" i="25"/>
  <c r="E136" i="25"/>
  <c r="E135" i="25"/>
  <c r="E134" i="25"/>
  <c r="E133" i="25"/>
  <c r="E132" i="25"/>
  <c r="E131" i="25"/>
  <c r="E130" i="25"/>
  <c r="E129" i="25"/>
  <c r="E128" i="25"/>
  <c r="E127" i="25"/>
  <c r="E126" i="25"/>
  <c r="E125" i="25"/>
  <c r="E124" i="25"/>
  <c r="E123" i="25"/>
  <c r="E122" i="25"/>
  <c r="E121" i="25"/>
  <c r="E120" i="25"/>
  <c r="E119" i="25"/>
  <c r="E118" i="25"/>
  <c r="E117" i="25"/>
  <c r="E116" i="25"/>
  <c r="E115" i="25"/>
  <c r="E114" i="25"/>
  <c r="E113" i="25"/>
  <c r="E112" i="25"/>
  <c r="E111" i="25"/>
  <c r="E110" i="25"/>
  <c r="E109" i="25"/>
  <c r="E108" i="25"/>
  <c r="E107" i="25"/>
  <c r="E106" i="25"/>
  <c r="E105" i="25"/>
  <c r="E104" i="25"/>
  <c r="E103" i="25"/>
  <c r="E102" i="25"/>
  <c r="E101" i="25"/>
  <c r="E100" i="25"/>
  <c r="E99" i="25"/>
  <c r="E98" i="25"/>
  <c r="E97" i="25"/>
  <c r="E96" i="25"/>
  <c r="E95" i="25"/>
  <c r="E94" i="25"/>
  <c r="E93" i="25"/>
  <c r="E92" i="25"/>
  <c r="E91" i="25"/>
  <c r="E90" i="25"/>
  <c r="E89" i="25"/>
  <c r="E88" i="25"/>
  <c r="E87" i="25"/>
  <c r="E86" i="25"/>
  <c r="E85" i="25"/>
  <c r="E84" i="25"/>
  <c r="E83" i="25"/>
  <c r="E82" i="25"/>
  <c r="E81" i="25"/>
  <c r="E80" i="25"/>
  <c r="E79" i="25"/>
  <c r="E78" i="25"/>
  <c r="E77" i="25"/>
  <c r="E76" i="25"/>
  <c r="E75" i="25"/>
  <c r="E74" i="25"/>
  <c r="E73" i="25"/>
  <c r="E72" i="25"/>
  <c r="E71" i="25"/>
  <c r="E70" i="25"/>
  <c r="E69" i="25"/>
  <c r="E68" i="25"/>
  <c r="E67" i="25"/>
  <c r="E66" i="25"/>
  <c r="E65" i="25"/>
  <c r="E64" i="25"/>
  <c r="E63" i="25"/>
  <c r="E62" i="25"/>
  <c r="E61" i="25"/>
  <c r="E60" i="25"/>
  <c r="E59" i="25"/>
  <c r="E58" i="25"/>
  <c r="E57" i="25"/>
  <c r="E56" i="25"/>
  <c r="E55" i="25"/>
  <c r="E54" i="25"/>
  <c r="E53" i="25"/>
  <c r="E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D578" i="25"/>
  <c r="D577" i="25"/>
  <c r="D576" i="25"/>
  <c r="D575" i="25"/>
  <c r="D574" i="25"/>
  <c r="D573" i="25"/>
  <c r="D572" i="25"/>
  <c r="D571" i="25"/>
  <c r="D570" i="25"/>
  <c r="D569" i="25"/>
  <c r="D568" i="25"/>
  <c r="D567" i="25"/>
  <c r="D566" i="25"/>
  <c r="D565" i="25"/>
  <c r="D564" i="25"/>
  <c r="D563" i="25"/>
  <c r="D562" i="25"/>
  <c r="D561" i="25"/>
  <c r="D560" i="25"/>
  <c r="D559" i="25"/>
  <c r="D558" i="25"/>
  <c r="D557" i="25"/>
  <c r="D556" i="25"/>
  <c r="D555" i="25"/>
  <c r="D554" i="25"/>
  <c r="D553" i="25"/>
  <c r="D552" i="25"/>
  <c r="D551" i="25"/>
  <c r="D550" i="25"/>
  <c r="D549" i="25"/>
  <c r="D548" i="25"/>
  <c r="D547" i="25"/>
  <c r="D546" i="25"/>
  <c r="D545" i="25"/>
  <c r="D544" i="25"/>
  <c r="D543" i="25"/>
  <c r="D542" i="25"/>
  <c r="D541" i="25"/>
  <c r="D540" i="25"/>
  <c r="D539" i="25"/>
  <c r="D538" i="25"/>
  <c r="D537" i="25"/>
  <c r="D536" i="25"/>
  <c r="D535" i="25"/>
  <c r="D534" i="25"/>
  <c r="D533" i="25"/>
  <c r="D532" i="25"/>
  <c r="D531" i="25"/>
  <c r="D530" i="25"/>
  <c r="D529" i="25"/>
  <c r="D528" i="25"/>
  <c r="D527" i="25"/>
  <c r="D526" i="25"/>
  <c r="D525" i="25"/>
  <c r="D524" i="25"/>
  <c r="D523" i="25"/>
  <c r="D522" i="25"/>
  <c r="D521" i="25"/>
  <c r="D520" i="25"/>
  <c r="D519" i="25"/>
  <c r="D518" i="25"/>
  <c r="D517" i="25"/>
  <c r="D516" i="25"/>
  <c r="D515" i="25"/>
  <c r="D514" i="25"/>
  <c r="D513" i="25"/>
  <c r="D512" i="25"/>
  <c r="D511" i="25"/>
  <c r="D510" i="25"/>
  <c r="D509" i="25"/>
  <c r="D508" i="25"/>
  <c r="D507" i="25"/>
  <c r="D506" i="25"/>
  <c r="D505" i="25"/>
  <c r="D504" i="25"/>
  <c r="D503" i="25"/>
  <c r="D502" i="25"/>
  <c r="D501" i="25"/>
  <c r="D500" i="25"/>
  <c r="D499" i="25"/>
  <c r="D498" i="25"/>
  <c r="D497" i="25"/>
  <c r="D496" i="25"/>
  <c r="D495" i="25"/>
  <c r="D494" i="25"/>
  <c r="D493" i="25"/>
  <c r="D492" i="25"/>
  <c r="D491" i="25"/>
  <c r="D490" i="25"/>
  <c r="D489" i="25"/>
  <c r="D488" i="25"/>
  <c r="D487" i="25"/>
  <c r="D486" i="25"/>
  <c r="D485" i="25"/>
  <c r="D484" i="25"/>
  <c r="D483" i="25"/>
  <c r="D482" i="25"/>
  <c r="D481" i="25"/>
  <c r="D480" i="25"/>
  <c r="D479" i="25"/>
  <c r="D478" i="25"/>
  <c r="D477" i="25"/>
  <c r="D476" i="25"/>
  <c r="D475" i="25"/>
  <c r="D474" i="25"/>
  <c r="D473" i="25"/>
  <c r="D472" i="25"/>
  <c r="D471" i="25"/>
  <c r="D470" i="25"/>
  <c r="D469" i="25"/>
  <c r="D468" i="25"/>
  <c r="D467" i="25"/>
  <c r="D466" i="25"/>
  <c r="D465" i="25"/>
  <c r="D464" i="25"/>
  <c r="D463" i="25"/>
  <c r="D462" i="25"/>
  <c r="D461" i="25"/>
  <c r="D460" i="25"/>
  <c r="D459" i="25"/>
  <c r="D458" i="25"/>
  <c r="D457" i="25"/>
  <c r="D456" i="25"/>
  <c r="D455" i="25"/>
  <c r="D454" i="25"/>
  <c r="D453" i="25"/>
  <c r="D452" i="25"/>
  <c r="D451" i="25"/>
  <c r="D450" i="25"/>
  <c r="D449" i="25"/>
  <c r="D448" i="25"/>
  <c r="D447" i="25"/>
  <c r="D446" i="25"/>
  <c r="D445" i="25"/>
  <c r="D444" i="25"/>
  <c r="D443" i="25"/>
  <c r="D442" i="25"/>
  <c r="D441" i="25"/>
  <c r="D440" i="25"/>
  <c r="D439" i="25"/>
  <c r="D438" i="25"/>
  <c r="D437" i="25"/>
  <c r="D436" i="25"/>
  <c r="D435" i="25"/>
  <c r="D434" i="25"/>
  <c r="D433" i="25"/>
  <c r="D432" i="25"/>
  <c r="D431" i="25"/>
  <c r="D430" i="25"/>
  <c r="D429" i="25"/>
  <c r="D428" i="25"/>
  <c r="D427" i="25"/>
  <c r="D426" i="25"/>
  <c r="D425" i="25"/>
  <c r="D424" i="25"/>
  <c r="D423" i="25"/>
  <c r="D422" i="25"/>
  <c r="D421" i="25"/>
  <c r="D420" i="25"/>
  <c r="D419" i="25"/>
  <c r="D418" i="25"/>
  <c r="D417" i="25"/>
  <c r="D416" i="25"/>
  <c r="D415" i="25"/>
  <c r="D414" i="25"/>
  <c r="D413" i="25"/>
  <c r="D412" i="25"/>
  <c r="D411" i="25"/>
  <c r="D410" i="25"/>
  <c r="D409" i="25"/>
  <c r="D408" i="25"/>
  <c r="D407" i="25"/>
  <c r="D406" i="25"/>
  <c r="D405" i="25"/>
  <c r="D404" i="25"/>
  <c r="D403" i="25"/>
  <c r="D402" i="25"/>
  <c r="D401" i="25"/>
  <c r="D400" i="25"/>
  <c r="D399" i="25"/>
  <c r="D398" i="25"/>
  <c r="D397" i="25"/>
  <c r="D396" i="25"/>
  <c r="D395" i="25"/>
  <c r="D394" i="25"/>
  <c r="D393" i="25"/>
  <c r="D392" i="25"/>
  <c r="D391" i="25"/>
  <c r="D390" i="25"/>
  <c r="D389" i="25"/>
  <c r="D388" i="25"/>
  <c r="D387" i="25"/>
  <c r="D386" i="25"/>
  <c r="D385" i="25"/>
  <c r="D384" i="25"/>
  <c r="D383" i="25"/>
  <c r="D382" i="25"/>
  <c r="D381" i="25"/>
  <c r="D380" i="25"/>
  <c r="D379" i="25"/>
  <c r="D378" i="25"/>
  <c r="D377" i="25"/>
  <c r="D376" i="25"/>
  <c r="D375" i="25"/>
  <c r="D374" i="25"/>
  <c r="D373" i="25"/>
  <c r="D372" i="25"/>
  <c r="D371" i="25"/>
  <c r="D370" i="25"/>
  <c r="D369" i="25"/>
  <c r="D368" i="25"/>
  <c r="D367" i="25"/>
  <c r="D366" i="25"/>
  <c r="D365" i="25"/>
  <c r="D364" i="25"/>
  <c r="D363" i="25"/>
  <c r="D362" i="25"/>
  <c r="D361" i="25"/>
  <c r="D360" i="25"/>
  <c r="D359" i="25"/>
  <c r="D358" i="25"/>
  <c r="D357" i="25"/>
  <c r="D356" i="25"/>
  <c r="D355" i="25"/>
  <c r="D354" i="25"/>
  <c r="D353" i="25"/>
  <c r="D352" i="25"/>
  <c r="D351" i="25"/>
  <c r="D350" i="25"/>
  <c r="D349" i="25"/>
  <c r="D348" i="25"/>
  <c r="D347" i="25"/>
  <c r="D346" i="25"/>
  <c r="D345" i="25"/>
  <c r="D344" i="25"/>
  <c r="D343" i="25"/>
  <c r="D342" i="25"/>
  <c r="D341" i="25"/>
  <c r="D340" i="25"/>
  <c r="D339" i="25"/>
  <c r="D338" i="25"/>
  <c r="D337" i="25"/>
  <c r="D336" i="25"/>
  <c r="D335" i="25"/>
  <c r="D334" i="25"/>
  <c r="D333" i="25"/>
  <c r="D332" i="25"/>
  <c r="D331" i="25"/>
  <c r="D330" i="25"/>
  <c r="D329" i="25"/>
  <c r="D328" i="25"/>
  <c r="D327" i="25"/>
  <c r="D326" i="25"/>
  <c r="D325" i="25"/>
  <c r="D324" i="25"/>
  <c r="D323" i="25"/>
  <c r="D322" i="25"/>
  <c r="D321" i="25"/>
  <c r="D320" i="25"/>
  <c r="D319" i="25"/>
  <c r="D318" i="25"/>
  <c r="D317" i="25"/>
  <c r="D316" i="25"/>
  <c r="D315" i="25"/>
  <c r="D314" i="25"/>
  <c r="D313" i="25"/>
  <c r="D312" i="25"/>
  <c r="D311" i="25"/>
  <c r="D310" i="25"/>
  <c r="D309" i="25"/>
  <c r="D308" i="25"/>
  <c r="D307" i="25"/>
  <c r="D306" i="25"/>
  <c r="D305" i="25"/>
  <c r="D304" i="25"/>
  <c r="D303" i="25"/>
  <c r="D302" i="25"/>
  <c r="D301" i="25"/>
  <c r="D300" i="25"/>
  <c r="D299" i="25"/>
  <c r="D298" i="25"/>
  <c r="D297" i="25"/>
  <c r="D296" i="25"/>
  <c r="D295" i="25"/>
  <c r="D294" i="25"/>
  <c r="D293" i="25"/>
  <c r="D292" i="25"/>
  <c r="D291" i="25"/>
  <c r="D290" i="25"/>
  <c r="D289" i="25"/>
  <c r="D288" i="25"/>
  <c r="D287" i="25"/>
  <c r="D286" i="25"/>
  <c r="D285" i="25"/>
  <c r="D284" i="25"/>
  <c r="D283" i="25"/>
  <c r="D282" i="25"/>
  <c r="D281" i="25"/>
  <c r="D280" i="25"/>
  <c r="D279" i="25"/>
  <c r="D278" i="25"/>
  <c r="D277" i="25"/>
  <c r="D276" i="25"/>
  <c r="D275" i="25"/>
  <c r="D274" i="25"/>
  <c r="D273" i="25"/>
  <c r="D272" i="25"/>
  <c r="D271" i="25"/>
  <c r="D270" i="25"/>
  <c r="D269" i="25"/>
  <c r="D268" i="25"/>
  <c r="D267" i="25"/>
  <c r="D266" i="25"/>
  <c r="D265" i="25"/>
  <c r="D264" i="25"/>
  <c r="D263" i="25"/>
  <c r="D262" i="25"/>
  <c r="D261" i="25"/>
  <c r="D260" i="25"/>
  <c r="D259" i="25"/>
  <c r="D258" i="25"/>
  <c r="D257" i="25"/>
  <c r="D256" i="25"/>
  <c r="D255" i="25"/>
  <c r="D254" i="25"/>
  <c r="D253" i="25"/>
  <c r="D252" i="25"/>
  <c r="D251" i="25"/>
  <c r="D250" i="25"/>
  <c r="D249" i="25"/>
  <c r="D248" i="25"/>
  <c r="D247" i="25"/>
  <c r="D246" i="25"/>
  <c r="D245" i="25"/>
  <c r="D244" i="25"/>
  <c r="D243" i="25"/>
  <c r="D242" i="25"/>
  <c r="D241" i="25"/>
  <c r="D240" i="25"/>
  <c r="D239" i="25"/>
  <c r="D238" i="25"/>
  <c r="D237" i="25"/>
  <c r="D236" i="25"/>
  <c r="D235" i="25"/>
  <c r="D234" i="25"/>
  <c r="D233" i="25"/>
  <c r="D232" i="25"/>
  <c r="D231" i="25"/>
  <c r="D230" i="25"/>
  <c r="D229" i="25"/>
  <c r="D228" i="25"/>
  <c r="D227" i="25"/>
  <c r="D226" i="25"/>
  <c r="D225" i="25"/>
  <c r="D224" i="25"/>
  <c r="D223" i="25"/>
  <c r="D222" i="25"/>
  <c r="D221" i="25"/>
  <c r="D220" i="25"/>
  <c r="D219" i="25"/>
  <c r="D218" i="25"/>
  <c r="D217" i="25"/>
  <c r="D216" i="25"/>
  <c r="D215" i="25"/>
  <c r="D214" i="25"/>
  <c r="D213" i="25"/>
  <c r="D212" i="25"/>
  <c r="D211" i="25"/>
  <c r="D210" i="25"/>
  <c r="D209" i="25"/>
  <c r="D208" i="25"/>
  <c r="D207" i="25"/>
  <c r="D206" i="25"/>
  <c r="D205" i="25"/>
  <c r="D204" i="25"/>
  <c r="D203" i="25"/>
  <c r="D202" i="25"/>
  <c r="D201" i="25"/>
  <c r="D200" i="25"/>
  <c r="D199" i="25"/>
  <c r="D198" i="25"/>
  <c r="D197" i="25"/>
  <c r="D196" i="25"/>
  <c r="D195" i="25"/>
  <c r="D194" i="25"/>
  <c r="D193" i="25"/>
  <c r="D192" i="25"/>
  <c r="D191" i="25"/>
  <c r="D190" i="25"/>
  <c r="D189" i="25"/>
  <c r="D188" i="25"/>
  <c r="D187" i="25"/>
  <c r="D186" i="25"/>
  <c r="D185" i="25"/>
  <c r="D184" i="25"/>
  <c r="D183" i="25"/>
  <c r="D182" i="25"/>
  <c r="D181" i="25"/>
  <c r="D180" i="25"/>
  <c r="D179" i="25"/>
  <c r="D178" i="25"/>
  <c r="D177" i="25"/>
  <c r="D176" i="25"/>
  <c r="D175" i="25"/>
  <c r="D174" i="25"/>
  <c r="D173" i="25"/>
  <c r="D172" i="25"/>
  <c r="D171" i="25"/>
  <c r="D170" i="25"/>
  <c r="D169" i="25"/>
  <c r="D168" i="25"/>
  <c r="D167" i="25"/>
  <c r="D166" i="25"/>
  <c r="D165" i="25"/>
  <c r="D164" i="25"/>
  <c r="D163" i="25"/>
  <c r="D162" i="25"/>
  <c r="D161" i="25"/>
  <c r="D160" i="25"/>
  <c r="D159" i="25"/>
  <c r="D158" i="25"/>
  <c r="D157" i="25"/>
  <c r="D156" i="25"/>
  <c r="D155" i="25"/>
  <c r="D154" i="25"/>
  <c r="D153" i="25"/>
  <c r="D152" i="25"/>
  <c r="D151" i="25"/>
  <c r="D150" i="25"/>
  <c r="D149" i="25"/>
  <c r="D148" i="25"/>
  <c r="D147" i="25"/>
  <c r="D146" i="25"/>
  <c r="D145" i="25"/>
  <c r="D144" i="25"/>
  <c r="D143" i="25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2" i="25"/>
  <c r="D3" i="25"/>
  <c r="C578" i="25"/>
  <c r="C577" i="25"/>
  <c r="C576" i="25"/>
  <c r="C575" i="25"/>
  <c r="C574" i="25"/>
  <c r="C573" i="25"/>
  <c r="C572" i="25"/>
  <c r="C571" i="25"/>
  <c r="C570" i="25"/>
  <c r="C569" i="25"/>
  <c r="C568" i="25"/>
  <c r="C567" i="25"/>
  <c r="C566" i="25"/>
  <c r="C565" i="25"/>
  <c r="C564" i="25"/>
  <c r="C563" i="25"/>
  <c r="C562" i="25"/>
  <c r="C561" i="25"/>
  <c r="C560" i="25"/>
  <c r="C559" i="25"/>
  <c r="C558" i="25"/>
  <c r="C557" i="25"/>
  <c r="C556" i="25"/>
  <c r="C555" i="25"/>
  <c r="C554" i="25"/>
  <c r="C553" i="25"/>
  <c r="C552" i="25"/>
  <c r="C551" i="25"/>
  <c r="C550" i="25"/>
  <c r="C549" i="25"/>
  <c r="C548" i="25"/>
  <c r="C547" i="25"/>
  <c r="C546" i="25"/>
  <c r="C545" i="25"/>
  <c r="C544" i="25"/>
  <c r="C543" i="25"/>
  <c r="C542" i="25"/>
  <c r="C541" i="25"/>
  <c r="C540" i="25"/>
  <c r="C539" i="25"/>
  <c r="C538" i="25"/>
  <c r="C537" i="25"/>
  <c r="C536" i="25"/>
  <c r="C535" i="25"/>
  <c r="C534" i="25"/>
  <c r="C533" i="25"/>
  <c r="C532" i="25"/>
  <c r="C531" i="25"/>
  <c r="C530" i="25"/>
  <c r="C529" i="25"/>
  <c r="C528" i="25"/>
  <c r="C527" i="25"/>
  <c r="C526" i="25"/>
  <c r="C525" i="25"/>
  <c r="C524" i="25"/>
  <c r="C523" i="25"/>
  <c r="C522" i="25"/>
  <c r="C521" i="25"/>
  <c r="C520" i="25"/>
  <c r="C519" i="25"/>
  <c r="C518" i="25"/>
  <c r="C517" i="25"/>
  <c r="C516" i="25"/>
  <c r="C515" i="25"/>
  <c r="C514" i="25"/>
  <c r="C513" i="25"/>
  <c r="C512" i="25"/>
  <c r="C511" i="25"/>
  <c r="C510" i="25"/>
  <c r="C509" i="25"/>
  <c r="C508" i="25"/>
  <c r="C507" i="25"/>
  <c r="C506" i="25"/>
  <c r="C505" i="25"/>
  <c r="C504" i="25"/>
  <c r="C503" i="25"/>
  <c r="C502" i="25"/>
  <c r="C501" i="25"/>
  <c r="C500" i="25"/>
  <c r="C499" i="25"/>
  <c r="C498" i="25"/>
  <c r="C497" i="25"/>
  <c r="C496" i="25"/>
  <c r="C495" i="25"/>
  <c r="C494" i="25"/>
  <c r="C493" i="25"/>
  <c r="C492" i="25"/>
  <c r="C491" i="25"/>
  <c r="C490" i="25"/>
  <c r="C489" i="25"/>
  <c r="C488" i="25"/>
  <c r="C487" i="25"/>
  <c r="C486" i="25"/>
  <c r="C485" i="25"/>
  <c r="C484" i="25"/>
  <c r="C483" i="25"/>
  <c r="C482" i="25"/>
  <c r="C481" i="25"/>
  <c r="C480" i="25"/>
  <c r="C479" i="25"/>
  <c r="C478" i="25"/>
  <c r="C477" i="25"/>
  <c r="C476" i="25"/>
  <c r="C475" i="25"/>
  <c r="C474" i="25"/>
  <c r="C473" i="25"/>
  <c r="C472" i="25"/>
  <c r="C471" i="25"/>
  <c r="C470" i="25"/>
  <c r="C469" i="25"/>
  <c r="C468" i="25"/>
  <c r="C467" i="25"/>
  <c r="C466" i="25"/>
  <c r="C465" i="25"/>
  <c r="C464" i="25"/>
  <c r="C463" i="25"/>
  <c r="C462" i="25"/>
  <c r="C461" i="25"/>
  <c r="C460" i="25"/>
  <c r="C459" i="25"/>
  <c r="C458" i="25"/>
  <c r="C457" i="25"/>
  <c r="C456" i="25"/>
  <c r="C455" i="25"/>
  <c r="C454" i="25"/>
  <c r="C453" i="25"/>
  <c r="C452" i="25"/>
  <c r="C451" i="25"/>
  <c r="C450" i="25"/>
  <c r="C449" i="25"/>
  <c r="C448" i="25"/>
  <c r="C447" i="25"/>
  <c r="C446" i="25"/>
  <c r="C445" i="25"/>
  <c r="C444" i="25"/>
  <c r="C443" i="25"/>
  <c r="C442" i="25"/>
  <c r="C441" i="25"/>
  <c r="C440" i="25"/>
  <c r="C439" i="25"/>
  <c r="C438" i="25"/>
  <c r="C437" i="25"/>
  <c r="C436" i="25"/>
  <c r="C435" i="25"/>
  <c r="C434" i="25"/>
  <c r="C433" i="25"/>
  <c r="C432" i="25"/>
  <c r="C431" i="25"/>
  <c r="C430" i="25"/>
  <c r="C429" i="25"/>
  <c r="C428" i="25"/>
  <c r="C427" i="25"/>
  <c r="C426" i="25"/>
  <c r="C425" i="25"/>
  <c r="C424" i="25"/>
  <c r="C423" i="25"/>
  <c r="C422" i="25"/>
  <c r="C421" i="25"/>
  <c r="C420" i="25"/>
  <c r="C419" i="25"/>
  <c r="C418" i="25"/>
  <c r="C417" i="25"/>
  <c r="C416" i="25"/>
  <c r="C415" i="25"/>
  <c r="C414" i="25"/>
  <c r="C413" i="25"/>
  <c r="C412" i="25"/>
  <c r="C411" i="25"/>
  <c r="C410" i="25"/>
  <c r="C409" i="25"/>
  <c r="C408" i="25"/>
  <c r="C407" i="25"/>
  <c r="C406" i="25"/>
  <c r="C405" i="25"/>
  <c r="C404" i="25"/>
  <c r="C403" i="25"/>
  <c r="C402" i="25"/>
  <c r="C401" i="25"/>
  <c r="C400" i="25"/>
  <c r="C399" i="25"/>
  <c r="C398" i="25"/>
  <c r="C397" i="25"/>
  <c r="C396" i="25"/>
  <c r="C395" i="25"/>
  <c r="C394" i="25"/>
  <c r="C393" i="25"/>
  <c r="C392" i="25"/>
  <c r="C391" i="25"/>
  <c r="C390" i="25"/>
  <c r="C389" i="25"/>
  <c r="C388" i="25"/>
  <c r="C387" i="25"/>
  <c r="C386" i="25"/>
  <c r="C385" i="25"/>
  <c r="C384" i="25"/>
  <c r="C383" i="25"/>
  <c r="C382" i="25"/>
  <c r="C381" i="25"/>
  <c r="C380" i="25"/>
  <c r="C379" i="25"/>
  <c r="C378" i="25"/>
  <c r="C377" i="25"/>
  <c r="C376" i="25"/>
  <c r="C375" i="25"/>
  <c r="C374" i="25"/>
  <c r="C373" i="25"/>
  <c r="C372" i="25"/>
  <c r="C371" i="25"/>
  <c r="C370" i="25"/>
  <c r="C369" i="25"/>
  <c r="C368" i="25"/>
  <c r="C367" i="25"/>
  <c r="C366" i="25"/>
  <c r="C365" i="25"/>
  <c r="C364" i="25"/>
  <c r="C363" i="25"/>
  <c r="C362" i="25"/>
  <c r="C361" i="25"/>
  <c r="C360" i="25"/>
  <c r="C359" i="25"/>
  <c r="C358" i="25"/>
  <c r="C357" i="25"/>
  <c r="C356" i="25"/>
  <c r="C355" i="25"/>
  <c r="C354" i="25"/>
  <c r="C353" i="25"/>
  <c r="C352" i="25"/>
  <c r="C351" i="25"/>
  <c r="C350" i="25"/>
  <c r="C349" i="25"/>
  <c r="C348" i="25"/>
  <c r="C347" i="25"/>
  <c r="C346" i="25"/>
  <c r="C345" i="25"/>
  <c r="C344" i="25"/>
  <c r="C343" i="25"/>
  <c r="C342" i="25"/>
  <c r="C341" i="25"/>
  <c r="C340" i="25"/>
  <c r="C339" i="25"/>
  <c r="C338" i="25"/>
  <c r="C337" i="25"/>
  <c r="C336" i="25"/>
  <c r="C335" i="25"/>
  <c r="C334" i="25"/>
  <c r="C333" i="25"/>
  <c r="C332" i="25"/>
  <c r="C331" i="25"/>
  <c r="C330" i="25"/>
  <c r="C329" i="25"/>
  <c r="C328" i="25"/>
  <c r="C327" i="25"/>
  <c r="C326" i="25"/>
  <c r="C325" i="25"/>
  <c r="C324" i="25"/>
  <c r="C323" i="25"/>
  <c r="C322" i="25"/>
  <c r="C321" i="25"/>
  <c r="C320" i="25"/>
  <c r="C319" i="25"/>
  <c r="C318" i="25"/>
  <c r="C317" i="25"/>
  <c r="C316" i="25"/>
  <c r="C315" i="25"/>
  <c r="C314" i="25"/>
  <c r="C313" i="25"/>
  <c r="C312" i="25"/>
  <c r="C311" i="25"/>
  <c r="C310" i="25"/>
  <c r="C309" i="25"/>
  <c r="C308" i="25"/>
  <c r="C307" i="25"/>
  <c r="C306" i="25"/>
  <c r="C305" i="25"/>
  <c r="C304" i="25"/>
  <c r="C303" i="25"/>
  <c r="C302" i="25"/>
  <c r="C301" i="25"/>
  <c r="C300" i="25"/>
  <c r="C299" i="25"/>
  <c r="C298" i="25"/>
  <c r="C297" i="25"/>
  <c r="C296" i="25"/>
  <c r="C295" i="25"/>
  <c r="C294" i="25"/>
  <c r="C293" i="25"/>
  <c r="C292" i="25"/>
  <c r="C291" i="25"/>
  <c r="C290" i="25"/>
  <c r="C289" i="25"/>
  <c r="C288" i="25"/>
  <c r="C287" i="25"/>
  <c r="C286" i="25"/>
  <c r="C285" i="25"/>
  <c r="C284" i="25"/>
  <c r="C283" i="25"/>
  <c r="C282" i="25"/>
  <c r="C281" i="25"/>
  <c r="C280" i="25"/>
  <c r="C279" i="25"/>
  <c r="C278" i="25"/>
  <c r="C277" i="25"/>
  <c r="C276" i="25"/>
  <c r="C275" i="25"/>
  <c r="C274" i="25"/>
  <c r="C273" i="25"/>
  <c r="C272" i="25"/>
  <c r="C271" i="25"/>
  <c r="C270" i="25"/>
  <c r="C269" i="25"/>
  <c r="C268" i="25"/>
  <c r="C267" i="25"/>
  <c r="C266" i="25"/>
  <c r="C265" i="25"/>
  <c r="C264" i="25"/>
  <c r="C263" i="25"/>
  <c r="C262" i="25"/>
  <c r="C261" i="25"/>
  <c r="C260" i="25"/>
  <c r="C259" i="25"/>
  <c r="C258" i="25"/>
  <c r="C257" i="25"/>
  <c r="C256" i="25"/>
  <c r="C255" i="25"/>
  <c r="C254" i="25"/>
  <c r="C253" i="25"/>
  <c r="C252" i="25"/>
  <c r="C251" i="25"/>
  <c r="C250" i="25"/>
  <c r="C249" i="25"/>
  <c r="C248" i="25"/>
  <c r="C247" i="25"/>
  <c r="C246" i="25"/>
  <c r="C245" i="25"/>
  <c r="C244" i="25"/>
  <c r="C243" i="25"/>
  <c r="C242" i="25"/>
  <c r="C241" i="25"/>
  <c r="C240" i="25"/>
  <c r="C239" i="25"/>
  <c r="C238" i="25"/>
  <c r="C237" i="25"/>
  <c r="C236" i="25"/>
  <c r="C235" i="25"/>
  <c r="C234" i="25"/>
  <c r="C233" i="25"/>
  <c r="C232" i="25"/>
  <c r="C231" i="25"/>
  <c r="C230" i="25"/>
  <c r="C229" i="25"/>
  <c r="C228" i="25"/>
  <c r="C227" i="25"/>
  <c r="C226" i="25"/>
  <c r="C225" i="25"/>
  <c r="C224" i="25"/>
  <c r="C223" i="25"/>
  <c r="C222" i="25"/>
  <c r="C221" i="25"/>
  <c r="C220" i="25"/>
  <c r="C219" i="25"/>
  <c r="C218" i="25"/>
  <c r="C217" i="25"/>
  <c r="C216" i="25"/>
  <c r="C215" i="25"/>
  <c r="C214" i="25"/>
  <c r="C213" i="25"/>
  <c r="C212" i="25"/>
  <c r="C211" i="25"/>
  <c r="C210" i="25"/>
  <c r="C209" i="25"/>
  <c r="C208" i="25"/>
  <c r="C207" i="25"/>
  <c r="C206" i="25"/>
  <c r="C205" i="25"/>
  <c r="C204" i="25"/>
  <c r="C203" i="25"/>
  <c r="C202" i="25"/>
  <c r="C201" i="25"/>
  <c r="C200" i="25"/>
  <c r="C199" i="25"/>
  <c r="C198" i="25"/>
  <c r="C197" i="25"/>
  <c r="C196" i="25"/>
  <c r="C195" i="25"/>
  <c r="C194" i="25"/>
  <c r="C193" i="25"/>
  <c r="C192" i="25"/>
  <c r="C191" i="25"/>
  <c r="C190" i="25"/>
  <c r="C189" i="25"/>
  <c r="C188" i="25"/>
  <c r="C187" i="25"/>
  <c r="C186" i="25"/>
  <c r="C185" i="25"/>
  <c r="C184" i="25"/>
  <c r="C183" i="25"/>
  <c r="C182" i="25"/>
  <c r="C181" i="25"/>
  <c r="C180" i="25"/>
  <c r="C179" i="25"/>
  <c r="C178" i="25"/>
  <c r="C177" i="25"/>
  <c r="C176" i="25"/>
  <c r="C175" i="25"/>
  <c r="C174" i="25"/>
  <c r="C173" i="25"/>
  <c r="C172" i="25"/>
  <c r="C171" i="25"/>
  <c r="C170" i="25"/>
  <c r="C169" i="25"/>
  <c r="C168" i="25"/>
  <c r="C167" i="25"/>
  <c r="C166" i="25"/>
  <c r="C165" i="25"/>
  <c r="C164" i="25"/>
  <c r="C163" i="25"/>
  <c r="C162" i="25"/>
  <c r="C161" i="25"/>
  <c r="C160" i="25"/>
  <c r="C159" i="25"/>
  <c r="C158" i="25"/>
  <c r="C157" i="25"/>
  <c r="C156" i="25"/>
  <c r="C155" i="25"/>
  <c r="C154" i="25"/>
  <c r="C153" i="25"/>
  <c r="C152" i="25"/>
  <c r="C151" i="25"/>
  <c r="C150" i="25"/>
  <c r="C149" i="25"/>
  <c r="C148" i="25"/>
  <c r="C147" i="25"/>
  <c r="C146" i="25"/>
  <c r="C145" i="25"/>
  <c r="C144" i="25"/>
  <c r="C143" i="25"/>
  <c r="C142" i="25"/>
  <c r="C141" i="25"/>
  <c r="C140" i="25"/>
  <c r="C139" i="25"/>
  <c r="C138" i="25"/>
  <c r="C137" i="25"/>
  <c r="C136" i="25"/>
  <c r="C135" i="25"/>
  <c r="C134" i="25"/>
  <c r="C133" i="25"/>
  <c r="C132" i="25"/>
  <c r="C131" i="25"/>
  <c r="C130" i="25"/>
  <c r="C129" i="25"/>
  <c r="C128" i="25"/>
  <c r="C127" i="25"/>
  <c r="C126" i="25"/>
  <c r="C125" i="25"/>
  <c r="C124" i="25"/>
  <c r="C123" i="25"/>
  <c r="C122" i="25"/>
  <c r="C121" i="25"/>
  <c r="C120" i="25"/>
  <c r="C119" i="25"/>
  <c r="C118" i="25"/>
  <c r="C117" i="25"/>
  <c r="C116" i="25"/>
  <c r="C115" i="25"/>
  <c r="C114" i="25"/>
  <c r="C113" i="25"/>
  <c r="C112" i="25"/>
  <c r="C111" i="25"/>
  <c r="C110" i="25"/>
  <c r="C109" i="25"/>
  <c r="C108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B578" i="25"/>
  <c r="B577" i="25"/>
  <c r="B576" i="25"/>
  <c r="B575" i="25"/>
  <c r="B574" i="25"/>
  <c r="B573" i="25"/>
  <c r="B572" i="25"/>
  <c r="B571" i="25"/>
  <c r="B570" i="25"/>
  <c r="B569" i="25"/>
  <c r="B568" i="25"/>
  <c r="B567" i="25"/>
  <c r="B566" i="25"/>
  <c r="B565" i="25"/>
  <c r="B564" i="25"/>
  <c r="B563" i="25"/>
  <c r="B562" i="25"/>
  <c r="B561" i="25"/>
  <c r="B560" i="25"/>
  <c r="B559" i="25"/>
  <c r="B558" i="25"/>
  <c r="B557" i="25"/>
  <c r="B556" i="25"/>
  <c r="B555" i="25"/>
  <c r="B554" i="25"/>
  <c r="B553" i="25"/>
  <c r="B552" i="25"/>
  <c r="B551" i="25"/>
  <c r="B550" i="25"/>
  <c r="B549" i="25"/>
  <c r="B548" i="25"/>
  <c r="B547" i="25"/>
  <c r="B546" i="25"/>
  <c r="B545" i="25"/>
  <c r="B544" i="25"/>
  <c r="B543" i="25"/>
  <c r="B542" i="25"/>
  <c r="B541" i="25"/>
  <c r="B540" i="25"/>
  <c r="B539" i="25"/>
  <c r="B538" i="25"/>
  <c r="B537" i="25"/>
  <c r="B536" i="25"/>
  <c r="B535" i="25"/>
  <c r="B534" i="25"/>
  <c r="B533" i="25"/>
  <c r="B532" i="25"/>
  <c r="B531" i="25"/>
  <c r="B530" i="25"/>
  <c r="B529" i="25"/>
  <c r="B528" i="25"/>
  <c r="B527" i="25"/>
  <c r="B526" i="25"/>
  <c r="B525" i="25"/>
  <c r="B524" i="25"/>
  <c r="B523" i="25"/>
  <c r="B522" i="25"/>
  <c r="B521" i="25"/>
  <c r="B520" i="25"/>
  <c r="B519" i="25"/>
  <c r="B518" i="25"/>
  <c r="B517" i="25"/>
  <c r="B516" i="25"/>
  <c r="B515" i="25"/>
  <c r="B514" i="25"/>
  <c r="B513" i="25"/>
  <c r="B512" i="25"/>
  <c r="B511" i="25"/>
  <c r="B510" i="25"/>
  <c r="B509" i="25"/>
  <c r="B508" i="25"/>
  <c r="B507" i="25"/>
  <c r="B506" i="25"/>
  <c r="B505" i="25"/>
  <c r="B504" i="25"/>
  <c r="B503" i="25"/>
  <c r="B502" i="25"/>
  <c r="B501" i="25"/>
  <c r="B500" i="25"/>
  <c r="B499" i="25"/>
  <c r="B498" i="25"/>
  <c r="B497" i="25"/>
  <c r="B496" i="25"/>
  <c r="B495" i="25"/>
  <c r="B494" i="25"/>
  <c r="B493" i="25"/>
  <c r="B492" i="25"/>
  <c r="B491" i="25"/>
  <c r="B490" i="25"/>
  <c r="B489" i="25"/>
  <c r="B488" i="25"/>
  <c r="B487" i="25"/>
  <c r="B486" i="25"/>
  <c r="B485" i="25"/>
  <c r="B484" i="25"/>
  <c r="B483" i="25"/>
  <c r="B482" i="25"/>
  <c r="B481" i="25"/>
  <c r="B480" i="25"/>
  <c r="B479" i="25"/>
  <c r="B478" i="25"/>
  <c r="B477" i="25"/>
  <c r="B476" i="25"/>
  <c r="B475" i="25"/>
  <c r="B474" i="25"/>
  <c r="B473" i="25"/>
  <c r="B472" i="25"/>
  <c r="B471" i="25"/>
  <c r="B470" i="25"/>
  <c r="B469" i="25"/>
  <c r="B468" i="25"/>
  <c r="B467" i="25"/>
  <c r="B466" i="25"/>
  <c r="B465" i="25"/>
  <c r="B464" i="25"/>
  <c r="B463" i="25"/>
  <c r="B462" i="25"/>
  <c r="B461" i="25"/>
  <c r="B460" i="25"/>
  <c r="B459" i="25"/>
  <c r="B458" i="25"/>
  <c r="B457" i="25"/>
  <c r="B456" i="25"/>
  <c r="B455" i="25"/>
  <c r="B454" i="25"/>
  <c r="B453" i="25"/>
  <c r="B452" i="25"/>
  <c r="B451" i="25"/>
  <c r="B450" i="25"/>
  <c r="B449" i="25"/>
  <c r="B448" i="25"/>
  <c r="B447" i="25"/>
  <c r="B446" i="25"/>
  <c r="B445" i="25"/>
  <c r="B444" i="25"/>
  <c r="B443" i="25"/>
  <c r="B442" i="25"/>
  <c r="B441" i="25"/>
  <c r="B440" i="25"/>
  <c r="B439" i="25"/>
  <c r="B438" i="25"/>
  <c r="B437" i="25"/>
  <c r="B436" i="25"/>
  <c r="B435" i="25"/>
  <c r="B434" i="25"/>
  <c r="B433" i="25"/>
  <c r="B432" i="25"/>
  <c r="B431" i="25"/>
  <c r="B430" i="25"/>
  <c r="B429" i="25"/>
  <c r="B428" i="25"/>
  <c r="B427" i="25"/>
  <c r="B426" i="25"/>
  <c r="B425" i="25"/>
  <c r="B424" i="25"/>
  <c r="B423" i="25"/>
  <c r="B422" i="25"/>
  <c r="B421" i="25"/>
  <c r="B420" i="25"/>
  <c r="B419" i="25"/>
  <c r="B418" i="25"/>
  <c r="B417" i="25"/>
  <c r="B416" i="25"/>
  <c r="B415" i="25"/>
  <c r="B414" i="25"/>
  <c r="B413" i="25"/>
  <c r="B412" i="25"/>
  <c r="B411" i="25"/>
  <c r="B410" i="25"/>
  <c r="B409" i="25"/>
  <c r="B408" i="25"/>
  <c r="B407" i="25"/>
  <c r="B406" i="25"/>
  <c r="B405" i="25"/>
  <c r="B404" i="25"/>
  <c r="B403" i="25"/>
  <c r="B402" i="25"/>
  <c r="B401" i="25"/>
  <c r="B400" i="25"/>
  <c r="B399" i="25"/>
  <c r="B398" i="25"/>
  <c r="B397" i="25"/>
  <c r="B396" i="25"/>
  <c r="B395" i="25"/>
  <c r="B394" i="25"/>
  <c r="B393" i="25"/>
  <c r="B392" i="25"/>
  <c r="B391" i="25"/>
  <c r="B390" i="25"/>
  <c r="B389" i="25"/>
  <c r="B388" i="25"/>
  <c r="B387" i="25"/>
  <c r="B386" i="25"/>
  <c r="B385" i="25"/>
  <c r="B384" i="25"/>
  <c r="B383" i="25"/>
  <c r="B382" i="25"/>
  <c r="B381" i="25"/>
  <c r="B380" i="25"/>
  <c r="B379" i="25"/>
  <c r="B378" i="25"/>
  <c r="B377" i="25"/>
  <c r="B376" i="25"/>
  <c r="B375" i="25"/>
  <c r="B374" i="25"/>
  <c r="B373" i="25"/>
  <c r="B372" i="25"/>
  <c r="B371" i="25"/>
  <c r="B370" i="25"/>
  <c r="B369" i="25"/>
  <c r="B368" i="25"/>
  <c r="B367" i="25"/>
  <c r="B366" i="25"/>
  <c r="B365" i="25"/>
  <c r="B364" i="25"/>
  <c r="B363" i="25"/>
  <c r="B362" i="25"/>
  <c r="B361" i="25"/>
  <c r="B360" i="25"/>
  <c r="B359" i="25"/>
  <c r="B358" i="25"/>
  <c r="B357" i="25"/>
  <c r="B356" i="25"/>
  <c r="B355" i="25"/>
  <c r="B354" i="25"/>
  <c r="B353" i="25"/>
  <c r="B352" i="25"/>
  <c r="B351" i="25"/>
  <c r="B350" i="25"/>
  <c r="B349" i="25"/>
  <c r="B348" i="25"/>
  <c r="B347" i="25"/>
  <c r="B346" i="25"/>
  <c r="B345" i="25"/>
  <c r="B344" i="25"/>
  <c r="B343" i="25"/>
  <c r="B342" i="25"/>
  <c r="B341" i="25"/>
  <c r="B340" i="25"/>
  <c r="B339" i="25"/>
  <c r="B338" i="25"/>
  <c r="B337" i="25"/>
  <c r="B336" i="25"/>
  <c r="B335" i="25"/>
  <c r="B334" i="25"/>
  <c r="B333" i="25"/>
  <c r="B332" i="25"/>
  <c r="B331" i="25"/>
  <c r="B330" i="25"/>
  <c r="B329" i="25"/>
  <c r="B328" i="25"/>
  <c r="B327" i="25"/>
  <c r="B326" i="25"/>
  <c r="B325" i="25"/>
  <c r="B324" i="25"/>
  <c r="B323" i="25"/>
  <c r="B322" i="25"/>
  <c r="B321" i="25"/>
  <c r="B320" i="25"/>
  <c r="B319" i="25"/>
  <c r="B318" i="25"/>
  <c r="B317" i="25"/>
  <c r="B316" i="25"/>
  <c r="B315" i="25"/>
  <c r="B314" i="25"/>
  <c r="B313" i="25"/>
  <c r="B312" i="25"/>
  <c r="B311" i="25"/>
  <c r="B310" i="25"/>
  <c r="B309" i="25"/>
  <c r="B308" i="25"/>
  <c r="B307" i="25"/>
  <c r="B306" i="25"/>
  <c r="B305" i="25"/>
  <c r="B304" i="25"/>
  <c r="B303" i="25"/>
  <c r="B302" i="25"/>
  <c r="B301" i="25"/>
  <c r="B300" i="25"/>
  <c r="B299" i="25"/>
  <c r="B298" i="25"/>
  <c r="B297" i="25"/>
  <c r="B296" i="25"/>
  <c r="B295" i="25"/>
  <c r="B294" i="25"/>
  <c r="B293" i="25"/>
  <c r="B292" i="25"/>
  <c r="B291" i="25"/>
  <c r="B290" i="25"/>
  <c r="B289" i="25"/>
  <c r="B288" i="25"/>
  <c r="B287" i="25"/>
  <c r="B286" i="25"/>
  <c r="B285" i="25"/>
  <c r="B284" i="25"/>
  <c r="B283" i="25"/>
  <c r="B282" i="25"/>
  <c r="B281" i="25"/>
  <c r="B280" i="25"/>
  <c r="B279" i="25"/>
  <c r="B278" i="25"/>
  <c r="B277" i="25"/>
  <c r="B276" i="25"/>
  <c r="B275" i="25"/>
  <c r="B274" i="25"/>
  <c r="B273" i="25"/>
  <c r="B272" i="25"/>
  <c r="B271" i="25"/>
  <c r="B270" i="25"/>
  <c r="B269" i="25"/>
  <c r="B268" i="25"/>
  <c r="B267" i="25"/>
  <c r="B266" i="25"/>
  <c r="B265" i="25"/>
  <c r="B264" i="25"/>
  <c r="B263" i="25"/>
  <c r="B262" i="25"/>
  <c r="B261" i="25"/>
  <c r="B260" i="25"/>
  <c r="B259" i="25"/>
  <c r="B258" i="25"/>
  <c r="B257" i="25"/>
  <c r="B256" i="25"/>
  <c r="B255" i="25"/>
  <c r="B254" i="25"/>
  <c r="B253" i="25"/>
  <c r="B252" i="25"/>
  <c r="B251" i="25"/>
  <c r="B250" i="25"/>
  <c r="B249" i="25"/>
  <c r="B248" i="25"/>
  <c r="B247" i="25"/>
  <c r="B246" i="25"/>
  <c r="B245" i="25"/>
  <c r="B244" i="25"/>
  <c r="B243" i="25"/>
  <c r="B242" i="25"/>
  <c r="B241" i="25"/>
  <c r="B240" i="25"/>
  <c r="B239" i="25"/>
  <c r="B238" i="25"/>
  <c r="B237" i="25"/>
  <c r="B236" i="25"/>
  <c r="B235" i="25"/>
  <c r="B234" i="25"/>
  <c r="B233" i="25"/>
  <c r="B232" i="25"/>
  <c r="B231" i="25"/>
  <c r="B230" i="25"/>
  <c r="B229" i="25"/>
  <c r="B228" i="25"/>
  <c r="B227" i="25"/>
  <c r="B226" i="25"/>
  <c r="B225" i="25"/>
  <c r="B224" i="25"/>
  <c r="B223" i="25"/>
  <c r="B222" i="25"/>
  <c r="B221" i="25"/>
  <c r="B220" i="25"/>
  <c r="B219" i="25"/>
  <c r="B218" i="25"/>
  <c r="B217" i="25"/>
  <c r="B216" i="25"/>
  <c r="B215" i="25"/>
  <c r="B214" i="25"/>
  <c r="B213" i="25"/>
  <c r="B212" i="25"/>
  <c r="B211" i="25"/>
  <c r="B210" i="25"/>
  <c r="B209" i="25"/>
  <c r="B208" i="25"/>
  <c r="B207" i="25"/>
  <c r="B206" i="25"/>
  <c r="B205" i="25"/>
  <c r="B204" i="25"/>
  <c r="B203" i="25"/>
  <c r="B202" i="25"/>
  <c r="B201" i="25"/>
  <c r="B200" i="25"/>
  <c r="B199" i="25"/>
  <c r="B198" i="25"/>
  <c r="B197" i="25"/>
  <c r="B196" i="25"/>
  <c r="B195" i="25"/>
  <c r="B194" i="25"/>
  <c r="B193" i="25"/>
  <c r="B192" i="25"/>
  <c r="B191" i="25"/>
  <c r="B190" i="25"/>
  <c r="B189" i="25"/>
  <c r="B188" i="25"/>
  <c r="B187" i="25"/>
  <c r="B186" i="25"/>
  <c r="B185" i="25"/>
  <c r="B184" i="25"/>
  <c r="B183" i="25"/>
  <c r="B182" i="25"/>
  <c r="B181" i="25"/>
  <c r="B180" i="25"/>
  <c r="B179" i="25"/>
  <c r="B178" i="25"/>
  <c r="B177" i="25"/>
  <c r="B176" i="25"/>
  <c r="B175" i="25"/>
  <c r="B174" i="25"/>
  <c r="B173" i="25"/>
  <c r="B172" i="25"/>
  <c r="B171" i="25"/>
  <c r="B170" i="25"/>
  <c r="B169" i="25"/>
  <c r="B168" i="25"/>
  <c r="B167" i="25"/>
  <c r="B166" i="25"/>
  <c r="B165" i="25"/>
  <c r="B164" i="25"/>
  <c r="B163" i="25"/>
  <c r="B162" i="25"/>
  <c r="B161" i="25"/>
  <c r="B160" i="25"/>
  <c r="B159" i="25"/>
  <c r="B158" i="25"/>
  <c r="B157" i="25"/>
  <c r="B156" i="25"/>
  <c r="B155" i="25"/>
  <c r="B154" i="25"/>
  <c r="B153" i="25"/>
  <c r="B152" i="25"/>
  <c r="B151" i="25"/>
  <c r="B150" i="25"/>
  <c r="B149" i="25"/>
  <c r="B148" i="25"/>
  <c r="B147" i="25"/>
  <c r="B146" i="25"/>
  <c r="B145" i="25"/>
  <c r="B144" i="25"/>
  <c r="B143" i="25"/>
  <c r="B142" i="25"/>
  <c r="B141" i="25"/>
  <c r="B140" i="25"/>
  <c r="B139" i="25"/>
  <c r="B138" i="25"/>
  <c r="B137" i="25"/>
  <c r="B136" i="25"/>
  <c r="B135" i="25"/>
  <c r="B134" i="25"/>
  <c r="B133" i="25"/>
  <c r="B132" i="25"/>
  <c r="B131" i="25"/>
  <c r="B130" i="25"/>
  <c r="B129" i="25"/>
  <c r="B128" i="25"/>
  <c r="B127" i="25"/>
  <c r="B126" i="25"/>
  <c r="B125" i="25"/>
  <c r="B124" i="25"/>
  <c r="B123" i="25"/>
  <c r="B122" i="25"/>
  <c r="B121" i="25"/>
  <c r="B120" i="25"/>
  <c r="B119" i="25"/>
  <c r="B118" i="25"/>
  <c r="B117" i="25"/>
  <c r="B116" i="25"/>
  <c r="B115" i="25"/>
  <c r="B114" i="25"/>
  <c r="B113" i="25"/>
  <c r="B112" i="25"/>
  <c r="B111" i="25"/>
  <c r="B110" i="25"/>
  <c r="B109" i="25"/>
  <c r="B108" i="25"/>
  <c r="B107" i="25"/>
  <c r="B106" i="25"/>
  <c r="B105" i="25"/>
  <c r="B104" i="25"/>
  <c r="B103" i="25"/>
  <c r="B102" i="25"/>
  <c r="B101" i="25"/>
  <c r="B100" i="25"/>
  <c r="B99" i="25"/>
  <c r="B98" i="25"/>
  <c r="B97" i="25"/>
  <c r="B96" i="25"/>
  <c r="B95" i="25"/>
  <c r="B94" i="25"/>
  <c r="B93" i="25"/>
  <c r="B92" i="25"/>
  <c r="B91" i="25"/>
  <c r="B90" i="25"/>
  <c r="B89" i="25"/>
  <c r="B88" i="25"/>
  <c r="B87" i="25"/>
  <c r="B86" i="25"/>
  <c r="B85" i="25"/>
  <c r="B84" i="25"/>
  <c r="B83" i="25"/>
  <c r="B82" i="25"/>
  <c r="B81" i="25"/>
  <c r="B80" i="25"/>
  <c r="B79" i="25"/>
  <c r="B78" i="25"/>
  <c r="B77" i="25"/>
  <c r="B76" i="25"/>
  <c r="B75" i="25"/>
  <c r="B74" i="25"/>
  <c r="B73" i="25"/>
  <c r="B72" i="25"/>
  <c r="B71" i="25"/>
  <c r="B70" i="25"/>
  <c r="B69" i="25"/>
  <c r="B68" i="25"/>
  <c r="B67" i="25"/>
  <c r="B66" i="25"/>
  <c r="B65" i="25"/>
  <c r="B64" i="25"/>
  <c r="B63" i="25"/>
  <c r="B62" i="25"/>
  <c r="B61" i="25"/>
  <c r="B60" i="25"/>
  <c r="B59" i="25"/>
  <c r="B58" i="25"/>
  <c r="B57" i="25"/>
  <c r="B56" i="25"/>
  <c r="B55" i="25"/>
  <c r="B54" i="25"/>
  <c r="B53" i="25"/>
  <c r="B52" i="25"/>
  <c r="B51" i="25"/>
  <c r="B50" i="25"/>
  <c r="B49" i="25"/>
  <c r="B48" i="25"/>
  <c r="B47" i="25"/>
  <c r="B46" i="25"/>
  <c r="B45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E155" i="32" l="1"/>
  <c r="G155" i="32" s="1"/>
  <c r="E159" i="32"/>
  <c r="G159" i="32" s="1"/>
  <c r="E163" i="32"/>
  <c r="G163" i="32" s="1"/>
  <c r="E167" i="32"/>
  <c r="G167" i="32" s="1"/>
  <c r="E171" i="32"/>
  <c r="G171" i="32" s="1"/>
  <c r="E175" i="32"/>
  <c r="G175" i="32" s="1"/>
  <c r="E179" i="32"/>
  <c r="G179" i="32" s="1"/>
  <c r="E183" i="32"/>
  <c r="G183" i="32" s="1"/>
  <c r="E187" i="32"/>
  <c r="G187" i="32" s="1"/>
  <c r="E191" i="32"/>
  <c r="G191" i="32" s="1"/>
  <c r="E195" i="32"/>
  <c r="G195" i="32" s="1"/>
  <c r="E199" i="32"/>
  <c r="G199" i="32" s="1"/>
  <c r="E203" i="32"/>
  <c r="G203" i="32" s="1"/>
  <c r="E207" i="32"/>
  <c r="G207" i="32" s="1"/>
  <c r="E211" i="32"/>
  <c r="G211" i="32" s="1"/>
  <c r="E215" i="32"/>
  <c r="G215" i="32" s="1"/>
  <c r="E219" i="32"/>
  <c r="G219" i="32" s="1"/>
  <c r="E223" i="32"/>
  <c r="G223" i="32" s="1"/>
  <c r="E227" i="32"/>
  <c r="G227" i="32" s="1"/>
  <c r="E231" i="32"/>
  <c r="G231" i="32" s="1"/>
  <c r="E235" i="32"/>
  <c r="G235" i="32" s="1"/>
  <c r="E239" i="32"/>
  <c r="G239" i="32" s="1"/>
  <c r="E243" i="32"/>
  <c r="G243" i="32" s="1"/>
  <c r="E247" i="32"/>
  <c r="G247" i="32" s="1"/>
  <c r="E251" i="32"/>
  <c r="G251" i="32" s="1"/>
  <c r="E255" i="32"/>
  <c r="G255" i="32" s="1"/>
  <c r="E259" i="32"/>
  <c r="G259" i="32" s="1"/>
  <c r="E263" i="32"/>
  <c r="G263" i="32" s="1"/>
  <c r="E267" i="32"/>
  <c r="G267" i="32" s="1"/>
  <c r="E271" i="32"/>
  <c r="G271" i="32" s="1"/>
  <c r="E275" i="32"/>
  <c r="G275" i="32" s="1"/>
  <c r="E279" i="32"/>
  <c r="G279" i="32" s="1"/>
  <c r="E283" i="32"/>
  <c r="G283" i="32" s="1"/>
  <c r="E291" i="32"/>
  <c r="G291" i="32" s="1"/>
  <c r="E295" i="32"/>
  <c r="G295" i="32" s="1"/>
  <c r="E299" i="32"/>
  <c r="G299" i="32" s="1"/>
  <c r="E303" i="32"/>
  <c r="G303" i="32" s="1"/>
  <c r="E307" i="32"/>
  <c r="G307" i="32" s="1"/>
  <c r="E311" i="32"/>
  <c r="G311" i="32" s="1"/>
  <c r="E315" i="32"/>
  <c r="G315" i="32" s="1"/>
  <c r="E323" i="32"/>
  <c r="G323" i="32" s="1"/>
  <c r="E327" i="32"/>
  <c r="G327" i="32" s="1"/>
  <c r="E331" i="32"/>
  <c r="G331" i="32" s="1"/>
  <c r="E335" i="32"/>
  <c r="G335" i="32" s="1"/>
  <c r="E339" i="32"/>
  <c r="G339" i="32" s="1"/>
  <c r="E343" i="32"/>
  <c r="G343" i="32" s="1"/>
  <c r="E347" i="32"/>
  <c r="G347" i="32" s="1"/>
  <c r="E355" i="32"/>
  <c r="G355" i="32" s="1"/>
  <c r="E359" i="32"/>
  <c r="G359" i="32" s="1"/>
  <c r="E363" i="32"/>
  <c r="G363" i="32" s="1"/>
  <c r="E367" i="32"/>
  <c r="G367" i="32" s="1"/>
  <c r="E371" i="32"/>
  <c r="G371" i="32" s="1"/>
  <c r="E375" i="32"/>
  <c r="G375" i="32" s="1"/>
  <c r="E379" i="32"/>
  <c r="G379" i="32" s="1"/>
  <c r="E387" i="32"/>
  <c r="G387" i="32" s="1"/>
  <c r="E391" i="32"/>
  <c r="G391" i="32" s="1"/>
  <c r="E395" i="32"/>
  <c r="G395" i="32" s="1"/>
  <c r="E399" i="32"/>
  <c r="G399" i="32" s="1"/>
  <c r="E403" i="32"/>
  <c r="G403" i="32" s="1"/>
  <c r="E407" i="32"/>
  <c r="G407" i="32" s="1"/>
  <c r="E411" i="32"/>
  <c r="G411" i="32" s="1"/>
  <c r="E419" i="32"/>
  <c r="G419" i="32" s="1"/>
  <c r="E423" i="32"/>
  <c r="G423" i="32" s="1"/>
  <c r="E427" i="32"/>
  <c r="G427" i="32" s="1"/>
  <c r="E431" i="32"/>
  <c r="G431" i="32" s="1"/>
  <c r="E435" i="32"/>
  <c r="G435" i="32" s="1"/>
  <c r="E439" i="32"/>
  <c r="G439" i="32" s="1"/>
  <c r="E443" i="32"/>
  <c r="G443" i="32" s="1"/>
  <c r="E451" i="32"/>
  <c r="G451" i="32" s="1"/>
  <c r="E455" i="32"/>
  <c r="G455" i="32" s="1"/>
  <c r="E459" i="32"/>
  <c r="G459" i="32" s="1"/>
  <c r="E463" i="32"/>
  <c r="G463" i="32" s="1"/>
  <c r="E467" i="32"/>
  <c r="G467" i="32" s="1"/>
  <c r="E471" i="32"/>
  <c r="G471" i="32" s="1"/>
  <c r="E475" i="32"/>
  <c r="G475" i="32" s="1"/>
  <c r="E483" i="32"/>
  <c r="G483" i="32" s="1"/>
  <c r="E487" i="32"/>
  <c r="G487" i="32" s="1"/>
  <c r="E491" i="32"/>
  <c r="G491" i="32" s="1"/>
  <c r="E499" i="32"/>
  <c r="G499" i="32" s="1"/>
  <c r="E503" i="32"/>
  <c r="G503" i="32" s="1"/>
  <c r="E507" i="32"/>
  <c r="G507" i="32" s="1"/>
  <c r="E515" i="32"/>
  <c r="G515" i="32" s="1"/>
  <c r="D578" i="20"/>
  <c r="D577" i="20"/>
  <c r="D576" i="20"/>
  <c r="D575" i="20"/>
  <c r="D574" i="20"/>
  <c r="D573" i="20"/>
  <c r="D572" i="20"/>
  <c r="D571" i="20"/>
  <c r="D96" i="42" s="1"/>
  <c r="E96" i="42" s="1"/>
  <c r="D570" i="20"/>
  <c r="D569" i="20"/>
  <c r="D568" i="20"/>
  <c r="D567" i="20"/>
  <c r="E567" i="20" s="1"/>
  <c r="D566" i="20"/>
  <c r="D565" i="20"/>
  <c r="D564" i="20"/>
  <c r="D563" i="20"/>
  <c r="E563" i="20" s="1"/>
  <c r="D562" i="20"/>
  <c r="D561" i="20"/>
  <c r="D560" i="20"/>
  <c r="D559" i="20"/>
  <c r="E559" i="20" s="1"/>
  <c r="D558" i="20"/>
  <c r="D557" i="20"/>
  <c r="D556" i="20"/>
  <c r="D555" i="20"/>
  <c r="E555" i="20" s="1"/>
  <c r="D554" i="20"/>
  <c r="D553" i="20"/>
  <c r="D552" i="20"/>
  <c r="D551" i="20"/>
  <c r="D550" i="20"/>
  <c r="D549" i="20"/>
  <c r="D548" i="20"/>
  <c r="D547" i="20"/>
  <c r="D97" i="42" s="1"/>
  <c r="E97" i="42" s="1"/>
  <c r="D546" i="20"/>
  <c r="D545" i="20"/>
  <c r="D544" i="20"/>
  <c r="D543" i="20"/>
  <c r="D542" i="20"/>
  <c r="D541" i="20"/>
  <c r="D95" i="42" s="1"/>
  <c r="E95" i="42" s="1"/>
  <c r="D540" i="20"/>
  <c r="D539" i="20"/>
  <c r="D538" i="20"/>
  <c r="D537" i="20"/>
  <c r="D94" i="42" s="1"/>
  <c r="E94" i="42" s="1"/>
  <c r="D536" i="20"/>
  <c r="D535" i="20"/>
  <c r="E535" i="20" s="1"/>
  <c r="D534" i="20"/>
  <c r="D533" i="20"/>
  <c r="D532" i="20"/>
  <c r="D531" i="20"/>
  <c r="D93" i="42" s="1"/>
  <c r="E93" i="42" s="1"/>
  <c r="D530" i="20"/>
  <c r="D529" i="20"/>
  <c r="D528" i="20"/>
  <c r="D527" i="20"/>
  <c r="E527" i="20" s="1"/>
  <c r="D526" i="20"/>
  <c r="D525" i="20"/>
  <c r="D524" i="20"/>
  <c r="D523" i="20"/>
  <c r="D522" i="20"/>
  <c r="D521" i="20"/>
  <c r="D520" i="20"/>
  <c r="D519" i="20"/>
  <c r="D91" i="42" s="1"/>
  <c r="E91" i="42" s="1"/>
  <c r="D518" i="20"/>
  <c r="D517" i="20"/>
  <c r="D516" i="20"/>
  <c r="D90" i="42" s="1"/>
  <c r="E90" i="42" s="1"/>
  <c r="D515" i="20"/>
  <c r="D514" i="20"/>
  <c r="D513" i="20"/>
  <c r="D512" i="20"/>
  <c r="D511" i="20"/>
  <c r="D92" i="42" s="1"/>
  <c r="E92" i="42" s="1"/>
  <c r="D510" i="20"/>
  <c r="D509" i="20"/>
  <c r="D508" i="20"/>
  <c r="D507" i="20"/>
  <c r="D506" i="20"/>
  <c r="D505" i="20"/>
  <c r="D504" i="20"/>
  <c r="D503" i="20"/>
  <c r="D502" i="20"/>
  <c r="D501" i="20"/>
  <c r="D500" i="20"/>
  <c r="D499" i="20"/>
  <c r="D498" i="20"/>
  <c r="D497" i="20"/>
  <c r="D496" i="20"/>
  <c r="D495" i="20"/>
  <c r="E495" i="20" s="1"/>
  <c r="D494" i="20"/>
  <c r="D493" i="20"/>
  <c r="D492" i="20"/>
  <c r="D491" i="20"/>
  <c r="D490" i="20"/>
  <c r="D104" i="42" s="1"/>
  <c r="E104" i="42" s="1"/>
  <c r="D489" i="20"/>
  <c r="D488" i="20"/>
  <c r="D487" i="20"/>
  <c r="D486" i="20"/>
  <c r="D485" i="20"/>
  <c r="D484" i="20"/>
  <c r="D112" i="42" s="1"/>
  <c r="E112" i="42" s="1"/>
  <c r="D483" i="20"/>
  <c r="D482" i="20"/>
  <c r="D481" i="20"/>
  <c r="D480" i="20"/>
  <c r="D479" i="20"/>
  <c r="D478" i="20"/>
  <c r="D477" i="20"/>
  <c r="D114" i="42" s="1"/>
  <c r="E114" i="42" s="1"/>
  <c r="D476" i="20"/>
  <c r="D475" i="20"/>
  <c r="D474" i="20"/>
  <c r="D473" i="20"/>
  <c r="D472" i="20"/>
  <c r="D471" i="20"/>
  <c r="D470" i="20"/>
  <c r="D115" i="42" s="1"/>
  <c r="E115" i="42" s="1"/>
  <c r="D469" i="20"/>
  <c r="D113" i="42" s="1"/>
  <c r="E113" i="42" s="1"/>
  <c r="D468" i="20"/>
  <c r="D467" i="20"/>
  <c r="D466" i="20"/>
  <c r="D465" i="20"/>
  <c r="D464" i="20"/>
  <c r="D46" i="42" s="1"/>
  <c r="E46" i="42" s="1"/>
  <c r="D463" i="20"/>
  <c r="D462" i="20"/>
  <c r="D461" i="20"/>
  <c r="D460" i="20"/>
  <c r="D459" i="20"/>
  <c r="D458" i="20"/>
  <c r="D457" i="20"/>
  <c r="D456" i="20"/>
  <c r="D455" i="20"/>
  <c r="D116" i="42" s="1"/>
  <c r="E116" i="42" s="1"/>
  <c r="D454" i="20"/>
  <c r="D453" i="20"/>
  <c r="D452" i="20"/>
  <c r="D451" i="20"/>
  <c r="D450" i="20"/>
  <c r="D449" i="20"/>
  <c r="D448" i="20"/>
  <c r="D447" i="20"/>
  <c r="D446" i="20"/>
  <c r="D110" i="42" s="1"/>
  <c r="E110" i="42" s="1"/>
  <c r="D445" i="20"/>
  <c r="D444" i="20"/>
  <c r="D109" i="42" s="1"/>
  <c r="E109" i="42" s="1"/>
  <c r="D443" i="20"/>
  <c r="D442" i="20"/>
  <c r="D45" i="42" s="1"/>
  <c r="E45" i="42" s="1"/>
  <c r="D441" i="20"/>
  <c r="D117" i="42" s="1"/>
  <c r="E117" i="42" s="1"/>
  <c r="D440" i="20"/>
  <c r="D439" i="20"/>
  <c r="D438" i="20"/>
  <c r="D437" i="20"/>
  <c r="D436" i="20"/>
  <c r="D435" i="20"/>
  <c r="D434" i="20"/>
  <c r="D433" i="20"/>
  <c r="D432" i="20"/>
  <c r="D431" i="20"/>
  <c r="D430" i="20"/>
  <c r="D429" i="20"/>
  <c r="D428" i="20"/>
  <c r="D427" i="20"/>
  <c r="D426" i="20"/>
  <c r="D425" i="20"/>
  <c r="D424" i="20"/>
  <c r="D423" i="20"/>
  <c r="D422" i="20"/>
  <c r="D421" i="20"/>
  <c r="D420" i="20"/>
  <c r="D81" i="42" s="1"/>
  <c r="E81" i="42" s="1"/>
  <c r="D419" i="20"/>
  <c r="D418" i="20"/>
  <c r="D417" i="20"/>
  <c r="D82" i="42" s="1"/>
  <c r="E82" i="42" s="1"/>
  <c r="D416" i="20"/>
  <c r="D415" i="20"/>
  <c r="D89" i="42" s="1"/>
  <c r="E89" i="42" s="1"/>
  <c r="D414" i="20"/>
  <c r="D413" i="20"/>
  <c r="D412" i="20"/>
  <c r="D411" i="20"/>
  <c r="D410" i="20"/>
  <c r="D409" i="20"/>
  <c r="D408" i="20"/>
  <c r="D407" i="20"/>
  <c r="D406" i="20"/>
  <c r="D24" i="42" s="1"/>
  <c r="E24" i="42" s="1"/>
  <c r="D405" i="20"/>
  <c r="E405" i="20" s="1"/>
  <c r="D404" i="20"/>
  <c r="D403" i="20"/>
  <c r="D402" i="20"/>
  <c r="D401" i="20"/>
  <c r="E401" i="20" s="1"/>
  <c r="D400" i="20"/>
  <c r="D399" i="20"/>
  <c r="D83" i="42" s="1"/>
  <c r="E83" i="42" s="1"/>
  <c r="D398" i="20"/>
  <c r="D397" i="20"/>
  <c r="E397" i="20" s="1"/>
  <c r="D396" i="20"/>
  <c r="D28" i="42" s="1"/>
  <c r="E28" i="42" s="1"/>
  <c r="D395" i="20"/>
  <c r="D27" i="42" s="1"/>
  <c r="E27" i="42" s="1"/>
  <c r="D394" i="20"/>
  <c r="D86" i="42" s="1"/>
  <c r="E86" i="42" s="1"/>
  <c r="D393" i="20"/>
  <c r="E393" i="20" s="1"/>
  <c r="D392" i="20"/>
  <c r="D88" i="42" s="1"/>
  <c r="E88" i="42" s="1"/>
  <c r="D391" i="20"/>
  <c r="D29" i="42" s="1"/>
  <c r="E29" i="42" s="1"/>
  <c r="D390" i="20"/>
  <c r="D389" i="20"/>
  <c r="E389" i="20" s="1"/>
  <c r="D388" i="20"/>
  <c r="D25" i="42" s="1"/>
  <c r="E25" i="42" s="1"/>
  <c r="D387" i="20"/>
  <c r="D386" i="20"/>
  <c r="D385" i="20"/>
  <c r="E385" i="20" s="1"/>
  <c r="D384" i="20"/>
  <c r="D383" i="20"/>
  <c r="D382" i="20"/>
  <c r="D23" i="42" s="1"/>
  <c r="E23" i="42" s="1"/>
  <c r="D381" i="20"/>
  <c r="E381" i="20" s="1"/>
  <c r="D380" i="20"/>
  <c r="D26" i="42" s="1"/>
  <c r="E26" i="42" s="1"/>
  <c r="D379" i="20"/>
  <c r="D378" i="20"/>
  <c r="D377" i="20"/>
  <c r="E377" i="20" s="1"/>
  <c r="D376" i="20"/>
  <c r="D375" i="20"/>
  <c r="D374" i="20"/>
  <c r="D373" i="20"/>
  <c r="E373" i="20" s="1"/>
  <c r="D372" i="20"/>
  <c r="D371" i="20"/>
  <c r="D370" i="20"/>
  <c r="D369" i="20"/>
  <c r="E369" i="20" s="1"/>
  <c r="D368" i="20"/>
  <c r="D42" i="42" s="1"/>
  <c r="E42" i="42" s="1"/>
  <c r="D367" i="20"/>
  <c r="D366" i="20"/>
  <c r="D365" i="20"/>
  <c r="E365" i="20" s="1"/>
  <c r="D364" i="20"/>
  <c r="D363" i="20"/>
  <c r="D362" i="20"/>
  <c r="D48" i="42" s="1"/>
  <c r="E48" i="42" s="1"/>
  <c r="D361" i="20"/>
  <c r="D360" i="20"/>
  <c r="D50" i="42" s="1"/>
  <c r="E50" i="42" s="1"/>
  <c r="D359" i="20"/>
  <c r="D358" i="20"/>
  <c r="D357" i="20"/>
  <c r="E357" i="20" s="1"/>
  <c r="D356" i="20"/>
  <c r="D49" i="42" s="1"/>
  <c r="E49" i="42" s="1"/>
  <c r="D355" i="20"/>
  <c r="D354" i="20"/>
  <c r="D353" i="20"/>
  <c r="E353" i="20" s="1"/>
  <c r="D352" i="20"/>
  <c r="D351" i="20"/>
  <c r="D350" i="20"/>
  <c r="D349" i="20"/>
  <c r="E349" i="20" s="1"/>
  <c r="D348" i="20"/>
  <c r="D347" i="20"/>
  <c r="D346" i="20"/>
  <c r="D345" i="20"/>
  <c r="E345" i="20" s="1"/>
  <c r="D344" i="20"/>
  <c r="D343" i="20"/>
  <c r="D342" i="20"/>
  <c r="D341" i="20"/>
  <c r="E341" i="20" s="1"/>
  <c r="D340" i="20"/>
  <c r="D339" i="20"/>
  <c r="D338" i="20"/>
  <c r="D337" i="20"/>
  <c r="E337" i="20" s="1"/>
  <c r="D336" i="20"/>
  <c r="D335" i="20"/>
  <c r="D334" i="20"/>
  <c r="D333" i="20"/>
  <c r="E333" i="20" s="1"/>
  <c r="D332" i="20"/>
  <c r="E332" i="20" s="1"/>
  <c r="D331" i="20"/>
  <c r="D330" i="20"/>
  <c r="E330" i="20" s="1"/>
  <c r="D329" i="20"/>
  <c r="E329" i="20" s="1"/>
  <c r="D328" i="20"/>
  <c r="E328" i="20" s="1"/>
  <c r="D327" i="20"/>
  <c r="D326" i="20"/>
  <c r="E326" i="20" s="1"/>
  <c r="D325" i="20"/>
  <c r="E325" i="20" s="1"/>
  <c r="D324" i="20"/>
  <c r="E324" i="20" s="1"/>
  <c r="D323" i="20"/>
  <c r="D322" i="20"/>
  <c r="D15" i="42" s="1"/>
  <c r="E15" i="42" s="1"/>
  <c r="D321" i="20"/>
  <c r="D17" i="42" s="1"/>
  <c r="E17" i="42" s="1"/>
  <c r="D320" i="20"/>
  <c r="D16" i="42" s="1"/>
  <c r="E16" i="42" s="1"/>
  <c r="D319" i="20"/>
  <c r="D318" i="20"/>
  <c r="E318" i="20" s="1"/>
  <c r="D317" i="20"/>
  <c r="E317" i="20" s="1"/>
  <c r="D316" i="20"/>
  <c r="E316" i="20" s="1"/>
  <c r="D315" i="20"/>
  <c r="D314" i="20"/>
  <c r="D64" i="42" s="1"/>
  <c r="E64" i="42" s="1"/>
  <c r="D313" i="20"/>
  <c r="E313" i="20" s="1"/>
  <c r="D312" i="20"/>
  <c r="E312" i="20" s="1"/>
  <c r="D311" i="20"/>
  <c r="D310" i="20"/>
  <c r="D18" i="42" s="1"/>
  <c r="E18" i="42" s="1"/>
  <c r="D309" i="20"/>
  <c r="E309" i="20" s="1"/>
  <c r="D308" i="20"/>
  <c r="E308" i="20" s="1"/>
  <c r="D307" i="20"/>
  <c r="D306" i="20"/>
  <c r="E306" i="20" s="1"/>
  <c r="D305" i="20"/>
  <c r="E305" i="20" s="1"/>
  <c r="D304" i="20"/>
  <c r="D71" i="42" s="1"/>
  <c r="E71" i="42" s="1"/>
  <c r="D303" i="20"/>
  <c r="D302" i="20"/>
  <c r="D301" i="20"/>
  <c r="E301" i="20" s="1"/>
  <c r="D300" i="20"/>
  <c r="E300" i="20" s="1"/>
  <c r="D299" i="20"/>
  <c r="D298" i="20"/>
  <c r="E298" i="20" s="1"/>
  <c r="D297" i="20"/>
  <c r="E297" i="20" s="1"/>
  <c r="D296" i="20"/>
  <c r="E296" i="20" s="1"/>
  <c r="D295" i="20"/>
  <c r="D294" i="20"/>
  <c r="D74" i="42" s="1"/>
  <c r="E74" i="42" s="1"/>
  <c r="D293" i="20"/>
  <c r="D73" i="42" s="1"/>
  <c r="E73" i="42" s="1"/>
  <c r="D292" i="20"/>
  <c r="D72" i="42" s="1"/>
  <c r="E72" i="42" s="1"/>
  <c r="D291" i="20"/>
  <c r="D290" i="20"/>
  <c r="E290" i="20" s="1"/>
  <c r="D289" i="20"/>
  <c r="E289" i="20" s="1"/>
  <c r="D288" i="20"/>
  <c r="E288" i="20" s="1"/>
  <c r="D287" i="20"/>
  <c r="D37" i="42" s="1"/>
  <c r="E37" i="42" s="1"/>
  <c r="D286" i="20"/>
  <c r="E286" i="20" s="1"/>
  <c r="D285" i="20"/>
  <c r="E285" i="20" s="1"/>
  <c r="D284" i="20"/>
  <c r="E284" i="20" s="1"/>
  <c r="D283" i="20"/>
  <c r="D282" i="20"/>
  <c r="E282" i="20" s="1"/>
  <c r="D281" i="20"/>
  <c r="E281" i="20" s="1"/>
  <c r="D280" i="20"/>
  <c r="E280" i="20" s="1"/>
  <c r="D279" i="20"/>
  <c r="D278" i="20"/>
  <c r="E278" i="20" s="1"/>
  <c r="D277" i="20"/>
  <c r="D276" i="20"/>
  <c r="E276" i="20" s="1"/>
  <c r="D275" i="20"/>
  <c r="D274" i="20"/>
  <c r="E274" i="20" s="1"/>
  <c r="D273" i="20"/>
  <c r="E273" i="20" s="1"/>
  <c r="D272" i="20"/>
  <c r="D108" i="42" s="1"/>
  <c r="E108" i="42" s="1"/>
  <c r="D271" i="20"/>
  <c r="D270" i="20"/>
  <c r="E270" i="20" s="1"/>
  <c r="D269" i="20"/>
  <c r="E269" i="20" s="1"/>
  <c r="D268" i="20"/>
  <c r="E268" i="20" s="1"/>
  <c r="D267" i="20"/>
  <c r="D266" i="20"/>
  <c r="E266" i="20" s="1"/>
  <c r="D265" i="20"/>
  <c r="D39" i="42" s="1"/>
  <c r="E39" i="42" s="1"/>
  <c r="D264" i="20"/>
  <c r="E264" i="20" s="1"/>
  <c r="D263" i="20"/>
  <c r="D262" i="20"/>
  <c r="D261" i="20"/>
  <c r="D38" i="42" s="1"/>
  <c r="E38" i="42" s="1"/>
  <c r="D260" i="20"/>
  <c r="E260" i="20" s="1"/>
  <c r="D259" i="20"/>
  <c r="D258" i="20"/>
  <c r="D125" i="42" s="1"/>
  <c r="E125" i="42" s="1"/>
  <c r="D257" i="20"/>
  <c r="D137" i="42" s="1"/>
  <c r="E137" i="42" s="1"/>
  <c r="D256" i="20"/>
  <c r="E256" i="20" s="1"/>
  <c r="D255" i="20"/>
  <c r="D254" i="20"/>
  <c r="E254" i="20" s="1"/>
  <c r="D253" i="20"/>
  <c r="E253" i="20" s="1"/>
  <c r="D252" i="20"/>
  <c r="E252" i="20" s="1"/>
  <c r="D251" i="20"/>
  <c r="D250" i="20"/>
  <c r="E250" i="20" s="1"/>
  <c r="D249" i="20"/>
  <c r="E249" i="20" s="1"/>
  <c r="D248" i="20"/>
  <c r="E248" i="20" s="1"/>
  <c r="D247" i="20"/>
  <c r="D246" i="20"/>
  <c r="D52" i="42" s="1"/>
  <c r="E52" i="42" s="1"/>
  <c r="D245" i="20"/>
  <c r="D51" i="42" s="1"/>
  <c r="E51" i="42" s="1"/>
  <c r="D244" i="20"/>
  <c r="E244" i="20" s="1"/>
  <c r="D243" i="20"/>
  <c r="D47" i="42" s="1"/>
  <c r="E47" i="42" s="1"/>
  <c r="D242" i="20"/>
  <c r="D241" i="20"/>
  <c r="E241" i="20" s="1"/>
  <c r="D240" i="20"/>
  <c r="E240" i="20" s="1"/>
  <c r="D239" i="20"/>
  <c r="D118" i="42" s="1"/>
  <c r="E118" i="42" s="1"/>
  <c r="D238" i="20"/>
  <c r="D119" i="42" s="1"/>
  <c r="E119" i="42" s="1"/>
  <c r="D237" i="20"/>
  <c r="E237" i="20" s="1"/>
  <c r="D236" i="20"/>
  <c r="E236" i="20" s="1"/>
  <c r="D235" i="20"/>
  <c r="D234" i="20"/>
  <c r="E234" i="20" s="1"/>
  <c r="D233" i="20"/>
  <c r="E233" i="20" s="1"/>
  <c r="D232" i="20"/>
  <c r="E232" i="20" s="1"/>
  <c r="D231" i="20"/>
  <c r="D230" i="20"/>
  <c r="E230" i="20" s="1"/>
  <c r="D229" i="20"/>
  <c r="E229" i="20" s="1"/>
  <c r="D228" i="20"/>
  <c r="E228" i="20" s="1"/>
  <c r="D227" i="20"/>
  <c r="D226" i="20"/>
  <c r="D225" i="20"/>
  <c r="E225" i="20" s="1"/>
  <c r="D224" i="20"/>
  <c r="E224" i="20" s="1"/>
  <c r="D223" i="20"/>
  <c r="D222" i="20"/>
  <c r="E222" i="20" s="1"/>
  <c r="D221" i="20"/>
  <c r="E221" i="20" s="1"/>
  <c r="D220" i="20"/>
  <c r="D87" i="42" s="1"/>
  <c r="E87" i="42" s="1"/>
  <c r="D219" i="20"/>
  <c r="D218" i="20"/>
  <c r="E218" i="20" s="1"/>
  <c r="D217" i="20"/>
  <c r="D216" i="20"/>
  <c r="D80" i="42" s="1"/>
  <c r="E80" i="42" s="1"/>
  <c r="D215" i="20"/>
  <c r="D214" i="20"/>
  <c r="D84" i="42" s="1"/>
  <c r="E84" i="42" s="1"/>
  <c r="D213" i="20"/>
  <c r="E213" i="20" s="1"/>
  <c r="D212" i="20"/>
  <c r="D85" i="42" s="1"/>
  <c r="E85" i="42" s="1"/>
  <c r="D211" i="20"/>
  <c r="D210" i="20"/>
  <c r="D209" i="20"/>
  <c r="E209" i="20" s="1"/>
  <c r="D208" i="20"/>
  <c r="E208" i="20" s="1"/>
  <c r="D207" i="20"/>
  <c r="D206" i="20"/>
  <c r="E206" i="20" s="1"/>
  <c r="D205" i="20"/>
  <c r="D35" i="42" s="1"/>
  <c r="E35" i="42" s="1"/>
  <c r="D204" i="20"/>
  <c r="E204" i="20" s="1"/>
  <c r="D203" i="20"/>
  <c r="D202" i="20"/>
  <c r="E202" i="20" s="1"/>
  <c r="D201" i="20"/>
  <c r="D200" i="20"/>
  <c r="E200" i="20" s="1"/>
  <c r="D199" i="20"/>
  <c r="D198" i="20"/>
  <c r="E198" i="20" s="1"/>
  <c r="D197" i="20"/>
  <c r="D32" i="42" s="1"/>
  <c r="E32" i="42" s="1"/>
  <c r="D196" i="20"/>
  <c r="E196" i="20" s="1"/>
  <c r="D195" i="20"/>
  <c r="D33" i="42" s="1"/>
  <c r="E33" i="42" s="1"/>
  <c r="D194" i="20"/>
  <c r="D193" i="20"/>
  <c r="D34" i="42" s="1"/>
  <c r="E34" i="42" s="1"/>
  <c r="D192" i="20"/>
  <c r="E192" i="20" s="1"/>
  <c r="D191" i="20"/>
  <c r="D190" i="20"/>
  <c r="E190" i="20" s="1"/>
  <c r="D189" i="20"/>
  <c r="E189" i="20" s="1"/>
  <c r="D188" i="20"/>
  <c r="E188" i="20" s="1"/>
  <c r="D187" i="20"/>
  <c r="D186" i="20"/>
  <c r="E186" i="20" s="1"/>
  <c r="D185" i="20"/>
  <c r="D184" i="20"/>
  <c r="E184" i="20" s="1"/>
  <c r="D183" i="20"/>
  <c r="D182" i="20"/>
  <c r="E182" i="20" s="1"/>
  <c r="D181" i="20"/>
  <c r="E181" i="20" s="1"/>
  <c r="D180" i="20"/>
  <c r="D179" i="20"/>
  <c r="D178" i="20"/>
  <c r="D177" i="20"/>
  <c r="D19" i="42" s="1"/>
  <c r="E19" i="42" s="1"/>
  <c r="D176" i="20"/>
  <c r="E176" i="20" s="1"/>
  <c r="D175" i="20"/>
  <c r="D174" i="20"/>
  <c r="E174" i="20" s="1"/>
  <c r="D173" i="20"/>
  <c r="D22" i="42" s="1"/>
  <c r="E22" i="42" s="1"/>
  <c r="D172" i="20"/>
  <c r="E172" i="20" s="1"/>
  <c r="D171" i="20"/>
  <c r="D170" i="20"/>
  <c r="D76" i="42" s="1"/>
  <c r="E76" i="42" s="1"/>
  <c r="D169" i="20"/>
  <c r="D75" i="42" s="1"/>
  <c r="E75" i="42" s="1"/>
  <c r="D168" i="20"/>
  <c r="E168" i="20" s="1"/>
  <c r="D167" i="20"/>
  <c r="D20" i="42" s="1"/>
  <c r="E20" i="42" s="1"/>
  <c r="D166" i="20"/>
  <c r="D21" i="42" s="1"/>
  <c r="E21" i="42" s="1"/>
  <c r="D165" i="20"/>
  <c r="E165" i="20" s="1"/>
  <c r="D164" i="20"/>
  <c r="E164" i="20" s="1"/>
  <c r="D163" i="20"/>
  <c r="D162" i="20"/>
  <c r="D44" i="42" s="1"/>
  <c r="E44" i="42" s="1"/>
  <c r="D161" i="20"/>
  <c r="D6" i="42" s="1"/>
  <c r="E6" i="42" s="1"/>
  <c r="D160" i="20"/>
  <c r="D41" i="42" s="1"/>
  <c r="E41" i="42" s="1"/>
  <c r="D159" i="20"/>
  <c r="D158" i="20"/>
  <c r="D43" i="42" s="1"/>
  <c r="E43" i="42" s="1"/>
  <c r="D157" i="20"/>
  <c r="E157" i="20" s="1"/>
  <c r="D156" i="20"/>
  <c r="E156" i="20" s="1"/>
  <c r="D155" i="20"/>
  <c r="D8" i="42" s="1"/>
  <c r="E8" i="42" s="1"/>
  <c r="D154" i="20"/>
  <c r="E154" i="20" s="1"/>
  <c r="D153" i="20"/>
  <c r="D152" i="20"/>
  <c r="E152" i="20" s="1"/>
  <c r="D151" i="20"/>
  <c r="D150" i="20"/>
  <c r="D149" i="20"/>
  <c r="E149" i="20" s="1"/>
  <c r="D148" i="20"/>
  <c r="E148" i="20" s="1"/>
  <c r="D147" i="20"/>
  <c r="D146" i="20"/>
  <c r="D145" i="20"/>
  <c r="D11" i="42" s="1"/>
  <c r="E11" i="42" s="1"/>
  <c r="D144" i="20"/>
  <c r="D2" i="42" s="1"/>
  <c r="E2" i="42" s="1"/>
  <c r="D143" i="20"/>
  <c r="D142" i="20"/>
  <c r="E142" i="20" s="1"/>
  <c r="D141" i="20"/>
  <c r="D9" i="42" s="1"/>
  <c r="E9" i="42" s="1"/>
  <c r="D140" i="20"/>
  <c r="D10" i="42" s="1"/>
  <c r="E10" i="42" s="1"/>
  <c r="D139" i="20"/>
  <c r="D122" i="42" s="1"/>
  <c r="E122" i="42" s="1"/>
  <c r="D138" i="20"/>
  <c r="E138" i="20" s="1"/>
  <c r="D137" i="20"/>
  <c r="D136" i="20"/>
  <c r="D106" i="42" s="1"/>
  <c r="E106" i="42" s="1"/>
  <c r="D135" i="20"/>
  <c r="D40" i="42" s="1"/>
  <c r="E40" i="42" s="1"/>
  <c r="D134" i="20"/>
  <c r="D133" i="20"/>
  <c r="E133" i="20" s="1"/>
  <c r="D132" i="20"/>
  <c r="D123" i="42" s="1"/>
  <c r="E123" i="42" s="1"/>
  <c r="D131" i="20"/>
  <c r="D130" i="20"/>
  <c r="D129" i="20"/>
  <c r="E129" i="20" s="1"/>
  <c r="D128" i="20"/>
  <c r="E128" i="20" s="1"/>
  <c r="D127" i="20"/>
  <c r="D126" i="20"/>
  <c r="D5" i="42" s="1"/>
  <c r="E5" i="42" s="1"/>
  <c r="D125" i="20"/>
  <c r="D3" i="42" s="1"/>
  <c r="E3" i="42" s="1"/>
  <c r="D124" i="20"/>
  <c r="E124" i="20" s="1"/>
  <c r="D123" i="20"/>
  <c r="D122" i="20"/>
  <c r="E122" i="20" s="1"/>
  <c r="D121" i="20"/>
  <c r="D4" i="42" s="1"/>
  <c r="E4" i="42" s="1"/>
  <c r="D120" i="20"/>
  <c r="D31" i="42" s="1"/>
  <c r="E31" i="42" s="1"/>
  <c r="D119" i="20"/>
  <c r="D36" i="42" s="1"/>
  <c r="E36" i="42" s="1"/>
  <c r="D118" i="20"/>
  <c r="D117" i="20"/>
  <c r="E117" i="20" s="1"/>
  <c r="D116" i="20"/>
  <c r="E116" i="20" s="1"/>
  <c r="D115" i="20"/>
  <c r="D114" i="20"/>
  <c r="D78" i="42" s="1"/>
  <c r="E78" i="42" s="1"/>
  <c r="D113" i="20"/>
  <c r="D79" i="42" s="1"/>
  <c r="E79" i="42" s="1"/>
  <c r="D112" i="20"/>
  <c r="D111" i="42" s="1"/>
  <c r="E111" i="42" s="1"/>
  <c r="D111" i="20"/>
  <c r="D107" i="42" s="1"/>
  <c r="E107" i="42" s="1"/>
  <c r="D110" i="20"/>
  <c r="D77" i="42" s="1"/>
  <c r="E77" i="42" s="1"/>
  <c r="D109" i="20"/>
  <c r="D108" i="20"/>
  <c r="D30" i="42" s="1"/>
  <c r="E30" i="42" s="1"/>
  <c r="D107" i="20"/>
  <c r="D65" i="42" s="1"/>
  <c r="E65" i="42" s="1"/>
  <c r="D106" i="20"/>
  <c r="E106" i="20" s="1"/>
  <c r="D105" i="20"/>
  <c r="D104" i="20"/>
  <c r="E104" i="20" s="1"/>
  <c r="D103" i="20"/>
  <c r="D102" i="20"/>
  <c r="D101" i="20"/>
  <c r="E101" i="20" s="1"/>
  <c r="D100" i="20"/>
  <c r="E100" i="20" s="1"/>
  <c r="D99" i="20"/>
  <c r="D98" i="20"/>
  <c r="D97" i="20"/>
  <c r="E97" i="20" s="1"/>
  <c r="D96" i="20"/>
  <c r="E96" i="20" s="1"/>
  <c r="D95" i="20"/>
  <c r="D94" i="20"/>
  <c r="E94" i="20" s="1"/>
  <c r="D93" i="20"/>
  <c r="D66" i="42" s="1"/>
  <c r="E66" i="42" s="1"/>
  <c r="D92" i="20"/>
  <c r="D68" i="42" s="1"/>
  <c r="E68" i="42" s="1"/>
  <c r="D91" i="20"/>
  <c r="D67" i="42" s="1"/>
  <c r="E67" i="42" s="1"/>
  <c r="D90" i="20"/>
  <c r="E90" i="20" s="1"/>
  <c r="D89" i="20"/>
  <c r="D88" i="20"/>
  <c r="E88" i="20" s="1"/>
  <c r="D87" i="20"/>
  <c r="D86" i="20"/>
  <c r="D85" i="20"/>
  <c r="E85" i="20" s="1"/>
  <c r="D84" i="20"/>
  <c r="E84" i="20" s="1"/>
  <c r="D83" i="20"/>
  <c r="D82" i="20"/>
  <c r="D102" i="42" s="1"/>
  <c r="E102" i="42" s="1"/>
  <c r="D81" i="20"/>
  <c r="E81" i="20" s="1"/>
  <c r="D80" i="20"/>
  <c r="D99" i="42" s="1"/>
  <c r="E99" i="42" s="1"/>
  <c r="D79" i="20"/>
  <c r="D98" i="42" s="1"/>
  <c r="E98" i="42" s="1"/>
  <c r="D78" i="20"/>
  <c r="E78" i="20" s="1"/>
  <c r="D77" i="20"/>
  <c r="D76" i="20"/>
  <c r="E76" i="20" s="1"/>
  <c r="D75" i="20"/>
  <c r="D74" i="20"/>
  <c r="D103" i="42" s="1"/>
  <c r="E103" i="42" s="1"/>
  <c r="D73" i="20"/>
  <c r="D100" i="42" s="1"/>
  <c r="E100" i="42" s="1"/>
  <c r="D72" i="20"/>
  <c r="E72" i="20" s="1"/>
  <c r="D71" i="20"/>
  <c r="D70" i="20"/>
  <c r="D69" i="20"/>
  <c r="E69" i="20" s="1"/>
  <c r="D68" i="20"/>
  <c r="E68" i="20" s="1"/>
  <c r="D67" i="20"/>
  <c r="D66" i="20"/>
  <c r="D105" i="42" s="1"/>
  <c r="E105" i="42" s="1"/>
  <c r="D65" i="20"/>
  <c r="D101" i="42" s="1"/>
  <c r="E101" i="42" s="1"/>
  <c r="D64" i="20"/>
  <c r="E64" i="20" s="1"/>
  <c r="D63" i="20"/>
  <c r="D62" i="20"/>
  <c r="E62" i="20" s="1"/>
  <c r="D61" i="20"/>
  <c r="D60" i="20"/>
  <c r="E60" i="20" s="1"/>
  <c r="D59" i="20"/>
  <c r="D58" i="20"/>
  <c r="D57" i="20"/>
  <c r="E57" i="20" s="1"/>
  <c r="D56" i="20"/>
  <c r="E56" i="20" s="1"/>
  <c r="D55" i="20"/>
  <c r="D54" i="20"/>
  <c r="D53" i="20"/>
  <c r="D52" i="20"/>
  <c r="E52" i="20" s="1"/>
  <c r="D51" i="20"/>
  <c r="D50" i="20"/>
  <c r="D49" i="20"/>
  <c r="D127" i="42" s="1"/>
  <c r="E127" i="42" s="1"/>
  <c r="D48" i="20"/>
  <c r="E48" i="20" s="1"/>
  <c r="D47" i="20"/>
  <c r="D46" i="20"/>
  <c r="E46" i="20" s="1"/>
  <c r="D45" i="20"/>
  <c r="D63" i="42" s="1"/>
  <c r="E63" i="42" s="1"/>
  <c r="D44" i="20"/>
  <c r="D14" i="42" s="1"/>
  <c r="E14" i="42" s="1"/>
  <c r="D43" i="20"/>
  <c r="D42" i="20"/>
  <c r="D41" i="20"/>
  <c r="D40" i="20"/>
  <c r="E40" i="20" s="1"/>
  <c r="D39" i="20"/>
  <c r="D38" i="20"/>
  <c r="D61" i="42" s="1"/>
  <c r="E61" i="42" s="1"/>
  <c r="D37" i="20"/>
  <c r="D59" i="42" s="1"/>
  <c r="E59" i="42" s="1"/>
  <c r="D36" i="20"/>
  <c r="E36" i="20" s="1"/>
  <c r="D35" i="20"/>
  <c r="D34" i="20"/>
  <c r="E34" i="20" s="1"/>
  <c r="D33" i="20"/>
  <c r="D13" i="42" s="1"/>
  <c r="E13" i="42" s="1"/>
  <c r="D32" i="20"/>
  <c r="D12" i="42" s="1"/>
  <c r="E12" i="42" s="1"/>
  <c r="D31" i="20"/>
  <c r="D30" i="20"/>
  <c r="D29" i="20"/>
  <c r="D28" i="20"/>
  <c r="E28" i="20" s="1"/>
  <c r="D27" i="20"/>
  <c r="D26" i="20"/>
  <c r="E26" i="20" s="1"/>
  <c r="D25" i="20"/>
  <c r="D56" i="42" s="1"/>
  <c r="E56" i="42" s="1"/>
  <c r="D24" i="20"/>
  <c r="E24" i="20" s="1"/>
  <c r="D23" i="20"/>
  <c r="D22" i="20"/>
  <c r="D55" i="42" s="1"/>
  <c r="E55" i="42" s="1"/>
  <c r="D21" i="20"/>
  <c r="D20" i="20"/>
  <c r="E20" i="20" s="1"/>
  <c r="D19" i="20"/>
  <c r="D18" i="20"/>
  <c r="D17" i="20"/>
  <c r="E17" i="20" s="1"/>
  <c r="D16" i="20"/>
  <c r="D57" i="42" s="1"/>
  <c r="E57" i="42" s="1"/>
  <c r="D15" i="20"/>
  <c r="D14" i="20"/>
  <c r="D13" i="20"/>
  <c r="D12" i="20"/>
  <c r="D60" i="42" s="1"/>
  <c r="E60" i="42" s="1"/>
  <c r="D11" i="20"/>
  <c r="D10" i="20"/>
  <c r="E10" i="20" s="1"/>
  <c r="D9" i="20"/>
  <c r="D8" i="20"/>
  <c r="E8" i="20" s="1"/>
  <c r="D7" i="20"/>
  <c r="D6" i="20"/>
  <c r="D5" i="20"/>
  <c r="D58" i="42" s="1"/>
  <c r="E58" i="42" s="1"/>
  <c r="D4" i="20"/>
  <c r="D62" i="42" s="1"/>
  <c r="E62" i="42" s="1"/>
  <c r="D2" i="20"/>
  <c r="D53" i="42" s="1"/>
  <c r="E53" i="42" s="1"/>
  <c r="D3" i="20"/>
  <c r="D54" i="42" s="1"/>
  <c r="E54" i="42" s="1"/>
  <c r="C578" i="20"/>
  <c r="C577" i="20"/>
  <c r="C576" i="20"/>
  <c r="C575" i="20"/>
  <c r="C574" i="20"/>
  <c r="C573" i="20"/>
  <c r="C572" i="20"/>
  <c r="C571" i="20"/>
  <c r="C570" i="20"/>
  <c r="C569" i="20"/>
  <c r="C568" i="20"/>
  <c r="C567" i="20"/>
  <c r="C566" i="20"/>
  <c r="C565" i="20"/>
  <c r="C564" i="20"/>
  <c r="C563" i="20"/>
  <c r="C562" i="20"/>
  <c r="C561" i="20"/>
  <c r="C560" i="20"/>
  <c r="C559" i="20"/>
  <c r="C558" i="20"/>
  <c r="C557" i="20"/>
  <c r="C556" i="20"/>
  <c r="C555" i="20"/>
  <c r="C554" i="20"/>
  <c r="C553" i="20"/>
  <c r="C552" i="20"/>
  <c r="C551" i="20"/>
  <c r="C550" i="20"/>
  <c r="C549" i="20"/>
  <c r="C548" i="20"/>
  <c r="C547" i="20"/>
  <c r="C546" i="20"/>
  <c r="C545" i="20"/>
  <c r="C544" i="20"/>
  <c r="C543" i="20"/>
  <c r="C542" i="20"/>
  <c r="C541" i="20"/>
  <c r="C540" i="20"/>
  <c r="C539" i="20"/>
  <c r="C538" i="20"/>
  <c r="C537" i="20"/>
  <c r="C536" i="20"/>
  <c r="C535" i="20"/>
  <c r="C534" i="20"/>
  <c r="C533" i="20"/>
  <c r="C532" i="20"/>
  <c r="C531" i="20"/>
  <c r="C530" i="20"/>
  <c r="C529" i="20"/>
  <c r="C528" i="20"/>
  <c r="C527" i="20"/>
  <c r="C526" i="20"/>
  <c r="C525" i="20"/>
  <c r="C524" i="20"/>
  <c r="C523" i="20"/>
  <c r="C522" i="20"/>
  <c r="C521" i="20"/>
  <c r="C520" i="20"/>
  <c r="C519" i="20"/>
  <c r="C518" i="20"/>
  <c r="C517" i="20"/>
  <c r="C516" i="20"/>
  <c r="C515" i="20"/>
  <c r="C514" i="20"/>
  <c r="C513" i="20"/>
  <c r="C512" i="20"/>
  <c r="C511" i="20"/>
  <c r="C510" i="20"/>
  <c r="C509" i="20"/>
  <c r="C508" i="20"/>
  <c r="C507" i="20"/>
  <c r="C506" i="20"/>
  <c r="E506" i="20" s="1"/>
  <c r="C505" i="20"/>
  <c r="C504" i="20"/>
  <c r="C503" i="20"/>
  <c r="C502" i="20"/>
  <c r="C501" i="20"/>
  <c r="C500" i="20"/>
  <c r="C499" i="20"/>
  <c r="C498" i="20"/>
  <c r="E498" i="20" s="1"/>
  <c r="C497" i="20"/>
  <c r="C496" i="20"/>
  <c r="E496" i="20" s="1"/>
  <c r="C495" i="20"/>
  <c r="C494" i="20"/>
  <c r="E494" i="20" s="1"/>
  <c r="C493" i="20"/>
  <c r="C492" i="20"/>
  <c r="C491" i="20"/>
  <c r="C490" i="20"/>
  <c r="C489" i="20"/>
  <c r="C488" i="20"/>
  <c r="C487" i="20"/>
  <c r="C486" i="20"/>
  <c r="C485" i="20"/>
  <c r="C484" i="20"/>
  <c r="C483" i="20"/>
  <c r="C482" i="20"/>
  <c r="C481" i="20"/>
  <c r="C480" i="20"/>
  <c r="C479" i="20"/>
  <c r="C478" i="20"/>
  <c r="C477" i="20"/>
  <c r="C476" i="20"/>
  <c r="C475" i="20"/>
  <c r="C474" i="20"/>
  <c r="C473" i="20"/>
  <c r="C472" i="20"/>
  <c r="C471" i="20"/>
  <c r="C470" i="20"/>
  <c r="C469" i="20"/>
  <c r="C468" i="20"/>
  <c r="C467" i="20"/>
  <c r="C466" i="20"/>
  <c r="C465" i="20"/>
  <c r="C464" i="20"/>
  <c r="C463" i="20"/>
  <c r="C462" i="20"/>
  <c r="C461" i="20"/>
  <c r="C460" i="20"/>
  <c r="C459" i="20"/>
  <c r="C458" i="20"/>
  <c r="C457" i="20"/>
  <c r="C456" i="20"/>
  <c r="C455" i="20"/>
  <c r="C454" i="20"/>
  <c r="C453" i="20"/>
  <c r="C452" i="20"/>
  <c r="C451" i="20"/>
  <c r="C450" i="20"/>
  <c r="C449" i="20"/>
  <c r="C448" i="20"/>
  <c r="C447" i="20"/>
  <c r="C446" i="20"/>
  <c r="C445" i="20"/>
  <c r="C444" i="20"/>
  <c r="C443" i="20"/>
  <c r="C442" i="20"/>
  <c r="C441" i="20"/>
  <c r="C440" i="20"/>
  <c r="C439" i="20"/>
  <c r="C438" i="20"/>
  <c r="C437" i="20"/>
  <c r="C436" i="20"/>
  <c r="C435" i="20"/>
  <c r="C434" i="20"/>
  <c r="C433" i="20"/>
  <c r="C432" i="20"/>
  <c r="C431" i="20"/>
  <c r="C430" i="20"/>
  <c r="C429" i="20"/>
  <c r="C428" i="20"/>
  <c r="C427" i="20"/>
  <c r="C426" i="20"/>
  <c r="C425" i="20"/>
  <c r="C424" i="20"/>
  <c r="C423" i="20"/>
  <c r="C422" i="20"/>
  <c r="C421" i="20"/>
  <c r="C420" i="20"/>
  <c r="C419" i="20"/>
  <c r="C418" i="20"/>
  <c r="C417" i="20"/>
  <c r="C416" i="20"/>
  <c r="C415" i="20"/>
  <c r="C414" i="20"/>
  <c r="C413" i="20"/>
  <c r="C412" i="20"/>
  <c r="C411" i="20"/>
  <c r="C410" i="20"/>
  <c r="C409" i="20"/>
  <c r="C408" i="20"/>
  <c r="C407" i="20"/>
  <c r="C406" i="20"/>
  <c r="C405" i="20"/>
  <c r="C404" i="20"/>
  <c r="C403" i="20"/>
  <c r="C402" i="20"/>
  <c r="C401" i="20"/>
  <c r="C400" i="20"/>
  <c r="C399" i="20"/>
  <c r="C398" i="20"/>
  <c r="C397" i="20"/>
  <c r="C396" i="20"/>
  <c r="C395" i="20"/>
  <c r="C394" i="20"/>
  <c r="C393" i="20"/>
  <c r="C392" i="20"/>
  <c r="C391" i="20"/>
  <c r="C390" i="20"/>
  <c r="C389" i="20"/>
  <c r="C388" i="20"/>
  <c r="C387" i="20"/>
  <c r="C386" i="20"/>
  <c r="C385" i="20"/>
  <c r="C384" i="20"/>
  <c r="C383" i="20"/>
  <c r="C382" i="20"/>
  <c r="C381" i="20"/>
  <c r="C380" i="20"/>
  <c r="C379" i="20"/>
  <c r="C378" i="20"/>
  <c r="C377" i="20"/>
  <c r="C376" i="20"/>
  <c r="C375" i="20"/>
  <c r="C374" i="20"/>
  <c r="C373" i="20"/>
  <c r="C372" i="20"/>
  <c r="C371" i="20"/>
  <c r="C370" i="20"/>
  <c r="C369" i="20"/>
  <c r="C368" i="20"/>
  <c r="C367" i="20"/>
  <c r="C366" i="20"/>
  <c r="C365" i="20"/>
  <c r="C364" i="20"/>
  <c r="C363" i="20"/>
  <c r="C362" i="20"/>
  <c r="C361" i="20"/>
  <c r="C360" i="20"/>
  <c r="C359" i="20"/>
  <c r="C358" i="20"/>
  <c r="C357" i="20"/>
  <c r="C356" i="20"/>
  <c r="C355" i="20"/>
  <c r="C354" i="20"/>
  <c r="C353" i="20"/>
  <c r="C352" i="20"/>
  <c r="C351" i="20"/>
  <c r="C350" i="20"/>
  <c r="C349" i="20"/>
  <c r="C348" i="20"/>
  <c r="C347" i="20"/>
  <c r="C346" i="20"/>
  <c r="C345" i="20"/>
  <c r="C344" i="20"/>
  <c r="C343" i="20"/>
  <c r="C342" i="20"/>
  <c r="C341" i="20"/>
  <c r="C340" i="20"/>
  <c r="C339" i="20"/>
  <c r="C338" i="20"/>
  <c r="C337" i="20"/>
  <c r="C336" i="20"/>
  <c r="C335" i="20"/>
  <c r="C334" i="20"/>
  <c r="C333" i="20"/>
  <c r="C332" i="20"/>
  <c r="C331" i="20"/>
  <c r="C330" i="20"/>
  <c r="C329" i="20"/>
  <c r="C328" i="20"/>
  <c r="C327" i="20"/>
  <c r="C326" i="20"/>
  <c r="C325" i="20"/>
  <c r="C324" i="20"/>
  <c r="C323" i="20"/>
  <c r="C322" i="20"/>
  <c r="C321" i="20"/>
  <c r="C320" i="20"/>
  <c r="C319" i="20"/>
  <c r="C318" i="20"/>
  <c r="C317" i="20"/>
  <c r="C316" i="20"/>
  <c r="C315" i="20"/>
  <c r="C314" i="20"/>
  <c r="C313" i="20"/>
  <c r="C312" i="20"/>
  <c r="C311" i="20"/>
  <c r="C310" i="20"/>
  <c r="C309" i="20"/>
  <c r="C308" i="20"/>
  <c r="C307" i="20"/>
  <c r="C306" i="20"/>
  <c r="C305" i="20"/>
  <c r="C304" i="20"/>
  <c r="C303" i="20"/>
  <c r="C302" i="20"/>
  <c r="C301" i="20"/>
  <c r="C300" i="20"/>
  <c r="C299" i="20"/>
  <c r="C298" i="20"/>
  <c r="C297" i="20"/>
  <c r="C296" i="20"/>
  <c r="C295" i="20"/>
  <c r="C294" i="20"/>
  <c r="C293" i="20"/>
  <c r="C292" i="20"/>
  <c r="C291" i="20"/>
  <c r="C290" i="20"/>
  <c r="C289" i="20"/>
  <c r="C288" i="20"/>
  <c r="C287" i="20"/>
  <c r="C286" i="20"/>
  <c r="C285" i="20"/>
  <c r="C284" i="20"/>
  <c r="C283" i="20"/>
  <c r="C282" i="20"/>
  <c r="C281" i="20"/>
  <c r="C280" i="20"/>
  <c r="C279" i="20"/>
  <c r="C278" i="20"/>
  <c r="C277" i="20"/>
  <c r="C276" i="20"/>
  <c r="C275" i="20"/>
  <c r="C274" i="20"/>
  <c r="C273" i="20"/>
  <c r="C272" i="20"/>
  <c r="C271" i="20"/>
  <c r="C270" i="20"/>
  <c r="C269" i="20"/>
  <c r="C268" i="20"/>
  <c r="C267" i="20"/>
  <c r="C266" i="20"/>
  <c r="C265" i="20"/>
  <c r="C264" i="20"/>
  <c r="C263" i="20"/>
  <c r="C262" i="20"/>
  <c r="C261" i="20"/>
  <c r="C260" i="20"/>
  <c r="C259" i="20"/>
  <c r="C258" i="20"/>
  <c r="C257" i="20"/>
  <c r="C256" i="20"/>
  <c r="C255" i="20"/>
  <c r="C254" i="20"/>
  <c r="C253" i="20"/>
  <c r="C252" i="20"/>
  <c r="C251" i="20"/>
  <c r="C250" i="20"/>
  <c r="C249" i="20"/>
  <c r="C248" i="20"/>
  <c r="C247" i="20"/>
  <c r="C246" i="20"/>
  <c r="C245" i="20"/>
  <c r="C244" i="20"/>
  <c r="C243" i="20"/>
  <c r="C242" i="20"/>
  <c r="C241" i="20"/>
  <c r="C240" i="20"/>
  <c r="C239" i="20"/>
  <c r="C238" i="20"/>
  <c r="C237" i="20"/>
  <c r="C236" i="20"/>
  <c r="C235" i="20"/>
  <c r="C234" i="20"/>
  <c r="C233" i="20"/>
  <c r="C232" i="20"/>
  <c r="C231" i="20"/>
  <c r="C230" i="20"/>
  <c r="C229" i="20"/>
  <c r="C228" i="20"/>
  <c r="C227" i="20"/>
  <c r="C226" i="20"/>
  <c r="C225" i="20"/>
  <c r="C224" i="20"/>
  <c r="C223" i="20"/>
  <c r="C222" i="20"/>
  <c r="C221" i="20"/>
  <c r="C220" i="20"/>
  <c r="C219" i="20"/>
  <c r="C218" i="20"/>
  <c r="C217" i="20"/>
  <c r="C216" i="20"/>
  <c r="C215" i="20"/>
  <c r="C214" i="20"/>
  <c r="C213" i="20"/>
  <c r="C212" i="20"/>
  <c r="C211" i="20"/>
  <c r="C210" i="20"/>
  <c r="C209" i="20"/>
  <c r="C208" i="20"/>
  <c r="C207" i="20"/>
  <c r="C206" i="20"/>
  <c r="C205" i="20"/>
  <c r="C204" i="20"/>
  <c r="C203" i="20"/>
  <c r="C202" i="20"/>
  <c r="C201" i="20"/>
  <c r="C200" i="20"/>
  <c r="C199" i="20"/>
  <c r="C198" i="20"/>
  <c r="C197" i="20"/>
  <c r="C196" i="20"/>
  <c r="C195" i="20"/>
  <c r="C194" i="20"/>
  <c r="C193" i="20"/>
  <c r="C192" i="20"/>
  <c r="C191" i="20"/>
  <c r="C190" i="20"/>
  <c r="C189" i="20"/>
  <c r="C188" i="20"/>
  <c r="C187" i="20"/>
  <c r="C186" i="20"/>
  <c r="C185" i="20"/>
  <c r="C184" i="20"/>
  <c r="C183" i="20"/>
  <c r="C182" i="20"/>
  <c r="C181" i="20"/>
  <c r="C180" i="20"/>
  <c r="C179" i="20"/>
  <c r="C178" i="20"/>
  <c r="C177" i="20"/>
  <c r="C176" i="20"/>
  <c r="C175" i="20"/>
  <c r="C174" i="20"/>
  <c r="C173" i="20"/>
  <c r="C172" i="20"/>
  <c r="C171" i="20"/>
  <c r="C170" i="20"/>
  <c r="C169" i="20"/>
  <c r="C168" i="20"/>
  <c r="C167" i="20"/>
  <c r="C166" i="20"/>
  <c r="C165" i="20"/>
  <c r="C164" i="20"/>
  <c r="C163" i="20"/>
  <c r="C162" i="20"/>
  <c r="C161" i="20"/>
  <c r="C160" i="20"/>
  <c r="C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C135" i="20"/>
  <c r="C134" i="20"/>
  <c r="C133" i="20"/>
  <c r="C132" i="20"/>
  <c r="C131" i="20"/>
  <c r="C130" i="20"/>
  <c r="C129" i="20"/>
  <c r="C128" i="20"/>
  <c r="C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4" i="20"/>
  <c r="C3" i="20"/>
  <c r="C2" i="20"/>
  <c r="C5" i="20"/>
  <c r="E578" i="20"/>
  <c r="B578" i="20"/>
  <c r="E577" i="20"/>
  <c r="B577" i="20"/>
  <c r="B576" i="20"/>
  <c r="E575" i="20"/>
  <c r="B575" i="20"/>
  <c r="E574" i="20"/>
  <c r="B574" i="20"/>
  <c r="E573" i="20"/>
  <c r="B573" i="20"/>
  <c r="B572" i="20"/>
  <c r="E571" i="20"/>
  <c r="B571" i="20"/>
  <c r="E570" i="20"/>
  <c r="B570" i="20"/>
  <c r="E569" i="20"/>
  <c r="B569" i="20"/>
  <c r="B568" i="20"/>
  <c r="B567" i="20"/>
  <c r="E566" i="20"/>
  <c r="B566" i="20"/>
  <c r="E565" i="20"/>
  <c r="B565" i="20"/>
  <c r="E564" i="20"/>
  <c r="B564" i="20"/>
  <c r="B563" i="20"/>
  <c r="E562" i="20"/>
  <c r="B562" i="20"/>
  <c r="E561" i="20"/>
  <c r="B561" i="20"/>
  <c r="E560" i="20"/>
  <c r="B560" i="20"/>
  <c r="B559" i="20"/>
  <c r="E558" i="20"/>
  <c r="B558" i="20"/>
  <c r="E557" i="20"/>
  <c r="B557" i="20"/>
  <c r="B556" i="20"/>
  <c r="B555" i="20"/>
  <c r="E554" i="20"/>
  <c r="B554" i="20"/>
  <c r="E553" i="20"/>
  <c r="B553" i="20"/>
  <c r="B552" i="20"/>
  <c r="E551" i="20"/>
  <c r="B551" i="20"/>
  <c r="E550" i="20"/>
  <c r="B550" i="20"/>
  <c r="E549" i="20"/>
  <c r="B549" i="20"/>
  <c r="E548" i="20"/>
  <c r="B548" i="20"/>
  <c r="E547" i="20"/>
  <c r="B547" i="20"/>
  <c r="E546" i="20"/>
  <c r="B546" i="20"/>
  <c r="E545" i="20"/>
  <c r="B545" i="20"/>
  <c r="E544" i="20"/>
  <c r="B544" i="20"/>
  <c r="E543" i="20"/>
  <c r="B543" i="20"/>
  <c r="E542" i="20"/>
  <c r="B542" i="20"/>
  <c r="E541" i="20"/>
  <c r="B541" i="20"/>
  <c r="B540" i="20"/>
  <c r="B539" i="20"/>
  <c r="E538" i="20"/>
  <c r="B538" i="20"/>
  <c r="E537" i="20"/>
  <c r="B537" i="20"/>
  <c r="B536" i="20"/>
  <c r="B535" i="20"/>
  <c r="E534" i="20"/>
  <c r="B534" i="20"/>
  <c r="E533" i="20"/>
  <c r="B533" i="20"/>
  <c r="E532" i="20"/>
  <c r="B532" i="20"/>
  <c r="B531" i="20"/>
  <c r="E530" i="20"/>
  <c r="B530" i="20"/>
  <c r="E529" i="20"/>
  <c r="B529" i="20"/>
  <c r="E528" i="20"/>
  <c r="B528" i="20"/>
  <c r="B527" i="20"/>
  <c r="E526" i="20"/>
  <c r="B526" i="20"/>
  <c r="E525" i="20"/>
  <c r="B525" i="20"/>
  <c r="B524" i="20"/>
  <c r="B523" i="20"/>
  <c r="E522" i="20"/>
  <c r="B522" i="20"/>
  <c r="E521" i="20"/>
  <c r="B521" i="20"/>
  <c r="B520" i="20"/>
  <c r="B519" i="20"/>
  <c r="E518" i="20"/>
  <c r="B518" i="20"/>
  <c r="E517" i="20"/>
  <c r="B517" i="20"/>
  <c r="E516" i="20"/>
  <c r="B516" i="20"/>
  <c r="B515" i="20"/>
  <c r="E514" i="20"/>
  <c r="B514" i="20"/>
  <c r="E513" i="20"/>
  <c r="B513" i="20"/>
  <c r="E512" i="20"/>
  <c r="B512" i="20"/>
  <c r="B511" i="20"/>
  <c r="E510" i="20"/>
  <c r="B510" i="20"/>
  <c r="E509" i="20"/>
  <c r="B509" i="20"/>
  <c r="B508" i="20"/>
  <c r="B507" i="20"/>
  <c r="B506" i="20"/>
  <c r="E505" i="20"/>
  <c r="B505" i="20"/>
  <c r="B504" i="20"/>
  <c r="B503" i="20"/>
  <c r="E502" i="20"/>
  <c r="B502" i="20"/>
  <c r="E501" i="20"/>
  <c r="B501" i="20"/>
  <c r="B500" i="20"/>
  <c r="B499" i="20"/>
  <c r="B498" i="20"/>
  <c r="E497" i="20"/>
  <c r="B497" i="20"/>
  <c r="B496" i="20"/>
  <c r="B495" i="20"/>
  <c r="B494" i="20"/>
  <c r="E493" i="20"/>
  <c r="B493" i="20"/>
  <c r="B492" i="20"/>
  <c r="B491" i="20"/>
  <c r="B490" i="20"/>
  <c r="E489" i="20"/>
  <c r="B489" i="20"/>
  <c r="B488" i="20"/>
  <c r="B487" i="20"/>
  <c r="B486" i="20"/>
  <c r="E485" i="20"/>
  <c r="B485" i="20"/>
  <c r="B484" i="20"/>
  <c r="B483" i="20"/>
  <c r="B482" i="20"/>
  <c r="E481" i="20"/>
  <c r="B481" i="20"/>
  <c r="B480" i="20"/>
  <c r="B479" i="20"/>
  <c r="B478" i="20"/>
  <c r="E477" i="20"/>
  <c r="B477" i="20"/>
  <c r="B476" i="20"/>
  <c r="B475" i="20"/>
  <c r="B474" i="20"/>
  <c r="E473" i="20"/>
  <c r="B473" i="20"/>
  <c r="B472" i="20"/>
  <c r="B471" i="20"/>
  <c r="B470" i="20"/>
  <c r="E469" i="20"/>
  <c r="B469" i="20"/>
  <c r="B468" i="20"/>
  <c r="B467" i="20"/>
  <c r="B466" i="20"/>
  <c r="E465" i="20"/>
  <c r="B465" i="20"/>
  <c r="B464" i="20"/>
  <c r="B463" i="20"/>
  <c r="B462" i="20"/>
  <c r="E461" i="20"/>
  <c r="B461" i="20"/>
  <c r="B460" i="20"/>
  <c r="B459" i="20"/>
  <c r="B458" i="20"/>
  <c r="E457" i="20"/>
  <c r="B457" i="20"/>
  <c r="B456" i="20"/>
  <c r="B455" i="20"/>
  <c r="B454" i="20"/>
  <c r="E453" i="20"/>
  <c r="B453" i="20"/>
  <c r="B452" i="20"/>
  <c r="B451" i="20"/>
  <c r="B450" i="20"/>
  <c r="E449" i="20"/>
  <c r="B449" i="20"/>
  <c r="B448" i="20"/>
  <c r="B447" i="20"/>
  <c r="B446" i="20"/>
  <c r="E445" i="20"/>
  <c r="B445" i="20"/>
  <c r="B444" i="20"/>
  <c r="B443" i="20"/>
  <c r="B442" i="20"/>
  <c r="E441" i="20"/>
  <c r="B441" i="20"/>
  <c r="B440" i="20"/>
  <c r="B439" i="20"/>
  <c r="B438" i="20"/>
  <c r="E437" i="20"/>
  <c r="B437" i="20"/>
  <c r="B436" i="20"/>
  <c r="B435" i="20"/>
  <c r="B434" i="20"/>
  <c r="E433" i="20"/>
  <c r="B433" i="20"/>
  <c r="B432" i="20"/>
  <c r="B431" i="20"/>
  <c r="B430" i="20"/>
  <c r="E429" i="20"/>
  <c r="B429" i="20"/>
  <c r="B428" i="20"/>
  <c r="B427" i="20"/>
  <c r="B426" i="20"/>
  <c r="E425" i="20"/>
  <c r="B425" i="20"/>
  <c r="B424" i="20"/>
  <c r="B423" i="20"/>
  <c r="B422" i="20"/>
  <c r="E421" i="20"/>
  <c r="B421" i="20"/>
  <c r="B420" i="20"/>
  <c r="B419" i="20"/>
  <c r="B418" i="20"/>
  <c r="E417" i="20"/>
  <c r="B417" i="20"/>
  <c r="B416" i="20"/>
  <c r="B415" i="20"/>
  <c r="B414" i="20"/>
  <c r="E413" i="20"/>
  <c r="B413" i="20"/>
  <c r="B412" i="20"/>
  <c r="B411" i="20"/>
  <c r="B410" i="20"/>
  <c r="E409" i="20"/>
  <c r="B409" i="20"/>
  <c r="B408" i="20"/>
  <c r="B407" i="20"/>
  <c r="B406" i="20"/>
  <c r="B405" i="20"/>
  <c r="B404" i="20"/>
  <c r="B403" i="20"/>
  <c r="B402" i="20"/>
  <c r="B401" i="20"/>
  <c r="B400" i="20"/>
  <c r="B399" i="20"/>
  <c r="B398" i="20"/>
  <c r="B397" i="20"/>
  <c r="B396" i="20"/>
  <c r="B395" i="20"/>
  <c r="B394" i="20"/>
  <c r="B393" i="20"/>
  <c r="B392" i="20"/>
  <c r="B391" i="20"/>
  <c r="B390" i="20"/>
  <c r="B389" i="20"/>
  <c r="B388" i="20"/>
  <c r="B387" i="20"/>
  <c r="B386" i="20"/>
  <c r="B385" i="20"/>
  <c r="B384" i="20"/>
  <c r="B383" i="20"/>
  <c r="B382" i="20"/>
  <c r="B381" i="20"/>
  <c r="B380" i="20"/>
  <c r="B379" i="20"/>
  <c r="B378" i="20"/>
  <c r="B377" i="20"/>
  <c r="B376" i="20"/>
  <c r="B375" i="20"/>
  <c r="B374" i="20"/>
  <c r="B373" i="20"/>
  <c r="B372" i="20"/>
  <c r="B371" i="20"/>
  <c r="B370" i="20"/>
  <c r="B369" i="20"/>
  <c r="B368" i="20"/>
  <c r="B367" i="20"/>
  <c r="B366" i="20"/>
  <c r="B365" i="20"/>
  <c r="B364" i="20"/>
  <c r="B363" i="20"/>
  <c r="B362" i="20"/>
  <c r="E361" i="20"/>
  <c r="B361" i="20"/>
  <c r="B360" i="20"/>
  <c r="B359" i="20"/>
  <c r="B358" i="20"/>
  <c r="B357" i="20"/>
  <c r="B356" i="20"/>
  <c r="B355" i="20"/>
  <c r="B354" i="20"/>
  <c r="B353" i="20"/>
  <c r="B352" i="20"/>
  <c r="B351" i="20"/>
  <c r="B350" i="20"/>
  <c r="B349" i="20"/>
  <c r="B348" i="20"/>
  <c r="B347" i="20"/>
  <c r="B346" i="20"/>
  <c r="B345" i="20"/>
  <c r="B344" i="20"/>
  <c r="B343" i="20"/>
  <c r="B342" i="20"/>
  <c r="B341" i="20"/>
  <c r="B340" i="20"/>
  <c r="B339" i="20"/>
  <c r="B338" i="20"/>
  <c r="B337" i="20"/>
  <c r="B336" i="20"/>
  <c r="B335" i="20"/>
  <c r="B334" i="20"/>
  <c r="B333" i="20"/>
  <c r="B332" i="20"/>
  <c r="B331" i="20"/>
  <c r="B330" i="20"/>
  <c r="B329" i="20"/>
  <c r="B328" i="20"/>
  <c r="B327" i="20"/>
  <c r="B326" i="20"/>
  <c r="B325" i="20"/>
  <c r="B324" i="20"/>
  <c r="B323" i="20"/>
  <c r="B322" i="20"/>
  <c r="B321" i="20"/>
  <c r="B320" i="20"/>
  <c r="B319" i="20"/>
  <c r="B318" i="20"/>
  <c r="B317" i="20"/>
  <c r="B316" i="20"/>
  <c r="B315" i="20"/>
  <c r="B314" i="20"/>
  <c r="B313" i="20"/>
  <c r="B312" i="20"/>
  <c r="B311" i="20"/>
  <c r="B310" i="20"/>
  <c r="B309" i="20"/>
  <c r="B308" i="20"/>
  <c r="B307" i="20"/>
  <c r="B306" i="20"/>
  <c r="B305" i="20"/>
  <c r="B304" i="20"/>
  <c r="B303" i="20"/>
  <c r="E302" i="20"/>
  <c r="B302" i="20"/>
  <c r="B301" i="20"/>
  <c r="B300" i="20"/>
  <c r="B299" i="20"/>
  <c r="B298" i="20"/>
  <c r="B297" i="20"/>
  <c r="B296" i="20"/>
  <c r="B295" i="20"/>
  <c r="B294" i="20"/>
  <c r="B293" i="20"/>
  <c r="B292" i="20"/>
  <c r="B291" i="20"/>
  <c r="B290" i="20"/>
  <c r="B289" i="20"/>
  <c r="B288" i="20"/>
  <c r="B287" i="20"/>
  <c r="B286" i="20"/>
  <c r="B285" i="20"/>
  <c r="B284" i="20"/>
  <c r="B283" i="20"/>
  <c r="B282" i="20"/>
  <c r="B281" i="20"/>
  <c r="B280" i="20"/>
  <c r="B279" i="20"/>
  <c r="B278" i="20"/>
  <c r="E277" i="20"/>
  <c r="B277" i="20"/>
  <c r="B276" i="20"/>
  <c r="B275" i="20"/>
  <c r="B274" i="20"/>
  <c r="B273" i="20"/>
  <c r="B272" i="20"/>
  <c r="B271" i="20"/>
  <c r="B270" i="20"/>
  <c r="B269" i="20"/>
  <c r="B268" i="20"/>
  <c r="B267" i="20"/>
  <c r="B266" i="20"/>
  <c r="B265" i="20"/>
  <c r="B264" i="20"/>
  <c r="B263" i="20"/>
  <c r="E262" i="20"/>
  <c r="B262" i="20"/>
  <c r="B261" i="20"/>
  <c r="B260" i="20"/>
  <c r="B259" i="20"/>
  <c r="B258" i="20"/>
  <c r="B257" i="20"/>
  <c r="B256" i="20"/>
  <c r="B255" i="20"/>
  <c r="B254" i="20"/>
  <c r="B253" i="20"/>
  <c r="B252" i="20"/>
  <c r="B251" i="20"/>
  <c r="B250" i="20"/>
  <c r="B249" i="20"/>
  <c r="B248" i="20"/>
  <c r="B247" i="20"/>
  <c r="B246" i="20"/>
  <c r="B245" i="20"/>
  <c r="B244" i="20"/>
  <c r="B243" i="20"/>
  <c r="B242" i="20"/>
  <c r="B241" i="20"/>
  <c r="B240" i="20"/>
  <c r="B239" i="20"/>
  <c r="B238" i="20"/>
  <c r="B237" i="20"/>
  <c r="B236" i="20"/>
  <c r="B235" i="20"/>
  <c r="B234" i="20"/>
  <c r="B233" i="20"/>
  <c r="B232" i="20"/>
  <c r="B231" i="20"/>
  <c r="B230" i="20"/>
  <c r="B229" i="20"/>
  <c r="B228" i="20"/>
  <c r="B227" i="20"/>
  <c r="B226" i="20"/>
  <c r="B225" i="20"/>
  <c r="B224" i="20"/>
  <c r="B223" i="20"/>
  <c r="B222" i="20"/>
  <c r="B221" i="20"/>
  <c r="B220" i="20"/>
  <c r="B219" i="20"/>
  <c r="B218" i="20"/>
  <c r="B217" i="20"/>
  <c r="B216" i="20"/>
  <c r="B215" i="20"/>
  <c r="B214" i="20"/>
  <c r="B213" i="20"/>
  <c r="B212" i="20"/>
  <c r="B211" i="20"/>
  <c r="B210" i="20"/>
  <c r="B209" i="20"/>
  <c r="B208" i="20"/>
  <c r="B207" i="20"/>
  <c r="B206" i="20"/>
  <c r="B205" i="20"/>
  <c r="B204" i="20"/>
  <c r="B203" i="20"/>
  <c r="B202" i="20"/>
  <c r="B201" i="20"/>
  <c r="B200" i="20"/>
  <c r="B199" i="20"/>
  <c r="B198" i="20"/>
  <c r="B197" i="20"/>
  <c r="B196" i="20"/>
  <c r="B195" i="20"/>
  <c r="B194" i="20"/>
  <c r="B193" i="20"/>
  <c r="B192" i="20"/>
  <c r="B191" i="20"/>
  <c r="B190" i="20"/>
  <c r="B189" i="20"/>
  <c r="B188" i="20"/>
  <c r="B187" i="20"/>
  <c r="B186" i="20"/>
  <c r="B185" i="20"/>
  <c r="B184" i="20"/>
  <c r="B183" i="20"/>
  <c r="B182" i="20"/>
  <c r="B181" i="20"/>
  <c r="E180" i="20"/>
  <c r="B180" i="20"/>
  <c r="B179" i="20"/>
  <c r="B178" i="20"/>
  <c r="B177" i="20"/>
  <c r="B176" i="20"/>
  <c r="B175" i="20"/>
  <c r="B174" i="20"/>
  <c r="B173" i="20"/>
  <c r="B172" i="20"/>
  <c r="B171" i="20"/>
  <c r="B170" i="20"/>
  <c r="B169" i="20"/>
  <c r="B168" i="20"/>
  <c r="B167" i="20"/>
  <c r="B166" i="20"/>
  <c r="B165" i="20"/>
  <c r="B164" i="20"/>
  <c r="B163" i="20"/>
  <c r="B162" i="20"/>
  <c r="B161" i="20"/>
  <c r="B160" i="20"/>
  <c r="B159" i="20"/>
  <c r="B158" i="20"/>
  <c r="B157" i="20"/>
  <c r="B156" i="20"/>
  <c r="B155" i="20"/>
  <c r="B154" i="20"/>
  <c r="B153" i="20"/>
  <c r="B152" i="20"/>
  <c r="B151" i="20"/>
  <c r="B150" i="20"/>
  <c r="B149" i="20"/>
  <c r="B148" i="20"/>
  <c r="B147" i="20"/>
  <c r="B146" i="20"/>
  <c r="B145" i="20"/>
  <c r="B144" i="20"/>
  <c r="B143" i="20"/>
  <c r="B142" i="20"/>
  <c r="B141" i="20"/>
  <c r="B140" i="20"/>
  <c r="B139" i="20"/>
  <c r="B138" i="20"/>
  <c r="B137" i="20"/>
  <c r="B136" i="20"/>
  <c r="B135" i="20"/>
  <c r="B134" i="20"/>
  <c r="B133" i="20"/>
  <c r="B132" i="20"/>
  <c r="B131" i="20"/>
  <c r="B130" i="20"/>
  <c r="B129" i="20"/>
  <c r="B128" i="20"/>
  <c r="B127" i="20"/>
  <c r="B126" i="20"/>
  <c r="B125" i="20"/>
  <c r="B124" i="20"/>
  <c r="B123" i="20"/>
  <c r="B122" i="20"/>
  <c r="B121" i="20"/>
  <c r="B120" i="20"/>
  <c r="B119" i="20"/>
  <c r="B118" i="20"/>
  <c r="B117" i="20"/>
  <c r="B116" i="20"/>
  <c r="B115" i="20"/>
  <c r="B114" i="20"/>
  <c r="B113" i="20"/>
  <c r="B112" i="20"/>
  <c r="B111" i="20"/>
  <c r="B110" i="20"/>
  <c r="B109" i="20"/>
  <c r="B108" i="20"/>
  <c r="B107" i="20"/>
  <c r="B106" i="20"/>
  <c r="B105" i="20"/>
  <c r="B104" i="20"/>
  <c r="B103" i="20"/>
  <c r="B102" i="20"/>
  <c r="B101" i="20"/>
  <c r="B100" i="20"/>
  <c r="B99" i="20"/>
  <c r="B98" i="20"/>
  <c r="B97" i="20"/>
  <c r="B96" i="20"/>
  <c r="B95" i="20"/>
  <c r="B94" i="20"/>
  <c r="B93" i="20"/>
  <c r="B92" i="20"/>
  <c r="B91" i="20"/>
  <c r="B90" i="20"/>
  <c r="B89" i="20"/>
  <c r="B88" i="20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E50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E160" i="20" l="1"/>
  <c r="E304" i="20"/>
  <c r="E531" i="20"/>
  <c r="E499" i="20"/>
  <c r="E503" i="20"/>
  <c r="E507" i="20"/>
  <c r="E511" i="20"/>
  <c r="E515" i="20"/>
  <c r="E519" i="20"/>
  <c r="E523" i="20"/>
  <c r="E539" i="20"/>
  <c r="E193" i="20"/>
  <c r="E265" i="20"/>
  <c r="E170" i="20"/>
  <c r="E177" i="20"/>
  <c r="E321" i="20"/>
  <c r="E185" i="20"/>
  <c r="E201" i="20"/>
  <c r="E217" i="20"/>
  <c r="E110" i="20"/>
  <c r="E272" i="20"/>
  <c r="E292" i="20"/>
  <c r="E173" i="20"/>
  <c r="E132" i="20"/>
  <c r="E144" i="20"/>
  <c r="E113" i="20"/>
  <c r="E220" i="20"/>
  <c r="E294" i="20"/>
  <c r="E161" i="20"/>
  <c r="E238" i="20"/>
  <c r="E9" i="20"/>
  <c r="E21" i="20"/>
  <c r="E25" i="20"/>
  <c r="E33" i="20"/>
  <c r="E37" i="20"/>
  <c r="E41" i="20"/>
  <c r="E49" i="20"/>
  <c r="E53" i="20"/>
  <c r="E73" i="20"/>
  <c r="E77" i="20"/>
  <c r="E89" i="20"/>
  <c r="E93" i="20"/>
  <c r="E105" i="20"/>
  <c r="E109" i="20"/>
  <c r="E121" i="20"/>
  <c r="E125" i="20"/>
  <c r="E137" i="20"/>
  <c r="E141" i="20"/>
  <c r="E153" i="20"/>
  <c r="E169" i="20"/>
  <c r="E22" i="20"/>
  <c r="E214" i="20"/>
  <c r="E246" i="20"/>
  <c r="E310" i="20"/>
  <c r="E322" i="20"/>
  <c r="E126" i="20"/>
  <c r="E80" i="20"/>
  <c r="E108" i="20"/>
  <c r="E212" i="20"/>
  <c r="E32" i="20"/>
  <c r="E65" i="20"/>
  <c r="E245" i="20"/>
  <c r="E257" i="20"/>
  <c r="E92" i="20"/>
  <c r="E136" i="20"/>
  <c r="E320" i="20"/>
  <c r="E12" i="20"/>
  <c r="E112" i="20"/>
  <c r="E120" i="20"/>
  <c r="E140" i="20"/>
  <c r="E145" i="20"/>
  <c r="E197" i="20"/>
  <c r="E205" i="20"/>
  <c r="E261" i="20"/>
  <c r="E293" i="20"/>
  <c r="E2" i="20"/>
  <c r="E158" i="20"/>
  <c r="E16" i="20"/>
  <c r="E38" i="20"/>
  <c r="E44" i="20"/>
  <c r="E74" i="20"/>
  <c r="E216" i="20"/>
  <c r="E314" i="20"/>
  <c r="E6" i="20"/>
  <c r="E14" i="20"/>
  <c r="E18" i="20"/>
  <c r="E30" i="20"/>
  <c r="E42" i="20"/>
  <c r="E54" i="20"/>
  <c r="E58" i="20"/>
  <c r="E66" i="20"/>
  <c r="E70" i="20"/>
  <c r="E82" i="20"/>
  <c r="E86" i="20"/>
  <c r="E98" i="20"/>
  <c r="E102" i="20"/>
  <c r="E114" i="20"/>
  <c r="E118" i="20"/>
  <c r="E130" i="20"/>
  <c r="E134" i="20"/>
  <c r="E146" i="20"/>
  <c r="E150" i="20"/>
  <c r="E162" i="20"/>
  <c r="E166" i="20"/>
  <c r="E178" i="20"/>
  <c r="E194" i="20"/>
  <c r="E210" i="20"/>
  <c r="E226" i="20"/>
  <c r="E242" i="20"/>
  <c r="E258" i="20"/>
  <c r="E13" i="20"/>
  <c r="E29" i="20"/>
  <c r="E45" i="20"/>
  <c r="E61" i="20"/>
  <c r="E27" i="20"/>
  <c r="E31" i="20"/>
  <c r="E35" i="20"/>
  <c r="E39" i="20"/>
  <c r="E43" i="20"/>
  <c r="E47" i="20"/>
  <c r="E51" i="20"/>
  <c r="E55" i="20"/>
  <c r="E59" i="20"/>
  <c r="E63" i="20"/>
  <c r="E67" i="20"/>
  <c r="E71" i="20"/>
  <c r="E75" i="20"/>
  <c r="E79" i="20"/>
  <c r="E83" i="20"/>
  <c r="E87" i="20"/>
  <c r="E91" i="20"/>
  <c r="E95" i="20"/>
  <c r="E99" i="20"/>
  <c r="E103" i="20"/>
  <c r="E107" i="20"/>
  <c r="E111" i="20"/>
  <c r="E151" i="20"/>
  <c r="E155" i="20"/>
  <c r="E167" i="20"/>
  <c r="E171" i="20"/>
  <c r="E175" i="20"/>
  <c r="E179" i="20"/>
  <c r="E183" i="20"/>
  <c r="E187" i="20"/>
  <c r="E203" i="20"/>
  <c r="E207" i="20"/>
  <c r="E211" i="20"/>
  <c r="E215" i="20"/>
  <c r="E219" i="20"/>
  <c r="E223" i="20"/>
  <c r="E227" i="20"/>
  <c r="E231" i="20"/>
  <c r="E235" i="20"/>
  <c r="E247" i="20"/>
  <c r="E251" i="20"/>
  <c r="E255" i="20"/>
  <c r="E259" i="20"/>
  <c r="E263" i="20"/>
  <c r="E267" i="20"/>
  <c r="E271" i="20"/>
  <c r="E275" i="20"/>
  <c r="E279" i="20"/>
  <c r="E283" i="20"/>
  <c r="E295" i="20"/>
  <c r="E299" i="20"/>
  <c r="E303" i="20"/>
  <c r="E307" i="20"/>
  <c r="E311" i="20"/>
  <c r="E315" i="20"/>
  <c r="E319" i="20"/>
  <c r="E323" i="20"/>
  <c r="E327" i="20"/>
  <c r="E331" i="20"/>
  <c r="E335" i="20"/>
  <c r="E339" i="20"/>
  <c r="E343" i="20"/>
  <c r="E347" i="20"/>
  <c r="E351" i="20"/>
  <c r="E355" i="20"/>
  <c r="E359" i="20"/>
  <c r="E363" i="20"/>
  <c r="E367" i="20"/>
  <c r="E371" i="20"/>
  <c r="E375" i="20"/>
  <c r="E379" i="20"/>
  <c r="E383" i="20"/>
  <c r="E387" i="20"/>
  <c r="E415" i="20"/>
  <c r="E419" i="20"/>
  <c r="E423" i="20"/>
  <c r="E479" i="20"/>
  <c r="E487" i="20"/>
  <c r="E7" i="20"/>
  <c r="E11" i="20"/>
  <c r="E15" i="20"/>
  <c r="E19" i="20"/>
  <c r="E23" i="20"/>
  <c r="E115" i="20"/>
  <c r="E119" i="20"/>
  <c r="E123" i="20"/>
  <c r="E127" i="20"/>
  <c r="E131" i="20"/>
  <c r="E135" i="20"/>
  <c r="E139" i="20"/>
  <c r="E143" i="20"/>
  <c r="E147" i="20"/>
  <c r="E159" i="20"/>
  <c r="E163" i="20"/>
  <c r="E191" i="20"/>
  <c r="E195" i="20"/>
  <c r="E199" i="20"/>
  <c r="E239" i="20"/>
  <c r="E243" i="20"/>
  <c r="E287" i="20"/>
  <c r="E291" i="20"/>
  <c r="E391" i="20"/>
  <c r="E395" i="20"/>
  <c r="E399" i="20"/>
  <c r="E403" i="20"/>
  <c r="E407" i="20"/>
  <c r="E411" i="20"/>
  <c r="E427" i="20"/>
  <c r="E431" i="20"/>
  <c r="E435" i="20"/>
  <c r="E439" i="20"/>
  <c r="E443" i="20"/>
  <c r="E447" i="20"/>
  <c r="E451" i="20"/>
  <c r="E455" i="20"/>
  <c r="E459" i="20"/>
  <c r="E463" i="20"/>
  <c r="E467" i="20"/>
  <c r="E471" i="20"/>
  <c r="E475" i="20"/>
  <c r="E483" i="20"/>
  <c r="E491" i="20"/>
  <c r="E334" i="20"/>
  <c r="E336" i="20"/>
  <c r="E338" i="20"/>
  <c r="E340" i="20"/>
  <c r="E342" i="20"/>
  <c r="E344" i="20"/>
  <c r="E346" i="20"/>
  <c r="E348" i="20"/>
  <c r="E350" i="20"/>
  <c r="E352" i="20"/>
  <c r="E354" i="20"/>
  <c r="E356" i="20"/>
  <c r="E358" i="20"/>
  <c r="E360" i="20"/>
  <c r="E362" i="20"/>
  <c r="E364" i="20"/>
  <c r="E366" i="20"/>
  <c r="E368" i="20"/>
  <c r="E370" i="20"/>
  <c r="E372" i="20"/>
  <c r="E374" i="20"/>
  <c r="E376" i="20"/>
  <c r="E378" i="20"/>
  <c r="E380" i="20"/>
  <c r="E382" i="20"/>
  <c r="E384" i="20"/>
  <c r="E386" i="20"/>
  <c r="E388" i="20"/>
  <c r="E390" i="20"/>
  <c r="E392" i="20"/>
  <c r="E394" i="20"/>
  <c r="E396" i="20"/>
  <c r="E398" i="20"/>
  <c r="E400" i="20"/>
  <c r="E402" i="20"/>
  <c r="E404" i="20"/>
  <c r="E406" i="20"/>
  <c r="E408" i="20"/>
  <c r="E410" i="20"/>
  <c r="E412" i="20"/>
  <c r="E414" i="20"/>
  <c r="E416" i="20"/>
  <c r="E418" i="20"/>
  <c r="E420" i="20"/>
  <c r="E422" i="20"/>
  <c r="E424" i="20"/>
  <c r="E426" i="20"/>
  <c r="E428" i="20"/>
  <c r="E430" i="20"/>
  <c r="E432" i="20"/>
  <c r="E434" i="20"/>
  <c r="E436" i="20"/>
  <c r="E438" i="20"/>
  <c r="E440" i="20"/>
  <c r="E442" i="20"/>
  <c r="E444" i="20"/>
  <c r="E446" i="20"/>
  <c r="E448" i="20"/>
  <c r="E450" i="20"/>
  <c r="E452" i="20"/>
  <c r="E454" i="20"/>
  <c r="E456" i="20"/>
  <c r="E458" i="20"/>
  <c r="E460" i="20"/>
  <c r="E462" i="20"/>
  <c r="E464" i="20"/>
  <c r="E466" i="20"/>
  <c r="E468" i="20"/>
  <c r="E470" i="20"/>
  <c r="E472" i="20"/>
  <c r="E474" i="20"/>
  <c r="E476" i="20"/>
  <c r="E478" i="20"/>
  <c r="E480" i="20"/>
  <c r="E482" i="20"/>
  <c r="E484" i="20"/>
  <c r="E486" i="20"/>
  <c r="E488" i="20"/>
  <c r="E490" i="20"/>
  <c r="E492" i="20"/>
  <c r="E5" i="20"/>
  <c r="E4" i="20"/>
  <c r="E3" i="20"/>
  <c r="E500" i="20"/>
  <c r="E568" i="20"/>
  <c r="E504" i="20"/>
  <c r="E520" i="20"/>
  <c r="E536" i="20"/>
  <c r="E552" i="20"/>
  <c r="E508" i="20"/>
  <c r="E524" i="20"/>
  <c r="E540" i="20"/>
  <c r="E556" i="20"/>
  <c r="E572" i="20"/>
  <c r="E576" i="20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B578" i="11"/>
  <c r="D578" i="11" s="1"/>
  <c r="B577" i="11"/>
  <c r="D577" i="11" s="1"/>
  <c r="E577" i="11" s="1"/>
  <c r="B576" i="11"/>
  <c r="D576" i="11" s="1"/>
  <c r="B575" i="11"/>
  <c r="D575" i="11" s="1"/>
  <c r="B574" i="11"/>
  <c r="D574" i="11" s="1"/>
  <c r="B573" i="11"/>
  <c r="D573" i="11" s="1"/>
  <c r="E573" i="11" s="1"/>
  <c r="B572" i="11"/>
  <c r="D572" i="11" s="1"/>
  <c r="B571" i="11"/>
  <c r="D571" i="11" s="1"/>
  <c r="B570" i="11"/>
  <c r="D570" i="11" s="1"/>
  <c r="E570" i="11" s="1"/>
  <c r="B569" i="11"/>
  <c r="D569" i="11" s="1"/>
  <c r="E569" i="11" s="1"/>
  <c r="B568" i="11"/>
  <c r="D568" i="11" s="1"/>
  <c r="B567" i="11"/>
  <c r="D567" i="11" s="1"/>
  <c r="B566" i="11"/>
  <c r="D566" i="11" s="1"/>
  <c r="B565" i="11"/>
  <c r="D565" i="11" s="1"/>
  <c r="E565" i="11" s="1"/>
  <c r="B564" i="11"/>
  <c r="D564" i="11" s="1"/>
  <c r="B563" i="11"/>
  <c r="D563" i="11" s="1"/>
  <c r="B562" i="11"/>
  <c r="D562" i="11" s="1"/>
  <c r="B561" i="11"/>
  <c r="D561" i="11" s="1"/>
  <c r="E561" i="11" s="1"/>
  <c r="B560" i="11"/>
  <c r="D560" i="11" s="1"/>
  <c r="B559" i="11"/>
  <c r="D559" i="11" s="1"/>
  <c r="B558" i="11"/>
  <c r="D558" i="11" s="1"/>
  <c r="B557" i="11"/>
  <c r="D557" i="11" s="1"/>
  <c r="E557" i="11" s="1"/>
  <c r="B556" i="11"/>
  <c r="D556" i="11" s="1"/>
  <c r="B555" i="11"/>
  <c r="D555" i="11" s="1"/>
  <c r="B554" i="11"/>
  <c r="D554" i="11" s="1"/>
  <c r="E554" i="11" s="1"/>
  <c r="B553" i="11"/>
  <c r="D553" i="11" s="1"/>
  <c r="E553" i="11" s="1"/>
  <c r="B552" i="11"/>
  <c r="D552" i="11" s="1"/>
  <c r="B551" i="11"/>
  <c r="D551" i="11" s="1"/>
  <c r="B550" i="11"/>
  <c r="D550" i="11" s="1"/>
  <c r="B549" i="11"/>
  <c r="D549" i="11" s="1"/>
  <c r="E549" i="11" s="1"/>
  <c r="B548" i="11"/>
  <c r="D548" i="11" s="1"/>
  <c r="B547" i="11"/>
  <c r="D547" i="11" s="1"/>
  <c r="B546" i="11"/>
  <c r="D546" i="11" s="1"/>
  <c r="B545" i="11"/>
  <c r="D545" i="11" s="1"/>
  <c r="E545" i="11" s="1"/>
  <c r="B544" i="11"/>
  <c r="D544" i="11" s="1"/>
  <c r="B543" i="11"/>
  <c r="D543" i="11" s="1"/>
  <c r="B542" i="11"/>
  <c r="D542" i="11" s="1"/>
  <c r="E542" i="11" s="1"/>
  <c r="B541" i="11"/>
  <c r="D541" i="11" s="1"/>
  <c r="E541" i="11" s="1"/>
  <c r="B540" i="11"/>
  <c r="D540" i="11" s="1"/>
  <c r="B539" i="11"/>
  <c r="D539" i="11" s="1"/>
  <c r="B538" i="11"/>
  <c r="D538" i="11" s="1"/>
  <c r="B537" i="11"/>
  <c r="D537" i="11" s="1"/>
  <c r="E537" i="11" s="1"/>
  <c r="B536" i="11"/>
  <c r="D536" i="11" s="1"/>
  <c r="B535" i="11"/>
  <c r="D535" i="11" s="1"/>
  <c r="B534" i="11"/>
  <c r="D534" i="11" s="1"/>
  <c r="B533" i="11"/>
  <c r="D533" i="11" s="1"/>
  <c r="E533" i="11" s="1"/>
  <c r="B532" i="11"/>
  <c r="D532" i="11" s="1"/>
  <c r="B531" i="11"/>
  <c r="D531" i="11" s="1"/>
  <c r="B530" i="11"/>
  <c r="D530" i="11" s="1"/>
  <c r="B529" i="11"/>
  <c r="D529" i="11" s="1"/>
  <c r="E529" i="11" s="1"/>
  <c r="B528" i="11"/>
  <c r="D528" i="11" s="1"/>
  <c r="B527" i="11"/>
  <c r="D527" i="11" s="1"/>
  <c r="B526" i="11"/>
  <c r="D526" i="11" s="1"/>
  <c r="B525" i="11"/>
  <c r="D525" i="11" s="1"/>
  <c r="E525" i="11" s="1"/>
  <c r="B524" i="11"/>
  <c r="D524" i="11" s="1"/>
  <c r="B523" i="11"/>
  <c r="D523" i="11" s="1"/>
  <c r="B522" i="11"/>
  <c r="D522" i="11" s="1"/>
  <c r="B521" i="11"/>
  <c r="D521" i="11" s="1"/>
  <c r="E521" i="11" s="1"/>
  <c r="B520" i="11"/>
  <c r="D520" i="11" s="1"/>
  <c r="B519" i="11"/>
  <c r="D519" i="11" s="1"/>
  <c r="B518" i="11"/>
  <c r="D518" i="11" s="1"/>
  <c r="B517" i="11"/>
  <c r="D517" i="11" s="1"/>
  <c r="E517" i="11" s="1"/>
  <c r="B516" i="11"/>
  <c r="D516" i="11" s="1"/>
  <c r="B515" i="11"/>
  <c r="D515" i="11" s="1"/>
  <c r="B514" i="11"/>
  <c r="D514" i="11" s="1"/>
  <c r="B513" i="11"/>
  <c r="D513" i="11" s="1"/>
  <c r="E513" i="11" s="1"/>
  <c r="B512" i="11"/>
  <c r="D512" i="11" s="1"/>
  <c r="B511" i="11"/>
  <c r="D511" i="11" s="1"/>
  <c r="B510" i="11"/>
  <c r="D510" i="11" s="1"/>
  <c r="E510" i="11" s="1"/>
  <c r="B509" i="11"/>
  <c r="D509" i="11" s="1"/>
  <c r="E509" i="11" s="1"/>
  <c r="B508" i="11"/>
  <c r="D508" i="11" s="1"/>
  <c r="B507" i="11"/>
  <c r="D507" i="11" s="1"/>
  <c r="B506" i="11"/>
  <c r="D506" i="11" s="1"/>
  <c r="B505" i="11"/>
  <c r="D505" i="11" s="1"/>
  <c r="E505" i="11" s="1"/>
  <c r="B504" i="11"/>
  <c r="D504" i="11" s="1"/>
  <c r="B503" i="11"/>
  <c r="D503" i="11" s="1"/>
  <c r="B502" i="11"/>
  <c r="D502" i="11" s="1"/>
  <c r="B501" i="11"/>
  <c r="D501" i="11" s="1"/>
  <c r="E501" i="11" s="1"/>
  <c r="B500" i="11"/>
  <c r="D500" i="11" s="1"/>
  <c r="B499" i="11"/>
  <c r="D499" i="11" s="1"/>
  <c r="B498" i="11"/>
  <c r="D498" i="11" s="1"/>
  <c r="B497" i="11"/>
  <c r="D497" i="11" s="1"/>
  <c r="E497" i="11" s="1"/>
  <c r="B496" i="11"/>
  <c r="D496" i="11" s="1"/>
  <c r="B495" i="11"/>
  <c r="D495" i="11" s="1"/>
  <c r="B494" i="11"/>
  <c r="D494" i="11" s="1"/>
  <c r="E494" i="11" s="1"/>
  <c r="B493" i="11"/>
  <c r="D493" i="11" s="1"/>
  <c r="E493" i="11" s="1"/>
  <c r="B492" i="11"/>
  <c r="D492" i="11" s="1"/>
  <c r="B491" i="11"/>
  <c r="D491" i="11" s="1"/>
  <c r="B490" i="11"/>
  <c r="D490" i="11" s="1"/>
  <c r="B489" i="11"/>
  <c r="D489" i="11" s="1"/>
  <c r="E489" i="11" s="1"/>
  <c r="B488" i="11"/>
  <c r="D488" i="11" s="1"/>
  <c r="B487" i="11"/>
  <c r="D487" i="11" s="1"/>
  <c r="B486" i="11"/>
  <c r="D486" i="11" s="1"/>
  <c r="B485" i="11"/>
  <c r="D485" i="11" s="1"/>
  <c r="E485" i="11" s="1"/>
  <c r="B484" i="11"/>
  <c r="D484" i="11" s="1"/>
  <c r="B483" i="11"/>
  <c r="D483" i="11" s="1"/>
  <c r="B482" i="11"/>
  <c r="D482" i="11" s="1"/>
  <c r="B481" i="11"/>
  <c r="D481" i="11" s="1"/>
  <c r="E481" i="11" s="1"/>
  <c r="B480" i="11"/>
  <c r="D480" i="11" s="1"/>
  <c r="B479" i="11"/>
  <c r="D479" i="11" s="1"/>
  <c r="B478" i="11"/>
  <c r="D478" i="11" s="1"/>
  <c r="E478" i="11" s="1"/>
  <c r="B477" i="11"/>
  <c r="D477" i="11" s="1"/>
  <c r="E477" i="11" s="1"/>
  <c r="B476" i="11"/>
  <c r="D476" i="11" s="1"/>
  <c r="B475" i="11"/>
  <c r="D475" i="11" s="1"/>
  <c r="B474" i="11"/>
  <c r="D474" i="11" s="1"/>
  <c r="B473" i="11"/>
  <c r="D473" i="11" s="1"/>
  <c r="E473" i="11" s="1"/>
  <c r="B472" i="11"/>
  <c r="D472" i="11" s="1"/>
  <c r="B471" i="11"/>
  <c r="D471" i="11" s="1"/>
  <c r="B470" i="11"/>
  <c r="D470" i="11" s="1"/>
  <c r="B469" i="11"/>
  <c r="D469" i="11" s="1"/>
  <c r="E469" i="11" s="1"/>
  <c r="B468" i="11"/>
  <c r="D468" i="11" s="1"/>
  <c r="B467" i="11"/>
  <c r="D467" i="11" s="1"/>
  <c r="B466" i="11"/>
  <c r="D466" i="11" s="1"/>
  <c r="B465" i="11"/>
  <c r="D465" i="11" s="1"/>
  <c r="E465" i="11" s="1"/>
  <c r="B464" i="11"/>
  <c r="D464" i="11" s="1"/>
  <c r="B463" i="11"/>
  <c r="D463" i="11" s="1"/>
  <c r="B462" i="11"/>
  <c r="D462" i="11" s="1"/>
  <c r="E462" i="11" s="1"/>
  <c r="B461" i="11"/>
  <c r="D461" i="11" s="1"/>
  <c r="E461" i="11" s="1"/>
  <c r="B460" i="11"/>
  <c r="D460" i="11" s="1"/>
  <c r="B459" i="11"/>
  <c r="D459" i="11" s="1"/>
  <c r="B458" i="11"/>
  <c r="D458" i="11" s="1"/>
  <c r="B457" i="11"/>
  <c r="D457" i="11" s="1"/>
  <c r="E457" i="11" s="1"/>
  <c r="B456" i="11"/>
  <c r="D456" i="11" s="1"/>
  <c r="B455" i="11"/>
  <c r="D455" i="11" s="1"/>
  <c r="B454" i="11"/>
  <c r="D454" i="11" s="1"/>
  <c r="B453" i="11"/>
  <c r="D453" i="11" s="1"/>
  <c r="E453" i="11" s="1"/>
  <c r="B452" i="11"/>
  <c r="D452" i="11" s="1"/>
  <c r="B451" i="11"/>
  <c r="D451" i="11" s="1"/>
  <c r="B450" i="11"/>
  <c r="D450" i="11" s="1"/>
  <c r="B449" i="11"/>
  <c r="D449" i="11" s="1"/>
  <c r="E449" i="11" s="1"/>
  <c r="B448" i="11"/>
  <c r="D448" i="11" s="1"/>
  <c r="B447" i="11"/>
  <c r="D447" i="11" s="1"/>
  <c r="B446" i="11"/>
  <c r="D446" i="11" s="1"/>
  <c r="E446" i="11" s="1"/>
  <c r="B445" i="11"/>
  <c r="D445" i="11" s="1"/>
  <c r="E445" i="11" s="1"/>
  <c r="B444" i="11"/>
  <c r="D444" i="11" s="1"/>
  <c r="B443" i="11"/>
  <c r="D443" i="11" s="1"/>
  <c r="B442" i="11"/>
  <c r="D442" i="11" s="1"/>
  <c r="B441" i="11"/>
  <c r="D441" i="11" s="1"/>
  <c r="E441" i="11" s="1"/>
  <c r="B440" i="11"/>
  <c r="D440" i="11" s="1"/>
  <c r="B439" i="11"/>
  <c r="D439" i="11" s="1"/>
  <c r="B438" i="11"/>
  <c r="D438" i="11" s="1"/>
  <c r="B437" i="11"/>
  <c r="D437" i="11" s="1"/>
  <c r="E437" i="11" s="1"/>
  <c r="B436" i="11"/>
  <c r="D436" i="11" s="1"/>
  <c r="B435" i="11"/>
  <c r="D435" i="11" s="1"/>
  <c r="B434" i="11"/>
  <c r="D434" i="11" s="1"/>
  <c r="B433" i="11"/>
  <c r="D433" i="11" s="1"/>
  <c r="E433" i="11" s="1"/>
  <c r="B432" i="11"/>
  <c r="D432" i="11" s="1"/>
  <c r="B431" i="11"/>
  <c r="D431" i="11" s="1"/>
  <c r="B430" i="11"/>
  <c r="D430" i="11" s="1"/>
  <c r="B429" i="11"/>
  <c r="D429" i="11" s="1"/>
  <c r="E429" i="11" s="1"/>
  <c r="B428" i="11"/>
  <c r="D428" i="11" s="1"/>
  <c r="B427" i="11"/>
  <c r="D427" i="11" s="1"/>
  <c r="B426" i="11"/>
  <c r="D426" i="11" s="1"/>
  <c r="B425" i="11"/>
  <c r="D425" i="11" s="1"/>
  <c r="E425" i="11" s="1"/>
  <c r="B424" i="11"/>
  <c r="D424" i="11" s="1"/>
  <c r="B423" i="11"/>
  <c r="D423" i="11" s="1"/>
  <c r="B422" i="11"/>
  <c r="D422" i="11" s="1"/>
  <c r="B421" i="11"/>
  <c r="D421" i="11" s="1"/>
  <c r="E421" i="11" s="1"/>
  <c r="B420" i="11"/>
  <c r="D420" i="11" s="1"/>
  <c r="B419" i="11"/>
  <c r="D419" i="11" s="1"/>
  <c r="B418" i="11"/>
  <c r="D418" i="11" s="1"/>
  <c r="B417" i="11"/>
  <c r="D417" i="11" s="1"/>
  <c r="E417" i="11" s="1"/>
  <c r="B416" i="11"/>
  <c r="D416" i="11" s="1"/>
  <c r="B415" i="11"/>
  <c r="D415" i="11" s="1"/>
  <c r="B414" i="11"/>
  <c r="D414" i="11" s="1"/>
  <c r="B413" i="11"/>
  <c r="D413" i="11" s="1"/>
  <c r="E413" i="11" s="1"/>
  <c r="B412" i="11"/>
  <c r="D412" i="11" s="1"/>
  <c r="B411" i="11"/>
  <c r="D411" i="11" s="1"/>
  <c r="B410" i="11"/>
  <c r="D410" i="11" s="1"/>
  <c r="B409" i="11"/>
  <c r="D409" i="11" s="1"/>
  <c r="E409" i="11" s="1"/>
  <c r="B408" i="11"/>
  <c r="D408" i="11" s="1"/>
  <c r="B407" i="11"/>
  <c r="D407" i="11" s="1"/>
  <c r="B406" i="11"/>
  <c r="D406" i="11" s="1"/>
  <c r="B405" i="11"/>
  <c r="D405" i="11" s="1"/>
  <c r="E405" i="11" s="1"/>
  <c r="B404" i="11"/>
  <c r="D404" i="11" s="1"/>
  <c r="B403" i="11"/>
  <c r="D403" i="11" s="1"/>
  <c r="B402" i="11"/>
  <c r="D402" i="11" s="1"/>
  <c r="B401" i="11"/>
  <c r="D401" i="11" s="1"/>
  <c r="E401" i="11" s="1"/>
  <c r="B400" i="11"/>
  <c r="D400" i="11" s="1"/>
  <c r="B399" i="11"/>
  <c r="D399" i="11" s="1"/>
  <c r="B398" i="11"/>
  <c r="D398" i="11" s="1"/>
  <c r="B397" i="11"/>
  <c r="D397" i="11" s="1"/>
  <c r="E397" i="11" s="1"/>
  <c r="B396" i="11"/>
  <c r="D396" i="11" s="1"/>
  <c r="B395" i="11"/>
  <c r="D395" i="11" s="1"/>
  <c r="B394" i="11"/>
  <c r="D394" i="11" s="1"/>
  <c r="B393" i="11"/>
  <c r="D393" i="11" s="1"/>
  <c r="E393" i="11" s="1"/>
  <c r="B392" i="11"/>
  <c r="D392" i="11" s="1"/>
  <c r="B391" i="11"/>
  <c r="D391" i="11" s="1"/>
  <c r="B390" i="11"/>
  <c r="D390" i="11" s="1"/>
  <c r="B389" i="11"/>
  <c r="D389" i="11" s="1"/>
  <c r="E389" i="11" s="1"/>
  <c r="B388" i="11"/>
  <c r="D388" i="11" s="1"/>
  <c r="B387" i="11"/>
  <c r="D387" i="11" s="1"/>
  <c r="B386" i="11"/>
  <c r="D386" i="11" s="1"/>
  <c r="B385" i="11"/>
  <c r="D385" i="11" s="1"/>
  <c r="E385" i="11" s="1"/>
  <c r="B384" i="11"/>
  <c r="D384" i="11" s="1"/>
  <c r="B383" i="11"/>
  <c r="D383" i="11" s="1"/>
  <c r="B382" i="11"/>
  <c r="D382" i="11" s="1"/>
  <c r="B381" i="11"/>
  <c r="D381" i="11" s="1"/>
  <c r="E381" i="11" s="1"/>
  <c r="B380" i="11"/>
  <c r="D380" i="11" s="1"/>
  <c r="B379" i="11"/>
  <c r="D379" i="11" s="1"/>
  <c r="B378" i="11"/>
  <c r="D378" i="11" s="1"/>
  <c r="B377" i="11"/>
  <c r="D377" i="11" s="1"/>
  <c r="E377" i="11" s="1"/>
  <c r="B376" i="11"/>
  <c r="D376" i="11" s="1"/>
  <c r="B375" i="11"/>
  <c r="D375" i="11" s="1"/>
  <c r="B374" i="11"/>
  <c r="D374" i="11" s="1"/>
  <c r="B373" i="11"/>
  <c r="D373" i="11" s="1"/>
  <c r="E373" i="11" s="1"/>
  <c r="B372" i="11"/>
  <c r="D372" i="11" s="1"/>
  <c r="B371" i="11"/>
  <c r="D371" i="11" s="1"/>
  <c r="B370" i="11"/>
  <c r="D370" i="11" s="1"/>
  <c r="B369" i="11"/>
  <c r="D369" i="11" s="1"/>
  <c r="E369" i="11" s="1"/>
  <c r="B368" i="11"/>
  <c r="D368" i="11" s="1"/>
  <c r="B367" i="11"/>
  <c r="D367" i="11" s="1"/>
  <c r="B366" i="11"/>
  <c r="D366" i="11" s="1"/>
  <c r="B365" i="11"/>
  <c r="D365" i="11" s="1"/>
  <c r="E365" i="11" s="1"/>
  <c r="B364" i="11"/>
  <c r="D364" i="11" s="1"/>
  <c r="B363" i="11"/>
  <c r="D363" i="11" s="1"/>
  <c r="B362" i="11"/>
  <c r="D362" i="11" s="1"/>
  <c r="B361" i="11"/>
  <c r="D361" i="11" s="1"/>
  <c r="E361" i="11" s="1"/>
  <c r="B360" i="11"/>
  <c r="D360" i="11" s="1"/>
  <c r="B359" i="11"/>
  <c r="D359" i="11" s="1"/>
  <c r="B358" i="11"/>
  <c r="D358" i="11" s="1"/>
  <c r="B357" i="11"/>
  <c r="D357" i="11" s="1"/>
  <c r="E357" i="11" s="1"/>
  <c r="B356" i="11"/>
  <c r="D356" i="11" s="1"/>
  <c r="B355" i="11"/>
  <c r="D355" i="11" s="1"/>
  <c r="B354" i="11"/>
  <c r="D354" i="11" s="1"/>
  <c r="B353" i="11"/>
  <c r="D353" i="11" s="1"/>
  <c r="E353" i="11" s="1"/>
  <c r="B352" i="11"/>
  <c r="D352" i="11" s="1"/>
  <c r="B351" i="11"/>
  <c r="D351" i="11" s="1"/>
  <c r="B350" i="11"/>
  <c r="D350" i="11" s="1"/>
  <c r="B349" i="11"/>
  <c r="D349" i="11" s="1"/>
  <c r="E349" i="11" s="1"/>
  <c r="B348" i="11"/>
  <c r="D348" i="11" s="1"/>
  <c r="B347" i="11"/>
  <c r="D347" i="11" s="1"/>
  <c r="B346" i="11"/>
  <c r="D346" i="11" s="1"/>
  <c r="B345" i="11"/>
  <c r="D345" i="11" s="1"/>
  <c r="E345" i="11" s="1"/>
  <c r="B344" i="11"/>
  <c r="D344" i="11" s="1"/>
  <c r="B343" i="11"/>
  <c r="D343" i="11" s="1"/>
  <c r="B342" i="11"/>
  <c r="D342" i="11" s="1"/>
  <c r="B341" i="11"/>
  <c r="D341" i="11" s="1"/>
  <c r="E341" i="11" s="1"/>
  <c r="B340" i="11"/>
  <c r="D340" i="11" s="1"/>
  <c r="B339" i="11"/>
  <c r="D339" i="11" s="1"/>
  <c r="B338" i="11"/>
  <c r="D338" i="11" s="1"/>
  <c r="B337" i="11"/>
  <c r="D337" i="11" s="1"/>
  <c r="E337" i="11" s="1"/>
  <c r="B336" i="11"/>
  <c r="D336" i="11" s="1"/>
  <c r="B335" i="11"/>
  <c r="D335" i="11" s="1"/>
  <c r="B334" i="11"/>
  <c r="D334" i="11" s="1"/>
  <c r="B333" i="11"/>
  <c r="D333" i="11" s="1"/>
  <c r="E333" i="11" s="1"/>
  <c r="B332" i="11"/>
  <c r="D332" i="11" s="1"/>
  <c r="B331" i="11"/>
  <c r="D331" i="11" s="1"/>
  <c r="B330" i="11"/>
  <c r="D330" i="11" s="1"/>
  <c r="B329" i="11"/>
  <c r="D329" i="11" s="1"/>
  <c r="E329" i="11" s="1"/>
  <c r="B328" i="11"/>
  <c r="D328" i="11" s="1"/>
  <c r="B327" i="11"/>
  <c r="D327" i="11" s="1"/>
  <c r="B326" i="11"/>
  <c r="D326" i="11" s="1"/>
  <c r="B325" i="11"/>
  <c r="D325" i="11" s="1"/>
  <c r="E325" i="11" s="1"/>
  <c r="B324" i="11"/>
  <c r="D324" i="11" s="1"/>
  <c r="B323" i="11"/>
  <c r="D323" i="11" s="1"/>
  <c r="B322" i="11"/>
  <c r="D322" i="11" s="1"/>
  <c r="B321" i="11"/>
  <c r="D321" i="11" s="1"/>
  <c r="E321" i="11" s="1"/>
  <c r="B320" i="11"/>
  <c r="D320" i="11" s="1"/>
  <c r="B319" i="11"/>
  <c r="D319" i="11" s="1"/>
  <c r="B318" i="11"/>
  <c r="D318" i="11" s="1"/>
  <c r="B317" i="11"/>
  <c r="D317" i="11" s="1"/>
  <c r="E317" i="11" s="1"/>
  <c r="B316" i="11"/>
  <c r="D316" i="11" s="1"/>
  <c r="B315" i="11"/>
  <c r="D315" i="11" s="1"/>
  <c r="B314" i="11"/>
  <c r="D314" i="11" s="1"/>
  <c r="B313" i="11"/>
  <c r="D313" i="11" s="1"/>
  <c r="E313" i="11" s="1"/>
  <c r="B312" i="11"/>
  <c r="D312" i="11" s="1"/>
  <c r="B311" i="11"/>
  <c r="D311" i="11" s="1"/>
  <c r="B310" i="11"/>
  <c r="D310" i="11" s="1"/>
  <c r="B309" i="11"/>
  <c r="D309" i="11" s="1"/>
  <c r="E309" i="11" s="1"/>
  <c r="B308" i="11"/>
  <c r="D308" i="11" s="1"/>
  <c r="B307" i="11"/>
  <c r="D307" i="11" s="1"/>
  <c r="B306" i="11"/>
  <c r="D306" i="11" s="1"/>
  <c r="B305" i="11"/>
  <c r="D305" i="11" s="1"/>
  <c r="E305" i="11" s="1"/>
  <c r="B304" i="11"/>
  <c r="D304" i="11" s="1"/>
  <c r="B303" i="11"/>
  <c r="D303" i="11" s="1"/>
  <c r="B302" i="11"/>
  <c r="D302" i="11" s="1"/>
  <c r="B301" i="11"/>
  <c r="D301" i="11" s="1"/>
  <c r="E301" i="11" s="1"/>
  <c r="B300" i="11"/>
  <c r="D300" i="11" s="1"/>
  <c r="B299" i="11"/>
  <c r="D299" i="11" s="1"/>
  <c r="B298" i="11"/>
  <c r="D298" i="11" s="1"/>
  <c r="B297" i="11"/>
  <c r="D297" i="11" s="1"/>
  <c r="E297" i="11" s="1"/>
  <c r="B296" i="11"/>
  <c r="D296" i="11" s="1"/>
  <c r="B295" i="11"/>
  <c r="D295" i="11" s="1"/>
  <c r="B294" i="11"/>
  <c r="D294" i="11" s="1"/>
  <c r="B293" i="11"/>
  <c r="D293" i="11" s="1"/>
  <c r="E293" i="11" s="1"/>
  <c r="B292" i="11"/>
  <c r="D292" i="11" s="1"/>
  <c r="B291" i="11"/>
  <c r="D291" i="11" s="1"/>
  <c r="B290" i="11"/>
  <c r="D290" i="11" s="1"/>
  <c r="B289" i="11"/>
  <c r="D289" i="11" s="1"/>
  <c r="E289" i="11" s="1"/>
  <c r="B288" i="11"/>
  <c r="D288" i="11" s="1"/>
  <c r="B287" i="11"/>
  <c r="D287" i="11" s="1"/>
  <c r="B286" i="11"/>
  <c r="D286" i="11" s="1"/>
  <c r="B285" i="11"/>
  <c r="D285" i="11" s="1"/>
  <c r="E285" i="11" s="1"/>
  <c r="B284" i="11"/>
  <c r="D284" i="11" s="1"/>
  <c r="B283" i="11"/>
  <c r="D283" i="11" s="1"/>
  <c r="B282" i="11"/>
  <c r="D282" i="11" s="1"/>
  <c r="B281" i="11"/>
  <c r="D281" i="11" s="1"/>
  <c r="E281" i="11" s="1"/>
  <c r="B280" i="11"/>
  <c r="D280" i="11" s="1"/>
  <c r="B279" i="11"/>
  <c r="D279" i="11" s="1"/>
  <c r="B278" i="11"/>
  <c r="D278" i="11" s="1"/>
  <c r="B277" i="11"/>
  <c r="D277" i="11" s="1"/>
  <c r="E277" i="11" s="1"/>
  <c r="B276" i="11"/>
  <c r="D276" i="11" s="1"/>
  <c r="B275" i="11"/>
  <c r="D275" i="11" s="1"/>
  <c r="B274" i="11"/>
  <c r="D274" i="11" s="1"/>
  <c r="B273" i="11"/>
  <c r="D273" i="11" s="1"/>
  <c r="E273" i="11" s="1"/>
  <c r="B272" i="11"/>
  <c r="D272" i="11" s="1"/>
  <c r="B271" i="11"/>
  <c r="D271" i="11" s="1"/>
  <c r="B270" i="11"/>
  <c r="D270" i="11" s="1"/>
  <c r="B269" i="11"/>
  <c r="D269" i="11" s="1"/>
  <c r="E269" i="11" s="1"/>
  <c r="B268" i="11"/>
  <c r="D268" i="11" s="1"/>
  <c r="B267" i="11"/>
  <c r="D267" i="11" s="1"/>
  <c r="B266" i="11"/>
  <c r="D266" i="11" s="1"/>
  <c r="B265" i="11"/>
  <c r="D265" i="11" s="1"/>
  <c r="E265" i="11" s="1"/>
  <c r="B264" i="11"/>
  <c r="D264" i="11" s="1"/>
  <c r="B263" i="11"/>
  <c r="D263" i="11" s="1"/>
  <c r="B262" i="11"/>
  <c r="D262" i="11" s="1"/>
  <c r="B261" i="11"/>
  <c r="D261" i="11" s="1"/>
  <c r="E261" i="11" s="1"/>
  <c r="B260" i="11"/>
  <c r="D260" i="11" s="1"/>
  <c r="B259" i="11"/>
  <c r="D259" i="11" s="1"/>
  <c r="B258" i="11"/>
  <c r="D258" i="11" s="1"/>
  <c r="B257" i="11"/>
  <c r="D257" i="11" s="1"/>
  <c r="E257" i="11" s="1"/>
  <c r="B256" i="11"/>
  <c r="D256" i="11" s="1"/>
  <c r="B255" i="11"/>
  <c r="D255" i="11" s="1"/>
  <c r="B254" i="11"/>
  <c r="D254" i="11" s="1"/>
  <c r="B253" i="11"/>
  <c r="D253" i="11" s="1"/>
  <c r="E253" i="11" s="1"/>
  <c r="B252" i="11"/>
  <c r="D252" i="11" s="1"/>
  <c r="B251" i="11"/>
  <c r="D251" i="11" s="1"/>
  <c r="B250" i="11"/>
  <c r="D250" i="11" s="1"/>
  <c r="B249" i="11"/>
  <c r="D249" i="11" s="1"/>
  <c r="E249" i="11" s="1"/>
  <c r="B248" i="11"/>
  <c r="D248" i="11" s="1"/>
  <c r="B247" i="11"/>
  <c r="D247" i="11" s="1"/>
  <c r="B246" i="11"/>
  <c r="D246" i="11" s="1"/>
  <c r="B245" i="11"/>
  <c r="D245" i="11" s="1"/>
  <c r="E245" i="11" s="1"/>
  <c r="B244" i="11"/>
  <c r="D244" i="11" s="1"/>
  <c r="B243" i="11"/>
  <c r="D243" i="11" s="1"/>
  <c r="B242" i="11"/>
  <c r="D242" i="11" s="1"/>
  <c r="B241" i="11"/>
  <c r="D241" i="11" s="1"/>
  <c r="E241" i="11" s="1"/>
  <c r="B240" i="11"/>
  <c r="D240" i="11" s="1"/>
  <c r="B239" i="11"/>
  <c r="D239" i="11" s="1"/>
  <c r="B238" i="11"/>
  <c r="D238" i="11" s="1"/>
  <c r="B237" i="11"/>
  <c r="D237" i="11" s="1"/>
  <c r="E237" i="11" s="1"/>
  <c r="B236" i="11"/>
  <c r="D236" i="11" s="1"/>
  <c r="B235" i="11"/>
  <c r="D235" i="11" s="1"/>
  <c r="B234" i="11"/>
  <c r="D234" i="11" s="1"/>
  <c r="B233" i="11"/>
  <c r="D233" i="11" s="1"/>
  <c r="E233" i="11" s="1"/>
  <c r="B232" i="11"/>
  <c r="D232" i="11" s="1"/>
  <c r="B231" i="11"/>
  <c r="D231" i="11" s="1"/>
  <c r="B230" i="11"/>
  <c r="D230" i="11" s="1"/>
  <c r="B229" i="11"/>
  <c r="D229" i="11" s="1"/>
  <c r="E229" i="11" s="1"/>
  <c r="B228" i="11"/>
  <c r="D228" i="11" s="1"/>
  <c r="B227" i="11"/>
  <c r="D227" i="11" s="1"/>
  <c r="B226" i="11"/>
  <c r="D226" i="11" s="1"/>
  <c r="B225" i="11"/>
  <c r="D225" i="11" s="1"/>
  <c r="E225" i="11" s="1"/>
  <c r="B224" i="11"/>
  <c r="D224" i="11" s="1"/>
  <c r="B223" i="11"/>
  <c r="D223" i="11" s="1"/>
  <c r="B222" i="11"/>
  <c r="D222" i="11" s="1"/>
  <c r="B221" i="11"/>
  <c r="D221" i="11" s="1"/>
  <c r="E221" i="11" s="1"/>
  <c r="B220" i="11"/>
  <c r="D220" i="11" s="1"/>
  <c r="B219" i="11"/>
  <c r="D219" i="11" s="1"/>
  <c r="B218" i="11"/>
  <c r="D218" i="11" s="1"/>
  <c r="B217" i="11"/>
  <c r="D217" i="11" s="1"/>
  <c r="E217" i="11" s="1"/>
  <c r="B216" i="11"/>
  <c r="D216" i="11" s="1"/>
  <c r="B215" i="11"/>
  <c r="D215" i="11" s="1"/>
  <c r="B214" i="11"/>
  <c r="D214" i="11" s="1"/>
  <c r="B213" i="11"/>
  <c r="D213" i="11" s="1"/>
  <c r="E213" i="11" s="1"/>
  <c r="B212" i="11"/>
  <c r="D212" i="11" s="1"/>
  <c r="B211" i="11"/>
  <c r="D211" i="11" s="1"/>
  <c r="B210" i="11"/>
  <c r="D210" i="11" s="1"/>
  <c r="B209" i="11"/>
  <c r="D209" i="11" s="1"/>
  <c r="E209" i="11" s="1"/>
  <c r="B208" i="11"/>
  <c r="D208" i="11" s="1"/>
  <c r="B207" i="11"/>
  <c r="D207" i="11" s="1"/>
  <c r="B206" i="11"/>
  <c r="D206" i="11" s="1"/>
  <c r="B205" i="11"/>
  <c r="D205" i="11" s="1"/>
  <c r="E205" i="11" s="1"/>
  <c r="B204" i="11"/>
  <c r="D204" i="11" s="1"/>
  <c r="B203" i="11"/>
  <c r="D203" i="11" s="1"/>
  <c r="B202" i="11"/>
  <c r="D202" i="11" s="1"/>
  <c r="B201" i="11"/>
  <c r="D201" i="11" s="1"/>
  <c r="E201" i="11" s="1"/>
  <c r="B200" i="11"/>
  <c r="D200" i="11" s="1"/>
  <c r="B199" i="11"/>
  <c r="D199" i="11" s="1"/>
  <c r="B198" i="11"/>
  <c r="D198" i="11" s="1"/>
  <c r="B197" i="11"/>
  <c r="D197" i="11" s="1"/>
  <c r="E197" i="11" s="1"/>
  <c r="B196" i="11"/>
  <c r="D196" i="11" s="1"/>
  <c r="B195" i="11"/>
  <c r="D195" i="11" s="1"/>
  <c r="B194" i="11"/>
  <c r="D194" i="11" s="1"/>
  <c r="B193" i="11"/>
  <c r="D193" i="11" s="1"/>
  <c r="E193" i="11" s="1"/>
  <c r="B192" i="11"/>
  <c r="D192" i="11" s="1"/>
  <c r="B191" i="11"/>
  <c r="D191" i="11" s="1"/>
  <c r="B190" i="11"/>
  <c r="D190" i="11" s="1"/>
  <c r="B189" i="11"/>
  <c r="D189" i="11" s="1"/>
  <c r="E189" i="11" s="1"/>
  <c r="B188" i="11"/>
  <c r="D188" i="11" s="1"/>
  <c r="B187" i="11"/>
  <c r="D187" i="11" s="1"/>
  <c r="B186" i="11"/>
  <c r="D186" i="11" s="1"/>
  <c r="B185" i="11"/>
  <c r="D185" i="11" s="1"/>
  <c r="E185" i="11" s="1"/>
  <c r="B184" i="11"/>
  <c r="D184" i="11" s="1"/>
  <c r="B183" i="11"/>
  <c r="D183" i="11" s="1"/>
  <c r="B182" i="11"/>
  <c r="D182" i="11" s="1"/>
  <c r="B181" i="11"/>
  <c r="D181" i="11" s="1"/>
  <c r="E181" i="11" s="1"/>
  <c r="B180" i="11"/>
  <c r="D180" i="11" s="1"/>
  <c r="B179" i="11"/>
  <c r="D179" i="11" s="1"/>
  <c r="B178" i="11"/>
  <c r="D178" i="11" s="1"/>
  <c r="B177" i="11"/>
  <c r="D177" i="11" s="1"/>
  <c r="E177" i="11" s="1"/>
  <c r="B176" i="11"/>
  <c r="D176" i="11" s="1"/>
  <c r="B175" i="11"/>
  <c r="D175" i="11" s="1"/>
  <c r="B174" i="11"/>
  <c r="D174" i="11" s="1"/>
  <c r="B173" i="11"/>
  <c r="D173" i="11" s="1"/>
  <c r="E173" i="11" s="1"/>
  <c r="B172" i="11"/>
  <c r="D172" i="11" s="1"/>
  <c r="B171" i="11"/>
  <c r="D171" i="11" s="1"/>
  <c r="B170" i="11"/>
  <c r="D170" i="11" s="1"/>
  <c r="B169" i="11"/>
  <c r="D169" i="11" s="1"/>
  <c r="E169" i="11" s="1"/>
  <c r="B168" i="11"/>
  <c r="D168" i="11" s="1"/>
  <c r="B167" i="11"/>
  <c r="D167" i="11" s="1"/>
  <c r="B166" i="11"/>
  <c r="D166" i="11" s="1"/>
  <c r="B165" i="11"/>
  <c r="D165" i="11" s="1"/>
  <c r="E165" i="11" s="1"/>
  <c r="B164" i="11"/>
  <c r="D164" i="11" s="1"/>
  <c r="B163" i="11"/>
  <c r="D163" i="11" s="1"/>
  <c r="B162" i="11"/>
  <c r="D162" i="11" s="1"/>
  <c r="B161" i="11"/>
  <c r="D161" i="11" s="1"/>
  <c r="E161" i="11" s="1"/>
  <c r="B160" i="11"/>
  <c r="D160" i="11" s="1"/>
  <c r="B159" i="11"/>
  <c r="D159" i="11" s="1"/>
  <c r="B158" i="11"/>
  <c r="D158" i="11" s="1"/>
  <c r="B157" i="11"/>
  <c r="D157" i="11" s="1"/>
  <c r="E157" i="11" s="1"/>
  <c r="B156" i="11"/>
  <c r="D156" i="11" s="1"/>
  <c r="B155" i="11"/>
  <c r="D155" i="11" s="1"/>
  <c r="B154" i="11"/>
  <c r="D154" i="11" s="1"/>
  <c r="B153" i="11"/>
  <c r="D153" i="11" s="1"/>
  <c r="E153" i="11" s="1"/>
  <c r="B152" i="11"/>
  <c r="D152" i="11" s="1"/>
  <c r="B151" i="11"/>
  <c r="D151" i="11" s="1"/>
  <c r="B150" i="11"/>
  <c r="D150" i="11" s="1"/>
  <c r="B149" i="11"/>
  <c r="D149" i="11" s="1"/>
  <c r="E149" i="11" s="1"/>
  <c r="B148" i="11"/>
  <c r="D148" i="11" s="1"/>
  <c r="B147" i="11"/>
  <c r="D147" i="11" s="1"/>
  <c r="B146" i="11"/>
  <c r="D146" i="11" s="1"/>
  <c r="B145" i="11"/>
  <c r="D145" i="11" s="1"/>
  <c r="E145" i="11" s="1"/>
  <c r="B144" i="11"/>
  <c r="D144" i="11" s="1"/>
  <c r="B143" i="11"/>
  <c r="D143" i="11" s="1"/>
  <c r="B142" i="11"/>
  <c r="D142" i="11" s="1"/>
  <c r="B141" i="11"/>
  <c r="D141" i="11" s="1"/>
  <c r="E141" i="11" s="1"/>
  <c r="B140" i="11"/>
  <c r="D140" i="11" s="1"/>
  <c r="B139" i="11"/>
  <c r="D139" i="11" s="1"/>
  <c r="B138" i="11"/>
  <c r="D138" i="11" s="1"/>
  <c r="B137" i="11"/>
  <c r="D137" i="11" s="1"/>
  <c r="E137" i="11" s="1"/>
  <c r="B136" i="11"/>
  <c r="D136" i="11" s="1"/>
  <c r="B135" i="11"/>
  <c r="D135" i="11" s="1"/>
  <c r="B134" i="11"/>
  <c r="D134" i="11" s="1"/>
  <c r="B133" i="11"/>
  <c r="D133" i="11" s="1"/>
  <c r="B132" i="11"/>
  <c r="D132" i="11" s="1"/>
  <c r="B131" i="11"/>
  <c r="D131" i="11" s="1"/>
  <c r="B130" i="11"/>
  <c r="D130" i="11" s="1"/>
  <c r="B129" i="11"/>
  <c r="D129" i="11" s="1"/>
  <c r="B128" i="11"/>
  <c r="D128" i="11" s="1"/>
  <c r="B127" i="11"/>
  <c r="D127" i="11" s="1"/>
  <c r="B126" i="11"/>
  <c r="D126" i="11" s="1"/>
  <c r="B125" i="11"/>
  <c r="D125" i="11" s="1"/>
  <c r="B124" i="11"/>
  <c r="D124" i="11" s="1"/>
  <c r="B123" i="11"/>
  <c r="D123" i="11" s="1"/>
  <c r="B122" i="11"/>
  <c r="D122" i="11" s="1"/>
  <c r="B121" i="11"/>
  <c r="D121" i="11" s="1"/>
  <c r="B120" i="11"/>
  <c r="D120" i="11" s="1"/>
  <c r="B119" i="11"/>
  <c r="D119" i="11" s="1"/>
  <c r="B118" i="11"/>
  <c r="D118" i="11" s="1"/>
  <c r="B117" i="11"/>
  <c r="D117" i="11" s="1"/>
  <c r="B116" i="11"/>
  <c r="D116" i="11" s="1"/>
  <c r="B115" i="11"/>
  <c r="D115" i="11" s="1"/>
  <c r="B114" i="11"/>
  <c r="D114" i="11" s="1"/>
  <c r="B113" i="11"/>
  <c r="D113" i="11" s="1"/>
  <c r="B112" i="11"/>
  <c r="D112" i="11" s="1"/>
  <c r="B111" i="11"/>
  <c r="D111" i="11" s="1"/>
  <c r="B110" i="11"/>
  <c r="D110" i="11" s="1"/>
  <c r="B109" i="11"/>
  <c r="D109" i="11" s="1"/>
  <c r="B108" i="11"/>
  <c r="D108" i="11" s="1"/>
  <c r="B107" i="11"/>
  <c r="D107" i="11" s="1"/>
  <c r="B106" i="11"/>
  <c r="D106" i="11" s="1"/>
  <c r="B105" i="11"/>
  <c r="D105" i="11" s="1"/>
  <c r="B104" i="11"/>
  <c r="D104" i="11" s="1"/>
  <c r="B103" i="11"/>
  <c r="D103" i="11" s="1"/>
  <c r="B102" i="11"/>
  <c r="D102" i="11" s="1"/>
  <c r="B101" i="11"/>
  <c r="D101" i="11" s="1"/>
  <c r="B100" i="11"/>
  <c r="D100" i="11" s="1"/>
  <c r="B99" i="11"/>
  <c r="D99" i="11" s="1"/>
  <c r="B98" i="11"/>
  <c r="D98" i="11" s="1"/>
  <c r="B97" i="11"/>
  <c r="D97" i="11" s="1"/>
  <c r="B96" i="11"/>
  <c r="D96" i="11" s="1"/>
  <c r="B95" i="11"/>
  <c r="D95" i="11" s="1"/>
  <c r="B94" i="11"/>
  <c r="D94" i="11" s="1"/>
  <c r="B93" i="11"/>
  <c r="D93" i="11" s="1"/>
  <c r="B92" i="11"/>
  <c r="D92" i="11" s="1"/>
  <c r="B91" i="11"/>
  <c r="D91" i="11" s="1"/>
  <c r="B90" i="11"/>
  <c r="D90" i="11" s="1"/>
  <c r="B89" i="11"/>
  <c r="D89" i="11" s="1"/>
  <c r="B88" i="11"/>
  <c r="D88" i="11" s="1"/>
  <c r="B87" i="11"/>
  <c r="D87" i="11" s="1"/>
  <c r="B86" i="11"/>
  <c r="D86" i="11" s="1"/>
  <c r="B85" i="11"/>
  <c r="D85" i="11" s="1"/>
  <c r="B84" i="11"/>
  <c r="D84" i="11" s="1"/>
  <c r="B83" i="11"/>
  <c r="D83" i="11" s="1"/>
  <c r="B82" i="11"/>
  <c r="D82" i="11" s="1"/>
  <c r="B81" i="11"/>
  <c r="D81" i="11" s="1"/>
  <c r="B80" i="11"/>
  <c r="D80" i="11" s="1"/>
  <c r="B79" i="11"/>
  <c r="D79" i="11" s="1"/>
  <c r="B78" i="11"/>
  <c r="D78" i="11" s="1"/>
  <c r="B77" i="11"/>
  <c r="D77" i="11" s="1"/>
  <c r="B76" i="11"/>
  <c r="D76" i="11" s="1"/>
  <c r="B75" i="11"/>
  <c r="D75" i="11" s="1"/>
  <c r="B74" i="11"/>
  <c r="D74" i="11" s="1"/>
  <c r="B73" i="11"/>
  <c r="D73" i="11" s="1"/>
  <c r="B72" i="11"/>
  <c r="D72" i="11" s="1"/>
  <c r="B71" i="11"/>
  <c r="D71" i="11" s="1"/>
  <c r="B70" i="11"/>
  <c r="D70" i="11" s="1"/>
  <c r="B69" i="11"/>
  <c r="D69" i="11" s="1"/>
  <c r="B68" i="11"/>
  <c r="D68" i="11" s="1"/>
  <c r="B67" i="11"/>
  <c r="D67" i="11" s="1"/>
  <c r="B66" i="11"/>
  <c r="D66" i="11" s="1"/>
  <c r="B65" i="11"/>
  <c r="D65" i="11" s="1"/>
  <c r="B64" i="11"/>
  <c r="D64" i="11" s="1"/>
  <c r="B63" i="11"/>
  <c r="D63" i="11" s="1"/>
  <c r="B62" i="11"/>
  <c r="D62" i="11" s="1"/>
  <c r="B61" i="11"/>
  <c r="D61" i="11" s="1"/>
  <c r="B60" i="11"/>
  <c r="D60" i="11" s="1"/>
  <c r="B59" i="11"/>
  <c r="D59" i="11" s="1"/>
  <c r="B58" i="11"/>
  <c r="D58" i="11" s="1"/>
  <c r="B57" i="11"/>
  <c r="D57" i="11" s="1"/>
  <c r="B56" i="11"/>
  <c r="D56" i="11" s="1"/>
  <c r="B55" i="11"/>
  <c r="D55" i="11" s="1"/>
  <c r="B54" i="11"/>
  <c r="D54" i="11" s="1"/>
  <c r="B53" i="11"/>
  <c r="D53" i="11" s="1"/>
  <c r="B52" i="11"/>
  <c r="D52" i="11" s="1"/>
  <c r="B51" i="11"/>
  <c r="D51" i="11" s="1"/>
  <c r="B50" i="11"/>
  <c r="D50" i="11" s="1"/>
  <c r="B49" i="11"/>
  <c r="D49" i="11" s="1"/>
  <c r="B48" i="11"/>
  <c r="D48" i="11" s="1"/>
  <c r="B47" i="11"/>
  <c r="D47" i="11" s="1"/>
  <c r="B46" i="11"/>
  <c r="D46" i="11" s="1"/>
  <c r="B45" i="11"/>
  <c r="D45" i="11" s="1"/>
  <c r="B44" i="11"/>
  <c r="D44" i="11" s="1"/>
  <c r="B43" i="11"/>
  <c r="D43" i="11" s="1"/>
  <c r="B42" i="11"/>
  <c r="D42" i="11" s="1"/>
  <c r="B41" i="11"/>
  <c r="D41" i="11" s="1"/>
  <c r="B40" i="11"/>
  <c r="D40" i="11" s="1"/>
  <c r="B39" i="11"/>
  <c r="D39" i="11" s="1"/>
  <c r="B38" i="11"/>
  <c r="D38" i="11" s="1"/>
  <c r="B37" i="11"/>
  <c r="D37" i="11" s="1"/>
  <c r="B36" i="11"/>
  <c r="D36" i="11" s="1"/>
  <c r="B35" i="11"/>
  <c r="D35" i="11" s="1"/>
  <c r="B34" i="11"/>
  <c r="D34" i="11" s="1"/>
  <c r="B33" i="11"/>
  <c r="D33" i="11" s="1"/>
  <c r="B32" i="11"/>
  <c r="D32" i="11" s="1"/>
  <c r="B31" i="11"/>
  <c r="D31" i="11" s="1"/>
  <c r="B30" i="11"/>
  <c r="D30" i="11" s="1"/>
  <c r="B29" i="11"/>
  <c r="D29" i="11" s="1"/>
  <c r="B28" i="11"/>
  <c r="D28" i="11" s="1"/>
  <c r="B27" i="11"/>
  <c r="D27" i="11" s="1"/>
  <c r="B26" i="11"/>
  <c r="D26" i="11" s="1"/>
  <c r="B25" i="11"/>
  <c r="D25" i="11" s="1"/>
  <c r="B24" i="11"/>
  <c r="D24" i="11" s="1"/>
  <c r="B23" i="11"/>
  <c r="D23" i="11" s="1"/>
  <c r="B22" i="11"/>
  <c r="D22" i="11" s="1"/>
  <c r="B21" i="11"/>
  <c r="D21" i="11" s="1"/>
  <c r="B20" i="11"/>
  <c r="D20" i="11" s="1"/>
  <c r="B19" i="11"/>
  <c r="D19" i="11" s="1"/>
  <c r="B18" i="11"/>
  <c r="D18" i="11" s="1"/>
  <c r="B17" i="11"/>
  <c r="D17" i="11" s="1"/>
  <c r="B16" i="11"/>
  <c r="D16" i="11" s="1"/>
  <c r="B15" i="11"/>
  <c r="D15" i="11" s="1"/>
  <c r="B14" i="11"/>
  <c r="D14" i="11" s="1"/>
  <c r="B13" i="11"/>
  <c r="D13" i="11" s="1"/>
  <c r="B12" i="11"/>
  <c r="D12" i="11" s="1"/>
  <c r="B11" i="11"/>
  <c r="D11" i="11" s="1"/>
  <c r="B10" i="11"/>
  <c r="D10" i="11" s="1"/>
  <c r="B9" i="11"/>
  <c r="D9" i="11" s="1"/>
  <c r="B8" i="11"/>
  <c r="D8" i="11" s="1"/>
  <c r="B7" i="11"/>
  <c r="D7" i="11" s="1"/>
  <c r="B6" i="11"/>
  <c r="D6" i="11" s="1"/>
  <c r="B5" i="11"/>
  <c r="D5" i="11" s="1"/>
  <c r="B4" i="11"/>
  <c r="D4" i="11" s="1"/>
  <c r="B3" i="11"/>
  <c r="D3" i="11" s="1"/>
  <c r="B2" i="11"/>
  <c r="E578" i="11"/>
  <c r="E574" i="11"/>
  <c r="E566" i="11"/>
  <c r="E562" i="11"/>
  <c r="E558" i="11"/>
  <c r="E550" i="11"/>
  <c r="E546" i="11"/>
  <c r="E538" i="11"/>
  <c r="E534" i="11"/>
  <c r="E530" i="11"/>
  <c r="E526" i="11"/>
  <c r="E522" i="11"/>
  <c r="E518" i="11"/>
  <c r="E514" i="11"/>
  <c r="E506" i="11"/>
  <c r="E502" i="11"/>
  <c r="E498" i="11"/>
  <c r="E490" i="11"/>
  <c r="E486" i="11"/>
  <c r="E482" i="11"/>
  <c r="E474" i="11"/>
  <c r="E470" i="11"/>
  <c r="E466" i="11"/>
  <c r="E458" i="11"/>
  <c r="E454" i="11"/>
  <c r="E450" i="11"/>
  <c r="E442" i="11"/>
  <c r="E438" i="11"/>
  <c r="E434" i="11"/>
  <c r="E422" i="11"/>
  <c r="E410" i="11"/>
  <c r="E402" i="11"/>
  <c r="E390" i="11"/>
  <c r="E378" i="11"/>
  <c r="E520" i="11" l="1"/>
  <c r="E532" i="11"/>
  <c r="E540" i="11"/>
  <c r="E552" i="11"/>
  <c r="D2" i="11"/>
  <c r="D137" i="40"/>
  <c r="E137" i="40" s="1"/>
  <c r="D125" i="40"/>
  <c r="E125" i="40" s="1"/>
  <c r="D117" i="40"/>
  <c r="E117" i="40" s="1"/>
  <c r="D114" i="40"/>
  <c r="E114" i="40" s="1"/>
  <c r="D111" i="40"/>
  <c r="E111" i="40" s="1"/>
  <c r="D108" i="40"/>
  <c r="E108" i="40" s="1"/>
  <c r="D102" i="40"/>
  <c r="E102" i="40" s="1"/>
  <c r="D96" i="40"/>
  <c r="E96" i="40" s="1"/>
  <c r="D92" i="40"/>
  <c r="E92" i="40" s="1"/>
  <c r="D89" i="40"/>
  <c r="E89" i="40" s="1"/>
  <c r="D85" i="40"/>
  <c r="E85" i="40" s="1"/>
  <c r="D82" i="40"/>
  <c r="E82" i="40" s="1"/>
  <c r="D79" i="40"/>
  <c r="E79" i="40" s="1"/>
  <c r="D76" i="40"/>
  <c r="E76" i="40" s="1"/>
  <c r="D73" i="40"/>
  <c r="E73" i="40" s="1"/>
  <c r="D68" i="40"/>
  <c r="E68" i="40" s="1"/>
  <c r="D61" i="40"/>
  <c r="E61" i="40" s="1"/>
  <c r="D58" i="40"/>
  <c r="E58" i="40" s="1"/>
  <c r="D54" i="40"/>
  <c r="E54" i="40" s="1"/>
  <c r="D50" i="40"/>
  <c r="E50" i="40" s="1"/>
  <c r="D47" i="40"/>
  <c r="E47" i="40" s="1"/>
  <c r="D43" i="40"/>
  <c r="E43" i="40" s="1"/>
  <c r="D40" i="40"/>
  <c r="E40" i="40" s="1"/>
  <c r="D36" i="40"/>
  <c r="E36" i="40" s="1"/>
  <c r="D29" i="40"/>
  <c r="E29" i="40" s="1"/>
  <c r="D26" i="40"/>
  <c r="E26" i="40" s="1"/>
  <c r="D22" i="40"/>
  <c r="E22" i="40" s="1"/>
  <c r="D18" i="40"/>
  <c r="E18" i="40" s="1"/>
  <c r="D15" i="40"/>
  <c r="E15" i="40" s="1"/>
  <c r="D11" i="40"/>
  <c r="E11" i="40" s="1"/>
  <c r="D8" i="40"/>
  <c r="E8" i="40" s="1"/>
  <c r="D3" i="40"/>
  <c r="E3" i="40" s="1"/>
  <c r="D116" i="40"/>
  <c r="E116" i="40" s="1"/>
  <c r="D110" i="40"/>
  <c r="E110" i="40" s="1"/>
  <c r="D105" i="40"/>
  <c r="E105" i="40" s="1"/>
  <c r="D99" i="40"/>
  <c r="E99" i="40" s="1"/>
  <c r="D95" i="40"/>
  <c r="E95" i="40" s="1"/>
  <c r="D91" i="40"/>
  <c r="E91" i="40" s="1"/>
  <c r="D88" i="40"/>
  <c r="E88" i="40" s="1"/>
  <c r="D84" i="40"/>
  <c r="E84" i="40" s="1"/>
  <c r="D78" i="40"/>
  <c r="E78" i="40" s="1"/>
  <c r="D72" i="40"/>
  <c r="E72" i="40" s="1"/>
  <c r="D67" i="40"/>
  <c r="E67" i="40" s="1"/>
  <c r="D64" i="40"/>
  <c r="E64" i="40" s="1"/>
  <c r="D60" i="40"/>
  <c r="E60" i="40" s="1"/>
  <c r="D57" i="40"/>
  <c r="E57" i="40" s="1"/>
  <c r="D53" i="40"/>
  <c r="E53" i="40" s="1"/>
  <c r="D49" i="40"/>
  <c r="E49" i="40" s="1"/>
  <c r="D46" i="40"/>
  <c r="E46" i="40" s="1"/>
  <c r="D39" i="40"/>
  <c r="E39" i="40" s="1"/>
  <c r="D35" i="40"/>
  <c r="E35" i="40" s="1"/>
  <c r="D32" i="40"/>
  <c r="E32" i="40" s="1"/>
  <c r="D28" i="40"/>
  <c r="E28" i="40" s="1"/>
  <c r="D25" i="40"/>
  <c r="E25" i="40" s="1"/>
  <c r="D21" i="40"/>
  <c r="E21" i="40" s="1"/>
  <c r="D17" i="40"/>
  <c r="E17" i="40" s="1"/>
  <c r="D14" i="40"/>
  <c r="E14" i="40" s="1"/>
  <c r="D6" i="40"/>
  <c r="E6" i="40" s="1"/>
  <c r="D123" i="40"/>
  <c r="E123" i="40" s="1"/>
  <c r="D119" i="40"/>
  <c r="E119" i="40" s="1"/>
  <c r="D113" i="40"/>
  <c r="E113" i="40" s="1"/>
  <c r="D107" i="40"/>
  <c r="E107" i="40" s="1"/>
  <c r="D104" i="40"/>
  <c r="E104" i="40" s="1"/>
  <c r="D101" i="40"/>
  <c r="E101" i="40" s="1"/>
  <c r="D98" i="40"/>
  <c r="E98" i="40" s="1"/>
  <c r="D94" i="40"/>
  <c r="E94" i="40" s="1"/>
  <c r="D90" i="40"/>
  <c r="E90" i="40" s="1"/>
  <c r="D87" i="40"/>
  <c r="E87" i="40" s="1"/>
  <c r="D81" i="40"/>
  <c r="E81" i="40" s="1"/>
  <c r="D75" i="40"/>
  <c r="E75" i="40" s="1"/>
  <c r="D71" i="40"/>
  <c r="E71" i="40" s="1"/>
  <c r="D66" i="40"/>
  <c r="E66" i="40" s="1"/>
  <c r="D63" i="40"/>
  <c r="E63" i="40" s="1"/>
  <c r="D59" i="40"/>
  <c r="E59" i="40" s="1"/>
  <c r="D56" i="40"/>
  <c r="E56" i="40" s="1"/>
  <c r="D52" i="40"/>
  <c r="E52" i="40" s="1"/>
  <c r="D45" i="40"/>
  <c r="E45" i="40" s="1"/>
  <c r="D42" i="40"/>
  <c r="E42" i="40" s="1"/>
  <c r="D38" i="40"/>
  <c r="E38" i="40" s="1"/>
  <c r="D34" i="40"/>
  <c r="E34" i="40" s="1"/>
  <c r="D31" i="40"/>
  <c r="E31" i="40" s="1"/>
  <c r="D27" i="40"/>
  <c r="E27" i="40" s="1"/>
  <c r="D24" i="40"/>
  <c r="E24" i="40" s="1"/>
  <c r="D20" i="40"/>
  <c r="E20" i="40" s="1"/>
  <c r="D13" i="40"/>
  <c r="E13" i="40" s="1"/>
  <c r="D10" i="40"/>
  <c r="E10" i="40" s="1"/>
  <c r="D5" i="40"/>
  <c r="E5" i="40" s="1"/>
  <c r="D2" i="40"/>
  <c r="E2" i="40" s="1"/>
  <c r="D127" i="40"/>
  <c r="E127" i="40" s="1"/>
  <c r="D122" i="40"/>
  <c r="E122" i="40" s="1"/>
  <c r="D118" i="40"/>
  <c r="E118" i="40" s="1"/>
  <c r="D115" i="40"/>
  <c r="E115" i="40" s="1"/>
  <c r="D112" i="40"/>
  <c r="E112" i="40" s="1"/>
  <c r="D109" i="40"/>
  <c r="E109" i="40" s="1"/>
  <c r="D106" i="40"/>
  <c r="E106" i="40" s="1"/>
  <c r="D103" i="40"/>
  <c r="E103" i="40" s="1"/>
  <c r="D100" i="40"/>
  <c r="E100" i="40" s="1"/>
  <c r="D97" i="40"/>
  <c r="E97" i="40" s="1"/>
  <c r="D93" i="40"/>
  <c r="E93" i="40" s="1"/>
  <c r="D86" i="40"/>
  <c r="E86" i="40" s="1"/>
  <c r="D83" i="40"/>
  <c r="E83" i="40" s="1"/>
  <c r="D80" i="40"/>
  <c r="E80" i="40" s="1"/>
  <c r="D77" i="40"/>
  <c r="E77" i="40" s="1"/>
  <c r="D74" i="40"/>
  <c r="E74" i="40" s="1"/>
  <c r="D65" i="40"/>
  <c r="E65" i="40" s="1"/>
  <c r="D62" i="40"/>
  <c r="E62" i="40" s="1"/>
  <c r="D55" i="40"/>
  <c r="E55" i="40" s="1"/>
  <c r="D51" i="40"/>
  <c r="E51" i="40" s="1"/>
  <c r="D48" i="40"/>
  <c r="E48" i="40" s="1"/>
  <c r="D44" i="40"/>
  <c r="E44" i="40" s="1"/>
  <c r="D41" i="40"/>
  <c r="E41" i="40" s="1"/>
  <c r="D37" i="40"/>
  <c r="E37" i="40" s="1"/>
  <c r="D33" i="40"/>
  <c r="E33" i="40" s="1"/>
  <c r="D30" i="40"/>
  <c r="E30" i="40" s="1"/>
  <c r="D23" i="40"/>
  <c r="E23" i="40" s="1"/>
  <c r="D19" i="40"/>
  <c r="E19" i="40" s="1"/>
  <c r="D16" i="40"/>
  <c r="E16" i="40" s="1"/>
  <c r="D12" i="40"/>
  <c r="E12" i="40" s="1"/>
  <c r="D9" i="40"/>
  <c r="E9" i="40" s="1"/>
  <c r="D4" i="40"/>
  <c r="E4" i="40" s="1"/>
  <c r="E354" i="11"/>
  <c r="E386" i="11"/>
  <c r="E394" i="11"/>
  <c r="E406" i="11"/>
  <c r="E418" i="11"/>
  <c r="E426" i="11"/>
  <c r="E194" i="11"/>
  <c r="E198" i="11"/>
  <c r="E202" i="11"/>
  <c r="E206" i="11"/>
  <c r="E210" i="11"/>
  <c r="E214" i="11"/>
  <c r="E218" i="11"/>
  <c r="E222" i="11"/>
  <c r="E226" i="11"/>
  <c r="E230" i="11"/>
  <c r="E234" i="11"/>
  <c r="E238" i="11"/>
  <c r="E242" i="11"/>
  <c r="E246" i="11"/>
  <c r="E250" i="11"/>
  <c r="E254" i="11"/>
  <c r="E258" i="11"/>
  <c r="E262" i="11"/>
  <c r="E266" i="11"/>
  <c r="E270" i="11"/>
  <c r="E274" i="11"/>
  <c r="E278" i="11"/>
  <c r="E282" i="11"/>
  <c r="E286" i="11"/>
  <c r="E290" i="11"/>
  <c r="E294" i="11"/>
  <c r="E298" i="11"/>
  <c r="E302" i="11"/>
  <c r="E306" i="11"/>
  <c r="E310" i="11"/>
  <c r="E314" i="11"/>
  <c r="E318" i="11"/>
  <c r="E322" i="11"/>
  <c r="E326" i="11"/>
  <c r="E330" i="11"/>
  <c r="E334" i="11"/>
  <c r="E338" i="11"/>
  <c r="E342" i="11"/>
  <c r="E346" i="11"/>
  <c r="E350" i="11"/>
  <c r="E358" i="11"/>
  <c r="E362" i="11"/>
  <c r="E366" i="11"/>
  <c r="E370" i="11"/>
  <c r="E374" i="11"/>
  <c r="E382" i="11"/>
  <c r="E398" i="11"/>
  <c r="E414" i="11"/>
  <c r="E430" i="11"/>
  <c r="E132" i="11"/>
  <c r="E140" i="11"/>
  <c r="E148" i="11"/>
  <c r="E152" i="11"/>
  <c r="E156" i="11"/>
  <c r="E524" i="11"/>
  <c r="E528" i="11"/>
  <c r="E536" i="11"/>
  <c r="E544" i="11"/>
  <c r="E548" i="11"/>
  <c r="E556" i="11"/>
  <c r="E560" i="11"/>
  <c r="E564" i="11"/>
  <c r="E568" i="11"/>
  <c r="E572" i="11"/>
  <c r="E576" i="11"/>
  <c r="E144" i="11"/>
  <c r="E559" i="11"/>
  <c r="E563" i="11"/>
  <c r="E567" i="11"/>
  <c r="E571" i="11"/>
  <c r="E575" i="11"/>
  <c r="E139" i="11"/>
  <c r="E155" i="11"/>
  <c r="E171" i="11"/>
  <c r="E187" i="11"/>
  <c r="E160" i="11"/>
  <c r="E164" i="11"/>
  <c r="E168" i="11"/>
  <c r="E172" i="11"/>
  <c r="E176" i="11"/>
  <c r="E180" i="11"/>
  <c r="E184" i="11"/>
  <c r="E188" i="11"/>
  <c r="E192" i="11"/>
  <c r="E196" i="11"/>
  <c r="E200" i="11"/>
  <c r="E204" i="11"/>
  <c r="E208" i="11"/>
  <c r="E212" i="11"/>
  <c r="E216" i="11"/>
  <c r="E220" i="11"/>
  <c r="E224" i="11"/>
  <c r="E228" i="11"/>
  <c r="E232" i="11"/>
  <c r="E236" i="11"/>
  <c r="E240" i="11"/>
  <c r="E244" i="11"/>
  <c r="E248" i="11"/>
  <c r="E252" i="11"/>
  <c r="E256" i="11"/>
  <c r="E260" i="11"/>
  <c r="E264" i="11"/>
  <c r="E268" i="11"/>
  <c r="E272" i="11"/>
  <c r="E276" i="11"/>
  <c r="E280" i="11"/>
  <c r="E284" i="11"/>
  <c r="E288" i="11"/>
  <c r="E292" i="11"/>
  <c r="E296" i="11"/>
  <c r="E300" i="11"/>
  <c r="E304" i="11"/>
  <c r="E308" i="11"/>
  <c r="E312" i="11"/>
  <c r="E316" i="11"/>
  <c r="E320" i="11"/>
  <c r="E324" i="11"/>
  <c r="E328" i="11"/>
  <c r="E332" i="11"/>
  <c r="E336" i="11"/>
  <c r="E340" i="11"/>
  <c r="E344" i="11"/>
  <c r="E348" i="11"/>
  <c r="E352" i="11"/>
  <c r="E356" i="11"/>
  <c r="E360" i="11"/>
  <c r="E364" i="11"/>
  <c r="E368" i="11"/>
  <c r="E372" i="11"/>
  <c r="E376" i="11"/>
  <c r="E380" i="11"/>
  <c r="E384" i="11"/>
  <c r="E388" i="11"/>
  <c r="E392" i="11"/>
  <c r="E396" i="11"/>
  <c r="E400" i="11"/>
  <c r="E404" i="11"/>
  <c r="E408" i="11"/>
  <c r="E412" i="11"/>
  <c r="E416" i="11"/>
  <c r="E420" i="11"/>
  <c r="E424" i="11"/>
  <c r="E428" i="11"/>
  <c r="E432" i="11"/>
  <c r="E436" i="11"/>
  <c r="E440" i="11"/>
  <c r="E444" i="11"/>
  <c r="E448" i="11"/>
  <c r="E452" i="11"/>
  <c r="E456" i="11"/>
  <c r="E460" i="11"/>
  <c r="E464" i="11"/>
  <c r="E468" i="11"/>
  <c r="E472" i="11"/>
  <c r="E476" i="11"/>
  <c r="E480" i="11"/>
  <c r="E484" i="11"/>
  <c r="E488" i="11"/>
  <c r="E492" i="11"/>
  <c r="E496" i="11"/>
  <c r="E500" i="11"/>
  <c r="E504" i="11"/>
  <c r="E508" i="11"/>
  <c r="E512" i="11"/>
  <c r="E516" i="11"/>
  <c r="E127" i="11"/>
  <c r="E131" i="11"/>
  <c r="E135" i="11"/>
  <c r="E143" i="11"/>
  <c r="E147" i="11"/>
  <c r="E151" i="11"/>
  <c r="E159" i="11"/>
  <c r="E163" i="11"/>
  <c r="E167" i="11"/>
  <c r="E175" i="11"/>
  <c r="E179" i="11"/>
  <c r="E183" i="11"/>
  <c r="E191" i="11"/>
  <c r="E195" i="11"/>
  <c r="E199" i="11"/>
  <c r="E203" i="11"/>
  <c r="E207" i="11"/>
  <c r="E211" i="11"/>
  <c r="E215" i="11"/>
  <c r="E128" i="11"/>
  <c r="E136" i="11"/>
  <c r="E219" i="11"/>
  <c r="E223" i="11"/>
  <c r="E227" i="11"/>
  <c r="E231" i="11"/>
  <c r="E235" i="11"/>
  <c r="E239" i="11"/>
  <c r="E243" i="11"/>
  <c r="E247" i="11"/>
  <c r="E251" i="11"/>
  <c r="E255" i="11"/>
  <c r="E259" i="11"/>
  <c r="E263" i="11"/>
  <c r="E267" i="11"/>
  <c r="E271" i="11"/>
  <c r="E275" i="11"/>
  <c r="E279" i="11"/>
  <c r="E283" i="11"/>
  <c r="E287" i="11"/>
  <c r="E291" i="11"/>
  <c r="E295" i="11"/>
  <c r="E299" i="11"/>
  <c r="E303" i="11"/>
  <c r="E307" i="11"/>
  <c r="E311" i="11"/>
  <c r="E315" i="11"/>
  <c r="E319" i="11"/>
  <c r="E323" i="11"/>
  <c r="E327" i="11"/>
  <c r="E331" i="11"/>
  <c r="E335" i="11"/>
  <c r="E339" i="11"/>
  <c r="E343" i="11"/>
  <c r="E347" i="11"/>
  <c r="E351" i="11"/>
  <c r="E355" i="11"/>
  <c r="E359" i="11"/>
  <c r="E363" i="11"/>
  <c r="E367" i="11"/>
  <c r="E371" i="11"/>
  <c r="E375" i="11"/>
  <c r="E379" i="11"/>
  <c r="E383" i="11"/>
  <c r="E387" i="11"/>
  <c r="E391" i="11"/>
  <c r="E395" i="11"/>
  <c r="E399" i="11"/>
  <c r="E403" i="11"/>
  <c r="E407" i="11"/>
  <c r="E411" i="11"/>
  <c r="E415" i="11"/>
  <c r="E419" i="11"/>
  <c r="E423" i="11"/>
  <c r="E427" i="11"/>
  <c r="E431" i="11"/>
  <c r="E435" i="11"/>
  <c r="E439" i="11"/>
  <c r="E443" i="11"/>
  <c r="E447" i="11"/>
  <c r="E451" i="11"/>
  <c r="E455" i="11"/>
  <c r="E459" i="11"/>
  <c r="E463" i="11"/>
  <c r="E467" i="11"/>
  <c r="E471" i="11"/>
  <c r="E475" i="11"/>
  <c r="E479" i="11"/>
  <c r="E483" i="11"/>
  <c r="E487" i="11"/>
  <c r="E491" i="11"/>
  <c r="E495" i="11"/>
  <c r="E499" i="11"/>
  <c r="E503" i="11"/>
  <c r="E507" i="11"/>
  <c r="E511" i="11"/>
  <c r="E515" i="11"/>
  <c r="E519" i="11"/>
  <c r="E523" i="11"/>
  <c r="E527" i="11"/>
  <c r="E531" i="11"/>
  <c r="E535" i="11"/>
  <c r="E539" i="11"/>
  <c r="E543" i="11"/>
  <c r="E547" i="11"/>
  <c r="E551" i="11"/>
  <c r="E555" i="11"/>
  <c r="E5" i="11"/>
  <c r="E9" i="11"/>
  <c r="E13" i="11"/>
  <c r="E17" i="11"/>
  <c r="E21" i="11"/>
  <c r="E25" i="11"/>
  <c r="E29" i="11"/>
  <c r="E33" i="11"/>
  <c r="E37" i="11"/>
  <c r="E41" i="11"/>
  <c r="E49" i="11"/>
  <c r="E57" i="11"/>
  <c r="E69" i="11"/>
  <c r="E77" i="11"/>
  <c r="E85" i="11"/>
  <c r="E93" i="11"/>
  <c r="E105" i="11"/>
  <c r="E113" i="11"/>
  <c r="E121" i="11"/>
  <c r="E129" i="11"/>
  <c r="E2" i="11"/>
  <c r="E6" i="11"/>
  <c r="E10" i="11"/>
  <c r="E14" i="11"/>
  <c r="E18" i="11"/>
  <c r="E22" i="11"/>
  <c r="E26" i="11"/>
  <c r="E30" i="11"/>
  <c r="E34" i="11"/>
  <c r="E38" i="11"/>
  <c r="E42" i="11"/>
  <c r="E46" i="11"/>
  <c r="E50" i="11"/>
  <c r="E54" i="11"/>
  <c r="E58" i="11"/>
  <c r="E62" i="11"/>
  <c r="E66" i="11"/>
  <c r="E70" i="11"/>
  <c r="E74" i="11"/>
  <c r="E78" i="11"/>
  <c r="E82" i="11"/>
  <c r="E86" i="11"/>
  <c r="E90" i="11"/>
  <c r="E94" i="11"/>
  <c r="E98" i="11"/>
  <c r="E102" i="11"/>
  <c r="E106" i="11"/>
  <c r="E110" i="11"/>
  <c r="E114" i="11"/>
  <c r="E118" i="11"/>
  <c r="E122" i="11"/>
  <c r="E126" i="11"/>
  <c r="E130" i="11"/>
  <c r="E134" i="11"/>
  <c r="E138" i="11"/>
  <c r="E142" i="11"/>
  <c r="E146" i="11"/>
  <c r="E150" i="11"/>
  <c r="E154" i="11"/>
  <c r="E158" i="11"/>
  <c r="E162" i="11"/>
  <c r="E166" i="11"/>
  <c r="E170" i="11"/>
  <c r="E174" i="11"/>
  <c r="E178" i="11"/>
  <c r="E182" i="11"/>
  <c r="E186" i="11"/>
  <c r="E190" i="11"/>
  <c r="E45" i="11"/>
  <c r="E53" i="11"/>
  <c r="E61" i="11"/>
  <c r="E65" i="11"/>
  <c r="E73" i="11"/>
  <c r="E81" i="11"/>
  <c r="E89" i="11"/>
  <c r="E97" i="11"/>
  <c r="E101" i="11"/>
  <c r="E109" i="11"/>
  <c r="E117" i="11"/>
  <c r="E125" i="11"/>
  <c r="E133" i="11"/>
  <c r="E3" i="11"/>
  <c r="E7" i="11"/>
  <c r="E11" i="11"/>
  <c r="E15" i="11"/>
  <c r="E19" i="11"/>
  <c r="E23" i="11"/>
  <c r="E27" i="11"/>
  <c r="E31" i="11"/>
  <c r="E35" i="11"/>
  <c r="E39" i="11"/>
  <c r="E43" i="11"/>
  <c r="E47" i="11"/>
  <c r="E51" i="11"/>
  <c r="E55" i="11"/>
  <c r="E59" i="11"/>
  <c r="E63" i="11"/>
  <c r="E67" i="11"/>
  <c r="E71" i="11"/>
  <c r="E75" i="11"/>
  <c r="E79" i="11"/>
  <c r="E83" i="11"/>
  <c r="E87" i="11"/>
  <c r="E91" i="11"/>
  <c r="E95" i="11"/>
  <c r="E99" i="11"/>
  <c r="E103" i="11"/>
  <c r="E107" i="11"/>
  <c r="E111" i="11"/>
  <c r="E115" i="11"/>
  <c r="E119" i="11"/>
  <c r="E123" i="11"/>
  <c r="E4" i="11"/>
  <c r="E8" i="11"/>
  <c r="E12" i="11"/>
  <c r="E16" i="11"/>
  <c r="E20" i="11"/>
  <c r="E24" i="11"/>
  <c r="E28" i="11"/>
  <c r="E32" i="11"/>
  <c r="E36" i="11"/>
  <c r="E40" i="11"/>
  <c r="E44" i="11"/>
  <c r="E48" i="11"/>
  <c r="E52" i="11"/>
  <c r="E56" i="11"/>
  <c r="E60" i="11"/>
  <c r="E64" i="11"/>
  <c r="E68" i="11"/>
  <c r="E72" i="11"/>
  <c r="E76" i="11"/>
  <c r="E80" i="11"/>
  <c r="E84" i="11"/>
  <c r="E88" i="11"/>
  <c r="E92" i="11"/>
  <c r="E96" i="11"/>
  <c r="E100" i="11"/>
  <c r="E104" i="11"/>
  <c r="E108" i="11"/>
  <c r="E112" i="11"/>
  <c r="E116" i="11"/>
  <c r="E120" i="11"/>
  <c r="E124" i="11"/>
  <c r="EO149" i="8"/>
  <c r="EO151" i="8" s="1"/>
  <c r="EQ149" i="8"/>
  <c r="EQ151" i="8" s="1"/>
  <c r="EP149" i="8"/>
  <c r="EP151" i="8" s="1"/>
  <c r="EN149" i="8"/>
  <c r="EN151" i="8" s="1"/>
  <c r="EM149" i="8"/>
  <c r="EM151" i="8" s="1"/>
  <c r="EL149" i="8"/>
  <c r="EL151" i="8" s="1"/>
  <c r="EK149" i="8"/>
  <c r="EK151" i="8" s="1"/>
  <c r="EJ149" i="8"/>
  <c r="EJ151" i="8" s="1"/>
  <c r="EI149" i="8"/>
  <c r="EI151" i="8" s="1"/>
  <c r="EH149" i="8"/>
  <c r="EH151" i="8" s="1"/>
  <c r="EG149" i="8"/>
  <c r="EG151" i="8" s="1"/>
  <c r="EF149" i="8"/>
  <c r="EF151" i="8" s="1"/>
  <c r="EE149" i="8"/>
  <c r="EE151" i="8" s="1"/>
  <c r="ED149" i="8"/>
  <c r="ED151" i="8" s="1"/>
  <c r="EC149" i="8"/>
  <c r="EC151" i="8" s="1"/>
  <c r="EB149" i="8"/>
  <c r="EB151" i="8" s="1"/>
  <c r="EA149" i="8"/>
  <c r="EA151" i="8" s="1"/>
  <c r="DZ149" i="8"/>
  <c r="DZ151" i="8" s="1"/>
  <c r="DY149" i="8"/>
  <c r="DY151" i="8" s="1"/>
  <c r="DX149" i="8"/>
  <c r="DX151" i="8" s="1"/>
  <c r="DW149" i="8"/>
  <c r="DW151" i="8" s="1"/>
  <c r="DV149" i="8"/>
  <c r="DV151" i="8" s="1"/>
  <c r="DU149" i="8"/>
  <c r="DU151" i="8" s="1"/>
  <c r="DT149" i="8"/>
  <c r="DT151" i="8" s="1"/>
  <c r="DS149" i="8"/>
  <c r="DS151" i="8" s="1"/>
  <c r="DR149" i="8"/>
  <c r="DR151" i="8" s="1"/>
  <c r="DQ149" i="8"/>
  <c r="DQ151" i="8" s="1"/>
  <c r="DP149" i="8"/>
  <c r="DP151" i="8" s="1"/>
  <c r="DO149" i="8"/>
  <c r="DO151" i="8" s="1"/>
  <c r="DN149" i="8"/>
  <c r="DN151" i="8" s="1"/>
  <c r="DM149" i="8"/>
  <c r="DM151" i="8" s="1"/>
  <c r="DL149" i="8"/>
  <c r="DL151" i="8" s="1"/>
  <c r="DK149" i="8"/>
  <c r="DK151" i="8" s="1"/>
  <c r="DJ149" i="8"/>
  <c r="DJ151" i="8" s="1"/>
  <c r="DI149" i="8"/>
  <c r="DI151" i="8" s="1"/>
  <c r="DH149" i="8"/>
  <c r="DH151" i="8" s="1"/>
  <c r="DG149" i="8"/>
  <c r="DG151" i="8" s="1"/>
  <c r="DF149" i="8"/>
  <c r="DF151" i="8" s="1"/>
  <c r="DE149" i="8"/>
  <c r="DE151" i="8" s="1"/>
  <c r="DD149" i="8"/>
  <c r="DD151" i="8" s="1"/>
  <c r="DC149" i="8"/>
  <c r="DC151" i="8" s="1"/>
  <c r="DB149" i="8"/>
  <c r="DB151" i="8" s="1"/>
  <c r="DA149" i="8"/>
  <c r="DA151" i="8" s="1"/>
  <c r="CZ149" i="8"/>
  <c r="CZ151" i="8" s="1"/>
  <c r="CY149" i="8"/>
  <c r="CY151" i="8" s="1"/>
  <c r="CX149" i="8"/>
  <c r="CX151" i="8" s="1"/>
  <c r="CW149" i="8"/>
  <c r="CW151" i="8" s="1"/>
  <c r="CV149" i="8"/>
  <c r="CV151" i="8" s="1"/>
  <c r="CU149" i="8"/>
  <c r="CU151" i="8" s="1"/>
  <c r="CT149" i="8"/>
  <c r="CT151" i="8" s="1"/>
  <c r="CS149" i="8"/>
  <c r="CS151" i="8" s="1"/>
  <c r="CR149" i="8"/>
  <c r="CR151" i="8" s="1"/>
  <c r="CQ149" i="8"/>
  <c r="CQ151" i="8" s="1"/>
  <c r="CP149" i="8"/>
  <c r="CP151" i="8" s="1"/>
  <c r="CO149" i="8"/>
  <c r="CO151" i="8" s="1"/>
  <c r="CN149" i="8"/>
  <c r="CN151" i="8" s="1"/>
  <c r="CM149" i="8"/>
  <c r="CM151" i="8" s="1"/>
  <c r="CL149" i="8"/>
  <c r="CL151" i="8" s="1"/>
  <c r="CK149" i="8"/>
  <c r="CK151" i="8" s="1"/>
  <c r="CJ149" i="8"/>
  <c r="CJ151" i="8" s="1"/>
  <c r="CI149" i="8"/>
  <c r="CI151" i="8" s="1"/>
  <c r="CH149" i="8"/>
  <c r="CH151" i="8" s="1"/>
  <c r="CG149" i="8"/>
  <c r="CG151" i="8" s="1"/>
  <c r="CF149" i="8"/>
  <c r="CF151" i="8" s="1"/>
  <c r="CE149" i="8"/>
  <c r="CE151" i="8" s="1"/>
  <c r="CD149" i="8"/>
  <c r="CD151" i="8" s="1"/>
  <c r="CC149" i="8"/>
  <c r="CC151" i="8" s="1"/>
  <c r="CB149" i="8"/>
  <c r="CB151" i="8" s="1"/>
  <c r="CA149" i="8"/>
  <c r="CA151" i="8" s="1"/>
  <c r="BZ149" i="8"/>
  <c r="BZ151" i="8" s="1"/>
  <c r="BY149" i="8"/>
  <c r="BY151" i="8" s="1"/>
  <c r="BX149" i="8"/>
  <c r="BX151" i="8" s="1"/>
  <c r="BW149" i="8"/>
  <c r="BW151" i="8" s="1"/>
  <c r="BV149" i="8"/>
  <c r="BV151" i="8" s="1"/>
  <c r="BU149" i="8"/>
  <c r="BU151" i="8" s="1"/>
  <c r="BT149" i="8"/>
  <c r="BT151" i="8" s="1"/>
  <c r="BS149" i="8"/>
  <c r="BS151" i="8" s="1"/>
  <c r="BR149" i="8"/>
  <c r="BR151" i="8" s="1"/>
  <c r="BQ149" i="8"/>
  <c r="BQ151" i="8" s="1"/>
  <c r="BP149" i="8"/>
  <c r="BP151" i="8" s="1"/>
  <c r="BO149" i="8"/>
  <c r="BO151" i="8" s="1"/>
  <c r="BN149" i="8"/>
  <c r="BN151" i="8" s="1"/>
  <c r="BM149" i="8"/>
  <c r="BM151" i="8" s="1"/>
  <c r="BL149" i="8"/>
  <c r="BL151" i="8" s="1"/>
  <c r="BK149" i="8"/>
  <c r="BK151" i="8" s="1"/>
  <c r="BJ149" i="8"/>
  <c r="BJ151" i="8" s="1"/>
  <c r="BI149" i="8"/>
  <c r="BI151" i="8" s="1"/>
  <c r="BH149" i="8"/>
  <c r="BH151" i="8" s="1"/>
  <c r="BG149" i="8"/>
  <c r="BG151" i="8" s="1"/>
  <c r="BF149" i="8"/>
  <c r="BF151" i="8" s="1"/>
  <c r="BE149" i="8"/>
  <c r="BE151" i="8" s="1"/>
  <c r="BD149" i="8"/>
  <c r="BD151" i="8" s="1"/>
  <c r="BC149" i="8"/>
  <c r="BC151" i="8" s="1"/>
  <c r="BB149" i="8"/>
  <c r="BB151" i="8" s="1"/>
  <c r="BA149" i="8"/>
  <c r="BA151" i="8" s="1"/>
  <c r="AZ149" i="8"/>
  <c r="AZ151" i="8" s="1"/>
  <c r="AY149" i="8"/>
  <c r="AY151" i="8" s="1"/>
  <c r="AX149" i="8"/>
  <c r="AX151" i="8" s="1"/>
  <c r="AW149" i="8"/>
  <c r="AW151" i="8" s="1"/>
  <c r="AV149" i="8"/>
  <c r="AV151" i="8" s="1"/>
  <c r="AU149" i="8"/>
  <c r="AU151" i="8" s="1"/>
  <c r="AT149" i="8"/>
  <c r="AT151" i="8" s="1"/>
  <c r="AS149" i="8"/>
  <c r="AS151" i="8" s="1"/>
  <c r="AR149" i="8"/>
  <c r="AR151" i="8" s="1"/>
  <c r="AQ149" i="8"/>
  <c r="AQ151" i="8" s="1"/>
  <c r="AP149" i="8"/>
  <c r="AP151" i="8" s="1"/>
  <c r="AO149" i="8"/>
  <c r="AO151" i="8" s="1"/>
  <c r="AN149" i="8"/>
  <c r="AN151" i="8" s="1"/>
  <c r="AM149" i="8"/>
  <c r="AM151" i="8" s="1"/>
  <c r="AL149" i="8"/>
  <c r="AL151" i="8" s="1"/>
  <c r="AK149" i="8"/>
  <c r="AK151" i="8" s="1"/>
  <c r="AJ149" i="8"/>
  <c r="AJ151" i="8" s="1"/>
  <c r="AI149" i="8"/>
  <c r="AI151" i="8" s="1"/>
  <c r="AH149" i="8"/>
  <c r="AH151" i="8" s="1"/>
  <c r="AG149" i="8"/>
  <c r="AG151" i="8" s="1"/>
  <c r="AF149" i="8"/>
  <c r="AF151" i="8" s="1"/>
  <c r="AE149" i="8"/>
  <c r="AE151" i="8" s="1"/>
  <c r="AD149" i="8"/>
  <c r="AD151" i="8" s="1"/>
  <c r="AC149" i="8"/>
  <c r="AC151" i="8" s="1"/>
  <c r="AB149" i="8"/>
  <c r="AB151" i="8" s="1"/>
  <c r="AA149" i="8"/>
  <c r="AA151" i="8" s="1"/>
  <c r="Z149" i="8"/>
  <c r="Z151" i="8" s="1"/>
  <c r="Y149" i="8"/>
  <c r="Y151" i="8" s="1"/>
  <c r="X149" i="8"/>
  <c r="X151" i="8" s="1"/>
  <c r="W149" i="8"/>
  <c r="W151" i="8" s="1"/>
  <c r="V149" i="8"/>
  <c r="V151" i="8" s="1"/>
  <c r="U149" i="8"/>
  <c r="U151" i="8" s="1"/>
  <c r="T149" i="8"/>
  <c r="T151" i="8" s="1"/>
  <c r="S149" i="8"/>
  <c r="S151" i="8" s="1"/>
  <c r="R149" i="8"/>
  <c r="R151" i="8" s="1"/>
  <c r="Q149" i="8"/>
  <c r="Q151" i="8" s="1"/>
  <c r="P149" i="8"/>
  <c r="P151" i="8" s="1"/>
  <c r="O149" i="8"/>
  <c r="O151" i="8" s="1"/>
  <c r="N149" i="8"/>
  <c r="N151" i="8" s="1"/>
  <c r="M149" i="8"/>
  <c r="M151" i="8" s="1"/>
  <c r="L149" i="8"/>
  <c r="L151" i="8" s="1"/>
  <c r="K149" i="8"/>
  <c r="K151" i="8" s="1"/>
  <c r="J149" i="8"/>
  <c r="J151" i="8" s="1"/>
  <c r="I149" i="8"/>
  <c r="I151" i="8" s="1"/>
  <c r="H149" i="8"/>
  <c r="H151" i="8" s="1"/>
  <c r="G149" i="8"/>
  <c r="G151" i="8" s="1"/>
  <c r="F149" i="8"/>
  <c r="F151" i="8" s="1"/>
  <c r="E149" i="8"/>
  <c r="E151" i="8" s="1"/>
  <c r="D149" i="8"/>
  <c r="D151" i="8" s="1"/>
  <c r="C149" i="8"/>
  <c r="C151" i="8" s="1"/>
  <c r="ER39" i="8"/>
  <c r="ER146" i="8" l="1"/>
  <c r="ER145" i="8"/>
  <c r="ER144" i="8"/>
  <c r="ER143" i="8"/>
  <c r="ER142" i="8"/>
  <c r="ER141" i="8"/>
  <c r="ER140" i="8"/>
  <c r="ER139" i="8"/>
  <c r="ER138" i="8"/>
  <c r="ER137" i="8"/>
  <c r="ER136" i="8"/>
  <c r="ER135" i="8"/>
  <c r="ER134" i="8"/>
  <c r="ER133" i="8"/>
  <c r="ER132" i="8"/>
  <c r="ER131" i="8"/>
  <c r="ER130" i="8"/>
  <c r="ER129" i="8"/>
  <c r="ER128" i="8"/>
  <c r="ER127" i="8"/>
  <c r="ER126" i="8"/>
  <c r="ER125" i="8"/>
  <c r="ER124" i="8"/>
  <c r="ER123" i="8"/>
  <c r="ER122" i="8"/>
  <c r="ER121" i="8"/>
  <c r="ER120" i="8"/>
  <c r="ER119" i="8"/>
  <c r="ER118" i="8"/>
  <c r="ER117" i="8"/>
  <c r="ER116" i="8"/>
  <c r="ER115" i="8"/>
  <c r="ER114" i="8"/>
  <c r="ER113" i="8"/>
  <c r="ER112" i="8"/>
  <c r="ER111" i="8"/>
  <c r="ER110" i="8"/>
  <c r="ER109" i="8"/>
  <c r="ER108" i="8"/>
  <c r="ER107" i="8"/>
  <c r="ER106" i="8"/>
  <c r="ER105" i="8"/>
  <c r="ER104" i="8"/>
  <c r="ER103" i="8"/>
  <c r="ER102" i="8"/>
  <c r="ER101" i="8"/>
  <c r="ER100" i="8"/>
  <c r="ER99" i="8"/>
  <c r="ER98" i="8"/>
  <c r="ER97" i="8"/>
  <c r="ER96" i="8"/>
  <c r="ER95" i="8"/>
  <c r="ER94" i="8"/>
  <c r="ER93" i="8"/>
  <c r="ER92" i="8"/>
  <c r="ER91" i="8"/>
  <c r="ER90" i="8"/>
  <c r="ER89" i="8"/>
  <c r="ER88" i="8"/>
  <c r="ER87" i="8"/>
  <c r="ER86" i="8"/>
  <c r="ER85" i="8"/>
  <c r="ER84" i="8"/>
  <c r="ER83" i="8"/>
  <c r="ER82" i="8"/>
  <c r="ER81" i="8"/>
  <c r="ER80" i="8"/>
  <c r="ER79" i="8"/>
  <c r="ER78" i="8"/>
  <c r="ER77" i="8"/>
  <c r="ER76" i="8"/>
  <c r="ER75" i="8"/>
  <c r="ER74" i="8"/>
  <c r="ER73" i="8"/>
  <c r="ER72" i="8"/>
  <c r="ER71" i="8"/>
  <c r="ER70" i="8"/>
  <c r="ER69" i="8"/>
  <c r="ER68" i="8"/>
  <c r="ER67" i="8"/>
  <c r="ER66" i="8"/>
  <c r="ER65" i="8"/>
  <c r="ER64" i="8"/>
  <c r="ER63" i="8"/>
  <c r="ER62" i="8"/>
  <c r="ER61" i="8"/>
  <c r="ER60" i="8"/>
  <c r="ER59" i="8"/>
  <c r="ER58" i="8"/>
  <c r="ER57" i="8"/>
  <c r="ER56" i="8"/>
  <c r="ER55" i="8"/>
  <c r="ER54" i="8"/>
  <c r="ER53" i="8"/>
  <c r="ER52" i="8"/>
  <c r="ER51" i="8"/>
  <c r="ER50" i="8"/>
  <c r="ER49" i="8"/>
  <c r="ER48" i="8"/>
  <c r="ER47" i="8"/>
  <c r="ER46" i="8"/>
  <c r="ER45" i="8"/>
  <c r="ER44" i="8"/>
  <c r="ER43" i="8"/>
  <c r="ER42" i="8"/>
  <c r="ER41" i="8"/>
  <c r="ER40" i="8"/>
  <c r="ER38" i="8"/>
  <c r="ER37" i="8"/>
  <c r="ER36" i="8"/>
  <c r="ER35" i="8"/>
  <c r="ER34" i="8"/>
  <c r="ER33" i="8"/>
  <c r="ER32" i="8"/>
  <c r="ER31" i="8"/>
  <c r="ER30" i="8"/>
  <c r="ER29" i="8"/>
  <c r="ER28" i="8"/>
  <c r="ER27" i="8"/>
  <c r="ER26" i="8"/>
  <c r="ER25" i="8"/>
  <c r="ER24" i="8"/>
  <c r="ER23" i="8"/>
  <c r="ER22" i="8"/>
  <c r="ER21" i="8"/>
  <c r="ER20" i="8"/>
  <c r="ER19" i="8"/>
  <c r="ER18" i="8"/>
  <c r="ER17" i="8"/>
  <c r="ER16" i="8"/>
  <c r="ER15" i="8"/>
  <c r="ER14" i="8"/>
  <c r="ER13" i="8"/>
  <c r="ER12" i="8"/>
  <c r="ER11" i="8"/>
  <c r="ER10" i="8"/>
  <c r="ER9" i="8"/>
  <c r="ER8" i="8"/>
  <c r="ER7" i="8"/>
  <c r="ER6" i="8"/>
  <c r="ER5" i="8"/>
  <c r="ER4" i="8"/>
  <c r="ER3" i="8"/>
  <c r="ER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b_inscrits_mat_habitant_le_quartier" type="6" refreshedVersion="6" background="1" saveData="1">
    <textPr sourceFile="C:\Users\TeleTravail\Documents\Stats\Intellij\nb_inscrits_mat_habitant_le_quartier.csv" decimal="," thousands="." comma="1">
      <textFields count="3">
        <textField/>
        <textField/>
        <textField/>
      </textFields>
    </textPr>
  </connection>
  <connection id="2" xr16:uid="{B02EE8B8-E8DC-4277-A28C-A792B145E702}" keepAlive="1" name="Query - nb_inscrites_f_sec_habitant_la_com" description="Connection to the 'nb_inscrites_f_sec_habitant_la_com' query in the workbook." type="5" refreshedVersion="7" background="1" saveData="1">
    <dbPr connection="Provider=Microsoft.Mashup.OleDb.1;Data Source=$Workbook$;Location=nb_inscrites_f_sec_habitant_la_com;Extended Properties=&quot;&quot;" command="SELECT * FROM [nb_inscrites_f_sec_habitant_la_com]"/>
  </connection>
  <connection id="3" xr16:uid="{99B78287-03C4-4529-8DC6-B7B263B98772}" keepAlive="1" name="Query - nb_inscrites_f_sec_habitant_le_ss" description="Connection to the 'nb_inscrites_f_sec_habitant_le_ss' query in the workbook." type="5" refreshedVersion="7" background="1" saveData="1">
    <dbPr connection="Provider=Microsoft.Mashup.OleDb.1;Data Source=$Workbook$;Location=nb_inscrites_f_sec_habitant_le_ss;Extended Properties=&quot;&quot;" command="SELECT * FROM [nb_inscrites_f_sec_habitant_le_ss]"/>
  </connection>
  <connection id="4" xr16:uid="{535A84C9-A68C-44D4-BC3D-8EB0DB781606}" keepAlive="1" name="Query - nb_inscrits_h_sec_habitant_la_com" description="Connection to the 'nb_inscrits_h_sec_habitant_la_com' query in the workbook." type="5" refreshedVersion="7" background="1" saveData="1">
    <dbPr connection="Provider=Microsoft.Mashup.OleDb.1;Data Source=$Workbook$;Location=nb_inscrits_h_sec_habitant_la_com;Extended Properties=&quot;&quot;" command="SELECT * FROM [nb_inscrits_h_sec_habitant_la_com]"/>
  </connection>
  <connection id="5" xr16:uid="{ACB5D5F3-92C5-4777-9CE8-1579C8C7DB57}" keepAlive="1" name="Query - nb_inscrits_h_sec_habitant_le_ss" description="Connection to the 'nb_inscrits_h_sec_habitant_le_ss' query in the workbook." type="5" refreshedVersion="7" background="1" saveData="1">
    <dbPr connection="Provider=Microsoft.Mashup.OleDb.1;Data Source=$Workbook$;Location=nb_inscrits_h_sec_habitant_le_ss;Extended Properties=&quot;&quot;" command="SELECT * FROM [nb_inscrits_h_sec_habitant_le_ss]"/>
  </connection>
  <connection id="6" xr16:uid="{52BF5288-3C67-47AA-AE98-1F74E9B1E38F}" keepAlive="1" name="Query - nb_inscrits_mat_habitant_le_quartier" description="Connection to the 'nb_inscrits_mat_habitant_le_quartier' query in the workbook." type="5" refreshedVersion="7" background="1" saveData="1">
    <dbPr connection="Provider=Microsoft.Mashup.OleDb.1;Data Source=$Workbook$;Location=nb_inscrits_mat_habitant_le_quartier;Extended Properties=&quot;&quot;" command="SELECT * FROM [nb_inscrits_mat_habitant_le_quartier]"/>
  </connection>
  <connection id="7" xr16:uid="{00000000-0015-0000-FFFF-FFFF01000000}" keepAlive="1" name="Query - nb_inscrits_mat_habitant_le_ss" description="Connection to the 'nb_inscrits_mat_habitant_le_ss' query in the workbook." type="5" refreshedVersion="7" background="1" saveData="1">
    <dbPr connection="Provider=Microsoft.Mashup.OleDb.1;Data Source=$Workbook$;Location=nb_inscrits_mat_habitant_le_ss;Extended Properties=&quot;&quot;" command="SELECT * FROM [nb_inscrits_mat_habitant_le_ss]"/>
  </connection>
  <connection id="8" xr16:uid="{6FA98C49-3B81-4A3B-BC86-AB04561C7508}" keepAlive="1" name="Query - nb_inscrits_mat_habitant_le_ss (2)" description="Connection to the 'nb_inscrits_mat_habitant_le_ss (2)' query in the workbook." type="5" refreshedVersion="7" background="1" saveData="1">
    <dbPr connection="Provider=Microsoft.Mashup.OleDb.1;Data Source=$Workbook$;Location=&quot;nb_inscrits_mat_habitant_le_ss (2)&quot;;Extended Properties=&quot;&quot;" command="SELECT * FROM [nb_inscrits_mat_habitant_le_ss (2)]"/>
  </connection>
  <connection id="9" xr16:uid="{0FD5C030-14FF-4936-8BA2-224FC14A0FBD}" keepAlive="1" name="Query - nb_inscrits_prim_habitant_le_quartier" description="Connection to the 'nb_inscrits_prim_habitant_le_quartier' query in the workbook." type="5" refreshedVersion="7" background="1" saveData="1">
    <dbPr connection="Provider=Microsoft.Mashup.OleDb.1;Data Source=$Workbook$;Location=nb_inscrits_prim_habitant_le_quartier;Extended Properties=&quot;&quot;" command="SELECT * FROM [nb_inscrits_prim_habitant_le_quartier]"/>
  </connection>
  <connection id="10" xr16:uid="{3088D562-7513-4AB6-942B-D1F4814D105E}" keepAlive="1" name="Query - nb_inscrits_prim_habitant_le_quartier (2)" description="Connection to the 'nb_inscrits_prim_habitant_le_quartier (2)' query in the workbook." type="5" refreshedVersion="7" background="1" saveData="1">
    <dbPr connection="Provider=Microsoft.Mashup.OleDb.1;Data Source=$Workbook$;Location=&quot;nb_inscrits_prim_habitant_le_quartier (2)&quot;;Extended Properties=&quot;&quot;" command="SELECT * FROM [nb_inscrits_prim_habitant_le_quartier (2)]"/>
  </connection>
  <connection id="11" xr16:uid="{8428D37E-CC9E-4A38-894D-8EF8E9AB2A98}" keepAlive="1" name="Query - nb_inscrits_prim_habitant_le_ss" description="Connection to the 'nb_inscrits_prim_habitant_le_ss' query in the workbook." type="5" refreshedVersion="7" background="1" saveData="1">
    <dbPr connection="Provider=Microsoft.Mashup.OleDb.1;Data Source=$Workbook$;Location=nb_inscrits_prim_habitant_le_ss;Extended Properties=&quot;&quot;" command="SELECT * FROM [nb_inscrits_prim_habitant_le_ss]"/>
  </connection>
  <connection id="12" xr16:uid="{4DD3B4D9-DD65-4170-81DF-B54F9ED4755F}" keepAlive="1" name="Query - nb_inscrits_prim_habitant_le_ss (2)" description="Connection to the 'nb_inscrits_prim_habitant_le_ss (2)' query in the workbook." type="5" refreshedVersion="7" background="1" saveData="1">
    <dbPr connection="Provider=Microsoft.Mashup.OleDb.1;Data Source=$Workbook$;Location=&quot;nb_inscrits_prim_habitant_le_ss (2)&quot;;Extended Properties=&quot;&quot;" command="SELECT * FROM [nb_inscrits_prim_habitant_le_ss (2)]"/>
  </connection>
  <connection id="13" xr16:uid="{C19761F9-335B-4015-AD78-BF0C4EEAFF3A}" keepAlive="1" name="Query - nb_inscrits_sec_habitant_la_com" description="Connection to the 'nb_inscrits_sec_habitant_la_com' query in the workbook." type="5" refreshedVersion="7" background="1" saveData="1">
    <dbPr connection="Provider=Microsoft.Mashup.OleDb.1;Data Source=$Workbook$;Location=nb_inscrits_sec_habitant_la_com;Extended Properties=&quot;&quot;" command="SELECT * FROM [nb_inscrits_sec_habitant_la_com]"/>
  </connection>
  <connection id="14" xr16:uid="{8087864F-A782-4015-ACF3-6739C927F6CA}" keepAlive="1" name="Query - nb_inscrits_sec_habitant_la_com (2)" description="Connection to the 'nb_inscrits_sec_habitant_la_com (2)' query in the workbook." type="5" refreshedVersion="7" background="1" saveData="1">
    <dbPr connection="Provider=Microsoft.Mashup.OleDb.1;Data Source=$Workbook$;Location=&quot;nb_inscrits_sec_habitant_la_com (2)&quot;;Extended Properties=&quot;&quot;" command="SELECT * FROM [nb_inscrits_sec_habitant_la_com (2)]"/>
  </connection>
  <connection id="15" xr16:uid="{A34C0689-5842-4070-AC64-74077D2AC346}" keepAlive="1" name="Query - nb_inscrits_sec_habitant_le_quartier" description="Connection to the 'nb_inscrits_sec_habitant_le_quartier' query in the workbook." type="5" refreshedVersion="7" background="1" saveData="1">
    <dbPr connection="Provider=Microsoft.Mashup.OleDb.1;Data Source=$Workbook$;Location=nb_inscrits_sec_habitant_le_quartier;Extended Properties=&quot;&quot;" command="SELECT * FROM [nb_inscrits_sec_habitant_le_quartier]"/>
  </connection>
  <connection id="16" xr16:uid="{E1503324-2C51-4272-B567-532EE471DFB2}" keepAlive="1" name="Query - nb_inscrits_sec_habitant_le_quartier (2)" description="Connection to the 'nb_inscrits_sec_habitant_le_quartier (2)' query in the workbook." type="5" refreshedVersion="7" background="1" saveData="1">
    <dbPr connection="Provider=Microsoft.Mashup.OleDb.1;Data Source=$Workbook$;Location=&quot;nb_inscrits_sec_habitant_le_quartier (2)&quot;;Extended Properties=&quot;&quot;" command="SELECT * FROM [nb_inscrits_sec_habitant_le_quartier (2)]"/>
  </connection>
  <connection id="17" xr16:uid="{36C027FC-C549-4D04-83F8-B78D74DD31BF}" keepAlive="1" name="Query - nb_inscrits_sec_habitant_le_ss" description="Connection to the 'nb_inscrits_sec_habitant_le_ss' query in the workbook." type="5" refreshedVersion="7" background="1" saveData="1">
    <dbPr connection="Provider=Microsoft.Mashup.OleDb.1;Data Source=$Workbook$;Location=nb_inscrits_sec_habitant_le_ss;Extended Properties=&quot;&quot;" command="SELECT * FROM [nb_inscrits_sec_habitant_le_ss]"/>
  </connection>
  <connection id="18" xr16:uid="{5DFA56BA-02C0-4560-8E06-4B1BFD0F34B2}" keepAlive="1" name="Query - nb_inscrits_sec_habitant_le_ss (2)" description="Connection to the 'nb_inscrits_sec_habitant_le_ss (2)' query in the workbook." type="5" refreshedVersion="7" background="1" saveData="1">
    <dbPr connection="Provider=Microsoft.Mashup.OleDb.1;Data Source=$Workbook$;Location=&quot;nb_inscrits_sec_habitant_le_ss (2)&quot;;Extended Properties=&quot;&quot;" command="SELECT * FROM [nb_inscrits_sec_habitant_le_ss (2)]"/>
  </connection>
</connections>
</file>

<file path=xl/sharedStrings.xml><?xml version="1.0" encoding="utf-8"?>
<sst xmlns="http://schemas.openxmlformats.org/spreadsheetml/2006/main" count="10936" uniqueCount="1644">
  <si>
    <t>Code</t>
  </si>
  <si>
    <t>Territoire</t>
  </si>
  <si>
    <t>Grand Place</t>
  </si>
  <si>
    <t>Dansaert</t>
  </si>
  <si>
    <t>Béguinage - Dixmude</t>
  </si>
  <si>
    <t>Martyrs</t>
  </si>
  <si>
    <t>Notre-Dame-aux-Neiges</t>
  </si>
  <si>
    <t>Quartier Royal</t>
  </si>
  <si>
    <t>Sablon</t>
  </si>
  <si>
    <t>Marolles</t>
  </si>
  <si>
    <t>Stalingrad</t>
  </si>
  <si>
    <t>Anneessens</t>
  </si>
  <si>
    <t>Cureghem Bara</t>
  </si>
  <si>
    <t>Cureghem Vétérinaire</t>
  </si>
  <si>
    <t>Cureghem Rosée</t>
  </si>
  <si>
    <t>Duchesse</t>
  </si>
  <si>
    <t>Gare de l'ouest</t>
  </si>
  <si>
    <t>Molenbeek Historique</t>
  </si>
  <si>
    <t>Koekelberg</t>
  </si>
  <si>
    <t>Quartier Maritime</t>
  </si>
  <si>
    <t>Vieux Laeken Ouest</t>
  </si>
  <si>
    <t>Vieux Laeken Est</t>
  </si>
  <si>
    <t>Quartier Nord</t>
  </si>
  <si>
    <t>Quartier Brabant</t>
  </si>
  <si>
    <t>Colignon</t>
  </si>
  <si>
    <t>Chaussée de Haecht</t>
  </si>
  <si>
    <t>Saint-Josse Centre</t>
  </si>
  <si>
    <t>Dailly</t>
  </si>
  <si>
    <t>Josaphat</t>
  </si>
  <si>
    <t>Plasky</t>
  </si>
  <si>
    <t>Squares</t>
  </si>
  <si>
    <t>Porte Tervueren</t>
  </si>
  <si>
    <t>Saint-Michel</t>
  </si>
  <si>
    <t>Saint-Pierre</t>
  </si>
  <si>
    <t>Chasse</t>
  </si>
  <si>
    <t>Jourdan</t>
  </si>
  <si>
    <t>Quartier Européen</t>
  </si>
  <si>
    <t>Matonge</t>
  </si>
  <si>
    <t>Flagey - Malibran</t>
  </si>
  <si>
    <t>Hôpital Etterbeek-Ixelles</t>
  </si>
  <si>
    <t>Etangs d'Ixelles</t>
  </si>
  <si>
    <t>Louise - Longue Haie</t>
  </si>
  <si>
    <t>Berckmans - Hôtel des Monnaies</t>
  </si>
  <si>
    <t>Châtelain</t>
  </si>
  <si>
    <t>Brugmann - Lepoutre</t>
  </si>
  <si>
    <t>Churchill</t>
  </si>
  <si>
    <t>Molière - Longchamp</t>
  </si>
  <si>
    <t>Altitude 100</t>
  </si>
  <si>
    <t>Haut Saint-Gilles</t>
  </si>
  <si>
    <t>Porte de Hal</t>
  </si>
  <si>
    <t>Bosnie</t>
  </si>
  <si>
    <t>Bas Forest</t>
  </si>
  <si>
    <t>Van Volxem - Van Haelen</t>
  </si>
  <si>
    <t>Veeweyde - Aurore</t>
  </si>
  <si>
    <t>Bizet - Roue- Ceria</t>
  </si>
  <si>
    <t>Vogelenzang - Erasme</t>
  </si>
  <si>
    <t>Neerpede</t>
  </si>
  <si>
    <t>Bon Air</t>
  </si>
  <si>
    <t>Scherdemael</t>
  </si>
  <si>
    <t>Anderlecht - Centre - Wayez</t>
  </si>
  <si>
    <t>Scheut</t>
  </si>
  <si>
    <t>Buffon</t>
  </si>
  <si>
    <t>Moortebeek - Peterbos</t>
  </si>
  <si>
    <t>Machtens</t>
  </si>
  <si>
    <t>Karreveld</t>
  </si>
  <si>
    <t>Hôpital Français</t>
  </si>
  <si>
    <t>Korenbeek</t>
  </si>
  <si>
    <t>Potaarde</t>
  </si>
  <si>
    <t>Berchem Sainte-Agathe Centre</t>
  </si>
  <si>
    <t>Villas de Ganshoren</t>
  </si>
  <si>
    <t>Ganshoren Centre</t>
  </si>
  <si>
    <t>Basilique</t>
  </si>
  <si>
    <t>Woeste</t>
  </si>
  <si>
    <t>Jette Centre</t>
  </si>
  <si>
    <t>Heymbosch - AZ-Jette</t>
  </si>
  <si>
    <t>Heysel</t>
  </si>
  <si>
    <t>Houba</t>
  </si>
  <si>
    <t>Mutsaard</t>
  </si>
  <si>
    <t>Heembeek</t>
  </si>
  <si>
    <t>Haren</t>
  </si>
  <si>
    <t>Paix</t>
  </si>
  <si>
    <t>Helmet</t>
  </si>
  <si>
    <t>Gare de Schaerbeek</t>
  </si>
  <si>
    <t>Terdelt</t>
  </si>
  <si>
    <t>Conscience</t>
  </si>
  <si>
    <t>Avenue Léopold III</t>
  </si>
  <si>
    <t>Gare Josaphat</t>
  </si>
  <si>
    <t>Paduwa</t>
  </si>
  <si>
    <t>Reyers</t>
  </si>
  <si>
    <t>Georges Henri</t>
  </si>
  <si>
    <t>Gribaumont</t>
  </si>
  <si>
    <t>Roodebeek - Constellations</t>
  </si>
  <si>
    <t>Val d'Or</t>
  </si>
  <si>
    <t>Kapelleveld</t>
  </si>
  <si>
    <t>Boulevard de la Woluwe</t>
  </si>
  <si>
    <t>Stockel</t>
  </si>
  <si>
    <t>Sainte-Alix - Joli Bois</t>
  </si>
  <si>
    <t>Saint-Paul</t>
  </si>
  <si>
    <t>Putdael</t>
  </si>
  <si>
    <t>Auderghem centre</t>
  </si>
  <si>
    <t>Chant d'Oiseau</t>
  </si>
  <si>
    <t>Chaussée de Wavre - Saint-Julien</t>
  </si>
  <si>
    <t>Trois Tilleuls</t>
  </si>
  <si>
    <t>Transvaal</t>
  </si>
  <si>
    <t>Boitsfort Centre</t>
  </si>
  <si>
    <t>Watermael Centre</t>
  </si>
  <si>
    <t>Dries</t>
  </si>
  <si>
    <t>Boondael</t>
  </si>
  <si>
    <t>Université</t>
  </si>
  <si>
    <t>Montjoie - Langeveld</t>
  </si>
  <si>
    <t>Observatoire</t>
  </si>
  <si>
    <t>Fort Jaco</t>
  </si>
  <si>
    <t>Vivier d'Oie</t>
  </si>
  <si>
    <t>Kriekenput - Homborch - Verrewinkel</t>
  </si>
  <si>
    <t>Saint-Job Kauwberg</t>
  </si>
  <si>
    <t>Dieweg</t>
  </si>
  <si>
    <t>Kalevoet - Moensberg</t>
  </si>
  <si>
    <t>Globe</t>
  </si>
  <si>
    <t>Vossegat - Roosendaal</t>
  </si>
  <si>
    <t>Saint-Denis - Neerstalle</t>
  </si>
  <si>
    <t>Cimetière de Bruxelles</t>
  </si>
  <si>
    <t>Cimetière d'Ixelles</t>
  </si>
  <si>
    <t>Cimetière de Saint-Gilles</t>
  </si>
  <si>
    <t>Industrie Nord</t>
  </si>
  <si>
    <t>Industrie OTAN</t>
  </si>
  <si>
    <t>Delta</t>
  </si>
  <si>
    <t>Industrie Sud</t>
  </si>
  <si>
    <t>Gare du Midi</t>
  </si>
  <si>
    <t>Industrie Birmingham</t>
  </si>
  <si>
    <t>Domaine Royal Laeken</t>
  </si>
  <si>
    <t>Parc Josaphat</t>
  </si>
  <si>
    <t>Botanique</t>
  </si>
  <si>
    <t>Cinquantenaire</t>
  </si>
  <si>
    <t>Parc Léopold</t>
  </si>
  <si>
    <t>Parc de la Woluwe</t>
  </si>
  <si>
    <t>Forêt de Soignes</t>
  </si>
  <si>
    <t>Bois de la Cambre</t>
  </si>
  <si>
    <t>Parc Wolvendael</t>
  </si>
  <si>
    <t>Parc Duden - Parc de Forest</t>
  </si>
  <si>
    <t>Parc des Etangs</t>
  </si>
  <si>
    <t>Parc Astrid</t>
  </si>
  <si>
    <t>Parc Forestier</t>
  </si>
  <si>
    <t>Parc Marie-José</t>
  </si>
  <si>
    <t>Scheutbos</t>
  </si>
  <si>
    <t>Parc Elisabeth</t>
  </si>
  <si>
    <t>Bois du Laarbeek - Poelbos</t>
  </si>
  <si>
    <t>Parc Baudouin - Dielegembos</t>
  </si>
  <si>
    <t>21001A041</t>
  </si>
  <si>
    <t>VEEWEYDE-SUD</t>
  </si>
  <si>
    <t>21001A472</t>
  </si>
  <si>
    <t>STADE COMMUNAL - INDUSTRIE</t>
  </si>
  <si>
    <t>21001A83-</t>
  </si>
  <si>
    <t>PETERBOS</t>
  </si>
  <si>
    <t>21001A503</t>
  </si>
  <si>
    <t>VIVES</t>
  </si>
  <si>
    <t>21001A3MJ</t>
  </si>
  <si>
    <t>CERIA I</t>
  </si>
  <si>
    <t>21001A331</t>
  </si>
  <si>
    <t>WALCOURT</t>
  </si>
  <si>
    <t>21001A332</t>
  </si>
  <si>
    <t>ROUE</t>
  </si>
  <si>
    <t>21001A43-</t>
  </si>
  <si>
    <t>VAN BEETHOVEN</t>
  </si>
  <si>
    <t>21001A401</t>
  </si>
  <si>
    <t>ARBORETUM</t>
  </si>
  <si>
    <t>21001A32-</t>
  </si>
  <si>
    <t>AURORE</t>
  </si>
  <si>
    <t>21001A53-</t>
  </si>
  <si>
    <t>NELLIE MELBA</t>
  </si>
  <si>
    <t>21001A41-</t>
  </si>
  <si>
    <t>ROMAIN ROLLAND</t>
  </si>
  <si>
    <t>21001A492</t>
  </si>
  <si>
    <t>ETANGS - PARC</t>
  </si>
  <si>
    <t>21001A37-</t>
  </si>
  <si>
    <t>ZUEN - INDUSTRIE</t>
  </si>
  <si>
    <t>21001A85-</t>
  </si>
  <si>
    <t>AUBADE</t>
  </si>
  <si>
    <t>21001B3MJ</t>
  </si>
  <si>
    <t>PETITE ILE - RIVE DROITE</t>
  </si>
  <si>
    <t>21001A51-</t>
  </si>
  <si>
    <t>SCHERDEMAEL</t>
  </si>
  <si>
    <t>21001A42-</t>
  </si>
  <si>
    <t>KAT</t>
  </si>
  <si>
    <t>21001A52-</t>
  </si>
  <si>
    <t>SCHERDEMAEL-NORD</t>
  </si>
  <si>
    <t>21001C70-</t>
  </si>
  <si>
    <t>BON AIR - CENTRE</t>
  </si>
  <si>
    <t>21001A552</t>
  </si>
  <si>
    <t>TREFLE</t>
  </si>
  <si>
    <t>21001A84-</t>
  </si>
  <si>
    <t>POESIE</t>
  </si>
  <si>
    <t>21001A34-</t>
  </si>
  <si>
    <t>ROUE - CITE JARDIN</t>
  </si>
  <si>
    <t>21001A350</t>
  </si>
  <si>
    <t>CERIA - ZONE D'HABITAT</t>
  </si>
  <si>
    <t>21001A441</t>
  </si>
  <si>
    <t>DOCTEUR ROUX</t>
  </si>
  <si>
    <t>21001C512</t>
  </si>
  <si>
    <t>CHANTS D'OISEAUX</t>
  </si>
  <si>
    <t>21001C71-</t>
  </si>
  <si>
    <t>BON AIR - CITE JARDIN</t>
  </si>
  <si>
    <t>21001A82-</t>
  </si>
  <si>
    <t>MOORTEBEEK</t>
  </si>
  <si>
    <t>21001C611</t>
  </si>
  <si>
    <t>SOETKIN</t>
  </si>
  <si>
    <t>21001C581</t>
  </si>
  <si>
    <t>CIMETIERE</t>
  </si>
  <si>
    <t>21001C522</t>
  </si>
  <si>
    <t>HOPITAL U.L.B.</t>
  </si>
  <si>
    <t>21001A451</t>
  </si>
  <si>
    <t>VENIZELOS</t>
  </si>
  <si>
    <t>21001A30-</t>
  </si>
  <si>
    <t>BIZET</t>
  </si>
  <si>
    <t>21001A80-</t>
  </si>
  <si>
    <t>SILLON</t>
  </si>
  <si>
    <t>21001A81-</t>
  </si>
  <si>
    <t>BROECK</t>
  </si>
  <si>
    <t>21001C79-</t>
  </si>
  <si>
    <t>BON AIR - HABITATIONS DISP.</t>
  </si>
  <si>
    <t>21001A31-</t>
  </si>
  <si>
    <t>CHAUSSEE DE MONS - SAINT-LUC</t>
  </si>
  <si>
    <t>21001A031</t>
  </si>
  <si>
    <t>RAUTER-SUD</t>
  </si>
  <si>
    <t>21001B22-</t>
  </si>
  <si>
    <t>BROGNIEZ-SUD</t>
  </si>
  <si>
    <t>21001B321</t>
  </si>
  <si>
    <t>ALBERT I- QUARTIER</t>
  </si>
  <si>
    <t>21001B20-</t>
  </si>
  <si>
    <t>CONSEIL-NORD</t>
  </si>
  <si>
    <t>21001B23-</t>
  </si>
  <si>
    <t>CONSEIL-SUD</t>
  </si>
  <si>
    <t>21001A142</t>
  </si>
  <si>
    <t>VEEWEYDE-NORD</t>
  </si>
  <si>
    <t>21001A051</t>
  </si>
  <si>
    <t>LINDE-EST</t>
  </si>
  <si>
    <t>21001A941</t>
  </si>
  <si>
    <t>CROCUS</t>
  </si>
  <si>
    <t>21001A732</t>
  </si>
  <si>
    <t>SCHEUTVELD</t>
  </si>
  <si>
    <t>21001A982</t>
  </si>
  <si>
    <t>PARC FORESTIER</t>
  </si>
  <si>
    <t>21001A90-</t>
  </si>
  <si>
    <t>SCHEUTKAPEL</t>
  </si>
  <si>
    <t>21001A783</t>
  </si>
  <si>
    <t>SCHEUT-INTERNAT</t>
  </si>
  <si>
    <t>21001A132</t>
  </si>
  <si>
    <t>RAUTER-NORD</t>
  </si>
  <si>
    <t>21001B31-</t>
  </si>
  <si>
    <t>ALBERT I- IMMEUBLES</t>
  </si>
  <si>
    <t>21001B25-</t>
  </si>
  <si>
    <t>REVISION-NORD</t>
  </si>
  <si>
    <t>21001B11-</t>
  </si>
  <si>
    <t>ROSEE-OUEST</t>
  </si>
  <si>
    <t>21001A72-</t>
  </si>
  <si>
    <t>OSSEGEM</t>
  </si>
  <si>
    <t>21001A011</t>
  </si>
  <si>
    <t>KLEINMOLEN</t>
  </si>
  <si>
    <t>21001B17-</t>
  </si>
  <si>
    <t>ABATTOIR</t>
  </si>
  <si>
    <t>21001A712</t>
  </si>
  <si>
    <t>SCHEUT - DE SMET</t>
  </si>
  <si>
    <t>21001A07-</t>
  </si>
  <si>
    <t>BIRMINGHAM</t>
  </si>
  <si>
    <t>21001B21-</t>
  </si>
  <si>
    <t>BROGNIEZ-NORD</t>
  </si>
  <si>
    <t>21001A911</t>
  </si>
  <si>
    <t>SCHEUT-EST</t>
  </si>
  <si>
    <t>21001A931</t>
  </si>
  <si>
    <t>AGRAFE-NORBERT GILLE</t>
  </si>
  <si>
    <t>21001A74-</t>
  </si>
  <si>
    <t>SCHEUT-OUEST</t>
  </si>
  <si>
    <t>21001A92-</t>
  </si>
  <si>
    <t>JAKOB SMITS</t>
  </si>
  <si>
    <t>21001A00-</t>
  </si>
  <si>
    <t>RESISTANCE</t>
  </si>
  <si>
    <t>21001A08-</t>
  </si>
  <si>
    <t>ASTRID (PARC)</t>
  </si>
  <si>
    <t>21001A95-</t>
  </si>
  <si>
    <t>BUFFON</t>
  </si>
  <si>
    <t>21001B10-</t>
  </si>
  <si>
    <t>ROSEE-EST</t>
  </si>
  <si>
    <t>21001B332</t>
  </si>
  <si>
    <t>GOUJONS</t>
  </si>
  <si>
    <t>21001B241</t>
  </si>
  <si>
    <t>REVISION-SUD</t>
  </si>
  <si>
    <t>21001B372</t>
  </si>
  <si>
    <t>DEUX GARES</t>
  </si>
  <si>
    <t>21001A10-</t>
  </si>
  <si>
    <t>PORSELEIN</t>
  </si>
  <si>
    <t>21001A120</t>
  </si>
  <si>
    <t>MINIMES</t>
  </si>
  <si>
    <t>21001A152</t>
  </si>
  <si>
    <t>LINDE-OUEST</t>
  </si>
  <si>
    <t>21001A02-</t>
  </si>
  <si>
    <t>WAYEZ</t>
  </si>
  <si>
    <t>21001A112</t>
  </si>
  <si>
    <t>BIESTEBROEK</t>
  </si>
  <si>
    <t>21002A20-</t>
  </si>
  <si>
    <t>SAINT-JULIEN</t>
  </si>
  <si>
    <t>21002A53-</t>
  </si>
  <si>
    <t>PECHERIES</t>
  </si>
  <si>
    <t>21002A511</t>
  </si>
  <si>
    <t>INVALIDES (BOULEVARD DES)</t>
  </si>
  <si>
    <t>21002A23-</t>
  </si>
  <si>
    <t>TH. BALIS (PLACE)</t>
  </si>
  <si>
    <t>21002A22-</t>
  </si>
  <si>
    <t>CANARIS (AVENUE DES)</t>
  </si>
  <si>
    <t>21002A24-</t>
  </si>
  <si>
    <t>AVENUE DE BROUCKERE</t>
  </si>
  <si>
    <t>21002A25-</t>
  </si>
  <si>
    <t>WATERMAEL (CHAUSSEE DE)</t>
  </si>
  <si>
    <t>21002A45-</t>
  </si>
  <si>
    <t>VAL DUC</t>
  </si>
  <si>
    <t>21002A441</t>
  </si>
  <si>
    <t>CHANT D'OISEAUX</t>
  </si>
  <si>
    <t>21002A482</t>
  </si>
  <si>
    <t>VAL DUCHESSE</t>
  </si>
  <si>
    <t>21002A190</t>
  </si>
  <si>
    <t>FORET DE SOIGNES</t>
  </si>
  <si>
    <t>21002A130</t>
  </si>
  <si>
    <t>PARC DES PRINCES</t>
  </si>
  <si>
    <t>21002A572</t>
  </si>
  <si>
    <t>DEPOT METRO</t>
  </si>
  <si>
    <t>21002A311</t>
  </si>
  <si>
    <t>AMITIE (PLACE DE L')</t>
  </si>
  <si>
    <t>21002A372</t>
  </si>
  <si>
    <t>QUARTIER INDUSTRIE</t>
  </si>
  <si>
    <t>21002A492</t>
  </si>
  <si>
    <t>WOLUWE PARC</t>
  </si>
  <si>
    <t>21002A30-</t>
  </si>
  <si>
    <t>TRIOMPHE (BOULEVARD DU)</t>
  </si>
  <si>
    <t>21002A21-</t>
  </si>
  <si>
    <t>LEBON</t>
  </si>
  <si>
    <t>21002A411</t>
  </si>
  <si>
    <t>PUTDAAL</t>
  </si>
  <si>
    <t>21002A00-</t>
  </si>
  <si>
    <t>CENTRE - NORD</t>
  </si>
  <si>
    <t>21002A39-</t>
  </si>
  <si>
    <t>CHEMIN DE FER</t>
  </si>
  <si>
    <t>21002A18-</t>
  </si>
  <si>
    <t>ROUGE CLOITRE</t>
  </si>
  <si>
    <t>21002A02-</t>
  </si>
  <si>
    <t>CENTRE-SUD</t>
  </si>
  <si>
    <t>21002A030</t>
  </si>
  <si>
    <t>LAMMERENDRIES</t>
  </si>
  <si>
    <t>21002A15-</t>
  </si>
  <si>
    <t>SOUVERAIN (BLV DU)- BUILDINGS</t>
  </si>
  <si>
    <t>21002A11-</t>
  </si>
  <si>
    <t>SACRE-COEUR</t>
  </si>
  <si>
    <t>21002A10-</t>
  </si>
  <si>
    <t>TRANSVAAL</t>
  </si>
  <si>
    <t>21002A14-</t>
  </si>
  <si>
    <t>TEN REUKEN</t>
  </si>
  <si>
    <t>21002A12-</t>
  </si>
  <si>
    <t>AVENUE SCHALLER</t>
  </si>
  <si>
    <t>21002A43-</t>
  </si>
  <si>
    <t>SOUVERAIN (BOULEVARD DU) NORD</t>
  </si>
  <si>
    <t>21002A091</t>
  </si>
  <si>
    <t>TROIS COULEURS</t>
  </si>
  <si>
    <t>21002A422</t>
  </si>
  <si>
    <t>AVENUE IS.GERARD</t>
  </si>
  <si>
    <t>21002A072</t>
  </si>
  <si>
    <t>CENTRE COMMERCIAL</t>
  </si>
  <si>
    <t>21002A041</t>
  </si>
  <si>
    <t>VIGNETTE</t>
  </si>
  <si>
    <t>21002A01-</t>
  </si>
  <si>
    <t>SAINTE-ANNE</t>
  </si>
  <si>
    <t>21002A52-</t>
  </si>
  <si>
    <t>BEAULIEU</t>
  </si>
  <si>
    <t>21003A38-</t>
  </si>
  <si>
    <t>KONINCKXBOS</t>
  </si>
  <si>
    <t>21003A312</t>
  </si>
  <si>
    <t>POTAARDE  VLAK</t>
  </si>
  <si>
    <t>21003A323</t>
  </si>
  <si>
    <t>SEPT ETOILES</t>
  </si>
  <si>
    <t>21003A342</t>
  </si>
  <si>
    <t>HOGENBOS</t>
  </si>
  <si>
    <t>21003A331</t>
  </si>
  <si>
    <t>ALLEE VERTE</t>
  </si>
  <si>
    <t>21003A04-</t>
  </si>
  <si>
    <t>L. DE SMET</t>
  </si>
  <si>
    <t>21003A0AJ</t>
  </si>
  <si>
    <t>HUNDERENVELD</t>
  </si>
  <si>
    <t>21003A02-</t>
  </si>
  <si>
    <t>LAURE - BASILIQUE</t>
  </si>
  <si>
    <t>21003A03-</t>
  </si>
  <si>
    <t>HAUT-CHAMP</t>
  </si>
  <si>
    <t>21003A011</t>
  </si>
  <si>
    <t>MOLENBERG</t>
  </si>
  <si>
    <t>21003A212</t>
  </si>
  <si>
    <t>CLOS DU ZAVELENBERG</t>
  </si>
  <si>
    <t>21003A00-</t>
  </si>
  <si>
    <t>CENTRE</t>
  </si>
  <si>
    <t>21003A283</t>
  </si>
  <si>
    <t>ZAVELENBERG</t>
  </si>
  <si>
    <t>21003A11-</t>
  </si>
  <si>
    <t>CITE MODERNE</t>
  </si>
  <si>
    <t>21003A05-</t>
  </si>
  <si>
    <t>DE SELLIERS DE MORANVILLE</t>
  </si>
  <si>
    <t>21003A41-</t>
  </si>
  <si>
    <t>MONNET</t>
  </si>
  <si>
    <t>21003A2MJ</t>
  </si>
  <si>
    <t>GARE</t>
  </si>
  <si>
    <t>21003A10-</t>
  </si>
  <si>
    <t>HOPITAL FRANCAIS</t>
  </si>
  <si>
    <t>21004B421</t>
  </si>
  <si>
    <t>MARIE-LOUISE (SQUARE)</t>
  </si>
  <si>
    <t>21004B411</t>
  </si>
  <si>
    <t>DEUX EGLISES (RUE DES)</t>
  </si>
  <si>
    <t>21004F511</t>
  </si>
  <si>
    <t>AVENUE DES PAGODES</t>
  </si>
  <si>
    <t>21004C62-</t>
  </si>
  <si>
    <t>BOENDAAL-OUEST</t>
  </si>
  <si>
    <t>21004C65-</t>
  </si>
  <si>
    <t>VIVIER D'OIE</t>
  </si>
  <si>
    <t>21004G310</t>
  </si>
  <si>
    <t>HAREN-SUD-OUEST</t>
  </si>
  <si>
    <t>21004D6MJ</t>
  </si>
  <si>
    <t>QUAI DES USINES - MONNOYER</t>
  </si>
  <si>
    <t>21004F94-</t>
  </si>
  <si>
    <t>VAL MARIA</t>
  </si>
  <si>
    <t>21004F901</t>
  </si>
  <si>
    <t>PLACE PETER BENOIT</t>
  </si>
  <si>
    <t>21004G371</t>
  </si>
  <si>
    <t>GARE DE FORMATION</t>
  </si>
  <si>
    <t>21004G30-</t>
  </si>
  <si>
    <t>SAINTE-ELISABETH</t>
  </si>
  <si>
    <t>21004F930</t>
  </si>
  <si>
    <t>COIN DES CERISES</t>
  </si>
  <si>
    <t>21004G321</t>
  </si>
  <si>
    <t>HAREN-EST</t>
  </si>
  <si>
    <t>21004B2WJ</t>
  </si>
  <si>
    <t>RUE DE PASCAL - ST.-SACREMENT</t>
  </si>
  <si>
    <t>21004B45-</t>
  </si>
  <si>
    <t>ECOLE MILITAIRE</t>
  </si>
  <si>
    <t>21004B49-</t>
  </si>
  <si>
    <t>CINQUANTENAIRE (PARC DU)</t>
  </si>
  <si>
    <t>21004B1MJ</t>
  </si>
  <si>
    <t>RUE JOSEPH II</t>
  </si>
  <si>
    <t>21004A25-</t>
  </si>
  <si>
    <t>BEGUINAGE (PLACE DU)</t>
  </si>
  <si>
    <t>21004B2MJ</t>
  </si>
  <si>
    <t>SCHUMAN (ROND-POINT)</t>
  </si>
  <si>
    <t>21004B44-</t>
  </si>
  <si>
    <t>AMBIORIX-SUD (SQUARE)</t>
  </si>
  <si>
    <t>21004B43-</t>
  </si>
  <si>
    <t>AMBIORIX-NORD (SQUARE)</t>
  </si>
  <si>
    <t>21004B293</t>
  </si>
  <si>
    <t>LEOPOLD (PARC)</t>
  </si>
  <si>
    <t>21004A24-</t>
  </si>
  <si>
    <t>MARCHE AU PORCS</t>
  </si>
  <si>
    <t>21004F970</t>
  </si>
  <si>
    <t>MARLY-NORD</t>
  </si>
  <si>
    <t>21004A35-</t>
  </si>
  <si>
    <t>AD. MAX (BOULEVARD)</t>
  </si>
  <si>
    <t>21004A83-</t>
  </si>
  <si>
    <t>E. JACQMAIN (BOULEVARD)-OUEST</t>
  </si>
  <si>
    <t>21004F994</t>
  </si>
  <si>
    <t>TRASSERSWEG - NEDER-HEEMBEEK</t>
  </si>
  <si>
    <t>21004F531</t>
  </si>
  <si>
    <t>RUE DES FAINES</t>
  </si>
  <si>
    <t>21004E180</t>
  </si>
  <si>
    <t>DOMAINE ROYALE</t>
  </si>
  <si>
    <t>21004E292</t>
  </si>
  <si>
    <t>AVENUE DES CROIX DU FEU</t>
  </si>
  <si>
    <t>21004G3MJ</t>
  </si>
  <si>
    <t>DOBBELENBERG (RUE DE)</t>
  </si>
  <si>
    <t>21004F572</t>
  </si>
  <si>
    <t>MARLY-SUD</t>
  </si>
  <si>
    <t>21004F91-</t>
  </si>
  <si>
    <t>CROIX DE GUERRE (AVENUE DES)</t>
  </si>
  <si>
    <t>21004F922</t>
  </si>
  <si>
    <t>RUE CHATEAU BEYAERD</t>
  </si>
  <si>
    <t>21004G3NJ</t>
  </si>
  <si>
    <t>HAREN-SUD</t>
  </si>
  <si>
    <t>21004C642</t>
  </si>
  <si>
    <t>AVENUE FRANKLIN ROOSEVELT</t>
  </si>
  <si>
    <t>21004C591</t>
  </si>
  <si>
    <t>CAMBRE (BOIS DE LA)</t>
  </si>
  <si>
    <t>21004C61-</t>
  </si>
  <si>
    <t>U.L.B.</t>
  </si>
  <si>
    <t>21004C54-</t>
  </si>
  <si>
    <t>LOUISE (AVENUE)-SUD-EST</t>
  </si>
  <si>
    <t>21004C63-</t>
  </si>
  <si>
    <t>NATIONS (SQUARE DES)</t>
  </si>
  <si>
    <t>21004B2NJ</t>
  </si>
  <si>
    <t>CITE DE LA CHAUSSEE</t>
  </si>
  <si>
    <t>21004B13-</t>
  </si>
  <si>
    <t>TREVES (RUE DE)</t>
  </si>
  <si>
    <t>21004F953</t>
  </si>
  <si>
    <t>RUE DU WIMPELBERG</t>
  </si>
  <si>
    <t>21004F9MJ</t>
  </si>
  <si>
    <t>NEDER-HEEMBEEK-NORD</t>
  </si>
  <si>
    <t>21004A02-</t>
  </si>
  <si>
    <t>SAINT-FRANCOIS XAVIER</t>
  </si>
  <si>
    <t>21004A70-</t>
  </si>
  <si>
    <t>BLAES (RUE)-SUD</t>
  </si>
  <si>
    <t>21004A1MJ</t>
  </si>
  <si>
    <t>COLONIES (RUE DES)</t>
  </si>
  <si>
    <t>21004A03-</t>
  </si>
  <si>
    <t>BON SECOURS - PALAIS DU MIDI</t>
  </si>
  <si>
    <t>21004A19-</t>
  </si>
  <si>
    <t>PALAIS ROYAL</t>
  </si>
  <si>
    <t>21004A23-</t>
  </si>
  <si>
    <t>NOUVEAU MARCHE AU GRAIN</t>
  </si>
  <si>
    <t>21004A10-</t>
  </si>
  <si>
    <t>GARE CENTRALE</t>
  </si>
  <si>
    <t>21004A01-</t>
  </si>
  <si>
    <t>VIEILLE HALLE AUX BLES</t>
  </si>
  <si>
    <t>21004A22-</t>
  </si>
  <si>
    <t>SENNE (RUE DE LA)</t>
  </si>
  <si>
    <t>21004B10-</t>
  </si>
  <si>
    <t>ORBAN (SQUARE)</t>
  </si>
  <si>
    <t>21004A72-</t>
  </si>
  <si>
    <t>SAINT-THOMAS (INSTITUT)</t>
  </si>
  <si>
    <t>21004A71-</t>
  </si>
  <si>
    <t>BLAES (RUE)-CENTRE</t>
  </si>
  <si>
    <t>21004A002</t>
  </si>
  <si>
    <t>BOURSE</t>
  </si>
  <si>
    <t>21004A34-</t>
  </si>
  <si>
    <t>MONNAIE</t>
  </si>
  <si>
    <t>21004A15-</t>
  </si>
  <si>
    <t>JACOBS (PLACE)</t>
  </si>
  <si>
    <t>21004A04-</t>
  </si>
  <si>
    <t>NOTRE-DAME DE LA CHAPELLE</t>
  </si>
  <si>
    <t>21004A16-</t>
  </si>
  <si>
    <t>PALAIS JUSTICE-HOP. ST.-PIERRE</t>
  </si>
  <si>
    <t>21004A20-</t>
  </si>
  <si>
    <t>BOURSE-NORD-OUEST</t>
  </si>
  <si>
    <t>21004A14-</t>
  </si>
  <si>
    <t>GRAND SABLON</t>
  </si>
  <si>
    <t>21004A001</t>
  </si>
  <si>
    <t>GRAND-PLACE</t>
  </si>
  <si>
    <t>21004A32-</t>
  </si>
  <si>
    <t>CONGRES - GARE</t>
  </si>
  <si>
    <t>21004A30-</t>
  </si>
  <si>
    <t>SAINT-MICHEL ET GUDULE</t>
  </si>
  <si>
    <t>21004C52-</t>
  </si>
  <si>
    <t>LOUISE (AVENUE)-NORD-OUEST</t>
  </si>
  <si>
    <t>21004A12-</t>
  </si>
  <si>
    <t>REGENT (BOULEVARD DU)</t>
  </si>
  <si>
    <t>21004C552</t>
  </si>
  <si>
    <t>LOUISE (AVENUE)-SUD</t>
  </si>
  <si>
    <t>21004B112</t>
  </si>
  <si>
    <t>RUE DU COMMERCE</t>
  </si>
  <si>
    <t>21004A3MJ</t>
  </si>
  <si>
    <t>CITE ADMINISTRATIVE ET CONGRES</t>
  </si>
  <si>
    <t>21004C51-</t>
  </si>
  <si>
    <t>LOUISE (AVENUE)-NORD-EST</t>
  </si>
  <si>
    <t>21004A33-</t>
  </si>
  <si>
    <t>LIBERTE (PLACE DE LA)</t>
  </si>
  <si>
    <t>21004C53-</t>
  </si>
  <si>
    <t>LOUISE (AVENUE)-SUD-OUEST</t>
  </si>
  <si>
    <t>21004C501</t>
  </si>
  <si>
    <t>LOUISE (AVENUE)-NORD</t>
  </si>
  <si>
    <t>21004A21-</t>
  </si>
  <si>
    <t>ANNEESSENS (PLACE)</t>
  </si>
  <si>
    <t>21004A13-</t>
  </si>
  <si>
    <t>PETIT SABLON</t>
  </si>
  <si>
    <t>21004E70-</t>
  </si>
  <si>
    <t>MARIE-CHRISTINE (RUE)</t>
  </si>
  <si>
    <t>21004E74-</t>
  </si>
  <si>
    <t>EM. DELVA (RUE)</t>
  </si>
  <si>
    <t>21004E201</t>
  </si>
  <si>
    <t>AVENUE JEAN DE BOLOGNE</t>
  </si>
  <si>
    <t>21004E83-</t>
  </si>
  <si>
    <t>STIENON (AVENUE)</t>
  </si>
  <si>
    <t>21004E8MJ</t>
  </si>
  <si>
    <t>HEYSEL</t>
  </si>
  <si>
    <t>21004E130</t>
  </si>
  <si>
    <t>21004E73-</t>
  </si>
  <si>
    <t>EM. BOCKSTAEL (BOULEVARD)-SUD</t>
  </si>
  <si>
    <t>21004E72-</t>
  </si>
  <si>
    <t>MAISON ROUGE (PLACE)-SUD</t>
  </si>
  <si>
    <t>21004E193</t>
  </si>
  <si>
    <t>N.D. DE LAEKEN</t>
  </si>
  <si>
    <t>21004D64-</t>
  </si>
  <si>
    <t>MASUI (PLACE)-NORD</t>
  </si>
  <si>
    <t>21004E112</t>
  </si>
  <si>
    <t>RUE DES CHRYSANTHEMES</t>
  </si>
  <si>
    <t>21004D62-</t>
  </si>
  <si>
    <t>ANVERS (CHAUSSEE D')-NORD</t>
  </si>
  <si>
    <t>21004E211</t>
  </si>
  <si>
    <t>RUE DE WAND</t>
  </si>
  <si>
    <t>21004D631</t>
  </si>
  <si>
    <t>ALLEE VERTE - BASSIN VERGOTE</t>
  </si>
  <si>
    <t>21004E12-</t>
  </si>
  <si>
    <t>PRINCE LEOPOLD (SQUARE)</t>
  </si>
  <si>
    <t>21004D6NJ</t>
  </si>
  <si>
    <t>TOUR ET TAXIS</t>
  </si>
  <si>
    <t>21004A822</t>
  </si>
  <si>
    <t>RUE DES COMMERCANTS</t>
  </si>
  <si>
    <t>21004E800</t>
  </si>
  <si>
    <t>DIVIN JESUS</t>
  </si>
  <si>
    <t>21004E233</t>
  </si>
  <si>
    <t>DE MEYSSE (AVENUE)</t>
  </si>
  <si>
    <t>21004E101</t>
  </si>
  <si>
    <t>PARVIS NOTRE DAME</t>
  </si>
  <si>
    <t>21004A811</t>
  </si>
  <si>
    <t>QUAI DU COMMERCE</t>
  </si>
  <si>
    <t>21004D672</t>
  </si>
  <si>
    <t>QUAI DE WILLEBROECK</t>
  </si>
  <si>
    <t>21004E14-</t>
  </si>
  <si>
    <t>ECOLE DES CADETS</t>
  </si>
  <si>
    <t>21004F522</t>
  </si>
  <si>
    <t>AVENUE DE VERSAILLES</t>
  </si>
  <si>
    <t>21004E82-</t>
  </si>
  <si>
    <t>CITE MODELE</t>
  </si>
  <si>
    <t>21004E222</t>
  </si>
  <si>
    <t>MUTSAARD (AVENUE)</t>
  </si>
  <si>
    <t>21004E81-</t>
  </si>
  <si>
    <t>DISQUE (RUE DU)</t>
  </si>
  <si>
    <t>21004D600</t>
  </si>
  <si>
    <t>PARVIS SAINT-ROCH</t>
  </si>
  <si>
    <t>21004D610</t>
  </si>
  <si>
    <t>ANVERS (CHAUSSEE D')-SUD</t>
  </si>
  <si>
    <t>21004E8NJ</t>
  </si>
  <si>
    <t>HOPITAL BRUGMANN</t>
  </si>
  <si>
    <t>21005A10-</t>
  </si>
  <si>
    <t>GENERAL HENRI (RUE)</t>
  </si>
  <si>
    <t>21005A042</t>
  </si>
  <si>
    <t>PH. BAUCQ (RUE)</t>
  </si>
  <si>
    <t>21005A02-</t>
  </si>
  <si>
    <t>CHAMP DU ROI (RUE)</t>
  </si>
  <si>
    <t>21005A33-</t>
  </si>
  <si>
    <t>CARDINAL LAVIGERIE (RUE)</t>
  </si>
  <si>
    <t>21005A14-</t>
  </si>
  <si>
    <t>ARMEE (AVENUE DE L')</t>
  </si>
  <si>
    <t>21005A13-</t>
  </si>
  <si>
    <t>LA CHASSE</t>
  </si>
  <si>
    <t>21005A082</t>
  </si>
  <si>
    <t>COURS ST-MICHEL</t>
  </si>
  <si>
    <t>21005A01-</t>
  </si>
  <si>
    <t>SAINTE-GERTRUDE</t>
  </si>
  <si>
    <t>21005A322</t>
  </si>
  <si>
    <t>NOUVELLE AVENUE-SUD</t>
  </si>
  <si>
    <t>21005A311</t>
  </si>
  <si>
    <t>CASERNE (Etterbeek)</t>
  </si>
  <si>
    <t>21005A20-</t>
  </si>
  <si>
    <t>PORTE DE TERVUEREN - TONGRES</t>
  </si>
  <si>
    <t>21005A15-</t>
  </si>
  <si>
    <t>SAINT-MICHEL COLLEGE</t>
  </si>
  <si>
    <t>21005A031</t>
  </si>
  <si>
    <t>MAELBEEK</t>
  </si>
  <si>
    <t>21005A051</t>
  </si>
  <si>
    <t>RINSDELLE</t>
  </si>
  <si>
    <t>21005A11-</t>
  </si>
  <si>
    <t>NOTRE-DAME DU SACRE-COEUR</t>
  </si>
  <si>
    <t>21005A00-</t>
  </si>
  <si>
    <t>HOTEL COMMUNAL</t>
  </si>
  <si>
    <t>21005A29-</t>
  </si>
  <si>
    <t>CINQUANTENAIRE (PARC)</t>
  </si>
  <si>
    <t>21005A12-</t>
  </si>
  <si>
    <t>SAINT-ANTOINE</t>
  </si>
  <si>
    <t>21005A22-</t>
  </si>
  <si>
    <t>PORTE DE TERVUEREN - L. DE LAN</t>
  </si>
  <si>
    <t>21005A21-</t>
  </si>
  <si>
    <t>PORTE DE TERVUEREN - BRAFFORT</t>
  </si>
  <si>
    <t>21006A12-</t>
  </si>
  <si>
    <t>GERMINAL I</t>
  </si>
  <si>
    <t>21006A11-</t>
  </si>
  <si>
    <t>OASIS - PROVENCE - LANGUEDOC</t>
  </si>
  <si>
    <t>21006A153</t>
  </si>
  <si>
    <t>KEET</t>
  </si>
  <si>
    <t>21006A13-</t>
  </si>
  <si>
    <t>MAISON COMMUNALE</t>
  </si>
  <si>
    <t>21006A02-</t>
  </si>
  <si>
    <t>IEDER ZIJN HUIS - STROOBANTS</t>
  </si>
  <si>
    <t>21006A073</t>
  </si>
  <si>
    <t>21006A03-</t>
  </si>
  <si>
    <t>BLOCS SAINT-VINCENT</t>
  </si>
  <si>
    <t>21006A094</t>
  </si>
  <si>
    <t>BON PASTEUR</t>
  </si>
  <si>
    <t>21006A515</t>
  </si>
  <si>
    <t>CARLI</t>
  </si>
  <si>
    <t>21006A24-</t>
  </si>
  <si>
    <t>IEDER ZIJN HUIS - ZAVENTEM</t>
  </si>
  <si>
    <t>21006A403</t>
  </si>
  <si>
    <t>QUARTIER CICERO</t>
  </si>
  <si>
    <t>21006A474</t>
  </si>
  <si>
    <t>COMMUNAUTES</t>
  </si>
  <si>
    <t>21006A201</t>
  </si>
  <si>
    <t>HAUT-EVERE</t>
  </si>
  <si>
    <t>21006A272</t>
  </si>
  <si>
    <t>QUARTIER GROSJEAN</t>
  </si>
  <si>
    <t>21006A21-</t>
  </si>
  <si>
    <t>HOME FAMILIAL BRABANT</t>
  </si>
  <si>
    <t>21006A23-</t>
  </si>
  <si>
    <t>DU BONHEUR</t>
  </si>
  <si>
    <t>21006A37-</t>
  </si>
  <si>
    <t>ZONE INDUSTRIELLE</t>
  </si>
  <si>
    <t>21006A312</t>
  </si>
  <si>
    <t>J. BORDET (AVENUE DE)</t>
  </si>
  <si>
    <t>21006A101</t>
  </si>
  <si>
    <t>CONSCIENCE</t>
  </si>
  <si>
    <t>21006A001</t>
  </si>
  <si>
    <t>VIEIL EVERE</t>
  </si>
  <si>
    <t>21006A414</t>
  </si>
  <si>
    <t>P. DUPONT (RUE)</t>
  </si>
  <si>
    <t>21006A171</t>
  </si>
  <si>
    <t>ANCIEN COMBATTANTS (AVENUE)</t>
  </si>
  <si>
    <t>21006A25-</t>
  </si>
  <si>
    <t>GIBET</t>
  </si>
  <si>
    <t>21006A48-</t>
  </si>
  <si>
    <t>CIMETIERE BRUXELLES</t>
  </si>
  <si>
    <t>21006A22-</t>
  </si>
  <si>
    <t>SAINT-EXUPERY</t>
  </si>
  <si>
    <t>21006A011</t>
  </si>
  <si>
    <t>21006A142</t>
  </si>
  <si>
    <t>ED. DEKNOOP (RUE)</t>
  </si>
  <si>
    <t>21006A042</t>
  </si>
  <si>
    <t>KERKHOEK</t>
  </si>
  <si>
    <t>21006A052</t>
  </si>
  <si>
    <t>CHAMP DE REPOS</t>
  </si>
  <si>
    <t>21006A323</t>
  </si>
  <si>
    <t>GERMINAL II</t>
  </si>
  <si>
    <t>21007A03-</t>
  </si>
  <si>
    <t>FOYER FORESTOIS - FAMILLE</t>
  </si>
  <si>
    <t>21007A252</t>
  </si>
  <si>
    <t>MESSIDOR II</t>
  </si>
  <si>
    <t>21007A201</t>
  </si>
  <si>
    <t>ROOSENDAEL (RUE)</t>
  </si>
  <si>
    <t>21007A21-</t>
  </si>
  <si>
    <t>MAGNANERIE</t>
  </si>
  <si>
    <t>21007A291</t>
  </si>
  <si>
    <t>FOREST NATIONAL - STADE</t>
  </si>
  <si>
    <t>21007A242</t>
  </si>
  <si>
    <t>GLOBE</t>
  </si>
  <si>
    <t>21007A75-</t>
  </si>
  <si>
    <t>TOURNOI (RUE DU)</t>
  </si>
  <si>
    <t>21007A814</t>
  </si>
  <si>
    <t>VILLAS - MONT KEMMEL</t>
  </si>
  <si>
    <t>21007A111</t>
  </si>
  <si>
    <t>MESSIDOR I</t>
  </si>
  <si>
    <t>21007A41-</t>
  </si>
  <si>
    <t>PONT DE LUTTRE-OUEST</t>
  </si>
  <si>
    <t>21007A142</t>
  </si>
  <si>
    <t>MONTE CARLO</t>
  </si>
  <si>
    <t>21007A53-</t>
  </si>
  <si>
    <t>WIELEMANS CEUPPENS</t>
  </si>
  <si>
    <t>21007A50-</t>
  </si>
  <si>
    <t>BERANGER</t>
  </si>
  <si>
    <t>21007A51-</t>
  </si>
  <si>
    <t>CHATAIGNE</t>
  </si>
  <si>
    <t>21007A552</t>
  </si>
  <si>
    <t>REINE MARIE-HENRIETTE</t>
  </si>
  <si>
    <t>21007A541</t>
  </si>
  <si>
    <t>LYCEE</t>
  </si>
  <si>
    <t>21007A61-</t>
  </si>
  <si>
    <t>MONTENEGRO (RUE)</t>
  </si>
  <si>
    <t>21007A06-</t>
  </si>
  <si>
    <t>KATANGA</t>
  </si>
  <si>
    <t>21007A04-</t>
  </si>
  <si>
    <t>FOYER FORESTOIS - MADELON</t>
  </si>
  <si>
    <t>21007A00-</t>
  </si>
  <si>
    <t>CENTRE SAINT-DENIS</t>
  </si>
  <si>
    <t>21007A101</t>
  </si>
  <si>
    <t>BOURGOGNE</t>
  </si>
  <si>
    <t>21007A783</t>
  </si>
  <si>
    <t>PARC DE FOREST</t>
  </si>
  <si>
    <t>21007A373</t>
  </si>
  <si>
    <t>CHARROI (RUE DE)</t>
  </si>
  <si>
    <t>21007A071</t>
  </si>
  <si>
    <t>BOLLINCKX</t>
  </si>
  <si>
    <t>21007A70-</t>
  </si>
  <si>
    <t>ALTITUDE  CENT</t>
  </si>
  <si>
    <t>21007A239</t>
  </si>
  <si>
    <t>NEPTUNE (AVENUE) I</t>
  </si>
  <si>
    <t>21007A05-</t>
  </si>
  <si>
    <t>NEERSTALLE</t>
  </si>
  <si>
    <t>21007A082</t>
  </si>
  <si>
    <t>BEMPT</t>
  </si>
  <si>
    <t>21007A01-</t>
  </si>
  <si>
    <t>CURE D'ARS</t>
  </si>
  <si>
    <t>21007A132</t>
  </si>
  <si>
    <t>DENAYER (RUE)</t>
  </si>
  <si>
    <t>21007A52-</t>
  </si>
  <si>
    <t>VAN VOLXEM - PETITE INDUSTRIE</t>
  </si>
  <si>
    <t>21007A40-</t>
  </si>
  <si>
    <t>PONT DE LUTTRE</t>
  </si>
  <si>
    <t>21007A02-</t>
  </si>
  <si>
    <t>STUART MERRIL</t>
  </si>
  <si>
    <t>21007A12-</t>
  </si>
  <si>
    <t>HAVESKERCKE</t>
  </si>
  <si>
    <t>21007A60-</t>
  </si>
  <si>
    <t>21007A73-</t>
  </si>
  <si>
    <t>BERCKENDAEL (RUE)</t>
  </si>
  <si>
    <t>21007A72-</t>
  </si>
  <si>
    <t>MOLIERE</t>
  </si>
  <si>
    <t>21007A71-</t>
  </si>
  <si>
    <t>CHAUSSEE D'ALSEMBERG</t>
  </si>
  <si>
    <t>21007A79-</t>
  </si>
  <si>
    <t>PARC DUDEN</t>
  </si>
  <si>
    <t>21008A31-</t>
  </si>
  <si>
    <t>TOUSSAINT</t>
  </si>
  <si>
    <t>21008A30-</t>
  </si>
  <si>
    <t>LE HOME</t>
  </si>
  <si>
    <t>21008A00-</t>
  </si>
  <si>
    <t>21008A38-</t>
  </si>
  <si>
    <t>PARC DE RIVIEREN</t>
  </si>
  <si>
    <t>21008A27-</t>
  </si>
  <si>
    <t>NESTOR MARTIN</t>
  </si>
  <si>
    <t>21008A220</t>
  </si>
  <si>
    <t>VILLAS DE GANSHOREN (OUEST)</t>
  </si>
  <si>
    <t>21008A02-</t>
  </si>
  <si>
    <t>SIPPELBERG</t>
  </si>
  <si>
    <t>21008A34-</t>
  </si>
  <si>
    <t>PARC ALBERT</t>
  </si>
  <si>
    <t>21008A35-</t>
  </si>
  <si>
    <t>CHARTE</t>
  </si>
  <si>
    <t>21008A240</t>
  </si>
  <si>
    <t>REFORME</t>
  </si>
  <si>
    <t>21008A23-</t>
  </si>
  <si>
    <t>DE MESMAEKER</t>
  </si>
  <si>
    <t>21008A20-</t>
  </si>
  <si>
    <t>CHARLES-QUINT</t>
  </si>
  <si>
    <t>21008A29-</t>
  </si>
  <si>
    <t>RIVIERE MOLENBEEK</t>
  </si>
  <si>
    <t>21008A01-</t>
  </si>
  <si>
    <t>VAN PAGE-SUD</t>
  </si>
  <si>
    <t>21008A33-</t>
  </si>
  <si>
    <t>VAN PAGE-NORD</t>
  </si>
  <si>
    <t>21008A32-</t>
  </si>
  <si>
    <t>HEIDEKEN</t>
  </si>
  <si>
    <t>21008A10-</t>
  </si>
  <si>
    <t>PLATEAU</t>
  </si>
  <si>
    <t>21008A19-</t>
  </si>
  <si>
    <t>BASILIQUE</t>
  </si>
  <si>
    <t>21008A21-</t>
  </si>
  <si>
    <t>MAIL</t>
  </si>
  <si>
    <t>21009A20-</t>
  </si>
  <si>
    <t>PETITE SUISSE (PLACE DE LA)</t>
  </si>
  <si>
    <t>21009A23-</t>
  </si>
  <si>
    <t>ETOILE (ROND POINT DE L')</t>
  </si>
  <si>
    <t>21009A623</t>
  </si>
  <si>
    <t>KLAUWAERTS</t>
  </si>
  <si>
    <t>21009A90-</t>
  </si>
  <si>
    <t>SAINT-PHILIPPE DE NERI</t>
  </si>
  <si>
    <t>21009A652</t>
  </si>
  <si>
    <t>HOPITAUX</t>
  </si>
  <si>
    <t>21009A501</t>
  </si>
  <si>
    <t>LUXEMBOURG (PLACE DE)</t>
  </si>
  <si>
    <t>21009A552</t>
  </si>
  <si>
    <t>PORTE DE NAMUR</t>
  </si>
  <si>
    <t>21009A542</t>
  </si>
  <si>
    <t>EGLISE ANGLICANE</t>
  </si>
  <si>
    <t>21009A051</t>
  </si>
  <si>
    <t>SAINT-BONIFACE</t>
  </si>
  <si>
    <t>21009A041</t>
  </si>
  <si>
    <t>ARBRE BENIT</t>
  </si>
  <si>
    <t>21009A00-</t>
  </si>
  <si>
    <t>21009A02-</t>
  </si>
  <si>
    <t>MUSEE</t>
  </si>
  <si>
    <t>21009A101</t>
  </si>
  <si>
    <t>FLAGEY (PLACE)</t>
  </si>
  <si>
    <t>21009A03-</t>
  </si>
  <si>
    <t>ERMITAGE</t>
  </si>
  <si>
    <t>21009A13-</t>
  </si>
  <si>
    <t>GACHARD</t>
  </si>
  <si>
    <t>21009A121</t>
  </si>
  <si>
    <t>GENERAL DE GAULLE</t>
  </si>
  <si>
    <t>21009A63-</t>
  </si>
  <si>
    <t>MACAU</t>
  </si>
  <si>
    <t>21009A602</t>
  </si>
  <si>
    <t>BELVEDERE</t>
  </si>
  <si>
    <t>21009A42-</t>
  </si>
  <si>
    <t>RENIER CHALON</t>
  </si>
  <si>
    <t>21009A40-</t>
  </si>
  <si>
    <t>MELEZES</t>
  </si>
  <si>
    <t>21009A301</t>
  </si>
  <si>
    <t>BOONDAEL-NORD</t>
  </si>
  <si>
    <t>21009A812</t>
  </si>
  <si>
    <t>SCHOOLGAT</t>
  </si>
  <si>
    <t>21009A33-</t>
  </si>
  <si>
    <t>SAINT-ADRIEN</t>
  </si>
  <si>
    <t>21009A34-</t>
  </si>
  <si>
    <t>STADE COMMUNAL</t>
  </si>
  <si>
    <t>21009A21-</t>
  </si>
  <si>
    <t>ETE</t>
  </si>
  <si>
    <t>21009A43-</t>
  </si>
  <si>
    <t>FERNAND NEURAY</t>
  </si>
  <si>
    <t>21009A41-</t>
  </si>
  <si>
    <t>SAINT-GEORGES</t>
  </si>
  <si>
    <t>21009A83-</t>
  </si>
  <si>
    <t>L. ERNOTTE (RUE)</t>
  </si>
  <si>
    <t>21009A52-</t>
  </si>
  <si>
    <t>GRAY (RUE)</t>
  </si>
  <si>
    <t>21009A2MJ</t>
  </si>
  <si>
    <t>CAMPUS UNIVERSITAIRE</t>
  </si>
  <si>
    <t>21009A44-</t>
  </si>
  <si>
    <t>PREVOT</t>
  </si>
  <si>
    <t>21009A712</t>
  </si>
  <si>
    <t>CHATELAIN (PLACE DU)-OUEST</t>
  </si>
  <si>
    <t>21009A72-</t>
  </si>
  <si>
    <t>DEFACQZ</t>
  </si>
  <si>
    <t>21009A911</t>
  </si>
  <si>
    <t>A. DELPORTE-SUD</t>
  </si>
  <si>
    <t>21009A311</t>
  </si>
  <si>
    <t>TREILLE (RUE DE LA)</t>
  </si>
  <si>
    <t>21009A802</t>
  </si>
  <si>
    <t>BOONDAEL-SUD</t>
  </si>
  <si>
    <t>21009A82-</t>
  </si>
  <si>
    <t>FORET</t>
  </si>
  <si>
    <t>21009A111</t>
  </si>
  <si>
    <t>WERY (RUE)</t>
  </si>
  <si>
    <t>21009A01-</t>
  </si>
  <si>
    <t>BLYCKAERTS</t>
  </si>
  <si>
    <t>21009A22-</t>
  </si>
  <si>
    <t>UNIVERSITE</t>
  </si>
  <si>
    <t>21009A53-</t>
  </si>
  <si>
    <t>LONDRES (PLACE DE)</t>
  </si>
  <si>
    <t>21009A512</t>
  </si>
  <si>
    <t>WIERTZ</t>
  </si>
  <si>
    <t>21009A593</t>
  </si>
  <si>
    <t>QUARTIER LEOPOLD</t>
  </si>
  <si>
    <t>21009A612</t>
  </si>
  <si>
    <t>LIEGEOIS (RUE)</t>
  </si>
  <si>
    <t>21009A151</t>
  </si>
  <si>
    <t>A. DELPORTE-NORD</t>
  </si>
  <si>
    <t>21009A922</t>
  </si>
  <si>
    <t>CASERNE (Ixelles)</t>
  </si>
  <si>
    <t>21009A29-</t>
  </si>
  <si>
    <t>21009A73-</t>
  </si>
  <si>
    <t>BERCKENDAEL</t>
  </si>
  <si>
    <t>21009A451</t>
  </si>
  <si>
    <t>CHATELAIN (PLACE DU)-EST</t>
  </si>
  <si>
    <t>21009A192</t>
  </si>
  <si>
    <t>ETANGS</t>
  </si>
  <si>
    <t>21010A393</t>
  </si>
  <si>
    <t>21010A04-</t>
  </si>
  <si>
    <t>NOTRE-DAME DE LOURDES</t>
  </si>
  <si>
    <t>21010A092</t>
  </si>
  <si>
    <t>PARC DE LA JEUNESSE</t>
  </si>
  <si>
    <t>21010A03-</t>
  </si>
  <si>
    <t>MIROIR</t>
  </si>
  <si>
    <t>21010A182</t>
  </si>
  <si>
    <t>DIELEGEM (BOIS DE)</t>
  </si>
  <si>
    <t>21010A10-</t>
  </si>
  <si>
    <t>ANCIENNE BARRIERE</t>
  </si>
  <si>
    <t>21010A121</t>
  </si>
  <si>
    <t>F. MOHRFELD (RUE DE)</t>
  </si>
  <si>
    <t>21010A111</t>
  </si>
  <si>
    <t>HEYMBOSCH</t>
  </si>
  <si>
    <t>21010A312</t>
  </si>
  <si>
    <t>BAECK DUPRE</t>
  </si>
  <si>
    <t>21010A4MJ</t>
  </si>
  <si>
    <t>VUB</t>
  </si>
  <si>
    <t>21010A1AJ</t>
  </si>
  <si>
    <t>ARBRE BALLON</t>
  </si>
  <si>
    <t>21010A05-</t>
  </si>
  <si>
    <t>ALBERT (QUARTIER)</t>
  </si>
  <si>
    <t>21010A493</t>
  </si>
  <si>
    <t>LAERBEEK (BOIS DE)</t>
  </si>
  <si>
    <t>21010A13-</t>
  </si>
  <si>
    <t>CITE-JARDIN</t>
  </si>
  <si>
    <t>21010A00-</t>
  </si>
  <si>
    <t>21010A141</t>
  </si>
  <si>
    <t>BRUGMANN</t>
  </si>
  <si>
    <t>21010A01-</t>
  </si>
  <si>
    <t>ESSEGHEM</t>
  </si>
  <si>
    <t>21010A21-</t>
  </si>
  <si>
    <t>MADELEINE</t>
  </si>
  <si>
    <t>21010A02-</t>
  </si>
  <si>
    <t>LEOPOLD I</t>
  </si>
  <si>
    <t>21011A11-</t>
  </si>
  <si>
    <t>LEPREUX</t>
  </si>
  <si>
    <t>21011A30-</t>
  </si>
  <si>
    <t>ARCHERS - FOUREZ</t>
  </si>
  <si>
    <t>21011A20-</t>
  </si>
  <si>
    <t>21011A10-</t>
  </si>
  <si>
    <t>PAIX (AVENUE DE LA)</t>
  </si>
  <si>
    <t>21011A01-</t>
  </si>
  <si>
    <t>21011A02-</t>
  </si>
  <si>
    <t>JACQUET (RUE DE)</t>
  </si>
  <si>
    <t>21011A00-</t>
  </si>
  <si>
    <t>VANHUFFEL</t>
  </si>
  <si>
    <t>21011A12-</t>
  </si>
  <si>
    <t>21011A29-</t>
  </si>
  <si>
    <t>PARC ELISABETH</t>
  </si>
  <si>
    <t>21012A552</t>
  </si>
  <si>
    <t>PFEIFFER</t>
  </si>
  <si>
    <t>21012A833</t>
  </si>
  <si>
    <t>ELBERS</t>
  </si>
  <si>
    <t>21012A84-</t>
  </si>
  <si>
    <t>METTEWIE-BUILDINGS</t>
  </si>
  <si>
    <t>21012A24-</t>
  </si>
  <si>
    <t>OSSEGHEM</t>
  </si>
  <si>
    <t>21012A26-</t>
  </si>
  <si>
    <t>MACHTENS-NORD</t>
  </si>
  <si>
    <t>21012A29-</t>
  </si>
  <si>
    <t>MARIE-JOSE (PARC)</t>
  </si>
  <si>
    <t>21012A25-</t>
  </si>
  <si>
    <t>BEEKKANT</t>
  </si>
  <si>
    <t>21012A172</t>
  </si>
  <si>
    <t>GARE OUEST</t>
  </si>
  <si>
    <t>21012A041</t>
  </si>
  <si>
    <t>QUATRE VENTS</t>
  </si>
  <si>
    <t>21012A10-</t>
  </si>
  <si>
    <t>DUCHESSE DE BRABANT</t>
  </si>
  <si>
    <t>21012A00-</t>
  </si>
  <si>
    <t>21012A05-</t>
  </si>
  <si>
    <t>SAINT-JOSEPH</t>
  </si>
  <si>
    <t>21012A59-</t>
  </si>
  <si>
    <t>KARREVELD</t>
  </si>
  <si>
    <t>21012A851</t>
  </si>
  <si>
    <t>CONDOR</t>
  </si>
  <si>
    <t>21012A882</t>
  </si>
  <si>
    <t>DARING</t>
  </si>
  <si>
    <t>21012A22-</t>
  </si>
  <si>
    <t>BRASILIA</t>
  </si>
  <si>
    <t>21012A13-</t>
  </si>
  <si>
    <t>BIRMINGHAM-NORD</t>
  </si>
  <si>
    <t>21012A12-</t>
  </si>
  <si>
    <t>BIRMINGHAM-SUD</t>
  </si>
  <si>
    <t>21012A672</t>
  </si>
  <si>
    <t>ULENS</t>
  </si>
  <si>
    <t>21012A60-</t>
  </si>
  <si>
    <t>LAEKENVELD</t>
  </si>
  <si>
    <t>21012A63-</t>
  </si>
  <si>
    <t>DUBRUCQ-NORD</t>
  </si>
  <si>
    <t>21012A62-</t>
  </si>
  <si>
    <t>LIBERATEURS</t>
  </si>
  <si>
    <t>21012A511</t>
  </si>
  <si>
    <t>STEYNS</t>
  </si>
  <si>
    <t>21012A20-</t>
  </si>
  <si>
    <t>BAECK</t>
  </si>
  <si>
    <t>21012A72-</t>
  </si>
  <si>
    <t>LAVALLEE</t>
  </si>
  <si>
    <t>21012A611</t>
  </si>
  <si>
    <t>MEXICO</t>
  </si>
  <si>
    <t>21012A53-</t>
  </si>
  <si>
    <t>21012A54-</t>
  </si>
  <si>
    <t>DELHAIZE</t>
  </si>
  <si>
    <t>21012A50-</t>
  </si>
  <si>
    <t>BENES</t>
  </si>
  <si>
    <t>21012A71-</t>
  </si>
  <si>
    <t>PIERS</t>
  </si>
  <si>
    <t>21012A21-</t>
  </si>
  <si>
    <t>MARIE-JOSE BLOCS</t>
  </si>
  <si>
    <t>21012A2MJ</t>
  </si>
  <si>
    <t>21012A152</t>
  </si>
  <si>
    <t>ETANGS NOIRS</t>
  </si>
  <si>
    <t>21012A52-</t>
  </si>
  <si>
    <t>NEEP (QUARTIER DU)</t>
  </si>
  <si>
    <t>21012A39-</t>
  </si>
  <si>
    <t>DE RAEDT</t>
  </si>
  <si>
    <t>21012A30-</t>
  </si>
  <si>
    <t>METTEWIE - IDYLLE</t>
  </si>
  <si>
    <t>21012A23-</t>
  </si>
  <si>
    <t>MACHTENS-SUD</t>
  </si>
  <si>
    <t>21012A41-</t>
  </si>
  <si>
    <t>21012A822</t>
  </si>
  <si>
    <t>KORENBEEK</t>
  </si>
  <si>
    <t>21012A811</t>
  </si>
  <si>
    <t>MYRTES-NORD</t>
  </si>
  <si>
    <t>21012A141</t>
  </si>
  <si>
    <t>INDEPENDANCE</t>
  </si>
  <si>
    <t>21012A03-</t>
  </si>
  <si>
    <t>RANSFORT</t>
  </si>
  <si>
    <t>21012A11-</t>
  </si>
  <si>
    <t>INDUSTRIE</t>
  </si>
  <si>
    <t>21012A02-</t>
  </si>
  <si>
    <t>BRUNFAUT (QUARTIER)</t>
  </si>
  <si>
    <t>21012A011</t>
  </si>
  <si>
    <t>CANAL-SUD</t>
  </si>
  <si>
    <t>21012A732</t>
  </si>
  <si>
    <t>CANAL-NORD</t>
  </si>
  <si>
    <t>21013A242</t>
  </si>
  <si>
    <t>BETHLEEM (PLACE DE)</t>
  </si>
  <si>
    <t>21013A102</t>
  </si>
  <si>
    <t>PARVIS</t>
  </si>
  <si>
    <t>21013A101</t>
  </si>
  <si>
    <t>21013A13-</t>
  </si>
  <si>
    <t>DETHY (RUE)</t>
  </si>
  <si>
    <t>21013A121</t>
  </si>
  <si>
    <t>GUILLAUME TELL-SUD</t>
  </si>
  <si>
    <t>21013A422</t>
  </si>
  <si>
    <t>CRICKX (RUE)</t>
  </si>
  <si>
    <t>21013A11-</t>
  </si>
  <si>
    <t>PARME (RUE DE)</t>
  </si>
  <si>
    <t>21013A01-</t>
  </si>
  <si>
    <t>ESPAGNE (RUE D')</t>
  </si>
  <si>
    <t>21013A04-</t>
  </si>
  <si>
    <t>PRISON</t>
  </si>
  <si>
    <t>21013A623</t>
  </si>
  <si>
    <t>FRANCE (RUE DE)</t>
  </si>
  <si>
    <t>21013A201</t>
  </si>
  <si>
    <t>ANGLETERRE (RUE D')</t>
  </si>
  <si>
    <t>21013A252</t>
  </si>
  <si>
    <t>DANEMARK (RUE DE)</t>
  </si>
  <si>
    <t>21013A23-</t>
  </si>
  <si>
    <t>ROI (AVENUE DU)</t>
  </si>
  <si>
    <t>21013A02-</t>
  </si>
  <si>
    <t>CAPOUILLET (RUE)</t>
  </si>
  <si>
    <t>21013A2MJ</t>
  </si>
  <si>
    <t>GARE DU MIDI</t>
  </si>
  <si>
    <t>21013A612</t>
  </si>
  <si>
    <t>JAMAR</t>
  </si>
  <si>
    <t>21013A22-</t>
  </si>
  <si>
    <t>REGIES</t>
  </si>
  <si>
    <t>21013A211</t>
  </si>
  <si>
    <t>FONTAINAS</t>
  </si>
  <si>
    <t>21013A052</t>
  </si>
  <si>
    <t>FAIDER (RUE)</t>
  </si>
  <si>
    <t>21013A151</t>
  </si>
  <si>
    <t>METAL (RUE DU)</t>
  </si>
  <si>
    <t>21013A522</t>
  </si>
  <si>
    <t>RUE D'ECOSSE</t>
  </si>
  <si>
    <t>21013A40-</t>
  </si>
  <si>
    <t>BARRIERE</t>
  </si>
  <si>
    <t>21013A41-</t>
  </si>
  <si>
    <t>VILLAS (AVENUE DES)</t>
  </si>
  <si>
    <t>21013A031</t>
  </si>
  <si>
    <t>AMAZONE (RUE DE)</t>
  </si>
  <si>
    <t>21013A00-</t>
  </si>
  <si>
    <t>HOTEL DE VILLE</t>
  </si>
  <si>
    <t>21013A51-</t>
  </si>
  <si>
    <t>TOISON D'OR (AVENUE)</t>
  </si>
  <si>
    <t>21014A00-</t>
  </si>
  <si>
    <t>PLACE SAINT-JOSSE</t>
  </si>
  <si>
    <t>21014A02-</t>
  </si>
  <si>
    <t>CHARITE</t>
  </si>
  <si>
    <t>21014A14-</t>
  </si>
  <si>
    <t>PRAIRIE</t>
  </si>
  <si>
    <t>21014A2MJ</t>
  </si>
  <si>
    <t>NORD</t>
  </si>
  <si>
    <t>21014A41-</t>
  </si>
  <si>
    <t>BOSSUET</t>
  </si>
  <si>
    <t>21014A10-</t>
  </si>
  <si>
    <t>SAINT-FRANCOIS</t>
  </si>
  <si>
    <t>21014A13-</t>
  </si>
  <si>
    <t>ROGIER</t>
  </si>
  <si>
    <t>21014A03-</t>
  </si>
  <si>
    <t>MADOU</t>
  </si>
  <si>
    <t>21014A12-</t>
  </si>
  <si>
    <t>SAINT-LAZARE</t>
  </si>
  <si>
    <t>21014A01-</t>
  </si>
  <si>
    <t>STEURS</t>
  </si>
  <si>
    <t>21014A04-</t>
  </si>
  <si>
    <t>HAECHT (CHAUSSEE DE)</t>
  </si>
  <si>
    <t>21014A05-</t>
  </si>
  <si>
    <t>HOUWAERT</t>
  </si>
  <si>
    <t>21014A18-</t>
  </si>
  <si>
    <t>JARDIN BOTANIQUE</t>
  </si>
  <si>
    <t>21014A3MJ</t>
  </si>
  <si>
    <t>MANHATTAN</t>
  </si>
  <si>
    <t>21015A50-</t>
  </si>
  <si>
    <t>OPALE</t>
  </si>
  <si>
    <t>21015A77-</t>
  </si>
  <si>
    <t>R.T.B.</t>
  </si>
  <si>
    <t>21015A73-</t>
  </si>
  <si>
    <t>H. EVENEPOEL (RUE)</t>
  </si>
  <si>
    <t>21015A782</t>
  </si>
  <si>
    <t>CIMETIERE DE SAINT-JOSSE</t>
  </si>
  <si>
    <t>21015A31-</t>
  </si>
  <si>
    <t>PATRIE</t>
  </si>
  <si>
    <t>21015A36-</t>
  </si>
  <si>
    <t>CAMBIER (AVENUE E.)</t>
  </si>
  <si>
    <t>21015A70-</t>
  </si>
  <si>
    <t>P. HYMANS (RUE)</t>
  </si>
  <si>
    <t>21015A721</t>
  </si>
  <si>
    <t>F. COURTENS (AVENUE)</t>
  </si>
  <si>
    <t>21015A822</t>
  </si>
  <si>
    <t>CH. GILISQUET - SUD (AVENUE)</t>
  </si>
  <si>
    <t>21015A7MJ</t>
  </si>
  <si>
    <t>JOSAPHAT GARE</t>
  </si>
  <si>
    <t>21015A34-</t>
  </si>
  <si>
    <t>PAQUERETTES (RUE)</t>
  </si>
  <si>
    <t>21015A63-</t>
  </si>
  <si>
    <t>DESCHANEL P. (AVENUE)</t>
  </si>
  <si>
    <t>21015A883</t>
  </si>
  <si>
    <t>THEUNIS PIERRE (RUE)</t>
  </si>
  <si>
    <t>21015A811</t>
  </si>
  <si>
    <t>TERDELT</t>
  </si>
  <si>
    <t>21015A831</t>
  </si>
  <si>
    <t>LATINIS (AVENUE G.)</t>
  </si>
  <si>
    <t>21015A03-</t>
  </si>
  <si>
    <t>JOSAPHAT (RUE)</t>
  </si>
  <si>
    <t>21015A021</t>
  </si>
  <si>
    <t>HOUFFALIZE (PLACE)</t>
  </si>
  <si>
    <t>21015A30-</t>
  </si>
  <si>
    <t>GRANDE RUE AU BOIS</t>
  </si>
  <si>
    <t>21015A32-</t>
  </si>
  <si>
    <t>CONSOLATION (RUE DE LA)</t>
  </si>
  <si>
    <t>21015A64-</t>
  </si>
  <si>
    <t>DUPLOYE SQUARE</t>
  </si>
  <si>
    <t>21015A33-</t>
  </si>
  <si>
    <t>BIENFAITEURS (PLACE DE)</t>
  </si>
  <si>
    <t>21015A35-</t>
  </si>
  <si>
    <t>JEAN STOBBAERTS (AVENUE)</t>
  </si>
  <si>
    <t>21015A53-</t>
  </si>
  <si>
    <t>DAILLY (PLACE)</t>
  </si>
  <si>
    <t>21015A54-</t>
  </si>
  <si>
    <t>EMERAUDE (AVENUE)</t>
  </si>
  <si>
    <t>21015A52-</t>
  </si>
  <si>
    <t>LINTHOUT (RUE)</t>
  </si>
  <si>
    <t>21015A51-</t>
  </si>
  <si>
    <t>CERISIERS (AVENUE DES)</t>
  </si>
  <si>
    <t>21015A05-</t>
  </si>
  <si>
    <t>ROYALE SAINTE-MARIE (RUE)</t>
  </si>
  <si>
    <t>21015A12-</t>
  </si>
  <si>
    <t>HUART HAMOIR (AVENUE)</t>
  </si>
  <si>
    <t>21015A152</t>
  </si>
  <si>
    <t>PR. ELISABETH-NORD</t>
  </si>
  <si>
    <t>21015A101</t>
  </si>
  <si>
    <t>21015A111</t>
  </si>
  <si>
    <t>MAETERLINCK</t>
  </si>
  <si>
    <t>21015A142</t>
  </si>
  <si>
    <t>SAINTE-FAMILLE</t>
  </si>
  <si>
    <t>21015A622</t>
  </si>
  <si>
    <t>BRUSILIA</t>
  </si>
  <si>
    <t>21015A71-</t>
  </si>
  <si>
    <t>JARDINS</t>
  </si>
  <si>
    <t>21015A04-</t>
  </si>
  <si>
    <t>L'OLIVIER (RUE)</t>
  </si>
  <si>
    <t>21015A39-</t>
  </si>
  <si>
    <t>JOSAPHAT (PARC)</t>
  </si>
  <si>
    <t>21015A421</t>
  </si>
  <si>
    <t>PALAIS (RUE DE)</t>
  </si>
  <si>
    <t>21015A40-</t>
  </si>
  <si>
    <t>BRABANT (RUE DE)</t>
  </si>
  <si>
    <t>21015A43-</t>
  </si>
  <si>
    <t>GARE DU NORD</t>
  </si>
  <si>
    <t>21015A44-</t>
  </si>
  <si>
    <t>REINE (AVENUE)</t>
  </si>
  <si>
    <t>21015A41-</t>
  </si>
  <si>
    <t>VANDERLINDEN (RUE)</t>
  </si>
  <si>
    <t>21015A612</t>
  </si>
  <si>
    <t>BRICHAUT (RUE DE)</t>
  </si>
  <si>
    <t>21015A45-</t>
  </si>
  <si>
    <t>STEPHENSON (PLACE)</t>
  </si>
  <si>
    <t>21015A00-</t>
  </si>
  <si>
    <t>COLIGNON (PLACE)</t>
  </si>
  <si>
    <t>21015A01-</t>
  </si>
  <si>
    <t>VAN YSENDYCK (RUE)</t>
  </si>
  <si>
    <t>21015A24-</t>
  </si>
  <si>
    <t>WAELHEM (RUE)</t>
  </si>
  <si>
    <t>21015A13-</t>
  </si>
  <si>
    <t>PORTAELS (RUE)</t>
  </si>
  <si>
    <t>21015A22-</t>
  </si>
  <si>
    <t>MARBOTIN A. (RUE)</t>
  </si>
  <si>
    <t>21015A272</t>
  </si>
  <si>
    <t>HOPITAL P. BRIEN</t>
  </si>
  <si>
    <t>21015A231</t>
  </si>
  <si>
    <t>J. BLOCKX (RUE)</t>
  </si>
  <si>
    <t>21015A20-</t>
  </si>
  <si>
    <t>HELMET</t>
  </si>
  <si>
    <t>21015A21-</t>
  </si>
  <si>
    <t>GUIDO GEZELLE (RUE)</t>
  </si>
  <si>
    <t>21016A901</t>
  </si>
  <si>
    <t>CENTRE-OUEST</t>
  </si>
  <si>
    <t>21016A81-</t>
  </si>
  <si>
    <t>BASCULE</t>
  </si>
  <si>
    <t>21016A82-</t>
  </si>
  <si>
    <t>CHURCHILL</t>
  </si>
  <si>
    <t>21016A232</t>
  </si>
  <si>
    <t>BEAU SEJOUR</t>
  </si>
  <si>
    <t>21016A831</t>
  </si>
  <si>
    <t>LONGCHAMP</t>
  </si>
  <si>
    <t>21016A111</t>
  </si>
  <si>
    <t>VERT CHASSEUR</t>
  </si>
  <si>
    <t>21016A841</t>
  </si>
  <si>
    <t>ZEECRABBE</t>
  </si>
  <si>
    <t>21016A85-</t>
  </si>
  <si>
    <t>21016A042</t>
  </si>
  <si>
    <t>ECHEVINAGE</t>
  </si>
  <si>
    <t>21016A03-</t>
  </si>
  <si>
    <t>COGHEN</t>
  </si>
  <si>
    <t>21016A02-</t>
  </si>
  <si>
    <t>ALSEMBERG-NORD</t>
  </si>
  <si>
    <t>21016A922</t>
  </si>
  <si>
    <t>WOLVENBERG</t>
  </si>
  <si>
    <t>21016A912</t>
  </si>
  <si>
    <t>GLOBE-OUEST</t>
  </si>
  <si>
    <t>21016A933</t>
  </si>
  <si>
    <t>VOSSEGAT-OUEST</t>
  </si>
  <si>
    <t>21016A731</t>
  </si>
  <si>
    <t>ROETAERT</t>
  </si>
  <si>
    <t>21016A701</t>
  </si>
  <si>
    <t>MERLO</t>
  </si>
  <si>
    <t>21016A772</t>
  </si>
  <si>
    <t>ZWARTEBEEK</t>
  </si>
  <si>
    <t>21016A72-</t>
  </si>
  <si>
    <t>MELKRIEK</t>
  </si>
  <si>
    <t>21016A71-</t>
  </si>
  <si>
    <t>KEIENBEMPT</t>
  </si>
  <si>
    <t>21016A13-</t>
  </si>
  <si>
    <t>OBSERVATOIRE</t>
  </si>
  <si>
    <t>21016A383</t>
  </si>
  <si>
    <t>FORET DE SOIGNES LORRAINE-W.</t>
  </si>
  <si>
    <t>21016A954</t>
  </si>
  <si>
    <t>VOSSEGAT-EST</t>
  </si>
  <si>
    <t>21016A331</t>
  </si>
  <si>
    <t>CHAUSSEE DE WATERLOO-OUEST</t>
  </si>
  <si>
    <t>21016A80-</t>
  </si>
  <si>
    <t>VANDERKINDERE</t>
  </si>
  <si>
    <t>21016A225</t>
  </si>
  <si>
    <t>PTOLEMEE</t>
  </si>
  <si>
    <t>21016A64-</t>
  </si>
  <si>
    <t>MOLENSTEEN</t>
  </si>
  <si>
    <t>21016A05-</t>
  </si>
  <si>
    <t>LE CHAT</t>
  </si>
  <si>
    <t>21016A39-</t>
  </si>
  <si>
    <t>FORET DE SOIGNES LORRAINE-EST</t>
  </si>
  <si>
    <t>21016A692</t>
  </si>
  <si>
    <t>CIMETIERE - ST.-GILLES</t>
  </si>
  <si>
    <t>21016A533</t>
  </si>
  <si>
    <t>MOENSBERG</t>
  </si>
  <si>
    <t>21016A943</t>
  </si>
  <si>
    <t>SEPT-BONNIERS</t>
  </si>
  <si>
    <t>21016A65-</t>
  </si>
  <si>
    <t>ALSEMBERG-SUD</t>
  </si>
  <si>
    <t>21016A601</t>
  </si>
  <si>
    <t>BOURDON</t>
  </si>
  <si>
    <t>21016A620</t>
  </si>
  <si>
    <t>KRIEKENPUT</t>
  </si>
  <si>
    <t>21016A01-</t>
  </si>
  <si>
    <t>DIEWEG</t>
  </si>
  <si>
    <t>21016A00-</t>
  </si>
  <si>
    <t>GLOBE-EST</t>
  </si>
  <si>
    <t>21016A193</t>
  </si>
  <si>
    <t>WOLVENDAEL</t>
  </si>
  <si>
    <t>21016A102</t>
  </si>
  <si>
    <t>GROESELENBERG</t>
  </si>
  <si>
    <t>21016A12-</t>
  </si>
  <si>
    <t>HAMOIR</t>
  </si>
  <si>
    <t>21016A44-</t>
  </si>
  <si>
    <t>PECHERIE</t>
  </si>
  <si>
    <t>21016A214</t>
  </si>
  <si>
    <t>ASTRONOMES</t>
  </si>
  <si>
    <t>21016A322</t>
  </si>
  <si>
    <t>CHAUSSEE DE WATERLOO-EST</t>
  </si>
  <si>
    <t>21016A400</t>
  </si>
  <si>
    <t>SAINT-JOB</t>
  </si>
  <si>
    <t>21016A429</t>
  </si>
  <si>
    <t>CARLOO</t>
  </si>
  <si>
    <t>21016A410</t>
  </si>
  <si>
    <t>ALPHONSE XIII</t>
  </si>
  <si>
    <t>21016A490</t>
  </si>
  <si>
    <t>KAUWBERG</t>
  </si>
  <si>
    <t>21016A639</t>
  </si>
  <si>
    <t>HOMBORCH</t>
  </si>
  <si>
    <t>21016A610</t>
  </si>
  <si>
    <t>ENGELAND</t>
  </si>
  <si>
    <t>21016A521</t>
  </si>
  <si>
    <t>VERREWINKEL</t>
  </si>
  <si>
    <t>21016A342</t>
  </si>
  <si>
    <t>FOND</t>
  </si>
  <si>
    <t>21016A311</t>
  </si>
  <si>
    <t>FORT JACO</t>
  </si>
  <si>
    <t>21017A512</t>
  </si>
  <si>
    <t>VANDER ELST - BIEN FAIRE</t>
  </si>
  <si>
    <t>21017A541</t>
  </si>
  <si>
    <t>LOUTRIER - WIENER</t>
  </si>
  <si>
    <t>21017A192</t>
  </si>
  <si>
    <t>STADE DES TROIS TILLEULS</t>
  </si>
  <si>
    <t>21017A635</t>
  </si>
  <si>
    <t>PRINCES BRABANCONS</t>
  </si>
  <si>
    <t>21017A11-</t>
  </si>
  <si>
    <t>FLOREAL</t>
  </si>
  <si>
    <t>21017A240</t>
  </si>
  <si>
    <t>SOUVERAIN-OUEST</t>
  </si>
  <si>
    <t>21017A230</t>
  </si>
  <si>
    <t>BEGUINETTES</t>
  </si>
  <si>
    <t>21017A220</t>
  </si>
  <si>
    <t>LE LOGIS-SUD</t>
  </si>
  <si>
    <t>21017A443</t>
  </si>
  <si>
    <t>VILLE-ET-FORET - ELAN</t>
  </si>
  <si>
    <t>21017A41-</t>
  </si>
  <si>
    <t>AVENUE DE VISE</t>
  </si>
  <si>
    <t>21017A523</t>
  </si>
  <si>
    <t>MARTIN-PECHEUR</t>
  </si>
  <si>
    <t>21017A613</t>
  </si>
  <si>
    <t>AVENUE DE TERCOIGNE</t>
  </si>
  <si>
    <t>21017A696</t>
  </si>
  <si>
    <t>HERONNIERE</t>
  </si>
  <si>
    <t>21017A624</t>
  </si>
  <si>
    <t>21017A534</t>
  </si>
  <si>
    <t>RUE DES BEGONIAS</t>
  </si>
  <si>
    <t>21017A501</t>
  </si>
  <si>
    <t>CENTRE DE WATERMAEL</t>
  </si>
  <si>
    <t>21017A421</t>
  </si>
  <si>
    <t>WATERMAEL - STATION</t>
  </si>
  <si>
    <t>21017A432</t>
  </si>
  <si>
    <t>DRIES</t>
  </si>
  <si>
    <t>21017A021</t>
  </si>
  <si>
    <t>DREVE DES EQUIPAGES</t>
  </si>
  <si>
    <t>21017A01-</t>
  </si>
  <si>
    <t>COIN DU BALAI</t>
  </si>
  <si>
    <t>21017A12-</t>
  </si>
  <si>
    <t>LE LOGIS-NORD</t>
  </si>
  <si>
    <t>21017A08-</t>
  </si>
  <si>
    <t>SOUVERAIN-EST</t>
  </si>
  <si>
    <t>21017A13-</t>
  </si>
  <si>
    <t>BOULEAUX</t>
  </si>
  <si>
    <t>21017A212</t>
  </si>
  <si>
    <t>AVENUE DE LA TENDERIE</t>
  </si>
  <si>
    <t>21017A000</t>
  </si>
  <si>
    <t>CENTRE DE BOITSFORT</t>
  </si>
  <si>
    <t>21017A09-</t>
  </si>
  <si>
    <t>21017A451</t>
  </si>
  <si>
    <t>FUTAIE</t>
  </si>
  <si>
    <t>21017A472</t>
  </si>
  <si>
    <t>ZONING DE BUREAUX-NORD</t>
  </si>
  <si>
    <t>21017A374</t>
  </si>
  <si>
    <t>ZONING DE BUREAUX-SUD</t>
  </si>
  <si>
    <t>21017A041</t>
  </si>
  <si>
    <t>DREVE DU DUC</t>
  </si>
  <si>
    <t>21017A031</t>
  </si>
  <si>
    <t>AVENUE DELLEUR</t>
  </si>
  <si>
    <t>21017A312</t>
  </si>
  <si>
    <t>CLOS DES CHENES</t>
  </si>
  <si>
    <t>21017A323</t>
  </si>
  <si>
    <t>DREVE DES TUMULI</t>
  </si>
  <si>
    <t>21017A393</t>
  </si>
  <si>
    <t>ETANGS DE BOITSFORT</t>
  </si>
  <si>
    <t>21017A382</t>
  </si>
  <si>
    <t>FORESTERIE</t>
  </si>
  <si>
    <t>21018A20-</t>
  </si>
  <si>
    <t>GEORGES HENRI (AVENUE)</t>
  </si>
  <si>
    <t>21018A72-</t>
  </si>
  <si>
    <t>ROGATIONS</t>
  </si>
  <si>
    <t>21018A21-</t>
  </si>
  <si>
    <t>DE BROQUEVILLE (AVENUE)-NORD</t>
  </si>
  <si>
    <t>21018A35-</t>
  </si>
  <si>
    <t>HOF TEN BERG-NORD</t>
  </si>
  <si>
    <t>21018A34-</t>
  </si>
  <si>
    <t>HOF TEN BERG-SUD</t>
  </si>
  <si>
    <t>21018A32-</t>
  </si>
  <si>
    <t>CLOS DES PEUPLIERS</t>
  </si>
  <si>
    <t>21018A311</t>
  </si>
  <si>
    <t>PARC SCHUMAN</t>
  </si>
  <si>
    <t>21018A33-</t>
  </si>
  <si>
    <t>NEERVELD</t>
  </si>
  <si>
    <t>21018A22-</t>
  </si>
  <si>
    <t>DE BROQUEVILLE (AVENUE)-SUD</t>
  </si>
  <si>
    <t>21018A512</t>
  </si>
  <si>
    <t>QUARTIER DES PEINTRES</t>
  </si>
  <si>
    <t>21018A031</t>
  </si>
  <si>
    <t>ABELOOS</t>
  </si>
  <si>
    <t>21018A04-</t>
  </si>
  <si>
    <t>BEETEPUT</t>
  </si>
  <si>
    <t>21018A02-</t>
  </si>
  <si>
    <t>SLEGERS (AVENUE)</t>
  </si>
  <si>
    <t>21018A37-</t>
  </si>
  <si>
    <t>21018A63-</t>
  </si>
  <si>
    <t>CONSTELLATIONS</t>
  </si>
  <si>
    <t>21018A05-</t>
  </si>
  <si>
    <t>21018A61-</t>
  </si>
  <si>
    <t>HEYDENBERG-EST</t>
  </si>
  <si>
    <t>21018A62-</t>
  </si>
  <si>
    <t>HEYDENBERG-OUEST</t>
  </si>
  <si>
    <t>21018A24-</t>
  </si>
  <si>
    <t>LAMBEAU (AVENUE)</t>
  </si>
  <si>
    <t>21018A09-</t>
  </si>
  <si>
    <t>RASANTE</t>
  </si>
  <si>
    <t>21018A30-</t>
  </si>
  <si>
    <t>21018A643</t>
  </si>
  <si>
    <t>DEUX MAISONS</t>
  </si>
  <si>
    <t>21018A60-</t>
  </si>
  <si>
    <t>ROODEBEEK PARC</t>
  </si>
  <si>
    <t>21018A19-</t>
  </si>
  <si>
    <t>STRUYCKBEKEN</t>
  </si>
  <si>
    <t>21018A81-</t>
  </si>
  <si>
    <t>KAPELLEVELD-SUD</t>
  </si>
  <si>
    <t>21018A84-</t>
  </si>
  <si>
    <t>KAPELLEVELD-NORD-EST</t>
  </si>
  <si>
    <t>21018A00-</t>
  </si>
  <si>
    <t>TOMBERG</t>
  </si>
  <si>
    <t>21018A43-</t>
  </si>
  <si>
    <t>ROODEBEEK</t>
  </si>
  <si>
    <t>21018A41-</t>
  </si>
  <si>
    <t>EUROPE</t>
  </si>
  <si>
    <t>21018A42-</t>
  </si>
  <si>
    <t>VERVLOESEM</t>
  </si>
  <si>
    <t>21018A01-</t>
  </si>
  <si>
    <t>SAINT-LAMBERT</t>
  </si>
  <si>
    <t>21018A15-</t>
  </si>
  <si>
    <t>LES SOURCES</t>
  </si>
  <si>
    <t>21018A14-</t>
  </si>
  <si>
    <t>CHANCELLERIE</t>
  </si>
  <si>
    <t>21018A13-</t>
  </si>
  <si>
    <t>GROOTVELD</t>
  </si>
  <si>
    <t>21018A12-</t>
  </si>
  <si>
    <t>STOCKEL (CHAUSSEE DE)</t>
  </si>
  <si>
    <t>21018A82-</t>
  </si>
  <si>
    <t>MARIE LA MISERABLE</t>
  </si>
  <si>
    <t>21018A83-</t>
  </si>
  <si>
    <t>KLAKKEDELLE</t>
  </si>
  <si>
    <t>21018A87-</t>
  </si>
  <si>
    <t>SAINT-LUC</t>
  </si>
  <si>
    <t>21018A3MJ</t>
  </si>
  <si>
    <t>GULLEDELLE</t>
  </si>
  <si>
    <t>21019A231</t>
  </si>
  <si>
    <t>KELLE</t>
  </si>
  <si>
    <t>21019A242</t>
  </si>
  <si>
    <t>VENELLES</t>
  </si>
  <si>
    <t>21019A252</t>
  </si>
  <si>
    <t>MONTGOLFIER</t>
  </si>
  <si>
    <t>21019A131</t>
  </si>
  <si>
    <t>KONKEL</t>
  </si>
  <si>
    <t>21019A12-</t>
  </si>
  <si>
    <t>ESCRIME (AVENUE DE L')</t>
  </si>
  <si>
    <t>21019A45-</t>
  </si>
  <si>
    <t>HELICE (AVENUE DE L')</t>
  </si>
  <si>
    <t>21019A52-</t>
  </si>
  <si>
    <t>DUC (RUE)</t>
  </si>
  <si>
    <t>21019A51-</t>
  </si>
  <si>
    <t>COLLEGE SAINT-MICHEL</t>
  </si>
  <si>
    <t>21019A04-</t>
  </si>
  <si>
    <t>EGGERICX (RUE)</t>
  </si>
  <si>
    <t>21019A03-</t>
  </si>
  <si>
    <t>CAPITAINE PIRET (AVENUE)</t>
  </si>
  <si>
    <t>21019A02-</t>
  </si>
  <si>
    <t>CLOS DU SOLEIL</t>
  </si>
  <si>
    <t>21019A052</t>
  </si>
  <si>
    <t>DON BOSCO</t>
  </si>
  <si>
    <t>21019A001</t>
  </si>
  <si>
    <t>21019A34-</t>
  </si>
  <si>
    <t>EUROPE (QUARTIER DE L')</t>
  </si>
  <si>
    <t>21019A30-</t>
  </si>
  <si>
    <t>EGLANTINES (AVENUE)</t>
  </si>
  <si>
    <t>21019A33-</t>
  </si>
  <si>
    <t>MIMOSAS (AVENUE)</t>
  </si>
  <si>
    <t>21019A01-</t>
  </si>
  <si>
    <t>BOULEVARD DE LA WOLUWE</t>
  </si>
  <si>
    <t>21019A11-</t>
  </si>
  <si>
    <t>MILLE METRES (AVENUE)</t>
  </si>
  <si>
    <t>21019A31-</t>
  </si>
  <si>
    <t>BEMEL</t>
  </si>
  <si>
    <t>21019A32-</t>
  </si>
  <si>
    <t>CHANT D'OISEAU</t>
  </si>
  <si>
    <t>21019A09-</t>
  </si>
  <si>
    <t>WOLUWE (PARC DE)</t>
  </si>
  <si>
    <t>21019A35-</t>
  </si>
  <si>
    <t>HORIZON (AVENUE)</t>
  </si>
  <si>
    <t>21019A28-</t>
  </si>
  <si>
    <t>ETANGS MELLAERTS</t>
  </si>
  <si>
    <t>21019A20-</t>
  </si>
  <si>
    <t>SAINT-PAUL</t>
  </si>
  <si>
    <t>21019A14-</t>
  </si>
  <si>
    <t>VAL DE SEIGNEURS</t>
  </si>
  <si>
    <t>21019A10-</t>
  </si>
  <si>
    <t>STOCKEL</t>
  </si>
  <si>
    <t>21019A21-</t>
  </si>
  <si>
    <t>MANOIR</t>
  </si>
  <si>
    <t>21019A40-</t>
  </si>
  <si>
    <t>SAINTE-ALIX</t>
  </si>
  <si>
    <t>21019A15-</t>
  </si>
  <si>
    <t>KAPELLEVELD</t>
  </si>
  <si>
    <t>21019A42-</t>
  </si>
  <si>
    <t>SALOME AVENUE</t>
  </si>
  <si>
    <t>21019A22-</t>
  </si>
  <si>
    <t>21019A441</t>
  </si>
  <si>
    <t>FAISANDERIE</t>
  </si>
  <si>
    <t>21019A41-</t>
  </si>
  <si>
    <t>CITE JOLI-BOIS</t>
  </si>
  <si>
    <t>21019A43-</t>
  </si>
  <si>
    <t>CORNICHE VERTE</t>
  </si>
  <si>
    <t>21019A492</t>
  </si>
  <si>
    <t>BOIS</t>
  </si>
  <si>
    <t>21001C5PA</t>
  </si>
  <si>
    <t>MEERVELD</t>
  </si>
  <si>
    <t>21001C5MA</t>
  </si>
  <si>
    <t>MEYLEMEERSCH</t>
  </si>
  <si>
    <t>21001C6PB</t>
  </si>
  <si>
    <t>ZONE RURALE</t>
  </si>
  <si>
    <t>21001C6MB</t>
  </si>
  <si>
    <t>MEYLEMEERSCH-EST</t>
  </si>
  <si>
    <t>Moyenne des territoires affichés</t>
  </si>
  <si>
    <t>Moyenne régionale</t>
  </si>
  <si>
    <t>Total RBC</t>
  </si>
  <si>
    <t>* ND: non disponible</t>
  </si>
  <si>
    <t>* VS: valeur soumise au seuil</t>
  </si>
  <si>
    <t>Quartier</t>
  </si>
  <si>
    <t>Commune</t>
  </si>
  <si>
    <t>Anderlecht</t>
  </si>
  <si>
    <t>Auderghem</t>
  </si>
  <si>
    <t>Berchem Sainte-Agathe</t>
  </si>
  <si>
    <t>Bruxelles</t>
  </si>
  <si>
    <t>Etterbeek</t>
  </si>
  <si>
    <t>Evere</t>
  </si>
  <si>
    <t>Forest</t>
  </si>
  <si>
    <t>Ganshoren</t>
  </si>
  <si>
    <t>Ixelles</t>
  </si>
  <si>
    <t>Jette</t>
  </si>
  <si>
    <t>Molenbeek Saint-Jean</t>
  </si>
  <si>
    <t>Saint-Gilles</t>
  </si>
  <si>
    <t>Saint-Josse-ten-Noode</t>
  </si>
  <si>
    <t>Schaerbeek</t>
  </si>
  <si>
    <t>Uccle</t>
  </si>
  <si>
    <t>Watermael-Boitsfort</t>
  </si>
  <si>
    <t>Woluwe Saint-Lambert</t>
  </si>
  <si>
    <t>Woluwe Saint-Pierre</t>
  </si>
  <si>
    <t>Source</t>
  </si>
  <si>
    <t>https://www.ccc-ggc.brussels/sites/default/files/documents/graphics/bruxelles-en-cartes/secteurs_statistiques_fr.pdf</t>
  </si>
  <si>
    <t>Part des enfants du territoire (quartier ou commune) inscrits dans une école maternelle située en dehors de la Région (%)</t>
  </si>
  <si>
    <t>ND</t>
  </si>
  <si>
    <t>Capacité d’accueil scolaire relative du territoire (maternel) (nb d'élèves/nb enfants)</t>
  </si>
  <si>
    <t>COUNT</t>
  </si>
  <si>
    <t>Nb d'enfants inscrits en maternelles habitant le quartier</t>
  </si>
  <si>
    <t>SectorStatID</t>
  </si>
  <si>
    <t>Nb d'enfants inscrits en maternelles habitant le ss</t>
  </si>
  <si>
    <t>nb_inscrits_ss</t>
  </si>
  <si>
    <t>nb_inscrits_quart</t>
  </si>
  <si>
    <t>ratio</t>
  </si>
  <si>
    <t>Column1</t>
  </si>
  <si>
    <t>Part des enfants du quartier scolarisés en maternel à proximité de leur résidence (%)</t>
  </si>
  <si>
    <t>nb_child_vivant_quart_mat_lim</t>
  </si>
  <si>
    <t>nb_enfant_scolarisés_vivant_quartier</t>
  </si>
  <si>
    <t>Part des enfants du territoire (quartier ou commune) inscrits dans une école primaire située en dehors de la Région (%)</t>
  </si>
  <si>
    <t>Capacité d’accueil scolaire relative du territoire (primaire) (nb d'élèves/nb enfants)</t>
  </si>
  <si>
    <t>Nb d'enfants inscrits en primaires habitant le ss</t>
  </si>
  <si>
    <t>Nb d'enfants inscrits en primaires habitant le quartier</t>
  </si>
  <si>
    <t>Part des enfants du quartier scolarisés en primaire à proximité de leur résidence (%)</t>
  </si>
  <si>
    <t>nb_child_vivant_quart_prim_lim</t>
  </si>
  <si>
    <t>Part des enfants du territoire (quartier ou commune) inscrits dans une école seco0aire située en dehors de la Région (%)</t>
  </si>
  <si>
    <t>Nb de garcons inscrits en secondaires habitant la commune</t>
  </si>
  <si>
    <t>Nb de filles inscrites en secondaires habitant la commune</t>
  </si>
  <si>
    <t>Nb de garcons inscrits en secondaires habitant le ss</t>
  </si>
  <si>
    <t>Nb de filles inscrites en secondaires habitant le ss</t>
  </si>
  <si>
    <t>nb_f_ss_to_sec_somewhere</t>
  </si>
  <si>
    <t>nb_h_ss_to_sec_somewhere</t>
  </si>
  <si>
    <t>nb_f_com_to_sec_somewhere</t>
  </si>
  <si>
    <t>nb_h_com_to_sec_somewhere</t>
  </si>
  <si>
    <t>ratio_f</t>
  </si>
  <si>
    <t>ratio_h</t>
  </si>
  <si>
    <t>nb_places_com_f</t>
  </si>
  <si>
    <t>nb_places_com_h</t>
  </si>
  <si>
    <t>nb_places_ss_f</t>
  </si>
  <si>
    <t>nb_places_ss_h</t>
  </si>
  <si>
    <t>Part des enfants du quartier scolarisés en secondaire à proximité de leur résidence (%)</t>
  </si>
  <si>
    <t>Nb d'enfants inscrits en secondaires habitant la com</t>
  </si>
  <si>
    <t>Nb d'enfants inscrits en secondaires habitant le ss</t>
  </si>
  <si>
    <t>nb_sec_com_pop</t>
  </si>
  <si>
    <t>nb_sec_ss_pop</t>
  </si>
  <si>
    <t>ratio_com_ss</t>
  </si>
  <si>
    <t>places_com</t>
  </si>
  <si>
    <t>Tot</t>
  </si>
  <si>
    <t>places_ss</t>
  </si>
  <si>
    <t>Nb d'enfants inscrits en secondaires habitant le quartier</t>
  </si>
  <si>
    <t>nb_child_vivant_quart_sec_lim</t>
  </si>
  <si>
    <t>Origine (lieu de résidence)</t>
  </si>
  <si>
    <t>Région de Bruxelles-Capitale (RBC)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</si>
</sst>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0"/>
    <numFmt numFmtId="165" formatCode="#,##0.0"/>
    <numFmt numFmtId="166" formatCode="#,##0_ ;\-#,##0\ "/>
    <numFmt numFmtId="171" formatCode="_-* #,##0.00\ [$_]_-;\-* #,##0.00\ [$_]_-;_-* &quot;-&quot;??\ [$_]_-;_-@_-"/>
    <numFmt numFmtId="172" formatCode="_-* #,##0.00\ &quot;BF&quot;_-;\-* #,##0.00\ &quot;BF&quot;_-;_-* &quot;-&quot;??\ &quot;BF&quot;_-;_-@_-"/>
  </numFmts>
  <fonts count="4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b/>
      <sz val="11"/>
      <color rgb="FFFFFFFF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u/>
      <sz val="6.75"/>
      <color indexed="12"/>
      <name val="Tms Rmn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0"/>
      <name val="Arial"/>
      <family val="2"/>
    </font>
    <font>
      <sz val="11"/>
      <color indexed="19"/>
      <name val="Calibri"/>
      <family val="2"/>
    </font>
    <font>
      <sz val="9"/>
      <name val="Tms Rmn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rgb="FFD95A49"/>
        <bgColor indexed="63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theme="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D727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/>
    <xf numFmtId="0" fontId="13" fillId="8" borderId="20" applyNumberFormat="0" applyAlignment="0" applyProtection="0"/>
    <xf numFmtId="0" fontId="15" fillId="9" borderId="20" applyNumberFormat="0" applyAlignment="0" applyProtection="0"/>
    <xf numFmtId="0" fontId="16" fillId="0" borderId="22" applyNumberFormat="0" applyFill="0" applyAlignment="0" applyProtection="0"/>
    <xf numFmtId="0" fontId="18" fillId="0" borderId="0" applyNumberFormat="0" applyFill="0" applyBorder="0" applyAlignment="0" applyProtection="0"/>
    <xf numFmtId="0" fontId="7" fillId="11" borderId="24" applyNumberFormat="0" applyFont="0" applyAlignment="0" applyProtection="0"/>
    <xf numFmtId="0" fontId="20" fillId="0" borderId="25" applyNumberFormat="0" applyFill="0" applyAlignment="0" applyProtection="0"/>
    <xf numFmtId="0" fontId="21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21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21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21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21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21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21" fillId="15" borderId="0" applyNumberFormat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7" borderId="0" applyNumberFormat="0" applyBorder="0" applyAlignment="0" applyProtection="0"/>
    <xf numFmtId="0" fontId="21" fillId="31" borderId="0" applyNumberFormat="0" applyBorder="0" applyAlignment="0" applyProtection="0"/>
    <xf numFmtId="0" fontId="21" fillId="35" borderId="0" applyNumberFormat="0" applyBorder="0" applyAlignment="0" applyProtection="0"/>
    <xf numFmtId="0" fontId="24" fillId="40" borderId="0" applyNumberFormat="0" applyBorder="0" applyAlignment="0" applyProtection="0"/>
    <xf numFmtId="0" fontId="24" fillId="42" borderId="0" applyNumberFormat="0" applyBorder="0" applyAlignment="0" applyProtection="0"/>
    <xf numFmtId="0" fontId="24" fillId="38" borderId="0" applyNumberFormat="0" applyBorder="0" applyAlignment="0" applyProtection="0"/>
    <xf numFmtId="0" fontId="24" fillId="43" borderId="0" applyNumberFormat="0" applyBorder="0" applyAlignment="0" applyProtection="0"/>
    <xf numFmtId="0" fontId="24" fillId="39" borderId="0" applyNumberFormat="0" applyBorder="0" applyAlignment="0" applyProtection="0"/>
    <xf numFmtId="0" fontId="24" fillId="41" borderId="0" applyNumberFormat="0" applyBorder="0" applyAlignment="0" applyProtection="0"/>
    <xf numFmtId="0" fontId="25" fillId="36" borderId="0" applyNumberFormat="0" applyBorder="0" applyAlignment="0" applyProtection="0"/>
    <xf numFmtId="0" fontId="12" fillId="6" borderId="0" applyNumberFormat="0" applyBorder="0" applyAlignment="0" applyProtection="0"/>
    <xf numFmtId="0" fontId="26" fillId="44" borderId="26" applyNumberFormat="0" applyAlignment="0" applyProtection="0"/>
    <xf numFmtId="0" fontId="17" fillId="10" borderId="23" applyNumberFormat="0" applyAlignment="0" applyProtection="0"/>
    <xf numFmtId="171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8" fillId="37" borderId="0" applyNumberFormat="0" applyBorder="0" applyAlignment="0" applyProtection="0"/>
    <xf numFmtId="0" fontId="11" fillId="5" borderId="0" applyNumberFormat="0" applyBorder="0" applyAlignment="0" applyProtection="0"/>
    <xf numFmtId="0" fontId="29" fillId="0" borderId="27" applyNumberFormat="0" applyFill="0" applyAlignment="0" applyProtection="0"/>
    <xf numFmtId="0" fontId="8" fillId="0" borderId="17" applyNumberFormat="0" applyFill="0" applyAlignment="0" applyProtection="0"/>
    <xf numFmtId="0" fontId="30" fillId="0" borderId="28" applyNumberFormat="0" applyFill="0" applyAlignment="0" applyProtection="0"/>
    <xf numFmtId="0" fontId="9" fillId="0" borderId="18" applyNumberFormat="0" applyFill="0" applyAlignment="0" applyProtection="0"/>
    <xf numFmtId="0" fontId="31" fillId="0" borderId="29" applyNumberFormat="0" applyFill="0" applyAlignment="0" applyProtection="0"/>
    <xf numFmtId="0" fontId="10" fillId="0" borderId="19" applyNumberFormat="0" applyFill="0" applyAlignment="0" applyProtection="0"/>
    <xf numFmtId="0" fontId="3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2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33" fillId="45" borderId="0" applyNumberFormat="0" applyBorder="0" applyAlignment="0" applyProtection="0"/>
    <xf numFmtId="0" fontId="39" fillId="7" borderId="0" applyNumberFormat="0" applyBorder="0" applyAlignment="0" applyProtection="0"/>
    <xf numFmtId="0" fontId="1" fillId="0" borderId="0"/>
    <xf numFmtId="0" fontId="34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35" fillId="46" borderId="30" applyNumberFormat="0" applyAlignment="0" applyProtection="0"/>
    <xf numFmtId="0" fontId="14" fillId="9" borderId="21" applyNumberFormat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7" fillId="0" borderId="31" applyNumberFormat="0" applyFill="0" applyAlignment="0" applyProtection="0"/>
  </cellStyleXfs>
  <cellXfs count="78">
    <xf numFmtId="0" fontId="0" fillId="0" borderId="0" xfId="0"/>
    <xf numFmtId="0" fontId="1" fillId="0" borderId="0" xfId="1" applyFont="1" applyFill="1" applyBorder="1" applyAlignment="1" applyProtection="1"/>
    <xf numFmtId="0" fontId="1" fillId="0" borderId="0" xfId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1" fillId="0" borderId="0" xfId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1" fontId="0" fillId="0" borderId="0" xfId="0" applyNumberFormat="1"/>
    <xf numFmtId="0" fontId="0" fillId="0" borderId="0" xfId="0" applyNumberFormat="1"/>
    <xf numFmtId="0" fontId="2" fillId="0" borderId="0" xfId="0" applyFont="1" applyFill="1" applyBorder="1" applyAlignment="1" applyProtection="1"/>
    <xf numFmtId="164" fontId="2" fillId="0" borderId="0" xfId="0" applyNumberFormat="1" applyFont="1" applyFill="1" applyBorder="1" applyAlignment="1" applyProtection="1"/>
    <xf numFmtId="0" fontId="2" fillId="0" borderId="0" xfId="2" applyFill="1" applyBorder="1" applyAlignment="1" applyProtection="1"/>
    <xf numFmtId="0" fontId="2" fillId="0" borderId="0" xfId="2"/>
    <xf numFmtId="164" fontId="2" fillId="0" borderId="0" xfId="2" applyNumberFormat="1" applyFill="1" applyBorder="1" applyAlignment="1" applyProtection="1"/>
    <xf numFmtId="165" fontId="5" fillId="3" borderId="4" xfId="0" applyNumberFormat="1" applyFont="1" applyFill="1" applyBorder="1" applyAlignment="1">
      <alignment vertical="center"/>
    </xf>
    <xf numFmtId="165" fontId="5" fillId="3" borderId="6" xfId="0" applyNumberFormat="1" applyFont="1" applyFill="1" applyBorder="1" applyAlignment="1">
      <alignment vertical="center"/>
    </xf>
    <xf numFmtId="166" fontId="5" fillId="3" borderId="6" xfId="1" applyNumberFormat="1" applyFont="1" applyFill="1" applyBorder="1" applyAlignment="1">
      <alignment vertical="center"/>
    </xf>
    <xf numFmtId="0" fontId="4" fillId="2" borderId="1" xfId="3" applyFont="1" applyFill="1" applyBorder="1" applyAlignment="1">
      <alignment horizontal="center" vertical="center"/>
    </xf>
    <xf numFmtId="0" fontId="0" fillId="0" borderId="0" xfId="0"/>
    <xf numFmtId="0" fontId="41" fillId="47" borderId="3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42" fillId="49" borderId="32" xfId="0" applyFont="1" applyFill="1" applyBorder="1" applyAlignment="1">
      <alignment vertical="center"/>
    </xf>
    <xf numFmtId="0" fontId="41" fillId="47" borderId="2" xfId="0" applyFont="1" applyFill="1" applyBorder="1" applyAlignment="1">
      <alignment horizontal="center" vertical="center" wrapText="1"/>
    </xf>
    <xf numFmtId="166" fontId="5" fillId="4" borderId="10" xfId="0" applyNumberFormat="1" applyFont="1" applyFill="1" applyBorder="1" applyAlignment="1">
      <alignment vertical="center"/>
    </xf>
    <xf numFmtId="166" fontId="5" fillId="0" borderId="11" xfId="0" applyNumberFormat="1" applyFont="1" applyFill="1" applyBorder="1" applyAlignment="1">
      <alignment vertical="center"/>
    </xf>
    <xf numFmtId="166" fontId="5" fillId="0" borderId="12" xfId="0" applyNumberFormat="1" applyFont="1" applyFill="1" applyBorder="1" applyAlignment="1">
      <alignment vertical="center"/>
    </xf>
    <xf numFmtId="166" fontId="5" fillId="0" borderId="7" xfId="0" applyNumberFormat="1" applyFont="1" applyFill="1" applyBorder="1" applyAlignment="1">
      <alignment vertical="center"/>
    </xf>
    <xf numFmtId="166" fontId="5" fillId="4" borderId="13" xfId="0" applyNumberFormat="1" applyFont="1" applyFill="1" applyBorder="1" applyAlignment="1">
      <alignment vertical="center"/>
    </xf>
    <xf numFmtId="166" fontId="5" fillId="0" borderId="13" xfId="0" applyNumberFormat="1" applyFont="1" applyFill="1" applyBorder="1" applyAlignment="1">
      <alignment vertical="center"/>
    </xf>
    <xf numFmtId="166" fontId="5" fillId="0" borderId="14" xfId="0" applyNumberFormat="1" applyFont="1" applyFill="1" applyBorder="1" applyAlignment="1">
      <alignment vertical="center"/>
    </xf>
    <xf numFmtId="166" fontId="5" fillId="0" borderId="8" xfId="0" applyNumberFormat="1" applyFont="1" applyFill="1" applyBorder="1" applyAlignment="1">
      <alignment vertical="center"/>
    </xf>
    <xf numFmtId="166" fontId="5" fillId="0" borderId="15" xfId="0" applyNumberFormat="1" applyFont="1" applyFill="1" applyBorder="1" applyAlignment="1">
      <alignment vertical="center"/>
    </xf>
    <xf numFmtId="166" fontId="5" fillId="4" borderId="16" xfId="0" applyNumberFormat="1" applyFont="1" applyFill="1" applyBorder="1" applyAlignment="1">
      <alignment vertical="center"/>
    </xf>
    <xf numFmtId="166" fontId="38" fillId="49" borderId="33" xfId="0" applyNumberFormat="1" applyFont="1" applyFill="1" applyBorder="1" applyAlignment="1">
      <alignment vertical="center"/>
    </xf>
    <xf numFmtId="166" fontId="38" fillId="49" borderId="34" xfId="0" applyNumberFormat="1" applyFont="1" applyFill="1" applyBorder="1" applyAlignment="1">
      <alignment vertical="center"/>
    </xf>
    <xf numFmtId="166" fontId="38" fillId="49" borderId="35" xfId="0" applyNumberFormat="1" applyFont="1" applyFill="1" applyBorder="1" applyAlignment="1">
      <alignment vertical="center"/>
    </xf>
    <xf numFmtId="0" fontId="0" fillId="0" borderId="0" xfId="0"/>
    <xf numFmtId="0" fontId="41" fillId="47" borderId="3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42" fillId="49" borderId="32" xfId="0" applyFont="1" applyFill="1" applyBorder="1" applyAlignment="1">
      <alignment vertical="center"/>
    </xf>
    <xf numFmtId="0" fontId="41" fillId="47" borderId="2" xfId="0" applyFont="1" applyFill="1" applyBorder="1" applyAlignment="1">
      <alignment horizontal="center" vertical="center" wrapText="1"/>
    </xf>
    <xf numFmtId="166" fontId="5" fillId="4" borderId="10" xfId="0" applyNumberFormat="1" applyFont="1" applyFill="1" applyBorder="1" applyAlignment="1">
      <alignment vertical="center"/>
    </xf>
    <xf numFmtId="166" fontId="5" fillId="0" borderId="11" xfId="0" applyNumberFormat="1" applyFont="1" applyFill="1" applyBorder="1" applyAlignment="1">
      <alignment vertical="center"/>
    </xf>
    <xf numFmtId="166" fontId="5" fillId="0" borderId="12" xfId="0" applyNumberFormat="1" applyFont="1" applyFill="1" applyBorder="1" applyAlignment="1">
      <alignment vertical="center"/>
    </xf>
    <xf numFmtId="166" fontId="5" fillId="0" borderId="7" xfId="0" applyNumberFormat="1" applyFont="1" applyFill="1" applyBorder="1" applyAlignment="1">
      <alignment vertical="center"/>
    </xf>
    <xf numFmtId="166" fontId="5" fillId="4" borderId="13" xfId="0" applyNumberFormat="1" applyFont="1" applyFill="1" applyBorder="1" applyAlignment="1">
      <alignment vertical="center"/>
    </xf>
    <xf numFmtId="166" fontId="5" fillId="0" borderId="13" xfId="0" applyNumberFormat="1" applyFont="1" applyFill="1" applyBorder="1" applyAlignment="1">
      <alignment vertical="center"/>
    </xf>
    <xf numFmtId="166" fontId="5" fillId="0" borderId="14" xfId="0" applyNumberFormat="1" applyFont="1" applyFill="1" applyBorder="1" applyAlignment="1">
      <alignment vertical="center"/>
    </xf>
    <xf numFmtId="166" fontId="5" fillId="0" borderId="8" xfId="0" applyNumberFormat="1" applyFont="1" applyFill="1" applyBorder="1" applyAlignment="1">
      <alignment vertical="center"/>
    </xf>
    <xf numFmtId="166" fontId="5" fillId="0" borderId="15" xfId="0" applyNumberFormat="1" applyFont="1" applyFill="1" applyBorder="1" applyAlignment="1">
      <alignment vertical="center"/>
    </xf>
    <xf numFmtId="166" fontId="5" fillId="4" borderId="16" xfId="0" applyNumberFormat="1" applyFont="1" applyFill="1" applyBorder="1" applyAlignment="1">
      <alignment vertical="center"/>
    </xf>
    <xf numFmtId="166" fontId="38" fillId="49" borderId="33" xfId="0" applyNumberFormat="1" applyFont="1" applyFill="1" applyBorder="1" applyAlignment="1">
      <alignment vertical="center"/>
    </xf>
    <xf numFmtId="166" fontId="38" fillId="49" borderId="34" xfId="0" applyNumberFormat="1" applyFont="1" applyFill="1" applyBorder="1" applyAlignment="1">
      <alignment vertical="center"/>
    </xf>
    <xf numFmtId="166" fontId="38" fillId="49" borderId="35" xfId="0" applyNumberFormat="1" applyFont="1" applyFill="1" applyBorder="1" applyAlignment="1">
      <alignment vertical="center"/>
    </xf>
    <xf numFmtId="0" fontId="41" fillId="47" borderId="3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42" fillId="49" borderId="32" xfId="0" applyFont="1" applyFill="1" applyBorder="1" applyAlignment="1">
      <alignment vertical="center"/>
    </xf>
    <xf numFmtId="0" fontId="41" fillId="47" borderId="2" xfId="0" applyFont="1" applyFill="1" applyBorder="1" applyAlignment="1">
      <alignment horizontal="center" vertical="center" wrapText="1"/>
    </xf>
    <xf numFmtId="166" fontId="5" fillId="4" borderId="10" xfId="0" applyNumberFormat="1" applyFont="1" applyFill="1" applyBorder="1" applyAlignment="1">
      <alignment vertical="center"/>
    </xf>
    <xf numFmtId="166" fontId="5" fillId="0" borderId="11" xfId="0" applyNumberFormat="1" applyFont="1" applyFill="1" applyBorder="1" applyAlignment="1">
      <alignment vertical="center"/>
    </xf>
    <xf numFmtId="166" fontId="5" fillId="0" borderId="12" xfId="0" applyNumberFormat="1" applyFont="1" applyFill="1" applyBorder="1" applyAlignment="1">
      <alignment vertical="center"/>
    </xf>
    <xf numFmtId="166" fontId="5" fillId="0" borderId="7" xfId="0" applyNumberFormat="1" applyFont="1" applyFill="1" applyBorder="1" applyAlignment="1">
      <alignment vertical="center"/>
    </xf>
    <xf numFmtId="166" fontId="5" fillId="4" borderId="13" xfId="0" applyNumberFormat="1" applyFont="1" applyFill="1" applyBorder="1" applyAlignment="1">
      <alignment vertical="center"/>
    </xf>
    <xf numFmtId="166" fontId="5" fillId="0" borderId="13" xfId="0" applyNumberFormat="1" applyFont="1" applyFill="1" applyBorder="1" applyAlignment="1">
      <alignment vertical="center"/>
    </xf>
    <xf numFmtId="166" fontId="5" fillId="0" borderId="14" xfId="0" applyNumberFormat="1" applyFont="1" applyFill="1" applyBorder="1" applyAlignment="1">
      <alignment vertical="center"/>
    </xf>
    <xf numFmtId="166" fontId="5" fillId="0" borderId="8" xfId="0" applyNumberFormat="1" applyFont="1" applyFill="1" applyBorder="1" applyAlignment="1">
      <alignment vertical="center"/>
    </xf>
    <xf numFmtId="166" fontId="5" fillId="0" borderId="15" xfId="0" applyNumberFormat="1" applyFont="1" applyFill="1" applyBorder="1" applyAlignment="1">
      <alignment vertical="center"/>
    </xf>
    <xf numFmtId="166" fontId="5" fillId="4" borderId="16" xfId="0" applyNumberFormat="1" applyFont="1" applyFill="1" applyBorder="1" applyAlignment="1">
      <alignment vertical="center"/>
    </xf>
    <xf numFmtId="166" fontId="38" fillId="49" borderId="33" xfId="0" applyNumberFormat="1" applyFont="1" applyFill="1" applyBorder="1" applyAlignment="1">
      <alignment vertical="center"/>
    </xf>
    <xf numFmtId="166" fontId="38" fillId="49" borderId="34" xfId="0" applyNumberFormat="1" applyFont="1" applyFill="1" applyBorder="1" applyAlignment="1">
      <alignment vertical="center"/>
    </xf>
    <xf numFmtId="166" fontId="38" fillId="49" borderId="35" xfId="0" applyNumberFormat="1" applyFont="1" applyFill="1" applyBorder="1" applyAlignment="1">
      <alignment vertical="center"/>
    </xf>
    <xf numFmtId="0" fontId="41" fillId="48" borderId="3" xfId="0" applyFont="1" applyFill="1" applyBorder="1" applyAlignment="1">
      <alignment horizontal="center" vertical="center" wrapText="1"/>
    </xf>
    <xf numFmtId="0" fontId="0" fillId="0" borderId="0" xfId="0"/>
  </cellXfs>
  <cellStyles count="81">
    <cellStyle name="20% - Accent1" xfId="12" builtinId="30" customBuiltin="1"/>
    <cellStyle name="20% - Accent2" xfId="15" builtinId="34" customBuiltin="1"/>
    <cellStyle name="20% - Accent3" xfId="18" builtinId="38" customBuiltin="1"/>
    <cellStyle name="20% - Accent4" xfId="21" builtinId="42" customBuiltin="1"/>
    <cellStyle name="20% - Accent5" xfId="24" builtinId="46" customBuiltin="1"/>
    <cellStyle name="20% - Accent6" xfId="27" builtinId="50" customBuiltin="1"/>
    <cellStyle name="40% - Accent1" xfId="13" builtinId="31" customBuiltin="1"/>
    <cellStyle name="40% - Accent2" xfId="16" builtinId="35" customBuiltin="1"/>
    <cellStyle name="40% - Accent3" xfId="19" builtinId="39" customBuiltin="1"/>
    <cellStyle name="40% - Accent4" xfId="22" builtinId="43" customBuiltin="1"/>
    <cellStyle name="40% - Accent5" xfId="25" builtinId="47" customBuiltin="1"/>
    <cellStyle name="40% - Accent6" xfId="28" builtinId="51" customBuiltin="1"/>
    <cellStyle name="60% - Accent1 2" xfId="29" xr:uid="{6ED0164E-3C43-4B62-8AAA-496301DC9001}"/>
    <cellStyle name="60% - Accent2 2" xfId="30" xr:uid="{627CD15C-D6E9-4698-A656-BAFB88C2D776}"/>
    <cellStyle name="60% - Accent3 2" xfId="31" xr:uid="{F4F1373F-50BA-48A7-8981-6A63DE5CB394}"/>
    <cellStyle name="60% - Accent4 2" xfId="32" xr:uid="{86B6FAEF-66A3-4D97-8EF9-D32B28930F9C}"/>
    <cellStyle name="60% - Accent5 2" xfId="33" xr:uid="{512A392C-AF3D-404F-BF7C-D60B0B6D11AB}"/>
    <cellStyle name="60% - Accent6 2" xfId="34" xr:uid="{EB9D88DA-62A7-4432-BE55-C21CB4F51E2D}"/>
    <cellStyle name="Accent1" xfId="11" builtinId="29" customBuiltin="1"/>
    <cellStyle name="Accent1 2" xfId="35" xr:uid="{324972FB-620A-467E-AD97-48452D9CCA7B}"/>
    <cellStyle name="Accent2" xfId="14" builtinId="33" customBuiltin="1"/>
    <cellStyle name="Accent2 2" xfId="36" xr:uid="{196E8004-4023-4C54-9A9D-041069DD3D01}"/>
    <cellStyle name="Accent3" xfId="17" builtinId="37" customBuiltin="1"/>
    <cellStyle name="Accent3 2" xfId="37" xr:uid="{AD0DF25D-CA4C-41EA-893E-99F5678D27AD}"/>
    <cellStyle name="Accent4" xfId="20" builtinId="41" customBuiltin="1"/>
    <cellStyle name="Accent4 2" xfId="38" xr:uid="{F27ADBBC-0200-4634-808E-25D3E084767C}"/>
    <cellStyle name="Accent5" xfId="23" builtinId="45" customBuiltin="1"/>
    <cellStyle name="Accent5 2" xfId="39" xr:uid="{07C11550-1743-428B-902A-C9FCA6A7AF82}"/>
    <cellStyle name="Accent6" xfId="26" builtinId="49" customBuiltin="1"/>
    <cellStyle name="Accent6 2" xfId="40" xr:uid="{8339FDE3-7E8E-4785-8404-9F3FB3B159C2}"/>
    <cellStyle name="Bad 2" xfId="42" xr:uid="{07C7DA55-0940-4833-BC3E-070E9714E1F9}"/>
    <cellStyle name="Bad 3" xfId="41" xr:uid="{D6386DFB-493E-41DB-8664-CE1477FE38C0}"/>
    <cellStyle name="Calculation" xfId="6" builtinId="22" customBuiltin="1"/>
    <cellStyle name="Check Cell 2" xfId="44" xr:uid="{32A994AF-3873-4373-902B-9D6EF21900FE}"/>
    <cellStyle name="Check Cell 3" xfId="43" xr:uid="{3131F861-4C23-4BA0-8FB5-165305C6087E}"/>
    <cellStyle name="Euro" xfId="45" xr:uid="{FFBEB5CE-752D-45FE-A7DA-9C50F285F108}"/>
    <cellStyle name="Excel Built-in Normal" xfId="4" xr:uid="{E2FA2930-F606-4B6A-A908-EBC9BEC13ACF}"/>
    <cellStyle name="Explanatory Text 2" xfId="47" xr:uid="{D9734340-5DCE-4813-BCCA-8D435C18D986}"/>
    <cellStyle name="Explanatory Text 3" xfId="46" xr:uid="{E3CD16CC-816E-464A-A5C3-4E2E58C29628}"/>
    <cellStyle name="Good 2" xfId="49" xr:uid="{FCC190D6-7B66-4FDC-906F-CF3028228654}"/>
    <cellStyle name="Good 3" xfId="48" xr:uid="{255040CB-A2E1-4738-8D70-C1F26165CBC6}"/>
    <cellStyle name="Heading 1 2" xfId="51" xr:uid="{C47932C1-EC7E-4AF0-9A53-60264DC02655}"/>
    <cellStyle name="Heading 1 3" xfId="50" xr:uid="{9C0D9A75-8CE3-413E-A72B-ACB7C1602FA6}"/>
    <cellStyle name="Heading 2 2" xfId="53" xr:uid="{AF1E77ED-4BFD-4EB5-8FC4-9AA9AF36770D}"/>
    <cellStyle name="Heading 2 3" xfId="52" xr:uid="{6A9BEB3A-2124-47A2-8513-ADCE47C8A3D5}"/>
    <cellStyle name="Heading 3 2" xfId="55" xr:uid="{E8A492E4-C4E3-4B62-BFC4-38F8EE279693}"/>
    <cellStyle name="Heading 3 3" xfId="54" xr:uid="{176A8F61-AE30-419F-8FC0-5CA4C8346C43}"/>
    <cellStyle name="Heading 4 2" xfId="57" xr:uid="{748FBF79-0C50-4E29-BC59-AB9AC7640C51}"/>
    <cellStyle name="Heading 4 3" xfId="56" xr:uid="{7AA2C8D5-6BEB-48A7-A00B-AD06356F805E}"/>
    <cellStyle name="Input" xfId="5" builtinId="20" customBuiltin="1"/>
    <cellStyle name="Kleine titel" xfId="58" xr:uid="{54D56FDA-17B2-49CE-B4CD-5950D7B0F08E}"/>
    <cellStyle name="Lien hypertexte 2" xfId="59" xr:uid="{1204CCCB-55F7-432E-91D7-0DE5B22A5F61}"/>
    <cellStyle name="Lien hypertexte 3" xfId="60" xr:uid="{6B974934-AF6C-44A8-8765-9F1180334ED3}"/>
    <cellStyle name="Linked Cell" xfId="7" builtinId="24" customBuiltin="1"/>
    <cellStyle name="Monétaire 2" xfId="61" xr:uid="{B1ECF8B5-A408-450C-9431-B4C88F404B95}"/>
    <cellStyle name="Monétaire 3" xfId="62" xr:uid="{68E6D5C0-9106-4746-955C-9BE44B234D12}"/>
    <cellStyle name="Neutral 2" xfId="64" xr:uid="{6FD9E77A-3FB9-4B1F-88F2-F8F4E616A794}"/>
    <cellStyle name="Neutral 3" xfId="63" xr:uid="{DB2B09B1-F97B-4B44-A199-F8B8ED06EAB8}"/>
    <cellStyle name="Normal" xfId="0" builtinId="0"/>
    <cellStyle name="Normal 2" xfId="1" xr:uid="{00000000-0005-0000-0000-000001000000}"/>
    <cellStyle name="Normal 2 2" xfId="66" xr:uid="{7467C614-6085-4F9B-A3A1-1DC762646EFC}"/>
    <cellStyle name="Normal 2 3" xfId="65" xr:uid="{13950594-2AD3-483E-BD61-33C7BA99F73A}"/>
    <cellStyle name="Normal 3" xfId="2" xr:uid="{8493CF49-2E4A-490B-B205-3789767CC60A}"/>
    <cellStyle name="Normal 3 2" xfId="68" xr:uid="{7BB81183-463D-4F4F-8BFD-8D9ADA18CB46}"/>
    <cellStyle name="Normal 3 3" xfId="69" xr:uid="{BD343B68-C622-47CA-A45E-DE062F54E0C1}"/>
    <cellStyle name="Normal 3 4" xfId="67" xr:uid="{EBA8096C-3948-4674-9ABB-A2FA550450FC}"/>
    <cellStyle name="Normal 4" xfId="70" xr:uid="{766A829E-75D6-4225-B8A7-E279DC2CAA67}"/>
    <cellStyle name="Normal 5" xfId="71" xr:uid="{F284943A-E631-4678-A5D5-7FF505676170}"/>
    <cellStyle name="Normal 6" xfId="72" xr:uid="{7EC1C3AD-50D9-4F91-A651-9DBB46035380}"/>
    <cellStyle name="Normal 7" xfId="73" xr:uid="{1C796179-8A83-4FB5-8175-455F927627CF}"/>
    <cellStyle name="Note" xfId="9" builtinId="10" customBuiltin="1"/>
    <cellStyle name="Output 2" xfId="75" xr:uid="{351882C2-4BD3-4BEA-85C7-A1C2BB113D1E}"/>
    <cellStyle name="Output 3" xfId="74" xr:uid="{70E9F0B7-FB04-4254-8283-AD6E03E86947}"/>
    <cellStyle name="Standaard 2" xfId="76" xr:uid="{CC2BF053-0E2C-43F5-8F25-1266D558589D}"/>
    <cellStyle name="Standaard 3" xfId="77" xr:uid="{627E9AB2-5FAD-4AF5-A2E2-24CDEB0BFA26}"/>
    <cellStyle name="Standaard_TAB0798NBdef" xfId="3" xr:uid="{58E5C0E3-7F6B-44A4-8BFB-FC50DC1532E0}"/>
    <cellStyle name="Title 2" xfId="79" xr:uid="{F41EF4D4-EA4E-4644-877D-F47A9ABB69BA}"/>
    <cellStyle name="Title 3" xfId="78" xr:uid="{29CC3CDF-5F61-49BB-B70F-37D15F291EDD}"/>
    <cellStyle name="Total" xfId="10" builtinId="25" customBuiltin="1"/>
    <cellStyle name="Total 2" xfId="80" xr:uid="{8791944C-5233-4745-B8E3-FFB8EF158F9A}"/>
    <cellStyle name="Warning Text" xfId="8" builtinId="11" customBuiltin="1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5E0D9352-8AAE-4E74-A491-DB163A4B0A9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SectorStatID" tableColumnId="2"/>
      <queryTableField id="3" name="Nb d'enfants inscrits en maternelles habitant le ss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198092F-5AD5-4F7C-8084-553894BADE0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mmune" tableColumnId="2"/>
      <queryTableField id="3" name="Nb de filles inscrites en secondaires habitant la commune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DB039CC-C79D-45B0-8C53-A99081686C4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SectorStatID" tableColumnId="2"/>
      <queryTableField id="3" name="Nb de garcons inscrits en secondaires habitant le ss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FDBF635-E836-4DAF-B4EE-753C5833B1E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SectorStatID" tableColumnId="2"/>
      <queryTableField id="3" name="Nb de filles inscrites en secondaires habitant le s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40FD20C-4005-4383-BDD8-6F1658D6E46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Quartier" tableColumnId="2"/>
      <queryTableField id="3" name="Nb d'enfants inscrits en maternelles habitant le quartie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b_inscrits_mat_habitant_le_quartier" connectionId="1" xr16:uid="{00000000-0016-0000-0500-000000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8CCB4120-16C6-46CC-92E2-60179AA9917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SectorStatID" tableColumnId="2"/>
      <queryTableField id="3" name="Nb d'enfants inscrits en primaires habitant le ss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EDC021FE-6F40-418F-B957-CAAB4DE5D87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Quartier" tableColumnId="2"/>
      <queryTableField id="3" name="Nb d'enfants inscrits en primaires habitant le quartier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A253AF2E-EFCC-437A-90FF-1F7EE40AB8E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SectorStatID" tableColumnId="2"/>
      <queryTableField id="3" name="Nb d'enfants inscrits en secondaires habitant la com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50652B4D-37F9-4FF8-853B-EB8AB5A9602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SectorStatID" tableColumnId="2"/>
      <queryTableField id="3" name="Nb d'enfants inscrits en secondaires habitant le ss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ED7E040C-543C-4006-9763-1F454A30E64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Quartier" tableColumnId="2"/>
      <queryTableField id="3" name="Nb d'enfants inscrits en secondaires habitant le quartier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F73084F-BCAB-4C86-A84B-05647D701A8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mmune" tableColumnId="2"/>
      <queryTableField id="3" name="Nb de garcons inscrits en secondaires habitant la commun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318200-46F1-413A-903E-9C33E302E3E4}" name="nb_inscrits_mat_habitant_le_ss13" displayName="nb_inscrits_mat_habitant_le_ss13" ref="A1:C620" tableType="queryTable" totalsRowShown="0">
  <autoFilter ref="A1:C620" xr:uid="{28318200-46F1-413A-903E-9C33E302E3E4}"/>
  <tableColumns count="3">
    <tableColumn id="1" xr3:uid="{A6E1789E-B393-4EC6-B692-387A49608CF3}" uniqueName="1" name="Column1" queryTableFieldId="1"/>
    <tableColumn id="2" xr3:uid="{E3C84E45-FA20-4F10-A22B-58489A761A1F}" uniqueName="2" name="SectorStatID" queryTableFieldId="2" dataDxfId="5"/>
    <tableColumn id="3" xr3:uid="{273F092C-BA94-4A26-B4E6-211FFF4F9B9E}" uniqueName="3" name="Nb d'enfants inscrits en maternelles habitant le ss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6B35B5-1068-4578-9E7C-7C4CE4AA345D}" name="nb_inscrits_h_sec_habitant_le_ss" displayName="nb_inscrits_h_sec_habitant_le_ss" ref="A1:C578" tableType="queryTable" totalsRowShown="0">
  <autoFilter ref="A1:C578" xr:uid="{DA6B35B5-1068-4578-9E7C-7C4CE4AA345D}"/>
  <tableColumns count="3">
    <tableColumn id="1" xr3:uid="{FF188298-A18C-497C-BCD5-57D5F5F7D753}" uniqueName="1" name="Column1" queryTableFieldId="1"/>
    <tableColumn id="2" xr3:uid="{5DCB8452-9703-455D-A64A-0097755253DB}" uniqueName="2" name="SectorStatID" queryTableFieldId="2" dataDxfId="8"/>
    <tableColumn id="3" xr3:uid="{05FFD41F-7180-4706-AB0D-7AFAEF3DC17D}" uniqueName="3" name="Nb de garcons inscrits en secondaires habitant le ss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B6E1721-D061-4345-8C66-C40F0AB2D84D}" name="nb_inscrites_f_sec_habitant_le_ss" displayName="nb_inscrites_f_sec_habitant_le_ss" ref="A1:C578" tableType="queryTable" totalsRowShown="0">
  <autoFilter ref="A1:C578" xr:uid="{1B6E1721-D061-4345-8C66-C40F0AB2D84D}"/>
  <tableColumns count="3">
    <tableColumn id="1" xr3:uid="{CC0B68F9-8AC5-481E-AFD8-136F6801CB8C}" uniqueName="1" name="Column1" queryTableFieldId="1"/>
    <tableColumn id="2" xr3:uid="{7D40501E-0B3A-4D4A-B854-C948042967CC}" uniqueName="2" name="SectorStatID" queryTableFieldId="2" dataDxfId="7"/>
    <tableColumn id="3" xr3:uid="{2AC02706-7F05-476C-9EC0-203EF27ECF17}" uniqueName="3" name="Nb de filles inscrites en secondaires habitant le s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CBD872A-F259-466A-AFE8-829BD86EB8E7}" name="nb_inscrits_mat_habitant_le_quartier12" displayName="nb_inscrits_mat_habitant_le_quartier12" ref="A1:C123" tableType="queryTable" totalsRowShown="0">
  <autoFilter ref="A1:C123" xr:uid="{2CBD872A-F259-466A-AFE8-829BD86EB8E7}">
    <filterColumn colId="1">
      <filters>
        <filter val="Avenue LÃ©opold III"/>
        <filter val="BÃ©guinage - Dixmude"/>
        <filter val="Berckmans - HÃ´tel des Monnaies"/>
        <filter val="ChÃ¢telain"/>
        <filter val="ChaussÃ©e de Haecht"/>
        <filter val="ChaussÃ©e de Wavre - Saint-Julien"/>
        <filter val="Cureghem RosÃ©e"/>
        <filter val="Cureghem VÃ©tÃ©rinaire"/>
        <filter val="HÃ´pital Etterbeek-Ixelles"/>
        <filter val="HÃ´pital FranÃ§ais"/>
        <filter val="MoliÃ¨re - Longchamp"/>
        <filter val="Quartier EuropÃ©en"/>
        <filter val="UniversitÃ©"/>
      </filters>
    </filterColumn>
  </autoFilter>
  <tableColumns count="3">
    <tableColumn id="1" xr3:uid="{DA695D80-5B27-41EE-A751-6F3A87C7CE3F}" uniqueName="1" name="Column1" queryTableFieldId="1"/>
    <tableColumn id="2" xr3:uid="{A77C8A50-0DD5-4A32-AEF1-9772F48CECDE}" uniqueName="2" name="Quartier" queryTableFieldId="2" dataDxfId="6"/>
    <tableColumn id="3" xr3:uid="{2025EAA1-B383-4517-8D56-503532AB1A53}" uniqueName="3" name="Nb d'enfants inscrits en maternelles habitant le quartier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A5EDD22-839C-4733-85A0-D585DB83EE07}" name="nb_inscrits_prim_habitant_le_ss14" displayName="nb_inscrits_prim_habitant_le_ss14" ref="A1:C618" tableType="queryTable" totalsRowShown="0">
  <autoFilter ref="A1:C618" xr:uid="{4A5EDD22-839C-4733-85A0-D585DB83EE07}"/>
  <tableColumns count="3">
    <tableColumn id="1" xr3:uid="{7ADB9690-FD60-42E9-B113-0D04EB214D0C}" uniqueName="1" name="Column1" queryTableFieldId="1"/>
    <tableColumn id="2" xr3:uid="{83C9B506-5D41-4C62-B1F0-93C7F91D95AA}" uniqueName="2" name="SectorStatID" queryTableFieldId="2" dataDxfId="4"/>
    <tableColumn id="3" xr3:uid="{8AF21FEB-C4B3-40A2-802D-BB59289BFB49}" uniqueName="3" name="Nb d'enfants inscrits en primaires habitant le ss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89081F0-3BBB-481E-AAA5-3596038A18FE}" name="nb_inscrits_prim_habitant_le_quartier15" displayName="nb_inscrits_prim_habitant_le_quartier15" ref="A1:C123" tableType="queryTable" totalsRowShown="0">
  <autoFilter ref="A1:C123" xr:uid="{E89081F0-3BBB-481E-AAA5-3596038A18FE}"/>
  <tableColumns count="3">
    <tableColumn id="1" xr3:uid="{0F8E2763-68C9-4F7B-AD3D-7540CC7AB20D}" uniqueName="1" name="Column1" queryTableFieldId="1"/>
    <tableColumn id="2" xr3:uid="{2145664E-FB3B-493D-AF88-3B15B524761E}" uniqueName="2" name="Quartier" queryTableFieldId="2" dataDxfId="3"/>
    <tableColumn id="3" xr3:uid="{ED0BB2E0-AA86-4F13-98CD-37506BAE1F1E}" uniqueName="3" name="Nb d'enfants inscrits en primaires habitant le quartier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432DF68-74BF-47A0-81A2-B2FED83CD6F5}" name="nb_inscrits_sec_habitant_la_com16" displayName="nb_inscrits_sec_habitant_la_com16" ref="A1:C20" tableType="queryTable" totalsRowShown="0">
  <autoFilter ref="A1:C20" xr:uid="{6432DF68-74BF-47A0-81A2-B2FED83CD6F5}"/>
  <tableColumns count="3">
    <tableColumn id="1" xr3:uid="{02A977B9-2B13-4B32-95F1-E9F69703D701}" uniqueName="1" name="Column1" queryTableFieldId="1"/>
    <tableColumn id="2" xr3:uid="{459E5B54-BF18-4C92-979A-8A360924F9D1}" uniqueName="2" name="SectorStatID" queryTableFieldId="2" dataDxfId="2"/>
    <tableColumn id="3" xr3:uid="{9A93E7A2-1B7C-4C01-9D94-019AE89A3468}" uniqueName="3" name="Nb d'enfants inscrits en secondaires habitant la com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7853CF2-D2C4-4E1D-967A-FCCC1C772941}" name="nb_inscrits_sec_habitant_le_ss17" displayName="nb_inscrits_sec_habitant_le_ss17" ref="A1:C618" tableType="queryTable" totalsRowShown="0">
  <autoFilter ref="A1:C618" xr:uid="{97853CF2-D2C4-4E1D-967A-FCCC1C772941}"/>
  <tableColumns count="3">
    <tableColumn id="1" xr3:uid="{31B58886-1C97-4774-B857-B3C6914A65AB}" uniqueName="1" name="Column1" queryTableFieldId="1"/>
    <tableColumn id="2" xr3:uid="{9EBAFF74-C320-4932-8050-5D5496C4DD49}" uniqueName="2" name="SectorStatID" queryTableFieldId="2" dataDxfId="1"/>
    <tableColumn id="3" xr3:uid="{31BE830B-D524-4C20-9CC4-B67FD75434FD}" uniqueName="3" name="Nb d'enfants inscrits en secondaires habitant le ss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AEFB7F9-0E36-4CB7-8C63-8CCFC31AF46A}" name="nb_inscrits_sec_habitant_le_quartier18" displayName="nb_inscrits_sec_habitant_le_quartier18" ref="A1:C123" tableType="queryTable" totalsRowShown="0">
  <autoFilter ref="A1:C123" xr:uid="{1AEFB7F9-0E36-4CB7-8C63-8CCFC31AF46A}"/>
  <tableColumns count="3">
    <tableColumn id="1" xr3:uid="{27282215-336A-4B7C-AF0A-53638D431AF5}" uniqueName="1" name="Column1" queryTableFieldId="1"/>
    <tableColumn id="2" xr3:uid="{B8DAA4EE-DA93-49BA-B3A3-567BCD7E1532}" uniqueName="2" name="Quartier" queryTableFieldId="2" dataDxfId="0"/>
    <tableColumn id="3" xr3:uid="{17A8A885-D732-4A6C-A487-F41E54F4656F}" uniqueName="3" name="Nb d'enfants inscrits en secondaires habitant le quartier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05F5D2-989F-4354-9083-655059F4F20C}" name="nb_inscrits_h_sec_habitant_la_com" displayName="nb_inscrits_h_sec_habitant_la_com" ref="A1:C20" tableType="queryTable" totalsRowShown="0">
  <autoFilter ref="A1:C20" xr:uid="{DF05F5D2-989F-4354-9083-655059F4F20C}"/>
  <tableColumns count="3">
    <tableColumn id="1" xr3:uid="{459BBAE6-E5D7-4A1D-8F6A-56304CA0407D}" uniqueName="1" name="Column1" queryTableFieldId="1"/>
    <tableColumn id="2" xr3:uid="{81F11604-7F6B-474A-92DD-3C211DCC36A7}" uniqueName="2" name="Commune" queryTableFieldId="2" dataDxfId="10"/>
    <tableColumn id="3" xr3:uid="{361D5179-2102-4E32-B001-A6D52A30A531}" uniqueName="3" name="Nb de garcons inscrits en secondaires habitant la commune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5002E7-7797-4202-94EA-96B2A6450F8E}" name="nb_inscrites_f_sec_habitant_la_com" displayName="nb_inscrites_f_sec_habitant_la_com" ref="A1:C20" tableType="queryTable" totalsRowShown="0">
  <autoFilter ref="A1:C20" xr:uid="{F65002E7-7797-4202-94EA-96B2A6450F8E}"/>
  <tableColumns count="3">
    <tableColumn id="1" xr3:uid="{F6FFB41A-84C3-4C6B-9E51-681433A023B4}" uniqueName="1" name="Column1" queryTableFieldId="1"/>
    <tableColumn id="2" xr3:uid="{930F3842-9CE1-4943-916E-62C1DD8DE148}" uniqueName="2" name="Commune" queryTableFieldId="2" dataDxfId="9"/>
    <tableColumn id="3" xr3:uid="{F48ED6F3-6CD0-49E5-B72B-D2D2618E63FF}" uniqueName="3" name="Nb de filles inscrites en secondaires habitant la commun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table" Target="../tables/table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6"/>
  <sheetViews>
    <sheetView workbookViewId="0">
      <selection activeCell="A146" sqref="A1:B146"/>
    </sheetView>
  </sheetViews>
  <sheetFormatPr defaultColWidth="8.7265625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>
        <v>1</v>
      </c>
      <c r="B2" s="1" t="s">
        <v>2</v>
      </c>
    </row>
    <row r="3" spans="1:2" x14ac:dyDescent="0.35">
      <c r="A3" s="1">
        <v>2</v>
      </c>
      <c r="B3" s="1" t="s">
        <v>3</v>
      </c>
    </row>
    <row r="4" spans="1:2" x14ac:dyDescent="0.35">
      <c r="A4" s="1">
        <v>3</v>
      </c>
      <c r="B4" s="1" t="s">
        <v>4</v>
      </c>
    </row>
    <row r="5" spans="1:2" x14ac:dyDescent="0.35">
      <c r="A5" s="1">
        <v>4</v>
      </c>
      <c r="B5" s="1" t="s">
        <v>5</v>
      </c>
    </row>
    <row r="6" spans="1:2" x14ac:dyDescent="0.35">
      <c r="A6" s="1">
        <v>5</v>
      </c>
      <c r="B6" s="1" t="s">
        <v>6</v>
      </c>
    </row>
    <row r="7" spans="1:2" x14ac:dyDescent="0.35">
      <c r="A7" s="1">
        <v>6</v>
      </c>
      <c r="B7" s="1" t="s">
        <v>7</v>
      </c>
    </row>
    <row r="8" spans="1:2" x14ac:dyDescent="0.35">
      <c r="A8" s="1">
        <v>7</v>
      </c>
      <c r="B8" s="1" t="s">
        <v>8</v>
      </c>
    </row>
    <row r="9" spans="1:2" x14ac:dyDescent="0.35">
      <c r="A9" s="1">
        <v>8</v>
      </c>
      <c r="B9" s="1" t="s">
        <v>9</v>
      </c>
    </row>
    <row r="10" spans="1:2" x14ac:dyDescent="0.35">
      <c r="A10" s="1">
        <v>9</v>
      </c>
      <c r="B10" s="1" t="s">
        <v>10</v>
      </c>
    </row>
    <row r="11" spans="1:2" x14ac:dyDescent="0.35">
      <c r="A11" s="1">
        <v>10</v>
      </c>
      <c r="B11" s="1" t="s">
        <v>11</v>
      </c>
    </row>
    <row r="12" spans="1:2" x14ac:dyDescent="0.35">
      <c r="A12" s="1">
        <v>11</v>
      </c>
      <c r="B12" s="1" t="s">
        <v>12</v>
      </c>
    </row>
    <row r="13" spans="1:2" x14ac:dyDescent="0.35">
      <c r="A13" s="1">
        <v>12</v>
      </c>
      <c r="B13" s="1" t="s">
        <v>13</v>
      </c>
    </row>
    <row r="14" spans="1:2" x14ac:dyDescent="0.35">
      <c r="A14" s="1">
        <v>13</v>
      </c>
      <c r="B14" s="1" t="s">
        <v>14</v>
      </c>
    </row>
    <row r="15" spans="1:2" x14ac:dyDescent="0.35">
      <c r="A15" s="1">
        <v>14</v>
      </c>
      <c r="B15" s="1" t="s">
        <v>15</v>
      </c>
    </row>
    <row r="16" spans="1:2" x14ac:dyDescent="0.35">
      <c r="A16" s="1">
        <v>15</v>
      </c>
      <c r="B16" s="1" t="s">
        <v>16</v>
      </c>
    </row>
    <row r="17" spans="1:2" x14ac:dyDescent="0.35">
      <c r="A17" s="1">
        <v>16</v>
      </c>
      <c r="B17" s="1" t="s">
        <v>17</v>
      </c>
    </row>
    <row r="18" spans="1:2" x14ac:dyDescent="0.35">
      <c r="A18" s="1">
        <v>17</v>
      </c>
      <c r="B18" s="1" t="s">
        <v>18</v>
      </c>
    </row>
    <row r="19" spans="1:2" x14ac:dyDescent="0.35">
      <c r="A19" s="1">
        <v>18</v>
      </c>
      <c r="B19" s="1" t="s">
        <v>19</v>
      </c>
    </row>
    <row r="20" spans="1:2" x14ac:dyDescent="0.35">
      <c r="A20" s="1">
        <v>19</v>
      </c>
      <c r="B20" s="1" t="s">
        <v>20</v>
      </c>
    </row>
    <row r="21" spans="1:2" x14ac:dyDescent="0.35">
      <c r="A21" s="1">
        <v>20</v>
      </c>
      <c r="B21" s="1" t="s">
        <v>21</v>
      </c>
    </row>
    <row r="22" spans="1:2" x14ac:dyDescent="0.35">
      <c r="A22" s="1">
        <v>21</v>
      </c>
      <c r="B22" s="1" t="s">
        <v>22</v>
      </c>
    </row>
    <row r="23" spans="1:2" x14ac:dyDescent="0.35">
      <c r="A23" s="1">
        <v>22</v>
      </c>
      <c r="B23" s="1" t="s">
        <v>23</v>
      </c>
    </row>
    <row r="24" spans="1:2" x14ac:dyDescent="0.35">
      <c r="A24" s="1">
        <v>23</v>
      </c>
      <c r="B24" s="1" t="s">
        <v>24</v>
      </c>
    </row>
    <row r="25" spans="1:2" x14ac:dyDescent="0.35">
      <c r="A25" s="1">
        <v>24</v>
      </c>
      <c r="B25" s="1" t="s">
        <v>25</v>
      </c>
    </row>
    <row r="26" spans="1:2" x14ac:dyDescent="0.35">
      <c r="A26" s="1">
        <v>25</v>
      </c>
      <c r="B26" s="1" t="s">
        <v>26</v>
      </c>
    </row>
    <row r="27" spans="1:2" x14ac:dyDescent="0.35">
      <c r="A27" s="1">
        <v>26</v>
      </c>
      <c r="B27" s="1" t="s">
        <v>27</v>
      </c>
    </row>
    <row r="28" spans="1:2" x14ac:dyDescent="0.35">
      <c r="A28" s="1">
        <v>27</v>
      </c>
      <c r="B28" s="1" t="s">
        <v>28</v>
      </c>
    </row>
    <row r="29" spans="1:2" x14ac:dyDescent="0.35">
      <c r="A29" s="1">
        <v>28</v>
      </c>
      <c r="B29" s="1" t="s">
        <v>29</v>
      </c>
    </row>
    <row r="30" spans="1:2" x14ac:dyDescent="0.35">
      <c r="A30" s="1">
        <v>29</v>
      </c>
      <c r="B30" s="1" t="s">
        <v>30</v>
      </c>
    </row>
    <row r="31" spans="1:2" x14ac:dyDescent="0.35">
      <c r="A31" s="1">
        <v>30</v>
      </c>
      <c r="B31" s="1" t="s">
        <v>31</v>
      </c>
    </row>
    <row r="32" spans="1:2" x14ac:dyDescent="0.35">
      <c r="A32" s="1">
        <v>31</v>
      </c>
      <c r="B32" s="1" t="s">
        <v>32</v>
      </c>
    </row>
    <row r="33" spans="1:2" x14ac:dyDescent="0.35">
      <c r="A33" s="1">
        <v>32</v>
      </c>
      <c r="B33" s="1" t="s">
        <v>33</v>
      </c>
    </row>
    <row r="34" spans="1:2" x14ac:dyDescent="0.35">
      <c r="A34" s="1">
        <v>33</v>
      </c>
      <c r="B34" s="1" t="s">
        <v>34</v>
      </c>
    </row>
    <row r="35" spans="1:2" x14ac:dyDescent="0.35">
      <c r="A35" s="1">
        <v>34</v>
      </c>
      <c r="B35" s="1" t="s">
        <v>35</v>
      </c>
    </row>
    <row r="36" spans="1:2" x14ac:dyDescent="0.35">
      <c r="A36" s="1">
        <v>35</v>
      </c>
      <c r="B36" s="1" t="s">
        <v>36</v>
      </c>
    </row>
    <row r="37" spans="1:2" x14ac:dyDescent="0.35">
      <c r="A37" s="1">
        <v>36</v>
      </c>
      <c r="B37" s="1" t="s">
        <v>37</v>
      </c>
    </row>
    <row r="38" spans="1:2" x14ac:dyDescent="0.35">
      <c r="A38" s="1">
        <v>37</v>
      </c>
      <c r="B38" s="1" t="s">
        <v>38</v>
      </c>
    </row>
    <row r="39" spans="1:2" x14ac:dyDescent="0.35">
      <c r="A39" s="1">
        <v>38</v>
      </c>
      <c r="B39" s="1" t="s">
        <v>39</v>
      </c>
    </row>
    <row r="40" spans="1:2" x14ac:dyDescent="0.35">
      <c r="A40" s="1">
        <v>39</v>
      </c>
      <c r="B40" s="1" t="s">
        <v>40</v>
      </c>
    </row>
    <row r="41" spans="1:2" x14ac:dyDescent="0.35">
      <c r="A41" s="1">
        <v>40</v>
      </c>
      <c r="B41" s="1" t="s">
        <v>41</v>
      </c>
    </row>
    <row r="42" spans="1:2" x14ac:dyDescent="0.35">
      <c r="A42" s="1">
        <v>41</v>
      </c>
      <c r="B42" s="1" t="s">
        <v>42</v>
      </c>
    </row>
    <row r="43" spans="1:2" x14ac:dyDescent="0.35">
      <c r="A43" s="1">
        <v>42</v>
      </c>
      <c r="B43" s="1" t="s">
        <v>43</v>
      </c>
    </row>
    <row r="44" spans="1:2" x14ac:dyDescent="0.35">
      <c r="A44" s="1">
        <v>43</v>
      </c>
      <c r="B44" s="1" t="s">
        <v>44</v>
      </c>
    </row>
    <row r="45" spans="1:2" x14ac:dyDescent="0.35">
      <c r="A45" s="1">
        <v>44</v>
      </c>
      <c r="B45" s="1" t="s">
        <v>45</v>
      </c>
    </row>
    <row r="46" spans="1:2" x14ac:dyDescent="0.35">
      <c r="A46" s="1">
        <v>45</v>
      </c>
      <c r="B46" s="1" t="s">
        <v>46</v>
      </c>
    </row>
    <row r="47" spans="1:2" x14ac:dyDescent="0.35">
      <c r="A47" s="1">
        <v>46</v>
      </c>
      <c r="B47" s="1" t="s">
        <v>47</v>
      </c>
    </row>
    <row r="48" spans="1:2" x14ac:dyDescent="0.35">
      <c r="A48" s="1">
        <v>47</v>
      </c>
      <c r="B48" s="1" t="s">
        <v>48</v>
      </c>
    </row>
    <row r="49" spans="1:2" x14ac:dyDescent="0.35">
      <c r="A49" s="1">
        <v>48</v>
      </c>
      <c r="B49" s="1" t="s">
        <v>49</v>
      </c>
    </row>
    <row r="50" spans="1:2" x14ac:dyDescent="0.35">
      <c r="A50" s="1">
        <v>49</v>
      </c>
      <c r="B50" s="1" t="s">
        <v>50</v>
      </c>
    </row>
    <row r="51" spans="1:2" x14ac:dyDescent="0.35">
      <c r="A51" s="1">
        <v>50</v>
      </c>
      <c r="B51" s="1" t="s">
        <v>51</v>
      </c>
    </row>
    <row r="52" spans="1:2" x14ac:dyDescent="0.35">
      <c r="A52" s="1">
        <v>51</v>
      </c>
      <c r="B52" s="1" t="s">
        <v>52</v>
      </c>
    </row>
    <row r="53" spans="1:2" x14ac:dyDescent="0.35">
      <c r="A53" s="1">
        <v>52</v>
      </c>
      <c r="B53" s="1" t="s">
        <v>53</v>
      </c>
    </row>
    <row r="54" spans="1:2" x14ac:dyDescent="0.35">
      <c r="A54" s="1">
        <v>53</v>
      </c>
      <c r="B54" s="1" t="s">
        <v>54</v>
      </c>
    </row>
    <row r="55" spans="1:2" x14ac:dyDescent="0.35">
      <c r="A55" s="1">
        <v>54</v>
      </c>
      <c r="B55" s="1" t="s">
        <v>55</v>
      </c>
    </row>
    <row r="56" spans="1:2" x14ac:dyDescent="0.35">
      <c r="A56" s="1">
        <v>55</v>
      </c>
      <c r="B56" s="1" t="s">
        <v>56</v>
      </c>
    </row>
    <row r="57" spans="1:2" x14ac:dyDescent="0.35">
      <c r="A57" s="1">
        <v>56</v>
      </c>
      <c r="B57" s="1" t="s">
        <v>57</v>
      </c>
    </row>
    <row r="58" spans="1:2" x14ac:dyDescent="0.35">
      <c r="A58" s="1">
        <v>57</v>
      </c>
      <c r="B58" s="1" t="s">
        <v>58</v>
      </c>
    </row>
    <row r="59" spans="1:2" x14ac:dyDescent="0.35">
      <c r="A59" s="1">
        <v>58</v>
      </c>
      <c r="B59" s="1" t="s">
        <v>59</v>
      </c>
    </row>
    <row r="60" spans="1:2" x14ac:dyDescent="0.35">
      <c r="A60" s="1">
        <v>59</v>
      </c>
      <c r="B60" s="1" t="s">
        <v>60</v>
      </c>
    </row>
    <row r="61" spans="1:2" x14ac:dyDescent="0.35">
      <c r="A61" s="1">
        <v>60</v>
      </c>
      <c r="B61" s="1" t="s">
        <v>61</v>
      </c>
    </row>
    <row r="62" spans="1:2" x14ac:dyDescent="0.35">
      <c r="A62" s="1">
        <v>61</v>
      </c>
      <c r="B62" s="1" t="s">
        <v>62</v>
      </c>
    </row>
    <row r="63" spans="1:2" x14ac:dyDescent="0.35">
      <c r="A63" s="1">
        <v>62</v>
      </c>
      <c r="B63" s="1" t="s">
        <v>63</v>
      </c>
    </row>
    <row r="64" spans="1:2" x14ac:dyDescent="0.35">
      <c r="A64" s="1">
        <v>63</v>
      </c>
      <c r="B64" s="1" t="s">
        <v>64</v>
      </c>
    </row>
    <row r="65" spans="1:2" x14ac:dyDescent="0.35">
      <c r="A65" s="1">
        <v>64</v>
      </c>
      <c r="B65" s="1" t="s">
        <v>65</v>
      </c>
    </row>
    <row r="66" spans="1:2" x14ac:dyDescent="0.35">
      <c r="A66" s="1">
        <v>65</v>
      </c>
      <c r="B66" s="1" t="s">
        <v>66</v>
      </c>
    </row>
    <row r="67" spans="1:2" x14ac:dyDescent="0.35">
      <c r="A67" s="1">
        <v>66</v>
      </c>
      <c r="B67" s="1" t="s">
        <v>67</v>
      </c>
    </row>
    <row r="68" spans="1:2" x14ac:dyDescent="0.35">
      <c r="A68" s="1">
        <v>67</v>
      </c>
      <c r="B68" s="1" t="s">
        <v>68</v>
      </c>
    </row>
    <row r="69" spans="1:2" x14ac:dyDescent="0.35">
      <c r="A69" s="1">
        <v>68</v>
      </c>
      <c r="B69" s="1" t="s">
        <v>69</v>
      </c>
    </row>
    <row r="70" spans="1:2" x14ac:dyDescent="0.35">
      <c r="A70" s="1">
        <v>69</v>
      </c>
      <c r="B70" s="1" t="s">
        <v>70</v>
      </c>
    </row>
    <row r="71" spans="1:2" x14ac:dyDescent="0.35">
      <c r="A71" s="1">
        <v>70</v>
      </c>
      <c r="B71" s="1" t="s">
        <v>71</v>
      </c>
    </row>
    <row r="72" spans="1:2" x14ac:dyDescent="0.35">
      <c r="A72" s="1">
        <v>71</v>
      </c>
      <c r="B72" s="1" t="s">
        <v>72</v>
      </c>
    </row>
    <row r="73" spans="1:2" x14ac:dyDescent="0.35">
      <c r="A73" s="1">
        <v>72</v>
      </c>
      <c r="B73" s="1" t="s">
        <v>73</v>
      </c>
    </row>
    <row r="74" spans="1:2" x14ac:dyDescent="0.35">
      <c r="A74" s="1">
        <v>73</v>
      </c>
      <c r="B74" s="1" t="s">
        <v>74</v>
      </c>
    </row>
    <row r="75" spans="1:2" x14ac:dyDescent="0.35">
      <c r="A75" s="1">
        <v>74</v>
      </c>
      <c r="B75" s="1" t="s">
        <v>75</v>
      </c>
    </row>
    <row r="76" spans="1:2" x14ac:dyDescent="0.35">
      <c r="A76" s="1">
        <v>75</v>
      </c>
      <c r="B76" s="1" t="s">
        <v>76</v>
      </c>
    </row>
    <row r="77" spans="1:2" x14ac:dyDescent="0.35">
      <c r="A77" s="1">
        <v>76</v>
      </c>
      <c r="B77" s="1" t="s">
        <v>77</v>
      </c>
    </row>
    <row r="78" spans="1:2" x14ac:dyDescent="0.35">
      <c r="A78" s="1">
        <v>77</v>
      </c>
      <c r="B78" s="1" t="s">
        <v>78</v>
      </c>
    </row>
    <row r="79" spans="1:2" x14ac:dyDescent="0.35">
      <c r="A79" s="1">
        <v>78</v>
      </c>
      <c r="B79" s="1" t="s">
        <v>79</v>
      </c>
    </row>
    <row r="80" spans="1:2" x14ac:dyDescent="0.35">
      <c r="A80" s="1">
        <v>79</v>
      </c>
      <c r="B80" s="1" t="s">
        <v>80</v>
      </c>
    </row>
    <row r="81" spans="1:2" x14ac:dyDescent="0.35">
      <c r="A81" s="1">
        <v>80</v>
      </c>
      <c r="B81" s="1" t="s">
        <v>81</v>
      </c>
    </row>
    <row r="82" spans="1:2" x14ac:dyDescent="0.35">
      <c r="A82" s="1">
        <v>81</v>
      </c>
      <c r="B82" s="1" t="s">
        <v>82</v>
      </c>
    </row>
    <row r="83" spans="1:2" x14ac:dyDescent="0.35">
      <c r="A83" s="1">
        <v>82</v>
      </c>
      <c r="B83" s="1" t="s">
        <v>83</v>
      </c>
    </row>
    <row r="84" spans="1:2" x14ac:dyDescent="0.35">
      <c r="A84" s="1">
        <v>83</v>
      </c>
      <c r="B84" s="1" t="s">
        <v>84</v>
      </c>
    </row>
    <row r="85" spans="1:2" x14ac:dyDescent="0.35">
      <c r="A85" s="1">
        <v>84</v>
      </c>
      <c r="B85" s="1" t="s">
        <v>85</v>
      </c>
    </row>
    <row r="86" spans="1:2" x14ac:dyDescent="0.35">
      <c r="A86" s="1">
        <v>85</v>
      </c>
      <c r="B86" s="1" t="s">
        <v>86</v>
      </c>
    </row>
    <row r="87" spans="1:2" x14ac:dyDescent="0.35">
      <c r="A87" s="1">
        <v>86</v>
      </c>
      <c r="B87" s="1" t="s">
        <v>87</v>
      </c>
    </row>
    <row r="88" spans="1:2" x14ac:dyDescent="0.35">
      <c r="A88" s="1">
        <v>87</v>
      </c>
      <c r="B88" s="1" t="s">
        <v>88</v>
      </c>
    </row>
    <row r="89" spans="1:2" x14ac:dyDescent="0.35">
      <c r="A89" s="1">
        <v>88</v>
      </c>
      <c r="B89" s="1" t="s">
        <v>89</v>
      </c>
    </row>
    <row r="90" spans="1:2" x14ac:dyDescent="0.35">
      <c r="A90" s="1">
        <v>89</v>
      </c>
      <c r="B90" s="1" t="s">
        <v>90</v>
      </c>
    </row>
    <row r="91" spans="1:2" x14ac:dyDescent="0.35">
      <c r="A91" s="1">
        <v>90</v>
      </c>
      <c r="B91" s="1" t="s">
        <v>91</v>
      </c>
    </row>
    <row r="92" spans="1:2" x14ac:dyDescent="0.35">
      <c r="A92" s="1">
        <v>91</v>
      </c>
      <c r="B92" s="1" t="s">
        <v>92</v>
      </c>
    </row>
    <row r="93" spans="1:2" x14ac:dyDescent="0.35">
      <c r="A93" s="1">
        <v>92</v>
      </c>
      <c r="B93" s="1" t="s">
        <v>93</v>
      </c>
    </row>
    <row r="94" spans="1:2" x14ac:dyDescent="0.35">
      <c r="A94" s="1">
        <v>93</v>
      </c>
      <c r="B94" s="1" t="s">
        <v>94</v>
      </c>
    </row>
    <row r="95" spans="1:2" x14ac:dyDescent="0.35">
      <c r="A95" s="1">
        <v>94</v>
      </c>
      <c r="B95" s="1" t="s">
        <v>95</v>
      </c>
    </row>
    <row r="96" spans="1:2" x14ac:dyDescent="0.35">
      <c r="A96" s="1">
        <v>95</v>
      </c>
      <c r="B96" s="1" t="s">
        <v>96</v>
      </c>
    </row>
    <row r="97" spans="1:2" x14ac:dyDescent="0.35">
      <c r="A97" s="1">
        <v>96</v>
      </c>
      <c r="B97" s="1" t="s">
        <v>97</v>
      </c>
    </row>
    <row r="98" spans="1:2" x14ac:dyDescent="0.35">
      <c r="A98" s="1">
        <v>97</v>
      </c>
      <c r="B98" s="1" t="s">
        <v>98</v>
      </c>
    </row>
    <row r="99" spans="1:2" x14ac:dyDescent="0.35">
      <c r="A99" s="1">
        <v>98</v>
      </c>
      <c r="B99" s="1" t="s">
        <v>99</v>
      </c>
    </row>
    <row r="100" spans="1:2" x14ac:dyDescent="0.35">
      <c r="A100" s="1">
        <v>99</v>
      </c>
      <c r="B100" s="1" t="s">
        <v>100</v>
      </c>
    </row>
    <row r="101" spans="1:2" x14ac:dyDescent="0.35">
      <c r="A101" s="1">
        <v>100</v>
      </c>
      <c r="B101" s="1" t="s">
        <v>101</v>
      </c>
    </row>
    <row r="102" spans="1:2" x14ac:dyDescent="0.35">
      <c r="A102" s="1">
        <v>101</v>
      </c>
      <c r="B102" s="1" t="s">
        <v>102</v>
      </c>
    </row>
    <row r="103" spans="1:2" x14ac:dyDescent="0.35">
      <c r="A103" s="1">
        <v>102</v>
      </c>
      <c r="B103" s="1" t="s">
        <v>103</v>
      </c>
    </row>
    <row r="104" spans="1:2" x14ac:dyDescent="0.35">
      <c r="A104" s="1">
        <v>103</v>
      </c>
      <c r="B104" s="1" t="s">
        <v>104</v>
      </c>
    </row>
    <row r="105" spans="1:2" x14ac:dyDescent="0.35">
      <c r="A105" s="1">
        <v>104</v>
      </c>
      <c r="B105" s="1" t="s">
        <v>105</v>
      </c>
    </row>
    <row r="106" spans="1:2" x14ac:dyDescent="0.35">
      <c r="A106" s="1">
        <v>105</v>
      </c>
      <c r="B106" s="1" t="s">
        <v>106</v>
      </c>
    </row>
    <row r="107" spans="1:2" x14ac:dyDescent="0.35">
      <c r="A107" s="1">
        <v>106</v>
      </c>
      <c r="B107" s="1" t="s">
        <v>107</v>
      </c>
    </row>
    <row r="108" spans="1:2" x14ac:dyDescent="0.35">
      <c r="A108" s="1">
        <v>107</v>
      </c>
      <c r="B108" s="1" t="s">
        <v>108</v>
      </c>
    </row>
    <row r="109" spans="1:2" x14ac:dyDescent="0.35">
      <c r="A109" s="1">
        <v>108</v>
      </c>
      <c r="B109" s="1" t="s">
        <v>109</v>
      </c>
    </row>
    <row r="110" spans="1:2" x14ac:dyDescent="0.35">
      <c r="A110" s="1">
        <v>109</v>
      </c>
      <c r="B110" s="1" t="s">
        <v>110</v>
      </c>
    </row>
    <row r="111" spans="1:2" x14ac:dyDescent="0.35">
      <c r="A111" s="1">
        <v>110</v>
      </c>
      <c r="B111" s="1" t="s">
        <v>111</v>
      </c>
    </row>
    <row r="112" spans="1:2" x14ac:dyDescent="0.35">
      <c r="A112" s="1">
        <v>111</v>
      </c>
      <c r="B112" s="1" t="s">
        <v>112</v>
      </c>
    </row>
    <row r="113" spans="1:2" x14ac:dyDescent="0.35">
      <c r="A113" s="1">
        <v>112</v>
      </c>
      <c r="B113" s="1" t="s">
        <v>113</v>
      </c>
    </row>
    <row r="114" spans="1:2" x14ac:dyDescent="0.35">
      <c r="A114" s="1">
        <v>113</v>
      </c>
      <c r="B114" s="1" t="s">
        <v>114</v>
      </c>
    </row>
    <row r="115" spans="1:2" x14ac:dyDescent="0.35">
      <c r="A115" s="1">
        <v>114</v>
      </c>
      <c r="B115" s="1" t="s">
        <v>115</v>
      </c>
    </row>
    <row r="116" spans="1:2" x14ac:dyDescent="0.35">
      <c r="A116" s="1">
        <v>115</v>
      </c>
      <c r="B116" s="1" t="s">
        <v>116</v>
      </c>
    </row>
    <row r="117" spans="1:2" x14ac:dyDescent="0.35">
      <c r="A117" s="1">
        <v>116</v>
      </c>
      <c r="B117" s="1" t="s">
        <v>117</v>
      </c>
    </row>
    <row r="118" spans="1:2" x14ac:dyDescent="0.35">
      <c r="A118" s="1">
        <v>117</v>
      </c>
      <c r="B118" s="1" t="s">
        <v>118</v>
      </c>
    </row>
    <row r="119" spans="1:2" x14ac:dyDescent="0.35">
      <c r="A119" s="1">
        <v>118</v>
      </c>
      <c r="B119" s="1" t="s">
        <v>119</v>
      </c>
    </row>
    <row r="120" spans="1:2" x14ac:dyDescent="0.35">
      <c r="A120" s="1">
        <v>700</v>
      </c>
      <c r="B120" s="1" t="s">
        <v>120</v>
      </c>
    </row>
    <row r="121" spans="1:2" x14ac:dyDescent="0.35">
      <c r="A121" s="1">
        <v>701</v>
      </c>
      <c r="B121" s="1" t="s">
        <v>121</v>
      </c>
    </row>
    <row r="122" spans="1:2" x14ac:dyDescent="0.35">
      <c r="A122" s="1">
        <v>702</v>
      </c>
      <c r="B122" s="1" t="s">
        <v>122</v>
      </c>
    </row>
    <row r="123" spans="1:2" x14ac:dyDescent="0.35">
      <c r="A123" s="1">
        <v>800</v>
      </c>
      <c r="B123" s="1" t="s">
        <v>123</v>
      </c>
    </row>
    <row r="124" spans="1:2" x14ac:dyDescent="0.35">
      <c r="A124" s="1">
        <v>801</v>
      </c>
      <c r="B124" s="1" t="s">
        <v>124</v>
      </c>
    </row>
    <row r="125" spans="1:2" x14ac:dyDescent="0.35">
      <c r="A125" s="1">
        <v>802</v>
      </c>
      <c r="B125" s="1" t="s">
        <v>125</v>
      </c>
    </row>
    <row r="126" spans="1:2" x14ac:dyDescent="0.35">
      <c r="A126" s="1">
        <v>803</v>
      </c>
      <c r="B126" s="1" t="s">
        <v>126</v>
      </c>
    </row>
    <row r="127" spans="1:2" x14ac:dyDescent="0.35">
      <c r="A127" s="1">
        <v>804</v>
      </c>
      <c r="B127" s="1" t="s">
        <v>127</v>
      </c>
    </row>
    <row r="128" spans="1:2" x14ac:dyDescent="0.35">
      <c r="A128" s="1">
        <v>805</v>
      </c>
      <c r="B128" s="1" t="s">
        <v>128</v>
      </c>
    </row>
    <row r="129" spans="1:2" x14ac:dyDescent="0.35">
      <c r="A129" s="1">
        <v>900</v>
      </c>
      <c r="B129" s="1" t="s">
        <v>129</v>
      </c>
    </row>
    <row r="130" spans="1:2" x14ac:dyDescent="0.35">
      <c r="A130" s="1">
        <v>901</v>
      </c>
      <c r="B130" s="1" t="s">
        <v>130</v>
      </c>
    </row>
    <row r="131" spans="1:2" x14ac:dyDescent="0.35">
      <c r="A131" s="1">
        <v>902</v>
      </c>
      <c r="B131" s="1" t="s">
        <v>131</v>
      </c>
    </row>
    <row r="132" spans="1:2" x14ac:dyDescent="0.35">
      <c r="A132" s="1">
        <v>903</v>
      </c>
      <c r="B132" s="1" t="s">
        <v>132</v>
      </c>
    </row>
    <row r="133" spans="1:2" x14ac:dyDescent="0.35">
      <c r="A133" s="1">
        <v>904</v>
      </c>
      <c r="B133" s="1" t="s">
        <v>133</v>
      </c>
    </row>
    <row r="134" spans="1:2" x14ac:dyDescent="0.35">
      <c r="A134" s="1">
        <v>905</v>
      </c>
      <c r="B134" s="1" t="s">
        <v>134</v>
      </c>
    </row>
    <row r="135" spans="1:2" x14ac:dyDescent="0.35">
      <c r="A135" s="1">
        <v>906</v>
      </c>
      <c r="B135" s="1" t="s">
        <v>135</v>
      </c>
    </row>
    <row r="136" spans="1:2" x14ac:dyDescent="0.35">
      <c r="A136" s="1">
        <v>907</v>
      </c>
      <c r="B136" s="1" t="s">
        <v>136</v>
      </c>
    </row>
    <row r="137" spans="1:2" x14ac:dyDescent="0.35">
      <c r="A137" s="1">
        <v>908</v>
      </c>
      <c r="B137" s="1" t="s">
        <v>137</v>
      </c>
    </row>
    <row r="138" spans="1:2" x14ac:dyDescent="0.35">
      <c r="A138" s="1">
        <v>909</v>
      </c>
      <c r="B138" s="1" t="s">
        <v>138</v>
      </c>
    </row>
    <row r="139" spans="1:2" x14ac:dyDescent="0.35">
      <c r="A139" s="1">
        <v>910</v>
      </c>
      <c r="B139" s="1" t="s">
        <v>139</v>
      </c>
    </row>
    <row r="140" spans="1:2" x14ac:dyDescent="0.35">
      <c r="A140" s="1">
        <v>911</v>
      </c>
      <c r="B140" s="1" t="s">
        <v>140</v>
      </c>
    </row>
    <row r="141" spans="1:2" x14ac:dyDescent="0.35">
      <c r="A141" s="1">
        <v>912</v>
      </c>
      <c r="B141" s="1" t="s">
        <v>141</v>
      </c>
    </row>
    <row r="142" spans="1:2" x14ac:dyDescent="0.35">
      <c r="A142" s="1">
        <v>913</v>
      </c>
      <c r="B142" s="1" t="s">
        <v>142</v>
      </c>
    </row>
    <row r="143" spans="1:2" x14ac:dyDescent="0.35">
      <c r="A143" s="1">
        <v>914</v>
      </c>
      <c r="B143" s="1" t="s">
        <v>143</v>
      </c>
    </row>
    <row r="144" spans="1:2" x14ac:dyDescent="0.35">
      <c r="A144" s="1">
        <v>915</v>
      </c>
      <c r="B144" s="1" t="s">
        <v>144</v>
      </c>
    </row>
    <row r="145" spans="1:2" x14ac:dyDescent="0.35">
      <c r="A145" s="1">
        <v>916</v>
      </c>
      <c r="B145" s="1" t="s">
        <v>145</v>
      </c>
    </row>
    <row r="146" spans="1:2" x14ac:dyDescent="0.35">
      <c r="A146" s="1">
        <v>917</v>
      </c>
      <c r="B146" s="1" t="s">
        <v>146</v>
      </c>
    </row>
  </sheetData>
  <autoFilter ref="A1:B1" xr:uid="{00000000-0009-0000-0000-000000000000}">
    <sortState xmlns:xlrd2="http://schemas.microsoft.com/office/spreadsheetml/2017/richdata2" ref="A2:B146">
      <sortCondition ref="A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3C69-F966-48B2-8B20-2636A731E35F}">
  <sheetPr>
    <tabColor theme="4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D733"/>
  <sheetViews>
    <sheetView workbookViewId="0">
      <selection activeCell="I21" sqref="I21"/>
    </sheetView>
  </sheetViews>
  <sheetFormatPr defaultColWidth="8.7265625" defaultRowHeight="14.5" x14ac:dyDescent="0.35"/>
  <cols>
    <col min="1" max="1" width="10.81640625" bestFit="1" customWidth="1"/>
    <col min="2" max="2" width="31.36328125" bestFit="1" customWidth="1"/>
    <col min="3" max="3" width="20.36328125" bestFit="1" customWidth="1"/>
  </cols>
  <sheetData>
    <row r="1" spans="1:4" x14ac:dyDescent="0.35">
      <c r="A1" t="s">
        <v>0</v>
      </c>
      <c r="B1" t="s">
        <v>1</v>
      </c>
      <c r="C1" t="s">
        <v>1575</v>
      </c>
      <c r="D1" t="s">
        <v>1574</v>
      </c>
    </row>
    <row r="2" spans="1:4" x14ac:dyDescent="0.35">
      <c r="A2" t="s">
        <v>273</v>
      </c>
      <c r="B2" t="s">
        <v>274</v>
      </c>
      <c r="C2" t="s">
        <v>1576</v>
      </c>
      <c r="D2" t="s">
        <v>59</v>
      </c>
    </row>
    <row r="3" spans="1:4" x14ac:dyDescent="0.35">
      <c r="A3" t="s">
        <v>255</v>
      </c>
      <c r="B3" t="s">
        <v>256</v>
      </c>
      <c r="C3" t="s">
        <v>1576</v>
      </c>
      <c r="D3" t="s">
        <v>59</v>
      </c>
    </row>
    <row r="4" spans="1:4" x14ac:dyDescent="0.35">
      <c r="A4" t="s">
        <v>293</v>
      </c>
      <c r="B4" t="s">
        <v>294</v>
      </c>
      <c r="C4" t="s">
        <v>1576</v>
      </c>
      <c r="D4" t="s">
        <v>59</v>
      </c>
    </row>
    <row r="5" spans="1:4" x14ac:dyDescent="0.35">
      <c r="A5" t="s">
        <v>221</v>
      </c>
      <c r="B5" t="s">
        <v>222</v>
      </c>
      <c r="C5" t="s">
        <v>1576</v>
      </c>
      <c r="D5" t="s">
        <v>53</v>
      </c>
    </row>
    <row r="6" spans="1:4" x14ac:dyDescent="0.35">
      <c r="A6" t="s">
        <v>147</v>
      </c>
      <c r="B6" t="s">
        <v>148</v>
      </c>
      <c r="C6" t="s">
        <v>1576</v>
      </c>
      <c r="D6" t="s">
        <v>53</v>
      </c>
    </row>
    <row r="7" spans="1:4" x14ac:dyDescent="0.35">
      <c r="A7" t="s">
        <v>233</v>
      </c>
      <c r="B7" t="s">
        <v>234</v>
      </c>
      <c r="C7" t="s">
        <v>1576</v>
      </c>
      <c r="D7" t="s">
        <v>59</v>
      </c>
    </row>
    <row r="8" spans="1:4" x14ac:dyDescent="0.35">
      <c r="A8" t="s">
        <v>261</v>
      </c>
      <c r="B8" t="s">
        <v>262</v>
      </c>
      <c r="C8" t="s">
        <v>1576</v>
      </c>
      <c r="D8" t="s">
        <v>128</v>
      </c>
    </row>
    <row r="9" spans="1:4" x14ac:dyDescent="0.35">
      <c r="A9" t="s">
        <v>275</v>
      </c>
      <c r="B9" t="s">
        <v>276</v>
      </c>
      <c r="C9" t="s">
        <v>1576</v>
      </c>
      <c r="D9" t="s">
        <v>140</v>
      </c>
    </row>
    <row r="10" spans="1:4" x14ac:dyDescent="0.35">
      <c r="A10" t="s">
        <v>287</v>
      </c>
      <c r="B10" t="s">
        <v>288</v>
      </c>
      <c r="C10" t="s">
        <v>1576</v>
      </c>
      <c r="D10" t="s">
        <v>59</v>
      </c>
    </row>
    <row r="11" spans="1:4" x14ac:dyDescent="0.35">
      <c r="A11" t="s">
        <v>295</v>
      </c>
      <c r="B11" t="s">
        <v>296</v>
      </c>
      <c r="C11" t="s">
        <v>1576</v>
      </c>
      <c r="D11" t="s">
        <v>53</v>
      </c>
    </row>
    <row r="12" spans="1:4" x14ac:dyDescent="0.35">
      <c r="A12" t="s">
        <v>289</v>
      </c>
      <c r="B12" t="s">
        <v>290</v>
      </c>
      <c r="C12" t="s">
        <v>1576</v>
      </c>
      <c r="D12" t="s">
        <v>59</v>
      </c>
    </row>
    <row r="13" spans="1:4" x14ac:dyDescent="0.35">
      <c r="A13" t="s">
        <v>245</v>
      </c>
      <c r="B13" t="s">
        <v>246</v>
      </c>
      <c r="C13" t="s">
        <v>1576</v>
      </c>
      <c r="D13" t="s">
        <v>53</v>
      </c>
    </row>
    <row r="14" spans="1:4" x14ac:dyDescent="0.35">
      <c r="A14" t="s">
        <v>231</v>
      </c>
      <c r="B14" t="s">
        <v>232</v>
      </c>
      <c r="C14" t="s">
        <v>1576</v>
      </c>
      <c r="D14" t="s">
        <v>53</v>
      </c>
    </row>
    <row r="15" spans="1:4" x14ac:dyDescent="0.35">
      <c r="A15" t="s">
        <v>291</v>
      </c>
      <c r="B15" t="s">
        <v>292</v>
      </c>
      <c r="C15" t="s">
        <v>1576</v>
      </c>
      <c r="D15" t="s">
        <v>59</v>
      </c>
    </row>
    <row r="16" spans="1:4" x14ac:dyDescent="0.35">
      <c r="A16" t="s">
        <v>211</v>
      </c>
      <c r="B16" t="s">
        <v>212</v>
      </c>
      <c r="C16" t="s">
        <v>1576</v>
      </c>
      <c r="D16" t="s">
        <v>54</v>
      </c>
    </row>
    <row r="17" spans="1:4" x14ac:dyDescent="0.35">
      <c r="A17" t="s">
        <v>219</v>
      </c>
      <c r="B17" t="s">
        <v>220</v>
      </c>
      <c r="C17" t="s">
        <v>1576</v>
      </c>
      <c r="D17" t="s">
        <v>53</v>
      </c>
    </row>
    <row r="18" spans="1:4" x14ac:dyDescent="0.35">
      <c r="A18" t="s">
        <v>165</v>
      </c>
      <c r="B18" t="s">
        <v>166</v>
      </c>
      <c r="C18" t="s">
        <v>1576</v>
      </c>
      <c r="D18" t="s">
        <v>53</v>
      </c>
    </row>
    <row r="19" spans="1:4" x14ac:dyDescent="0.35">
      <c r="A19" t="s">
        <v>157</v>
      </c>
      <c r="B19" t="s">
        <v>158</v>
      </c>
      <c r="C19" t="s">
        <v>1576</v>
      </c>
      <c r="D19" t="s">
        <v>54</v>
      </c>
    </row>
    <row r="20" spans="1:4" x14ac:dyDescent="0.35">
      <c r="A20" t="s">
        <v>159</v>
      </c>
      <c r="B20" t="s">
        <v>160</v>
      </c>
      <c r="C20" t="s">
        <v>1576</v>
      </c>
      <c r="D20" t="s">
        <v>54</v>
      </c>
    </row>
    <row r="21" spans="1:4" x14ac:dyDescent="0.35">
      <c r="A21" t="s">
        <v>191</v>
      </c>
      <c r="B21" t="s">
        <v>192</v>
      </c>
      <c r="C21" t="s">
        <v>1576</v>
      </c>
      <c r="D21" t="s">
        <v>54</v>
      </c>
    </row>
    <row r="22" spans="1:4" x14ac:dyDescent="0.35">
      <c r="A22" t="s">
        <v>193</v>
      </c>
      <c r="B22" t="s">
        <v>194</v>
      </c>
      <c r="C22" t="s">
        <v>1576</v>
      </c>
      <c r="D22" t="s">
        <v>54</v>
      </c>
    </row>
    <row r="23" spans="1:4" x14ac:dyDescent="0.35">
      <c r="A23" t="s">
        <v>173</v>
      </c>
      <c r="B23" t="s">
        <v>174</v>
      </c>
      <c r="C23" t="s">
        <v>1576</v>
      </c>
      <c r="D23" t="s">
        <v>55</v>
      </c>
    </row>
    <row r="24" spans="1:4" x14ac:dyDescent="0.35">
      <c r="A24" t="s">
        <v>155</v>
      </c>
      <c r="B24" t="s">
        <v>156</v>
      </c>
      <c r="C24" t="s">
        <v>1576</v>
      </c>
      <c r="D24" t="s">
        <v>54</v>
      </c>
    </row>
    <row r="25" spans="1:4" x14ac:dyDescent="0.35">
      <c r="A25" t="s">
        <v>163</v>
      </c>
      <c r="B25" t="s">
        <v>164</v>
      </c>
      <c r="C25" t="s">
        <v>1576</v>
      </c>
      <c r="D25" t="s">
        <v>58</v>
      </c>
    </row>
    <row r="26" spans="1:4" x14ac:dyDescent="0.35">
      <c r="A26" t="s">
        <v>169</v>
      </c>
      <c r="B26" t="s">
        <v>170</v>
      </c>
      <c r="C26" t="s">
        <v>1576</v>
      </c>
      <c r="D26" t="s">
        <v>58</v>
      </c>
    </row>
    <row r="27" spans="1:4" x14ac:dyDescent="0.35">
      <c r="A27" t="s">
        <v>181</v>
      </c>
      <c r="B27" t="s">
        <v>182</v>
      </c>
      <c r="C27" t="s">
        <v>1576</v>
      </c>
      <c r="D27" t="s">
        <v>58</v>
      </c>
    </row>
    <row r="28" spans="1:4" x14ac:dyDescent="0.35">
      <c r="A28" t="s">
        <v>161</v>
      </c>
      <c r="B28" t="s">
        <v>162</v>
      </c>
      <c r="C28" t="s">
        <v>1576</v>
      </c>
      <c r="D28" t="s">
        <v>53</v>
      </c>
    </row>
    <row r="29" spans="1:4" x14ac:dyDescent="0.35">
      <c r="A29" t="s">
        <v>195</v>
      </c>
      <c r="B29" t="s">
        <v>196</v>
      </c>
      <c r="C29" t="s">
        <v>1576</v>
      </c>
      <c r="D29" t="s">
        <v>54</v>
      </c>
    </row>
    <row r="30" spans="1:4" x14ac:dyDescent="0.35">
      <c r="A30" t="s">
        <v>209</v>
      </c>
      <c r="B30" t="s">
        <v>210</v>
      </c>
      <c r="C30" t="s">
        <v>1576</v>
      </c>
      <c r="D30" t="s">
        <v>54</v>
      </c>
    </row>
    <row r="31" spans="1:4" x14ac:dyDescent="0.35">
      <c r="A31" t="s">
        <v>149</v>
      </c>
      <c r="B31" t="s">
        <v>150</v>
      </c>
      <c r="C31" t="s">
        <v>1576</v>
      </c>
      <c r="D31" t="s">
        <v>54</v>
      </c>
    </row>
    <row r="32" spans="1:4" x14ac:dyDescent="0.35">
      <c r="A32" t="s">
        <v>171</v>
      </c>
      <c r="B32" t="s">
        <v>172</v>
      </c>
      <c r="C32" t="s">
        <v>1576</v>
      </c>
      <c r="D32" t="s">
        <v>139</v>
      </c>
    </row>
    <row r="33" spans="1:4" x14ac:dyDescent="0.35">
      <c r="A33" t="s">
        <v>153</v>
      </c>
      <c r="B33" t="s">
        <v>154</v>
      </c>
      <c r="C33" t="s">
        <v>1576</v>
      </c>
      <c r="D33" t="s">
        <v>58</v>
      </c>
    </row>
    <row r="34" spans="1:4" x14ac:dyDescent="0.35">
      <c r="A34" t="s">
        <v>179</v>
      </c>
      <c r="B34" t="s">
        <v>180</v>
      </c>
      <c r="C34" t="s">
        <v>1576</v>
      </c>
      <c r="D34" t="s">
        <v>58</v>
      </c>
    </row>
    <row r="35" spans="1:4" x14ac:dyDescent="0.35">
      <c r="A35" t="s">
        <v>183</v>
      </c>
      <c r="B35" t="s">
        <v>184</v>
      </c>
      <c r="C35" t="s">
        <v>1576</v>
      </c>
      <c r="D35" t="s">
        <v>58</v>
      </c>
    </row>
    <row r="36" spans="1:4" x14ac:dyDescent="0.35">
      <c r="A36" t="s">
        <v>167</v>
      </c>
      <c r="B36" t="s">
        <v>168</v>
      </c>
      <c r="C36" t="s">
        <v>1576</v>
      </c>
      <c r="D36" t="s">
        <v>58</v>
      </c>
    </row>
    <row r="37" spans="1:4" x14ac:dyDescent="0.35">
      <c r="A37" t="s">
        <v>187</v>
      </c>
      <c r="B37" t="s">
        <v>188</v>
      </c>
      <c r="C37" t="s">
        <v>1576</v>
      </c>
      <c r="D37" t="s">
        <v>54</v>
      </c>
    </row>
    <row r="38" spans="1:4" x14ac:dyDescent="0.35">
      <c r="A38" t="s">
        <v>259</v>
      </c>
      <c r="B38" t="s">
        <v>260</v>
      </c>
      <c r="C38" t="s">
        <v>1576</v>
      </c>
      <c r="D38" t="s">
        <v>60</v>
      </c>
    </row>
    <row r="39" spans="1:4" x14ac:dyDescent="0.35">
      <c r="A39" t="s">
        <v>253</v>
      </c>
      <c r="B39" t="s">
        <v>254</v>
      </c>
      <c r="C39" t="s">
        <v>1576</v>
      </c>
      <c r="D39" t="s">
        <v>63</v>
      </c>
    </row>
    <row r="40" spans="1:4" x14ac:dyDescent="0.35">
      <c r="A40" t="s">
        <v>237</v>
      </c>
      <c r="B40" t="s">
        <v>238</v>
      </c>
      <c r="C40" t="s">
        <v>1576</v>
      </c>
      <c r="D40" t="s">
        <v>61</v>
      </c>
    </row>
    <row r="41" spans="1:4" x14ac:dyDescent="0.35">
      <c r="A41" t="s">
        <v>269</v>
      </c>
      <c r="B41" t="s">
        <v>270</v>
      </c>
      <c r="C41" t="s">
        <v>1576</v>
      </c>
      <c r="D41" t="s">
        <v>60</v>
      </c>
    </row>
    <row r="42" spans="1:4" x14ac:dyDescent="0.35">
      <c r="A42" t="s">
        <v>243</v>
      </c>
      <c r="B42" t="s">
        <v>244</v>
      </c>
      <c r="C42" t="s">
        <v>1576</v>
      </c>
      <c r="D42" t="s">
        <v>60</v>
      </c>
    </row>
    <row r="43" spans="1:4" x14ac:dyDescent="0.35">
      <c r="A43" t="s">
        <v>213</v>
      </c>
      <c r="B43" t="s">
        <v>214</v>
      </c>
      <c r="C43" t="s">
        <v>1576</v>
      </c>
      <c r="D43" t="s">
        <v>58</v>
      </c>
    </row>
    <row r="44" spans="1:4" x14ac:dyDescent="0.35">
      <c r="A44" t="s">
        <v>215</v>
      </c>
      <c r="B44" t="s">
        <v>216</v>
      </c>
      <c r="C44" t="s">
        <v>1576</v>
      </c>
      <c r="D44" t="s">
        <v>62</v>
      </c>
    </row>
    <row r="45" spans="1:4" x14ac:dyDescent="0.35">
      <c r="A45" t="s">
        <v>201</v>
      </c>
      <c r="B45" t="s">
        <v>202</v>
      </c>
      <c r="C45" t="s">
        <v>1576</v>
      </c>
      <c r="D45" t="s">
        <v>62</v>
      </c>
    </row>
    <row r="46" spans="1:4" x14ac:dyDescent="0.35">
      <c r="A46" t="s">
        <v>151</v>
      </c>
      <c r="B46" t="s">
        <v>152</v>
      </c>
      <c r="C46" t="s">
        <v>1576</v>
      </c>
      <c r="D46" t="s">
        <v>62</v>
      </c>
    </row>
    <row r="47" spans="1:4" x14ac:dyDescent="0.35">
      <c r="A47" t="s">
        <v>189</v>
      </c>
      <c r="B47" t="s">
        <v>190</v>
      </c>
      <c r="C47" t="s">
        <v>1576</v>
      </c>
      <c r="D47" t="s">
        <v>62</v>
      </c>
    </row>
    <row r="48" spans="1:4" x14ac:dyDescent="0.35">
      <c r="A48" t="s">
        <v>175</v>
      </c>
      <c r="B48" t="s">
        <v>176</v>
      </c>
      <c r="C48" t="s">
        <v>1576</v>
      </c>
      <c r="D48" t="s">
        <v>60</v>
      </c>
    </row>
    <row r="49" spans="1:4" x14ac:dyDescent="0.35">
      <c r="A49" t="s">
        <v>241</v>
      </c>
      <c r="B49" t="s">
        <v>242</v>
      </c>
      <c r="C49" t="s">
        <v>1576</v>
      </c>
      <c r="D49" t="s">
        <v>60</v>
      </c>
    </row>
    <row r="50" spans="1:4" x14ac:dyDescent="0.35">
      <c r="A50" t="s">
        <v>265</v>
      </c>
      <c r="B50" t="s">
        <v>266</v>
      </c>
      <c r="C50" t="s">
        <v>1576</v>
      </c>
      <c r="D50" t="s">
        <v>60</v>
      </c>
    </row>
    <row r="51" spans="1:4" x14ac:dyDescent="0.35">
      <c r="A51" t="s">
        <v>271</v>
      </c>
      <c r="B51" t="s">
        <v>272</v>
      </c>
      <c r="C51" t="s">
        <v>1576</v>
      </c>
      <c r="D51" t="s">
        <v>60</v>
      </c>
    </row>
    <row r="52" spans="1:4" x14ac:dyDescent="0.35">
      <c r="A52" t="s">
        <v>267</v>
      </c>
      <c r="B52" t="s">
        <v>268</v>
      </c>
      <c r="C52" t="s">
        <v>1576</v>
      </c>
      <c r="D52" t="s">
        <v>60</v>
      </c>
    </row>
    <row r="53" spans="1:4" x14ac:dyDescent="0.35">
      <c r="A53" t="s">
        <v>235</v>
      </c>
      <c r="B53" t="s">
        <v>236</v>
      </c>
      <c r="C53" t="s">
        <v>1576</v>
      </c>
      <c r="D53" t="s">
        <v>61</v>
      </c>
    </row>
    <row r="54" spans="1:4" x14ac:dyDescent="0.35">
      <c r="A54" t="s">
        <v>277</v>
      </c>
      <c r="B54" t="s">
        <v>278</v>
      </c>
      <c r="C54" t="s">
        <v>1576</v>
      </c>
      <c r="D54" t="s">
        <v>61</v>
      </c>
    </row>
    <row r="55" spans="1:4" x14ac:dyDescent="0.35">
      <c r="A55" t="s">
        <v>239</v>
      </c>
      <c r="B55" t="s">
        <v>240</v>
      </c>
      <c r="C55" t="s">
        <v>1576</v>
      </c>
      <c r="D55" t="s">
        <v>141</v>
      </c>
    </row>
    <row r="56" spans="1:4" x14ac:dyDescent="0.35">
      <c r="A56" t="s">
        <v>279</v>
      </c>
      <c r="B56" t="s">
        <v>280</v>
      </c>
      <c r="C56" t="s">
        <v>1576</v>
      </c>
      <c r="D56" t="s">
        <v>14</v>
      </c>
    </row>
    <row r="57" spans="1:4" x14ac:dyDescent="0.35">
      <c r="A57" t="s">
        <v>251</v>
      </c>
      <c r="B57" t="s">
        <v>252</v>
      </c>
      <c r="C57" t="s">
        <v>1576</v>
      </c>
      <c r="D57" t="s">
        <v>14</v>
      </c>
    </row>
    <row r="58" spans="1:4" x14ac:dyDescent="0.35">
      <c r="A58" t="s">
        <v>257</v>
      </c>
      <c r="B58" t="s">
        <v>258</v>
      </c>
      <c r="C58" t="s">
        <v>1576</v>
      </c>
      <c r="D58" t="s">
        <v>14</v>
      </c>
    </row>
    <row r="59" spans="1:4" x14ac:dyDescent="0.35">
      <c r="A59" t="s">
        <v>227</v>
      </c>
      <c r="B59" t="s">
        <v>228</v>
      </c>
      <c r="C59" t="s">
        <v>1576</v>
      </c>
      <c r="D59" t="s">
        <v>12</v>
      </c>
    </row>
    <row r="60" spans="1:4" x14ac:dyDescent="0.35">
      <c r="A60" t="s">
        <v>263</v>
      </c>
      <c r="B60" t="s">
        <v>264</v>
      </c>
      <c r="C60" t="s">
        <v>1576</v>
      </c>
      <c r="D60" t="s">
        <v>12</v>
      </c>
    </row>
    <row r="61" spans="1:4" x14ac:dyDescent="0.35">
      <c r="A61" t="s">
        <v>223</v>
      </c>
      <c r="B61" t="s">
        <v>224</v>
      </c>
      <c r="C61" t="s">
        <v>1576</v>
      </c>
      <c r="D61" t="s">
        <v>12</v>
      </c>
    </row>
    <row r="62" spans="1:4" x14ac:dyDescent="0.35">
      <c r="A62" t="s">
        <v>229</v>
      </c>
      <c r="B62" t="s">
        <v>230</v>
      </c>
      <c r="C62" t="s">
        <v>1576</v>
      </c>
      <c r="D62" t="s">
        <v>12</v>
      </c>
    </row>
    <row r="63" spans="1:4" x14ac:dyDescent="0.35">
      <c r="A63" t="s">
        <v>283</v>
      </c>
      <c r="B63" t="s">
        <v>284</v>
      </c>
      <c r="C63" t="s">
        <v>1576</v>
      </c>
      <c r="D63" t="s">
        <v>13</v>
      </c>
    </row>
    <row r="64" spans="1:4" x14ac:dyDescent="0.35">
      <c r="A64" t="s">
        <v>249</v>
      </c>
      <c r="B64" t="s">
        <v>250</v>
      </c>
      <c r="C64" t="s">
        <v>1576</v>
      </c>
      <c r="D64" t="s">
        <v>13</v>
      </c>
    </row>
    <row r="65" spans="1:4" x14ac:dyDescent="0.35">
      <c r="A65" t="s">
        <v>247</v>
      </c>
      <c r="B65" t="s">
        <v>248</v>
      </c>
      <c r="C65" t="s">
        <v>1576</v>
      </c>
      <c r="D65" t="s">
        <v>13</v>
      </c>
    </row>
    <row r="66" spans="1:4" x14ac:dyDescent="0.35">
      <c r="A66" t="s">
        <v>225</v>
      </c>
      <c r="B66" t="s">
        <v>226</v>
      </c>
      <c r="C66" t="s">
        <v>1576</v>
      </c>
      <c r="D66" t="s">
        <v>13</v>
      </c>
    </row>
    <row r="67" spans="1:4" x14ac:dyDescent="0.35">
      <c r="A67" t="s">
        <v>281</v>
      </c>
      <c r="B67" t="s">
        <v>282</v>
      </c>
      <c r="C67" t="s">
        <v>1576</v>
      </c>
      <c r="D67" t="s">
        <v>13</v>
      </c>
    </row>
    <row r="68" spans="1:4" x14ac:dyDescent="0.35">
      <c r="A68" t="s">
        <v>285</v>
      </c>
      <c r="B68" t="s">
        <v>286</v>
      </c>
      <c r="C68" t="s">
        <v>1576</v>
      </c>
      <c r="D68" t="s">
        <v>13</v>
      </c>
    </row>
    <row r="69" spans="1:4" x14ac:dyDescent="0.35">
      <c r="A69" t="s">
        <v>177</v>
      </c>
      <c r="B69" t="s">
        <v>178</v>
      </c>
      <c r="C69" t="s">
        <v>1576</v>
      </c>
      <c r="D69" t="s">
        <v>126</v>
      </c>
    </row>
    <row r="70" spans="1:4" x14ac:dyDescent="0.35">
      <c r="A70" t="s">
        <v>197</v>
      </c>
      <c r="B70" t="s">
        <v>198</v>
      </c>
      <c r="C70" t="s">
        <v>1576</v>
      </c>
      <c r="D70" t="s">
        <v>55</v>
      </c>
    </row>
    <row r="71" spans="1:4" x14ac:dyDescent="0.35">
      <c r="A71" t="s">
        <v>207</v>
      </c>
      <c r="B71" t="s">
        <v>208</v>
      </c>
      <c r="C71" t="s">
        <v>1576</v>
      </c>
      <c r="D71" t="s">
        <v>55</v>
      </c>
    </row>
    <row r="72" spans="1:4" x14ac:dyDescent="0.35">
      <c r="A72" t="s">
        <v>205</v>
      </c>
      <c r="B72" t="s">
        <v>206</v>
      </c>
      <c r="C72" t="s">
        <v>1576</v>
      </c>
      <c r="D72" t="s">
        <v>55</v>
      </c>
    </row>
    <row r="73" spans="1:4" x14ac:dyDescent="0.35">
      <c r="A73" t="s">
        <v>1563</v>
      </c>
      <c r="B73" t="s">
        <v>1564</v>
      </c>
      <c r="C73" t="s">
        <v>1576</v>
      </c>
      <c r="D73" t="s">
        <v>55</v>
      </c>
    </row>
    <row r="74" spans="1:4" x14ac:dyDescent="0.35">
      <c r="A74" t="s">
        <v>1561</v>
      </c>
      <c r="B74" t="s">
        <v>1562</v>
      </c>
      <c r="C74" t="s">
        <v>1576</v>
      </c>
      <c r="D74" t="s">
        <v>56</v>
      </c>
    </row>
    <row r="75" spans="1:4" x14ac:dyDescent="0.35">
      <c r="A75" t="s">
        <v>203</v>
      </c>
      <c r="B75" t="s">
        <v>204</v>
      </c>
      <c r="C75" t="s">
        <v>1576</v>
      </c>
      <c r="D75" t="s">
        <v>56</v>
      </c>
    </row>
    <row r="76" spans="1:4" x14ac:dyDescent="0.35">
      <c r="A76" t="s">
        <v>1567</v>
      </c>
      <c r="B76" t="s">
        <v>1568</v>
      </c>
      <c r="C76" t="s">
        <v>1576</v>
      </c>
      <c r="D76" t="s">
        <v>55</v>
      </c>
    </row>
    <row r="77" spans="1:4" x14ac:dyDescent="0.35">
      <c r="A77" t="s">
        <v>335</v>
      </c>
      <c r="B77" t="s">
        <v>336</v>
      </c>
      <c r="C77" t="s">
        <v>1577</v>
      </c>
      <c r="D77" t="s">
        <v>99</v>
      </c>
    </row>
    <row r="78" spans="1:4" x14ac:dyDescent="0.35">
      <c r="A78" t="s">
        <v>365</v>
      </c>
      <c r="B78" t="s">
        <v>366</v>
      </c>
      <c r="C78" t="s">
        <v>1577</v>
      </c>
      <c r="D78" t="s">
        <v>99</v>
      </c>
    </row>
    <row r="79" spans="1:4" x14ac:dyDescent="0.35">
      <c r="A79" t="s">
        <v>341</v>
      </c>
      <c r="B79" t="s">
        <v>342</v>
      </c>
      <c r="C79" t="s">
        <v>1577</v>
      </c>
      <c r="D79" t="s">
        <v>99</v>
      </c>
    </row>
    <row r="80" spans="1:4" x14ac:dyDescent="0.35">
      <c r="A80" t="s">
        <v>343</v>
      </c>
      <c r="B80" t="s">
        <v>344</v>
      </c>
      <c r="C80" t="s">
        <v>1577</v>
      </c>
      <c r="D80" t="s">
        <v>102</v>
      </c>
    </row>
    <row r="81" spans="1:4" x14ac:dyDescent="0.35">
      <c r="A81" t="s">
        <v>363</v>
      </c>
      <c r="B81" t="s">
        <v>364</v>
      </c>
      <c r="C81" t="s">
        <v>1577</v>
      </c>
      <c r="D81" t="s">
        <v>99</v>
      </c>
    </row>
    <row r="82" spans="1:4" x14ac:dyDescent="0.35">
      <c r="A82" t="s">
        <v>361</v>
      </c>
      <c r="B82" t="s">
        <v>362</v>
      </c>
      <c r="C82" t="s">
        <v>1577</v>
      </c>
      <c r="D82" t="s">
        <v>99</v>
      </c>
    </row>
    <row r="83" spans="1:4" x14ac:dyDescent="0.35">
      <c r="A83" t="s">
        <v>357</v>
      </c>
      <c r="B83" t="s">
        <v>358</v>
      </c>
      <c r="C83" t="s">
        <v>1577</v>
      </c>
      <c r="D83" t="s">
        <v>135</v>
      </c>
    </row>
    <row r="84" spans="1:4" x14ac:dyDescent="0.35">
      <c r="A84" t="s">
        <v>349</v>
      </c>
      <c r="B84" t="s">
        <v>350</v>
      </c>
      <c r="C84" t="s">
        <v>1577</v>
      </c>
      <c r="D84" t="s">
        <v>103</v>
      </c>
    </row>
    <row r="85" spans="1:4" x14ac:dyDescent="0.35">
      <c r="A85" t="s">
        <v>347</v>
      </c>
      <c r="B85" t="s">
        <v>348</v>
      </c>
      <c r="C85" t="s">
        <v>1577</v>
      </c>
      <c r="D85" t="s">
        <v>103</v>
      </c>
    </row>
    <row r="86" spans="1:4" x14ac:dyDescent="0.35">
      <c r="A86" t="s">
        <v>353</v>
      </c>
      <c r="B86" t="s">
        <v>354</v>
      </c>
      <c r="C86" t="s">
        <v>1577</v>
      </c>
      <c r="D86" t="s">
        <v>103</v>
      </c>
    </row>
    <row r="87" spans="1:4" x14ac:dyDescent="0.35">
      <c r="A87" t="s">
        <v>319</v>
      </c>
      <c r="B87" t="s">
        <v>320</v>
      </c>
      <c r="C87" t="s">
        <v>1577</v>
      </c>
      <c r="D87" t="s">
        <v>103</v>
      </c>
    </row>
    <row r="88" spans="1:4" x14ac:dyDescent="0.35">
      <c r="A88" t="s">
        <v>351</v>
      </c>
      <c r="B88" t="s">
        <v>352</v>
      </c>
      <c r="C88" t="s">
        <v>1577</v>
      </c>
      <c r="D88" t="s">
        <v>103</v>
      </c>
    </row>
    <row r="89" spans="1:4" x14ac:dyDescent="0.35">
      <c r="A89" t="s">
        <v>345</v>
      </c>
      <c r="B89" t="s">
        <v>346</v>
      </c>
      <c r="C89" t="s">
        <v>1577</v>
      </c>
      <c r="D89" t="s">
        <v>103</v>
      </c>
    </row>
    <row r="90" spans="1:4" x14ac:dyDescent="0.35">
      <c r="A90" t="s">
        <v>339</v>
      </c>
      <c r="B90" t="s">
        <v>340</v>
      </c>
      <c r="C90" t="s">
        <v>1577</v>
      </c>
      <c r="D90" t="s">
        <v>135</v>
      </c>
    </row>
    <row r="91" spans="1:4" x14ac:dyDescent="0.35">
      <c r="A91" t="s">
        <v>317</v>
      </c>
      <c r="B91" t="s">
        <v>318</v>
      </c>
      <c r="C91" t="s">
        <v>1577</v>
      </c>
      <c r="D91" t="s">
        <v>135</v>
      </c>
    </row>
    <row r="92" spans="1:4" x14ac:dyDescent="0.35">
      <c r="A92" t="s">
        <v>297</v>
      </c>
      <c r="B92" t="s">
        <v>298</v>
      </c>
      <c r="C92" t="s">
        <v>1577</v>
      </c>
      <c r="D92" t="s">
        <v>101</v>
      </c>
    </row>
    <row r="93" spans="1:4" x14ac:dyDescent="0.35">
      <c r="A93" t="s">
        <v>331</v>
      </c>
      <c r="B93" t="s">
        <v>332</v>
      </c>
      <c r="C93" t="s">
        <v>1577</v>
      </c>
      <c r="D93" t="s">
        <v>101</v>
      </c>
    </row>
    <row r="94" spans="1:4" x14ac:dyDescent="0.35">
      <c r="A94" t="s">
        <v>305</v>
      </c>
      <c r="B94" t="s">
        <v>306</v>
      </c>
      <c r="C94" t="s">
        <v>1577</v>
      </c>
      <c r="D94" t="s">
        <v>101</v>
      </c>
    </row>
    <row r="95" spans="1:4" x14ac:dyDescent="0.35">
      <c r="A95" t="s">
        <v>303</v>
      </c>
      <c r="B95" t="s">
        <v>304</v>
      </c>
      <c r="C95" t="s">
        <v>1577</v>
      </c>
      <c r="D95" t="s">
        <v>101</v>
      </c>
    </row>
    <row r="96" spans="1:4" x14ac:dyDescent="0.35">
      <c r="A96" t="s">
        <v>307</v>
      </c>
      <c r="B96" t="s">
        <v>308</v>
      </c>
      <c r="C96" t="s">
        <v>1577</v>
      </c>
      <c r="D96" t="s">
        <v>101</v>
      </c>
    </row>
    <row r="97" spans="1:4" x14ac:dyDescent="0.35">
      <c r="A97" t="s">
        <v>309</v>
      </c>
      <c r="B97" t="s">
        <v>310</v>
      </c>
      <c r="C97" t="s">
        <v>1577</v>
      </c>
      <c r="D97" t="s">
        <v>101</v>
      </c>
    </row>
    <row r="98" spans="1:4" x14ac:dyDescent="0.35">
      <c r="A98" t="s">
        <v>329</v>
      </c>
      <c r="B98" t="s">
        <v>330</v>
      </c>
      <c r="C98" t="s">
        <v>1577</v>
      </c>
      <c r="D98" t="s">
        <v>101</v>
      </c>
    </row>
    <row r="99" spans="1:4" x14ac:dyDescent="0.35">
      <c r="A99" t="s">
        <v>323</v>
      </c>
      <c r="B99" t="s">
        <v>324</v>
      </c>
      <c r="C99" t="s">
        <v>1577</v>
      </c>
      <c r="D99" t="s">
        <v>101</v>
      </c>
    </row>
    <row r="100" spans="1:4" x14ac:dyDescent="0.35">
      <c r="A100" t="s">
        <v>325</v>
      </c>
      <c r="B100" t="s">
        <v>326</v>
      </c>
      <c r="C100" t="s">
        <v>1577</v>
      </c>
      <c r="D100" t="s">
        <v>101</v>
      </c>
    </row>
    <row r="101" spans="1:4" x14ac:dyDescent="0.35">
      <c r="A101" t="s">
        <v>337</v>
      </c>
      <c r="B101" t="s">
        <v>338</v>
      </c>
      <c r="C101" t="s">
        <v>1577</v>
      </c>
      <c r="D101" t="s">
        <v>125</v>
      </c>
    </row>
    <row r="102" spans="1:4" x14ac:dyDescent="0.35">
      <c r="A102" t="s">
        <v>333</v>
      </c>
      <c r="B102" t="s">
        <v>334</v>
      </c>
      <c r="C102" t="s">
        <v>1577</v>
      </c>
      <c r="D102" t="s">
        <v>98</v>
      </c>
    </row>
    <row r="103" spans="1:4" x14ac:dyDescent="0.35">
      <c r="A103" t="s">
        <v>359</v>
      </c>
      <c r="B103" t="s">
        <v>360</v>
      </c>
      <c r="C103" t="s">
        <v>1577</v>
      </c>
      <c r="D103" t="s">
        <v>98</v>
      </c>
    </row>
    <row r="104" spans="1:4" x14ac:dyDescent="0.35">
      <c r="A104" t="s">
        <v>355</v>
      </c>
      <c r="B104" t="s">
        <v>356</v>
      </c>
      <c r="C104" t="s">
        <v>1577</v>
      </c>
      <c r="D104" t="s">
        <v>99</v>
      </c>
    </row>
    <row r="105" spans="1:4" x14ac:dyDescent="0.35">
      <c r="A105" t="s">
        <v>313</v>
      </c>
      <c r="B105" t="s">
        <v>314</v>
      </c>
      <c r="C105" t="s">
        <v>1577</v>
      </c>
      <c r="D105" t="s">
        <v>100</v>
      </c>
    </row>
    <row r="106" spans="1:4" x14ac:dyDescent="0.35">
      <c r="A106" t="s">
        <v>311</v>
      </c>
      <c r="B106" t="s">
        <v>312</v>
      </c>
      <c r="C106" t="s">
        <v>1577</v>
      </c>
      <c r="D106" t="s">
        <v>101</v>
      </c>
    </row>
    <row r="107" spans="1:4" x14ac:dyDescent="0.35">
      <c r="A107" t="s">
        <v>315</v>
      </c>
      <c r="B107" t="s">
        <v>316</v>
      </c>
      <c r="C107" t="s">
        <v>1577</v>
      </c>
      <c r="D107" t="s">
        <v>134</v>
      </c>
    </row>
    <row r="108" spans="1:4" x14ac:dyDescent="0.35">
      <c r="A108" t="s">
        <v>327</v>
      </c>
      <c r="B108" t="s">
        <v>328</v>
      </c>
      <c r="C108" t="s">
        <v>1577</v>
      </c>
      <c r="D108" t="s">
        <v>134</v>
      </c>
    </row>
    <row r="109" spans="1:4" x14ac:dyDescent="0.35">
      <c r="A109" t="s">
        <v>301</v>
      </c>
      <c r="B109" t="s">
        <v>302</v>
      </c>
      <c r="C109" t="s">
        <v>1577</v>
      </c>
      <c r="D109" t="s">
        <v>101</v>
      </c>
    </row>
    <row r="110" spans="1:4" x14ac:dyDescent="0.35">
      <c r="A110" t="s">
        <v>367</v>
      </c>
      <c r="B110" t="s">
        <v>368</v>
      </c>
      <c r="C110" t="s">
        <v>1577</v>
      </c>
      <c r="D110" t="s">
        <v>105</v>
      </c>
    </row>
    <row r="111" spans="1:4" x14ac:dyDescent="0.35">
      <c r="A111" t="s">
        <v>299</v>
      </c>
      <c r="B111" t="s">
        <v>300</v>
      </c>
      <c r="C111" t="s">
        <v>1577</v>
      </c>
      <c r="D111" t="s">
        <v>105</v>
      </c>
    </row>
    <row r="112" spans="1:4" x14ac:dyDescent="0.35">
      <c r="A112" t="s">
        <v>321</v>
      </c>
      <c r="B112" t="s">
        <v>322</v>
      </c>
      <c r="C112" t="s">
        <v>1577</v>
      </c>
      <c r="D112" t="s">
        <v>125</v>
      </c>
    </row>
    <row r="113" spans="1:4" x14ac:dyDescent="0.35">
      <c r="A113" t="s">
        <v>391</v>
      </c>
      <c r="B113" t="s">
        <v>392</v>
      </c>
      <c r="C113" t="s">
        <v>1578</v>
      </c>
      <c r="D113" t="s">
        <v>68</v>
      </c>
    </row>
    <row r="114" spans="1:4" x14ac:dyDescent="0.35">
      <c r="A114" t="s">
        <v>387</v>
      </c>
      <c r="B114" t="s">
        <v>388</v>
      </c>
      <c r="C114" t="s">
        <v>1578</v>
      </c>
      <c r="D114" t="s">
        <v>68</v>
      </c>
    </row>
    <row r="115" spans="1:4" x14ac:dyDescent="0.35">
      <c r="A115" t="s">
        <v>383</v>
      </c>
      <c r="B115" t="s">
        <v>384</v>
      </c>
      <c r="C115" t="s">
        <v>1578</v>
      </c>
      <c r="D115" t="s">
        <v>68</v>
      </c>
    </row>
    <row r="116" spans="1:4" x14ac:dyDescent="0.35">
      <c r="A116" t="s">
        <v>385</v>
      </c>
      <c r="B116" t="s">
        <v>386</v>
      </c>
      <c r="C116" t="s">
        <v>1578</v>
      </c>
      <c r="D116" t="s">
        <v>66</v>
      </c>
    </row>
    <row r="117" spans="1:4" x14ac:dyDescent="0.35">
      <c r="A117" t="s">
        <v>379</v>
      </c>
      <c r="B117" t="s">
        <v>380</v>
      </c>
      <c r="C117" t="s">
        <v>1578</v>
      </c>
      <c r="D117" t="s">
        <v>67</v>
      </c>
    </row>
    <row r="118" spans="1:4" x14ac:dyDescent="0.35">
      <c r="A118" t="s">
        <v>397</v>
      </c>
      <c r="B118" t="s">
        <v>398</v>
      </c>
      <c r="C118" t="s">
        <v>1578</v>
      </c>
      <c r="D118" t="s">
        <v>68</v>
      </c>
    </row>
    <row r="119" spans="1:4" x14ac:dyDescent="0.35">
      <c r="A119" t="s">
        <v>381</v>
      </c>
      <c r="B119" t="s">
        <v>382</v>
      </c>
      <c r="C119" t="s">
        <v>1578</v>
      </c>
      <c r="D119" t="s">
        <v>68</v>
      </c>
    </row>
    <row r="120" spans="1:4" x14ac:dyDescent="0.35">
      <c r="A120" t="s">
        <v>403</v>
      </c>
      <c r="B120" t="s">
        <v>404</v>
      </c>
      <c r="C120" t="s">
        <v>1578</v>
      </c>
      <c r="D120" t="s">
        <v>65</v>
      </c>
    </row>
    <row r="121" spans="1:4" x14ac:dyDescent="0.35">
      <c r="A121" t="s">
        <v>395</v>
      </c>
      <c r="B121" t="s">
        <v>396</v>
      </c>
      <c r="C121" t="s">
        <v>1578</v>
      </c>
      <c r="D121" t="s">
        <v>68</v>
      </c>
    </row>
    <row r="122" spans="1:4" x14ac:dyDescent="0.35">
      <c r="A122" t="s">
        <v>389</v>
      </c>
      <c r="B122" t="s">
        <v>390</v>
      </c>
      <c r="C122" t="s">
        <v>1578</v>
      </c>
      <c r="D122" t="s">
        <v>68</v>
      </c>
    </row>
    <row r="123" spans="1:4" x14ac:dyDescent="0.35">
      <c r="A123" t="s">
        <v>393</v>
      </c>
      <c r="B123" t="s">
        <v>394</v>
      </c>
      <c r="C123" t="s">
        <v>1578</v>
      </c>
      <c r="D123" t="s">
        <v>68</v>
      </c>
    </row>
    <row r="124" spans="1:4" x14ac:dyDescent="0.35">
      <c r="A124" t="s">
        <v>401</v>
      </c>
      <c r="B124" t="s">
        <v>402</v>
      </c>
      <c r="C124" t="s">
        <v>1578</v>
      </c>
      <c r="D124" t="s">
        <v>68</v>
      </c>
    </row>
    <row r="125" spans="1:4" x14ac:dyDescent="0.35">
      <c r="A125" t="s">
        <v>371</v>
      </c>
      <c r="B125" t="s">
        <v>372</v>
      </c>
      <c r="C125" t="s">
        <v>1578</v>
      </c>
      <c r="D125" t="s">
        <v>67</v>
      </c>
    </row>
    <row r="126" spans="1:4" x14ac:dyDescent="0.35">
      <c r="A126" t="s">
        <v>373</v>
      </c>
      <c r="B126" t="s">
        <v>374</v>
      </c>
      <c r="C126" t="s">
        <v>1578</v>
      </c>
      <c r="D126" t="s">
        <v>68</v>
      </c>
    </row>
    <row r="127" spans="1:4" x14ac:dyDescent="0.35">
      <c r="A127" t="s">
        <v>377</v>
      </c>
      <c r="B127" t="s">
        <v>378</v>
      </c>
      <c r="C127" t="s">
        <v>1578</v>
      </c>
      <c r="D127" t="s">
        <v>68</v>
      </c>
    </row>
    <row r="128" spans="1:4" x14ac:dyDescent="0.35">
      <c r="A128" t="s">
        <v>375</v>
      </c>
      <c r="B128" t="s">
        <v>376</v>
      </c>
      <c r="C128" t="s">
        <v>1578</v>
      </c>
      <c r="D128" t="s">
        <v>66</v>
      </c>
    </row>
    <row r="129" spans="1:4" x14ac:dyDescent="0.35">
      <c r="A129" t="s">
        <v>369</v>
      </c>
      <c r="B129" t="s">
        <v>370</v>
      </c>
      <c r="C129" t="s">
        <v>1578</v>
      </c>
      <c r="D129" t="s">
        <v>67</v>
      </c>
    </row>
    <row r="130" spans="1:4" x14ac:dyDescent="0.35">
      <c r="A130" t="s">
        <v>399</v>
      </c>
      <c r="B130" t="s">
        <v>400</v>
      </c>
      <c r="C130" t="s">
        <v>1578</v>
      </c>
      <c r="D130" t="s">
        <v>68</v>
      </c>
    </row>
    <row r="131" spans="1:4" x14ac:dyDescent="0.35">
      <c r="A131" t="s">
        <v>531</v>
      </c>
      <c r="B131" t="s">
        <v>532</v>
      </c>
      <c r="C131" t="s">
        <v>1579</v>
      </c>
      <c r="D131" t="s">
        <v>2</v>
      </c>
    </row>
    <row r="132" spans="1:4" x14ac:dyDescent="0.35">
      <c r="A132" t="s">
        <v>517</v>
      </c>
      <c r="B132" t="s">
        <v>518</v>
      </c>
      <c r="C132" t="s">
        <v>1579</v>
      </c>
      <c r="D132" t="s">
        <v>2</v>
      </c>
    </row>
    <row r="133" spans="1:4" x14ac:dyDescent="0.35">
      <c r="A133" t="s">
        <v>507</v>
      </c>
      <c r="B133" t="s">
        <v>508</v>
      </c>
      <c r="C133" t="s">
        <v>1579</v>
      </c>
      <c r="D133" t="s">
        <v>2</v>
      </c>
    </row>
    <row r="134" spans="1:4" x14ac:dyDescent="0.35">
      <c r="A134" t="s">
        <v>493</v>
      </c>
      <c r="B134" t="s">
        <v>494</v>
      </c>
      <c r="C134" t="s">
        <v>1579</v>
      </c>
      <c r="D134" t="s">
        <v>10</v>
      </c>
    </row>
    <row r="135" spans="1:4" x14ac:dyDescent="0.35">
      <c r="A135" t="s">
        <v>499</v>
      </c>
      <c r="B135" t="s">
        <v>500</v>
      </c>
      <c r="C135" t="s">
        <v>1579</v>
      </c>
      <c r="D135" t="s">
        <v>10</v>
      </c>
    </row>
    <row r="136" spans="1:4" x14ac:dyDescent="0.35">
      <c r="A136" t="s">
        <v>523</v>
      </c>
      <c r="B136" t="s">
        <v>524</v>
      </c>
      <c r="C136" t="s">
        <v>1579</v>
      </c>
      <c r="D136" t="s">
        <v>9</v>
      </c>
    </row>
    <row r="137" spans="1:4" x14ac:dyDescent="0.35">
      <c r="A137" t="s">
        <v>505</v>
      </c>
      <c r="B137" t="s">
        <v>506</v>
      </c>
      <c r="C137" t="s">
        <v>1579</v>
      </c>
      <c r="D137" t="s">
        <v>7</v>
      </c>
    </row>
    <row r="138" spans="1:4" x14ac:dyDescent="0.35">
      <c r="A138" t="s">
        <v>539</v>
      </c>
      <c r="B138" t="s">
        <v>540</v>
      </c>
      <c r="C138" t="s">
        <v>1579</v>
      </c>
      <c r="D138" t="s">
        <v>7</v>
      </c>
    </row>
    <row r="139" spans="1:4" x14ac:dyDescent="0.35">
      <c r="A139" t="s">
        <v>557</v>
      </c>
      <c r="B139" t="s">
        <v>558</v>
      </c>
      <c r="C139" t="s">
        <v>1579</v>
      </c>
      <c r="D139" t="s">
        <v>8</v>
      </c>
    </row>
    <row r="140" spans="1:4" x14ac:dyDescent="0.35">
      <c r="A140" t="s">
        <v>529</v>
      </c>
      <c r="B140" t="s">
        <v>530</v>
      </c>
      <c r="C140" t="s">
        <v>1579</v>
      </c>
      <c r="D140" t="s">
        <v>8</v>
      </c>
    </row>
    <row r="141" spans="1:4" x14ac:dyDescent="0.35">
      <c r="A141" t="s">
        <v>521</v>
      </c>
      <c r="B141" t="s">
        <v>522</v>
      </c>
      <c r="C141" t="s">
        <v>1579</v>
      </c>
      <c r="D141" t="s">
        <v>9</v>
      </c>
    </row>
    <row r="142" spans="1:4" x14ac:dyDescent="0.35">
      <c r="A142" t="s">
        <v>525</v>
      </c>
      <c r="B142" t="s">
        <v>526</v>
      </c>
      <c r="C142" t="s">
        <v>1579</v>
      </c>
      <c r="D142" t="s">
        <v>9</v>
      </c>
    </row>
    <row r="143" spans="1:4" x14ac:dyDescent="0.35">
      <c r="A143" t="s">
        <v>501</v>
      </c>
      <c r="B143" t="s">
        <v>502</v>
      </c>
      <c r="C143" t="s">
        <v>1579</v>
      </c>
      <c r="D143" t="s">
        <v>7</v>
      </c>
    </row>
    <row r="144" spans="1:4" x14ac:dyDescent="0.35">
      <c r="A144" t="s">
        <v>497</v>
      </c>
      <c r="B144" t="s">
        <v>498</v>
      </c>
      <c r="C144" t="s">
        <v>1579</v>
      </c>
      <c r="D144" t="s">
        <v>7</v>
      </c>
    </row>
    <row r="145" spans="1:4" x14ac:dyDescent="0.35">
      <c r="A145" t="s">
        <v>527</v>
      </c>
      <c r="B145" t="s">
        <v>528</v>
      </c>
      <c r="C145" t="s">
        <v>1579</v>
      </c>
      <c r="D145" t="s">
        <v>3</v>
      </c>
    </row>
    <row r="146" spans="1:4" x14ac:dyDescent="0.35">
      <c r="A146" t="s">
        <v>555</v>
      </c>
      <c r="B146" t="s">
        <v>556</v>
      </c>
      <c r="C146" t="s">
        <v>1579</v>
      </c>
      <c r="D146" t="s">
        <v>11</v>
      </c>
    </row>
    <row r="147" spans="1:4" x14ac:dyDescent="0.35">
      <c r="A147" t="s">
        <v>509</v>
      </c>
      <c r="B147" t="s">
        <v>510</v>
      </c>
      <c r="C147" t="s">
        <v>1579</v>
      </c>
      <c r="D147" t="s">
        <v>11</v>
      </c>
    </row>
    <row r="148" spans="1:4" x14ac:dyDescent="0.35">
      <c r="A148" t="s">
        <v>503</v>
      </c>
      <c r="B148" t="s">
        <v>504</v>
      </c>
      <c r="C148" t="s">
        <v>1579</v>
      </c>
      <c r="D148" t="s">
        <v>3</v>
      </c>
    </row>
    <row r="149" spans="1:4" x14ac:dyDescent="0.35">
      <c r="A149" t="s">
        <v>449</v>
      </c>
      <c r="B149" t="s">
        <v>450</v>
      </c>
      <c r="C149" t="s">
        <v>1579</v>
      </c>
      <c r="D149" t="s">
        <v>3</v>
      </c>
    </row>
    <row r="150" spans="1:4" x14ac:dyDescent="0.35">
      <c r="A150" t="s">
        <v>439</v>
      </c>
      <c r="B150" t="s">
        <v>440</v>
      </c>
      <c r="C150" t="s">
        <v>1579</v>
      </c>
      <c r="D150" t="s">
        <v>4</v>
      </c>
    </row>
    <row r="151" spans="1:4" x14ac:dyDescent="0.35">
      <c r="A151" t="s">
        <v>535</v>
      </c>
      <c r="B151" t="s">
        <v>536</v>
      </c>
      <c r="C151" t="s">
        <v>1579</v>
      </c>
      <c r="D151" t="s">
        <v>7</v>
      </c>
    </row>
    <row r="152" spans="1:4" x14ac:dyDescent="0.35">
      <c r="A152" t="s">
        <v>533</v>
      </c>
      <c r="B152" t="s">
        <v>534</v>
      </c>
      <c r="C152" t="s">
        <v>1579</v>
      </c>
      <c r="D152" t="s">
        <v>5</v>
      </c>
    </row>
    <row r="153" spans="1:4" x14ac:dyDescent="0.35">
      <c r="A153" t="s">
        <v>549</v>
      </c>
      <c r="B153" t="s">
        <v>550</v>
      </c>
      <c r="C153" t="s">
        <v>1579</v>
      </c>
      <c r="D153" t="s">
        <v>6</v>
      </c>
    </row>
    <row r="154" spans="1:4" x14ac:dyDescent="0.35">
      <c r="A154" t="s">
        <v>519</v>
      </c>
      <c r="B154" t="s">
        <v>520</v>
      </c>
      <c r="C154" t="s">
        <v>1579</v>
      </c>
      <c r="D154" t="s">
        <v>2</v>
      </c>
    </row>
    <row r="155" spans="1:4" x14ac:dyDescent="0.35">
      <c r="A155" t="s">
        <v>453</v>
      </c>
      <c r="B155" t="s">
        <v>454</v>
      </c>
      <c r="C155" t="s">
        <v>1579</v>
      </c>
      <c r="D155" t="s">
        <v>5</v>
      </c>
    </row>
    <row r="156" spans="1:4" x14ac:dyDescent="0.35">
      <c r="A156" t="s">
        <v>545</v>
      </c>
      <c r="B156" t="s">
        <v>546</v>
      </c>
      <c r="C156" t="s">
        <v>1579</v>
      </c>
      <c r="D156" t="s">
        <v>6</v>
      </c>
    </row>
    <row r="157" spans="1:4" x14ac:dyDescent="0.35">
      <c r="A157" t="s">
        <v>495</v>
      </c>
      <c r="B157" t="s">
        <v>496</v>
      </c>
      <c r="C157" t="s">
        <v>1579</v>
      </c>
      <c r="D157" t="s">
        <v>9</v>
      </c>
    </row>
    <row r="158" spans="1:4" x14ac:dyDescent="0.35">
      <c r="A158" t="s">
        <v>515</v>
      </c>
      <c r="B158" t="s">
        <v>516</v>
      </c>
      <c r="C158" t="s">
        <v>1579</v>
      </c>
      <c r="D158" t="s">
        <v>9</v>
      </c>
    </row>
    <row r="159" spans="1:4" x14ac:dyDescent="0.35">
      <c r="A159" t="s">
        <v>513</v>
      </c>
      <c r="B159" t="s">
        <v>514</v>
      </c>
      <c r="C159" t="s">
        <v>1579</v>
      </c>
      <c r="D159" t="s">
        <v>9</v>
      </c>
    </row>
    <row r="160" spans="1:4" x14ac:dyDescent="0.35">
      <c r="A160" t="s">
        <v>598</v>
      </c>
      <c r="B160" t="s">
        <v>599</v>
      </c>
      <c r="C160" t="s">
        <v>1579</v>
      </c>
      <c r="D160" t="s">
        <v>4</v>
      </c>
    </row>
    <row r="161" spans="1:4" x14ac:dyDescent="0.35">
      <c r="A161" t="s">
        <v>590</v>
      </c>
      <c r="B161" t="s">
        <v>591</v>
      </c>
      <c r="C161" t="s">
        <v>1579</v>
      </c>
      <c r="D161" t="s">
        <v>4</v>
      </c>
    </row>
    <row r="162" spans="1:4" x14ac:dyDescent="0.35">
      <c r="A162" t="s">
        <v>455</v>
      </c>
      <c r="B162" t="s">
        <v>456</v>
      </c>
      <c r="C162" t="s">
        <v>1579</v>
      </c>
      <c r="D162" t="s">
        <v>4</v>
      </c>
    </row>
    <row r="163" spans="1:4" x14ac:dyDescent="0.35">
      <c r="A163" t="s">
        <v>511</v>
      </c>
      <c r="B163" t="s">
        <v>512</v>
      </c>
      <c r="C163" t="s">
        <v>1579</v>
      </c>
      <c r="D163" t="s">
        <v>36</v>
      </c>
    </row>
    <row r="164" spans="1:4" x14ac:dyDescent="0.35">
      <c r="A164" t="s">
        <v>543</v>
      </c>
      <c r="B164" t="s">
        <v>544</v>
      </c>
      <c r="C164" t="s">
        <v>1579</v>
      </c>
      <c r="D164" t="s">
        <v>36</v>
      </c>
    </row>
    <row r="165" spans="1:4" x14ac:dyDescent="0.35">
      <c r="A165" t="s">
        <v>487</v>
      </c>
      <c r="B165" t="s">
        <v>488</v>
      </c>
      <c r="C165" t="s">
        <v>1579</v>
      </c>
      <c r="D165" t="s">
        <v>36</v>
      </c>
    </row>
    <row r="166" spans="1:4" x14ac:dyDescent="0.35">
      <c r="A166" t="s">
        <v>437</v>
      </c>
      <c r="B166" t="s">
        <v>438</v>
      </c>
      <c r="C166" t="s">
        <v>1579</v>
      </c>
      <c r="D166" t="s">
        <v>36</v>
      </c>
    </row>
    <row r="167" spans="1:4" x14ac:dyDescent="0.35">
      <c r="A167" t="s">
        <v>447</v>
      </c>
      <c r="B167" t="s">
        <v>448</v>
      </c>
      <c r="C167" t="s">
        <v>1579</v>
      </c>
      <c r="D167" t="s">
        <v>133</v>
      </c>
    </row>
    <row r="168" spans="1:4" x14ac:dyDescent="0.35">
      <c r="A168" t="s">
        <v>441</v>
      </c>
      <c r="B168" t="s">
        <v>442</v>
      </c>
      <c r="C168" t="s">
        <v>1579</v>
      </c>
      <c r="D168" t="s">
        <v>36</v>
      </c>
    </row>
    <row r="169" spans="1:4" x14ac:dyDescent="0.35">
      <c r="A169" t="s">
        <v>485</v>
      </c>
      <c r="B169" t="s">
        <v>486</v>
      </c>
      <c r="C169" t="s">
        <v>1579</v>
      </c>
      <c r="D169" t="s">
        <v>36</v>
      </c>
    </row>
    <row r="170" spans="1:4" x14ac:dyDescent="0.35">
      <c r="A170" t="s">
        <v>431</v>
      </c>
      <c r="B170" t="s">
        <v>432</v>
      </c>
      <c r="C170" t="s">
        <v>1579</v>
      </c>
      <c r="D170" t="s">
        <v>36</v>
      </c>
    </row>
    <row r="171" spans="1:4" x14ac:dyDescent="0.35">
      <c r="A171" t="s">
        <v>407</v>
      </c>
      <c r="B171" t="s">
        <v>408</v>
      </c>
      <c r="C171" t="s">
        <v>1579</v>
      </c>
      <c r="D171" t="s">
        <v>30</v>
      </c>
    </row>
    <row r="172" spans="1:4" x14ac:dyDescent="0.35">
      <c r="A172" t="s">
        <v>405</v>
      </c>
      <c r="B172" t="s">
        <v>406</v>
      </c>
      <c r="C172" t="s">
        <v>1579</v>
      </c>
      <c r="D172" t="s">
        <v>30</v>
      </c>
    </row>
    <row r="173" spans="1:4" x14ac:dyDescent="0.35">
      <c r="A173" t="s">
        <v>445</v>
      </c>
      <c r="B173" t="s">
        <v>446</v>
      </c>
      <c r="C173" t="s">
        <v>1579</v>
      </c>
      <c r="D173" t="s">
        <v>30</v>
      </c>
    </row>
    <row r="174" spans="1:4" x14ac:dyDescent="0.35">
      <c r="A174" t="s">
        <v>443</v>
      </c>
      <c r="B174" t="s">
        <v>444</v>
      </c>
      <c r="C174" t="s">
        <v>1579</v>
      </c>
      <c r="D174" t="s">
        <v>30</v>
      </c>
    </row>
    <row r="175" spans="1:4" x14ac:dyDescent="0.35">
      <c r="A175" t="s">
        <v>433</v>
      </c>
      <c r="B175" t="s">
        <v>434</v>
      </c>
      <c r="C175" t="s">
        <v>1579</v>
      </c>
      <c r="D175" t="s">
        <v>31</v>
      </c>
    </row>
    <row r="176" spans="1:4" x14ac:dyDescent="0.35">
      <c r="A176" t="s">
        <v>435</v>
      </c>
      <c r="B176" t="s">
        <v>436</v>
      </c>
      <c r="C176" t="s">
        <v>1579</v>
      </c>
      <c r="D176" t="s">
        <v>132</v>
      </c>
    </row>
    <row r="177" spans="1:4" x14ac:dyDescent="0.35">
      <c r="A177" t="s">
        <v>553</v>
      </c>
      <c r="B177" t="s">
        <v>554</v>
      </c>
      <c r="C177" t="s">
        <v>1579</v>
      </c>
      <c r="D177" t="s">
        <v>43</v>
      </c>
    </row>
    <row r="178" spans="1:4" x14ac:dyDescent="0.35">
      <c r="A178" t="s">
        <v>547</v>
      </c>
      <c r="B178" t="s">
        <v>548</v>
      </c>
      <c r="C178" t="s">
        <v>1579</v>
      </c>
      <c r="D178" t="s">
        <v>41</v>
      </c>
    </row>
    <row r="179" spans="1:4" x14ac:dyDescent="0.35">
      <c r="A179" t="s">
        <v>537</v>
      </c>
      <c r="B179" t="s">
        <v>538</v>
      </c>
      <c r="C179" t="s">
        <v>1579</v>
      </c>
      <c r="D179" t="s">
        <v>43</v>
      </c>
    </row>
    <row r="180" spans="1:4" x14ac:dyDescent="0.35">
      <c r="A180" t="s">
        <v>551</v>
      </c>
      <c r="B180" t="s">
        <v>552</v>
      </c>
      <c r="C180" t="s">
        <v>1579</v>
      </c>
      <c r="D180" t="s">
        <v>44</v>
      </c>
    </row>
    <row r="181" spans="1:4" x14ac:dyDescent="0.35">
      <c r="A181" t="s">
        <v>481</v>
      </c>
      <c r="B181" t="s">
        <v>482</v>
      </c>
      <c r="C181" t="s">
        <v>1579</v>
      </c>
      <c r="D181" t="s">
        <v>40</v>
      </c>
    </row>
    <row r="182" spans="1:4" x14ac:dyDescent="0.35">
      <c r="A182" t="s">
        <v>541</v>
      </c>
      <c r="B182" t="s">
        <v>542</v>
      </c>
      <c r="C182" t="s">
        <v>1579</v>
      </c>
      <c r="D182" t="s">
        <v>40</v>
      </c>
    </row>
    <row r="183" spans="1:4" x14ac:dyDescent="0.35">
      <c r="A183" t="s">
        <v>477</v>
      </c>
      <c r="B183" t="s">
        <v>478</v>
      </c>
      <c r="C183" t="s">
        <v>1579</v>
      </c>
      <c r="D183" t="s">
        <v>136</v>
      </c>
    </row>
    <row r="184" spans="1:4" x14ac:dyDescent="0.35">
      <c r="A184" t="s">
        <v>479</v>
      </c>
      <c r="B184" t="s">
        <v>480</v>
      </c>
      <c r="C184" t="s">
        <v>1579</v>
      </c>
      <c r="D184" t="s">
        <v>107</v>
      </c>
    </row>
    <row r="185" spans="1:4" x14ac:dyDescent="0.35">
      <c r="A185" t="s">
        <v>411</v>
      </c>
      <c r="B185" t="s">
        <v>412</v>
      </c>
      <c r="C185" t="s">
        <v>1579</v>
      </c>
      <c r="D185" t="s">
        <v>107</v>
      </c>
    </row>
    <row r="186" spans="1:4" x14ac:dyDescent="0.35">
      <c r="A186" t="s">
        <v>483</v>
      </c>
      <c r="B186" t="s">
        <v>484</v>
      </c>
      <c r="C186" t="s">
        <v>1579</v>
      </c>
      <c r="D186" t="s">
        <v>106</v>
      </c>
    </row>
    <row r="187" spans="1:4" x14ac:dyDescent="0.35">
      <c r="A187" t="s">
        <v>475</v>
      </c>
      <c r="B187" t="s">
        <v>476</v>
      </c>
      <c r="C187" t="s">
        <v>1579</v>
      </c>
      <c r="D187" t="s">
        <v>107</v>
      </c>
    </row>
    <row r="188" spans="1:4" x14ac:dyDescent="0.35">
      <c r="A188" t="s">
        <v>413</v>
      </c>
      <c r="B188" t="s">
        <v>414</v>
      </c>
      <c r="C188" t="s">
        <v>1579</v>
      </c>
      <c r="D188" t="s">
        <v>111</v>
      </c>
    </row>
    <row r="189" spans="1:4" x14ac:dyDescent="0.35">
      <c r="A189" t="s">
        <v>612</v>
      </c>
      <c r="B189" t="s">
        <v>613</v>
      </c>
      <c r="C189" t="s">
        <v>1579</v>
      </c>
      <c r="D189" t="s">
        <v>22</v>
      </c>
    </row>
    <row r="190" spans="1:4" x14ac:dyDescent="0.35">
      <c r="A190" t="s">
        <v>614</v>
      </c>
      <c r="B190" t="s">
        <v>615</v>
      </c>
      <c r="C190" t="s">
        <v>1579</v>
      </c>
      <c r="D190" t="s">
        <v>22</v>
      </c>
    </row>
    <row r="191" spans="1:4" x14ac:dyDescent="0.35">
      <c r="A191" t="s">
        <v>580</v>
      </c>
      <c r="B191" t="s">
        <v>581</v>
      </c>
      <c r="C191" t="s">
        <v>1579</v>
      </c>
      <c r="D191" t="s">
        <v>22</v>
      </c>
    </row>
    <row r="192" spans="1:4" x14ac:dyDescent="0.35">
      <c r="A192" t="s">
        <v>584</v>
      </c>
      <c r="B192" t="s">
        <v>585</v>
      </c>
      <c r="C192" t="s">
        <v>1579</v>
      </c>
      <c r="D192" t="s">
        <v>19</v>
      </c>
    </row>
    <row r="193" spans="1:4" x14ac:dyDescent="0.35">
      <c r="A193" t="s">
        <v>576</v>
      </c>
      <c r="B193" t="s">
        <v>577</v>
      </c>
      <c r="C193" t="s">
        <v>1579</v>
      </c>
      <c r="D193" t="s">
        <v>22</v>
      </c>
    </row>
    <row r="194" spans="1:4" x14ac:dyDescent="0.35">
      <c r="A194" t="s">
        <v>600</v>
      </c>
      <c r="B194" t="s">
        <v>601</v>
      </c>
      <c r="C194" t="s">
        <v>1579</v>
      </c>
      <c r="D194" t="s">
        <v>22</v>
      </c>
    </row>
    <row r="195" spans="1:4" x14ac:dyDescent="0.35">
      <c r="A195" t="s">
        <v>417</v>
      </c>
      <c r="B195" t="s">
        <v>418</v>
      </c>
      <c r="C195" t="s">
        <v>1579</v>
      </c>
      <c r="D195" t="s">
        <v>123</v>
      </c>
    </row>
    <row r="196" spans="1:4" x14ac:dyDescent="0.35">
      <c r="A196" t="s">
        <v>588</v>
      </c>
      <c r="B196" t="s">
        <v>589</v>
      </c>
      <c r="C196" t="s">
        <v>1579</v>
      </c>
      <c r="D196" t="s">
        <v>19</v>
      </c>
    </row>
    <row r="197" spans="1:4" x14ac:dyDescent="0.35">
      <c r="A197" t="s">
        <v>596</v>
      </c>
      <c r="B197" t="s">
        <v>597</v>
      </c>
      <c r="C197" t="s">
        <v>1579</v>
      </c>
      <c r="D197" t="s">
        <v>21</v>
      </c>
    </row>
    <row r="198" spans="1:4" x14ac:dyDescent="0.35">
      <c r="A198" t="s">
        <v>578</v>
      </c>
      <c r="B198" t="s">
        <v>579</v>
      </c>
      <c r="C198" t="s">
        <v>1579</v>
      </c>
      <c r="D198" t="s">
        <v>21</v>
      </c>
    </row>
    <row r="199" spans="1:4" x14ac:dyDescent="0.35">
      <c r="A199" t="s">
        <v>586</v>
      </c>
      <c r="B199" t="s">
        <v>587</v>
      </c>
      <c r="C199" t="s">
        <v>1579</v>
      </c>
      <c r="D199" t="s">
        <v>76</v>
      </c>
    </row>
    <row r="200" spans="1:4" x14ac:dyDescent="0.35">
      <c r="A200" t="s">
        <v>569</v>
      </c>
      <c r="B200" t="s">
        <v>348</v>
      </c>
      <c r="C200" t="s">
        <v>1579</v>
      </c>
      <c r="D200" t="s">
        <v>76</v>
      </c>
    </row>
    <row r="201" spans="1:4" x14ac:dyDescent="0.35">
      <c r="A201" t="s">
        <v>602</v>
      </c>
      <c r="B201" t="s">
        <v>603</v>
      </c>
      <c r="C201" t="s">
        <v>1579</v>
      </c>
      <c r="D201" t="s">
        <v>76</v>
      </c>
    </row>
    <row r="202" spans="1:4" x14ac:dyDescent="0.35">
      <c r="A202" t="s">
        <v>461</v>
      </c>
      <c r="B202" t="s">
        <v>462</v>
      </c>
      <c r="C202" t="s">
        <v>1579</v>
      </c>
      <c r="D202" t="s">
        <v>129</v>
      </c>
    </row>
    <row r="203" spans="1:4" x14ac:dyDescent="0.35">
      <c r="A203" t="s">
        <v>574</v>
      </c>
      <c r="B203" t="s">
        <v>575</v>
      </c>
      <c r="C203" t="s">
        <v>1579</v>
      </c>
      <c r="D203" t="s">
        <v>21</v>
      </c>
    </row>
    <row r="204" spans="1:4" x14ac:dyDescent="0.35">
      <c r="A204" t="s">
        <v>563</v>
      </c>
      <c r="B204" t="s">
        <v>564</v>
      </c>
      <c r="C204" t="s">
        <v>1579</v>
      </c>
      <c r="D204" t="s">
        <v>77</v>
      </c>
    </row>
    <row r="205" spans="1:4" x14ac:dyDescent="0.35">
      <c r="A205" t="s">
        <v>582</v>
      </c>
      <c r="B205" t="s">
        <v>583</v>
      </c>
      <c r="C205" t="s">
        <v>1579</v>
      </c>
      <c r="D205" t="s">
        <v>77</v>
      </c>
    </row>
    <row r="206" spans="1:4" x14ac:dyDescent="0.35">
      <c r="A206" t="s">
        <v>608</v>
      </c>
      <c r="B206" t="s">
        <v>609</v>
      </c>
      <c r="C206" t="s">
        <v>1579</v>
      </c>
      <c r="D206" t="s">
        <v>77</v>
      </c>
    </row>
    <row r="207" spans="1:4" x14ac:dyDescent="0.35">
      <c r="A207" t="s">
        <v>594</v>
      </c>
      <c r="B207" t="s">
        <v>595</v>
      </c>
      <c r="C207" t="s">
        <v>1579</v>
      </c>
      <c r="D207" t="s">
        <v>77</v>
      </c>
    </row>
    <row r="208" spans="1:4" x14ac:dyDescent="0.35">
      <c r="A208" t="s">
        <v>463</v>
      </c>
      <c r="B208" t="s">
        <v>464</v>
      </c>
      <c r="C208" t="s">
        <v>1579</v>
      </c>
      <c r="D208" t="s">
        <v>129</v>
      </c>
    </row>
    <row r="209" spans="1:4" x14ac:dyDescent="0.35">
      <c r="A209" t="s">
        <v>559</v>
      </c>
      <c r="B209" t="s">
        <v>560</v>
      </c>
      <c r="C209" t="s">
        <v>1579</v>
      </c>
      <c r="D209" t="s">
        <v>21</v>
      </c>
    </row>
    <row r="210" spans="1:4" x14ac:dyDescent="0.35">
      <c r="A210" t="s">
        <v>572</v>
      </c>
      <c r="B210" t="s">
        <v>573</v>
      </c>
      <c r="C210" t="s">
        <v>1579</v>
      </c>
      <c r="D210" t="s">
        <v>21</v>
      </c>
    </row>
    <row r="211" spans="1:4" x14ac:dyDescent="0.35">
      <c r="A211" t="s">
        <v>570</v>
      </c>
      <c r="B211" t="s">
        <v>571</v>
      </c>
      <c r="C211" t="s">
        <v>1579</v>
      </c>
      <c r="D211" t="s">
        <v>21</v>
      </c>
    </row>
    <row r="212" spans="1:4" x14ac:dyDescent="0.35">
      <c r="A212" t="s">
        <v>561</v>
      </c>
      <c r="B212" t="s">
        <v>562</v>
      </c>
      <c r="C212" t="s">
        <v>1579</v>
      </c>
      <c r="D212" t="s">
        <v>20</v>
      </c>
    </row>
    <row r="213" spans="1:4" x14ac:dyDescent="0.35">
      <c r="A213" t="s">
        <v>592</v>
      </c>
      <c r="B213" t="s">
        <v>593</v>
      </c>
      <c r="C213" t="s">
        <v>1579</v>
      </c>
      <c r="D213" t="s">
        <v>75</v>
      </c>
    </row>
    <row r="214" spans="1:4" x14ac:dyDescent="0.35">
      <c r="A214" t="s">
        <v>610</v>
      </c>
      <c r="B214" t="s">
        <v>611</v>
      </c>
      <c r="C214" t="s">
        <v>1579</v>
      </c>
      <c r="D214" t="s">
        <v>75</v>
      </c>
    </row>
    <row r="215" spans="1:4" x14ac:dyDescent="0.35">
      <c r="A215" t="s">
        <v>606</v>
      </c>
      <c r="B215" t="s">
        <v>607</v>
      </c>
      <c r="C215" t="s">
        <v>1579</v>
      </c>
      <c r="D215" t="s">
        <v>75</v>
      </c>
    </row>
    <row r="216" spans="1:4" x14ac:dyDescent="0.35">
      <c r="A216" t="s">
        <v>565</v>
      </c>
      <c r="B216" t="s">
        <v>566</v>
      </c>
      <c r="C216" t="s">
        <v>1579</v>
      </c>
      <c r="D216" t="s">
        <v>75</v>
      </c>
    </row>
    <row r="217" spans="1:4" x14ac:dyDescent="0.35">
      <c r="A217" t="s">
        <v>567</v>
      </c>
      <c r="B217" t="s">
        <v>568</v>
      </c>
      <c r="C217" t="s">
        <v>1579</v>
      </c>
      <c r="D217" t="s">
        <v>75</v>
      </c>
    </row>
    <row r="218" spans="1:4" x14ac:dyDescent="0.35">
      <c r="A218" t="s">
        <v>616</v>
      </c>
      <c r="B218" t="s">
        <v>617</v>
      </c>
      <c r="C218" t="s">
        <v>1579</v>
      </c>
      <c r="D218" t="s">
        <v>75</v>
      </c>
    </row>
    <row r="219" spans="1:4" x14ac:dyDescent="0.35">
      <c r="A219" t="s">
        <v>409</v>
      </c>
      <c r="B219" t="s">
        <v>410</v>
      </c>
      <c r="C219" t="s">
        <v>1579</v>
      </c>
      <c r="D219" t="s">
        <v>77</v>
      </c>
    </row>
    <row r="220" spans="1:4" x14ac:dyDescent="0.35">
      <c r="A220" t="s">
        <v>604</v>
      </c>
      <c r="B220" t="s">
        <v>605</v>
      </c>
      <c r="C220" t="s">
        <v>1579</v>
      </c>
      <c r="D220" t="s">
        <v>77</v>
      </c>
    </row>
    <row r="221" spans="1:4" x14ac:dyDescent="0.35">
      <c r="A221" t="s">
        <v>459</v>
      </c>
      <c r="B221" t="s">
        <v>460</v>
      </c>
      <c r="C221" t="s">
        <v>1579</v>
      </c>
      <c r="D221" t="s">
        <v>78</v>
      </c>
    </row>
    <row r="222" spans="1:4" x14ac:dyDescent="0.35">
      <c r="A222" t="s">
        <v>467</v>
      </c>
      <c r="B222" t="s">
        <v>468</v>
      </c>
      <c r="C222" t="s">
        <v>1579</v>
      </c>
      <c r="D222" t="s">
        <v>123</v>
      </c>
    </row>
    <row r="223" spans="1:4" x14ac:dyDescent="0.35">
      <c r="A223" t="s">
        <v>421</v>
      </c>
      <c r="B223" t="s">
        <v>422</v>
      </c>
      <c r="C223" t="s">
        <v>1579</v>
      </c>
      <c r="D223" t="s">
        <v>78</v>
      </c>
    </row>
    <row r="224" spans="1:4" x14ac:dyDescent="0.35">
      <c r="A224" t="s">
        <v>469</v>
      </c>
      <c r="B224" t="s">
        <v>470</v>
      </c>
      <c r="C224" t="s">
        <v>1579</v>
      </c>
      <c r="D224" t="s">
        <v>78</v>
      </c>
    </row>
    <row r="225" spans="1:4" x14ac:dyDescent="0.35">
      <c r="A225" t="s">
        <v>471</v>
      </c>
      <c r="B225" t="s">
        <v>472</v>
      </c>
      <c r="C225" t="s">
        <v>1579</v>
      </c>
      <c r="D225" t="s">
        <v>78</v>
      </c>
    </row>
    <row r="226" spans="1:4" x14ac:dyDescent="0.35">
      <c r="A226" t="s">
        <v>427</v>
      </c>
      <c r="B226" t="s">
        <v>428</v>
      </c>
      <c r="C226" t="s">
        <v>1579</v>
      </c>
      <c r="D226" t="s">
        <v>78</v>
      </c>
    </row>
    <row r="227" spans="1:4" x14ac:dyDescent="0.35">
      <c r="A227" t="s">
        <v>419</v>
      </c>
      <c r="B227" t="s">
        <v>420</v>
      </c>
      <c r="C227" t="s">
        <v>1579</v>
      </c>
      <c r="D227" t="s">
        <v>78</v>
      </c>
    </row>
    <row r="228" spans="1:4" x14ac:dyDescent="0.35">
      <c r="A228" t="s">
        <v>489</v>
      </c>
      <c r="B228" t="s">
        <v>490</v>
      </c>
      <c r="C228" t="s">
        <v>1579</v>
      </c>
      <c r="D228" t="s">
        <v>78</v>
      </c>
    </row>
    <row r="229" spans="1:4" x14ac:dyDescent="0.35">
      <c r="A229" t="s">
        <v>451</v>
      </c>
      <c r="B229" t="s">
        <v>452</v>
      </c>
      <c r="C229" t="s">
        <v>1579</v>
      </c>
      <c r="D229" t="s">
        <v>123</v>
      </c>
    </row>
    <row r="230" spans="1:4" x14ac:dyDescent="0.35">
      <c r="A230" t="s">
        <v>457</v>
      </c>
      <c r="B230" t="s">
        <v>458</v>
      </c>
      <c r="C230" t="s">
        <v>1579</v>
      </c>
      <c r="D230" t="s">
        <v>78</v>
      </c>
    </row>
    <row r="231" spans="1:4" x14ac:dyDescent="0.35">
      <c r="A231" t="s">
        <v>491</v>
      </c>
      <c r="B231" t="s">
        <v>492</v>
      </c>
      <c r="C231" t="s">
        <v>1579</v>
      </c>
      <c r="D231" t="s">
        <v>123</v>
      </c>
    </row>
    <row r="232" spans="1:4" x14ac:dyDescent="0.35">
      <c r="A232" t="s">
        <v>425</v>
      </c>
      <c r="B232" t="s">
        <v>426</v>
      </c>
      <c r="C232" t="s">
        <v>1579</v>
      </c>
      <c r="D232" t="s">
        <v>79</v>
      </c>
    </row>
    <row r="233" spans="1:4" x14ac:dyDescent="0.35">
      <c r="A233" t="s">
        <v>415</v>
      </c>
      <c r="B233" t="s">
        <v>416</v>
      </c>
      <c r="C233" t="s">
        <v>1579</v>
      </c>
      <c r="D233" t="s">
        <v>79</v>
      </c>
    </row>
    <row r="234" spans="1:4" x14ac:dyDescent="0.35">
      <c r="A234" t="s">
        <v>429</v>
      </c>
      <c r="B234" t="s">
        <v>430</v>
      </c>
      <c r="C234" t="s">
        <v>1579</v>
      </c>
      <c r="D234" t="s">
        <v>79</v>
      </c>
    </row>
    <row r="235" spans="1:4" x14ac:dyDescent="0.35">
      <c r="A235" t="s">
        <v>423</v>
      </c>
      <c r="B235" t="s">
        <v>424</v>
      </c>
      <c r="C235" t="s">
        <v>1579</v>
      </c>
      <c r="D235" t="s">
        <v>123</v>
      </c>
    </row>
    <row r="236" spans="1:4" x14ac:dyDescent="0.35">
      <c r="A236" t="s">
        <v>465</v>
      </c>
      <c r="B236" t="s">
        <v>466</v>
      </c>
      <c r="C236" t="s">
        <v>1579</v>
      </c>
      <c r="D236" t="s">
        <v>79</v>
      </c>
    </row>
    <row r="237" spans="1:4" x14ac:dyDescent="0.35">
      <c r="A237" t="s">
        <v>473</v>
      </c>
      <c r="B237" t="s">
        <v>474</v>
      </c>
      <c r="C237" t="s">
        <v>1579</v>
      </c>
      <c r="D237" t="s">
        <v>124</v>
      </c>
    </row>
    <row r="238" spans="1:4" x14ac:dyDescent="0.35">
      <c r="A238" t="s">
        <v>648</v>
      </c>
      <c r="B238" t="s">
        <v>649</v>
      </c>
      <c r="C238" t="s">
        <v>1580</v>
      </c>
      <c r="D238" t="s">
        <v>35</v>
      </c>
    </row>
    <row r="239" spans="1:4" x14ac:dyDescent="0.35">
      <c r="A239" t="s">
        <v>632</v>
      </c>
      <c r="B239" t="s">
        <v>633</v>
      </c>
      <c r="C239" t="s">
        <v>1580</v>
      </c>
      <c r="D239" t="s">
        <v>33</v>
      </c>
    </row>
    <row r="240" spans="1:4" x14ac:dyDescent="0.35">
      <c r="A240" t="s">
        <v>622</v>
      </c>
      <c r="B240" t="s">
        <v>623</v>
      </c>
      <c r="C240" t="s">
        <v>1580</v>
      </c>
      <c r="D240" t="s">
        <v>33</v>
      </c>
    </row>
    <row r="241" spans="1:4" x14ac:dyDescent="0.35">
      <c r="A241" t="s">
        <v>642</v>
      </c>
      <c r="B241" t="s">
        <v>643</v>
      </c>
      <c r="C241" t="s">
        <v>1580</v>
      </c>
      <c r="D241" t="s">
        <v>35</v>
      </c>
    </row>
    <row r="242" spans="1:4" x14ac:dyDescent="0.35">
      <c r="A242" t="s">
        <v>620</v>
      </c>
      <c r="B242" t="s">
        <v>621</v>
      </c>
      <c r="C242" t="s">
        <v>1580</v>
      </c>
      <c r="D242" t="s">
        <v>34</v>
      </c>
    </row>
    <row r="243" spans="1:4" x14ac:dyDescent="0.35">
      <c r="A243" t="s">
        <v>644</v>
      </c>
      <c r="B243" t="s">
        <v>645</v>
      </c>
      <c r="C243" t="s">
        <v>1580</v>
      </c>
      <c r="D243" t="s">
        <v>33</v>
      </c>
    </row>
    <row r="244" spans="1:4" x14ac:dyDescent="0.35">
      <c r="A244" t="s">
        <v>630</v>
      </c>
      <c r="B244" t="s">
        <v>631</v>
      </c>
      <c r="C244" t="s">
        <v>1580</v>
      </c>
      <c r="D244" t="s">
        <v>33</v>
      </c>
    </row>
    <row r="245" spans="1:4" x14ac:dyDescent="0.35">
      <c r="A245" t="s">
        <v>618</v>
      </c>
      <c r="B245" t="s">
        <v>619</v>
      </c>
      <c r="C245" t="s">
        <v>1580</v>
      </c>
      <c r="D245" t="s">
        <v>34</v>
      </c>
    </row>
    <row r="246" spans="1:4" x14ac:dyDescent="0.35">
      <c r="A246" t="s">
        <v>646</v>
      </c>
      <c r="B246" t="s">
        <v>647</v>
      </c>
      <c r="C246" t="s">
        <v>1580</v>
      </c>
      <c r="D246" t="s">
        <v>33</v>
      </c>
    </row>
    <row r="247" spans="1:4" x14ac:dyDescent="0.35">
      <c r="A247" t="s">
        <v>652</v>
      </c>
      <c r="B247" t="s">
        <v>653</v>
      </c>
      <c r="C247" t="s">
        <v>1580</v>
      </c>
      <c r="D247" t="s">
        <v>34</v>
      </c>
    </row>
    <row r="248" spans="1:4" x14ac:dyDescent="0.35">
      <c r="A248" t="s">
        <v>628</v>
      </c>
      <c r="B248" t="s">
        <v>629</v>
      </c>
      <c r="C248" t="s">
        <v>1580</v>
      </c>
      <c r="D248" t="s">
        <v>34</v>
      </c>
    </row>
    <row r="249" spans="1:4" x14ac:dyDescent="0.35">
      <c r="A249" t="s">
        <v>626</v>
      </c>
      <c r="B249" t="s">
        <v>627</v>
      </c>
      <c r="C249" t="s">
        <v>1580</v>
      </c>
      <c r="D249" t="s">
        <v>32</v>
      </c>
    </row>
    <row r="250" spans="1:4" x14ac:dyDescent="0.35">
      <c r="A250" t="s">
        <v>640</v>
      </c>
      <c r="B250" t="s">
        <v>641</v>
      </c>
      <c r="C250" t="s">
        <v>1580</v>
      </c>
      <c r="D250" t="s">
        <v>32</v>
      </c>
    </row>
    <row r="251" spans="1:4" x14ac:dyDescent="0.35">
      <c r="A251" t="s">
        <v>638</v>
      </c>
      <c r="B251" t="s">
        <v>639</v>
      </c>
      <c r="C251" t="s">
        <v>1580</v>
      </c>
      <c r="D251" t="s">
        <v>31</v>
      </c>
    </row>
    <row r="252" spans="1:4" x14ac:dyDescent="0.35">
      <c r="A252" t="s">
        <v>656</v>
      </c>
      <c r="B252" t="s">
        <v>657</v>
      </c>
      <c r="C252" t="s">
        <v>1580</v>
      </c>
      <c r="D252" t="s">
        <v>31</v>
      </c>
    </row>
    <row r="253" spans="1:4" x14ac:dyDescent="0.35">
      <c r="A253" t="s">
        <v>654</v>
      </c>
      <c r="B253" t="s">
        <v>655</v>
      </c>
      <c r="C253" t="s">
        <v>1580</v>
      </c>
      <c r="D253" t="s">
        <v>31</v>
      </c>
    </row>
    <row r="254" spans="1:4" x14ac:dyDescent="0.35">
      <c r="A254" t="s">
        <v>650</v>
      </c>
      <c r="B254" t="s">
        <v>651</v>
      </c>
      <c r="C254" t="s">
        <v>1580</v>
      </c>
      <c r="D254" t="s">
        <v>132</v>
      </c>
    </row>
    <row r="255" spans="1:4" x14ac:dyDescent="0.35">
      <c r="A255" t="s">
        <v>636</v>
      </c>
      <c r="B255" t="s">
        <v>637</v>
      </c>
      <c r="C255" t="s">
        <v>1580</v>
      </c>
      <c r="D255" t="s">
        <v>34</v>
      </c>
    </row>
    <row r="256" spans="1:4" x14ac:dyDescent="0.35">
      <c r="A256" t="s">
        <v>634</v>
      </c>
      <c r="B256" t="s">
        <v>635</v>
      </c>
      <c r="C256" t="s">
        <v>1580</v>
      </c>
      <c r="D256" t="s">
        <v>34</v>
      </c>
    </row>
    <row r="257" spans="1:4" x14ac:dyDescent="0.35">
      <c r="A257" t="s">
        <v>624</v>
      </c>
      <c r="B257" t="s">
        <v>625</v>
      </c>
      <c r="C257" t="s">
        <v>1580</v>
      </c>
      <c r="D257" t="s">
        <v>101</v>
      </c>
    </row>
    <row r="258" spans="1:4" x14ac:dyDescent="0.35">
      <c r="A258" t="s">
        <v>695</v>
      </c>
      <c r="B258" t="s">
        <v>696</v>
      </c>
      <c r="C258" t="s">
        <v>1581</v>
      </c>
      <c r="D258" t="s">
        <v>80</v>
      </c>
    </row>
    <row r="259" spans="1:4" x14ac:dyDescent="0.35">
      <c r="A259" t="s">
        <v>707</v>
      </c>
      <c r="B259" t="s">
        <v>392</v>
      </c>
      <c r="C259" t="s">
        <v>1581</v>
      </c>
      <c r="D259" t="s">
        <v>80</v>
      </c>
    </row>
    <row r="260" spans="1:4" x14ac:dyDescent="0.35">
      <c r="A260" t="s">
        <v>666</v>
      </c>
      <c r="B260" t="s">
        <v>667</v>
      </c>
      <c r="C260" t="s">
        <v>1581</v>
      </c>
      <c r="D260" t="s">
        <v>80</v>
      </c>
    </row>
    <row r="261" spans="1:4" x14ac:dyDescent="0.35">
      <c r="A261" t="s">
        <v>669</v>
      </c>
      <c r="B261" t="s">
        <v>670</v>
      </c>
      <c r="C261" t="s">
        <v>1581</v>
      </c>
      <c r="D261" t="s">
        <v>80</v>
      </c>
    </row>
    <row r="262" spans="1:4" x14ac:dyDescent="0.35">
      <c r="A262" t="s">
        <v>710</v>
      </c>
      <c r="B262" t="s">
        <v>711</v>
      </c>
      <c r="C262" t="s">
        <v>1581</v>
      </c>
      <c r="D262" t="s">
        <v>80</v>
      </c>
    </row>
    <row r="263" spans="1:4" x14ac:dyDescent="0.35">
      <c r="A263" t="s">
        <v>712</v>
      </c>
      <c r="B263" t="s">
        <v>713</v>
      </c>
      <c r="C263" t="s">
        <v>1581</v>
      </c>
      <c r="D263" t="s">
        <v>80</v>
      </c>
    </row>
    <row r="264" spans="1:4" x14ac:dyDescent="0.35">
      <c r="A264" t="s">
        <v>668</v>
      </c>
      <c r="B264" t="s">
        <v>424</v>
      </c>
      <c r="C264" t="s">
        <v>1581</v>
      </c>
      <c r="D264" t="s">
        <v>123</v>
      </c>
    </row>
    <row r="265" spans="1:4" x14ac:dyDescent="0.35">
      <c r="A265" t="s">
        <v>671</v>
      </c>
      <c r="B265" t="s">
        <v>672</v>
      </c>
      <c r="C265" t="s">
        <v>1581</v>
      </c>
      <c r="D265" t="s">
        <v>80</v>
      </c>
    </row>
    <row r="266" spans="1:4" x14ac:dyDescent="0.35">
      <c r="A266" t="s">
        <v>693</v>
      </c>
      <c r="B266" t="s">
        <v>694</v>
      </c>
      <c r="C266" t="s">
        <v>1581</v>
      </c>
      <c r="D266" t="s">
        <v>84</v>
      </c>
    </row>
    <row r="267" spans="1:4" x14ac:dyDescent="0.35">
      <c r="A267" t="s">
        <v>660</v>
      </c>
      <c r="B267" t="s">
        <v>661</v>
      </c>
      <c r="C267" t="s">
        <v>1581</v>
      </c>
      <c r="D267" t="s">
        <v>85</v>
      </c>
    </row>
    <row r="268" spans="1:4" x14ac:dyDescent="0.35">
      <c r="A268" t="s">
        <v>658</v>
      </c>
      <c r="B268" t="s">
        <v>659</v>
      </c>
      <c r="C268" t="s">
        <v>1581</v>
      </c>
      <c r="D268" t="s">
        <v>85</v>
      </c>
    </row>
    <row r="269" spans="1:4" x14ac:dyDescent="0.35">
      <c r="A269" t="s">
        <v>664</v>
      </c>
      <c r="B269" t="s">
        <v>665</v>
      </c>
      <c r="C269" t="s">
        <v>1581</v>
      </c>
      <c r="D269" t="s">
        <v>84</v>
      </c>
    </row>
    <row r="270" spans="1:4" x14ac:dyDescent="0.35">
      <c r="A270" t="s">
        <v>708</v>
      </c>
      <c r="B270" t="s">
        <v>709</v>
      </c>
      <c r="C270" t="s">
        <v>1581</v>
      </c>
      <c r="D270" t="s">
        <v>84</v>
      </c>
    </row>
    <row r="271" spans="1:4" x14ac:dyDescent="0.35">
      <c r="A271" t="s">
        <v>662</v>
      </c>
      <c r="B271" t="s">
        <v>663</v>
      </c>
      <c r="C271" t="s">
        <v>1581</v>
      </c>
      <c r="D271" t="s">
        <v>84</v>
      </c>
    </row>
    <row r="272" spans="1:4" x14ac:dyDescent="0.35">
      <c r="A272" t="s">
        <v>699</v>
      </c>
      <c r="B272" t="s">
        <v>700</v>
      </c>
      <c r="C272" t="s">
        <v>1581</v>
      </c>
      <c r="D272" t="s">
        <v>85</v>
      </c>
    </row>
    <row r="273" spans="1:4" x14ac:dyDescent="0.35">
      <c r="A273" t="s">
        <v>681</v>
      </c>
      <c r="B273" t="s">
        <v>682</v>
      </c>
      <c r="C273" t="s">
        <v>1581</v>
      </c>
      <c r="D273" t="s">
        <v>87</v>
      </c>
    </row>
    <row r="274" spans="1:4" x14ac:dyDescent="0.35">
      <c r="A274" t="s">
        <v>685</v>
      </c>
      <c r="B274" t="s">
        <v>686</v>
      </c>
      <c r="C274" t="s">
        <v>1581</v>
      </c>
      <c r="D274" t="s">
        <v>87</v>
      </c>
    </row>
    <row r="275" spans="1:4" x14ac:dyDescent="0.35">
      <c r="A275" t="s">
        <v>705</v>
      </c>
      <c r="B275" t="s">
        <v>706</v>
      </c>
      <c r="C275" t="s">
        <v>1581</v>
      </c>
      <c r="D275" t="s">
        <v>85</v>
      </c>
    </row>
    <row r="276" spans="1:4" x14ac:dyDescent="0.35">
      <c r="A276" t="s">
        <v>687</v>
      </c>
      <c r="B276" t="s">
        <v>688</v>
      </c>
      <c r="C276" t="s">
        <v>1581</v>
      </c>
      <c r="D276" t="s">
        <v>87</v>
      </c>
    </row>
    <row r="277" spans="1:4" x14ac:dyDescent="0.35">
      <c r="A277" t="s">
        <v>675</v>
      </c>
      <c r="B277" t="s">
        <v>676</v>
      </c>
      <c r="C277" t="s">
        <v>1581</v>
      </c>
      <c r="D277" t="s">
        <v>87</v>
      </c>
    </row>
    <row r="278" spans="1:4" x14ac:dyDescent="0.35">
      <c r="A278" t="s">
        <v>701</v>
      </c>
      <c r="B278" t="s">
        <v>702</v>
      </c>
      <c r="C278" t="s">
        <v>1581</v>
      </c>
      <c r="D278" t="s">
        <v>87</v>
      </c>
    </row>
    <row r="279" spans="1:4" x14ac:dyDescent="0.35">
      <c r="A279" t="s">
        <v>683</v>
      </c>
      <c r="B279" t="s">
        <v>684</v>
      </c>
      <c r="C279" t="s">
        <v>1581</v>
      </c>
      <c r="D279" t="s">
        <v>87</v>
      </c>
    </row>
    <row r="280" spans="1:4" x14ac:dyDescent="0.35">
      <c r="A280" t="s">
        <v>691</v>
      </c>
      <c r="B280" t="s">
        <v>692</v>
      </c>
      <c r="C280" t="s">
        <v>1581</v>
      </c>
      <c r="D280" t="s">
        <v>85</v>
      </c>
    </row>
    <row r="281" spans="1:4" x14ac:dyDescent="0.35">
      <c r="A281" t="s">
        <v>714</v>
      </c>
      <c r="B281" t="s">
        <v>715</v>
      </c>
      <c r="C281" t="s">
        <v>1581</v>
      </c>
      <c r="D281" t="s">
        <v>85</v>
      </c>
    </row>
    <row r="282" spans="1:4" x14ac:dyDescent="0.35">
      <c r="A282" t="s">
        <v>689</v>
      </c>
      <c r="B282" t="s">
        <v>690</v>
      </c>
      <c r="C282" t="s">
        <v>1581</v>
      </c>
      <c r="D282" t="s">
        <v>124</v>
      </c>
    </row>
    <row r="283" spans="1:4" x14ac:dyDescent="0.35">
      <c r="A283" t="s">
        <v>677</v>
      </c>
      <c r="B283" t="s">
        <v>678</v>
      </c>
      <c r="C283" t="s">
        <v>1581</v>
      </c>
      <c r="D283" t="s">
        <v>87</v>
      </c>
    </row>
    <row r="284" spans="1:4" x14ac:dyDescent="0.35">
      <c r="A284" t="s">
        <v>697</v>
      </c>
      <c r="B284" t="s">
        <v>698</v>
      </c>
      <c r="C284" t="s">
        <v>1581</v>
      </c>
      <c r="D284" t="s">
        <v>85</v>
      </c>
    </row>
    <row r="285" spans="1:4" x14ac:dyDescent="0.35">
      <c r="A285" t="s">
        <v>679</v>
      </c>
      <c r="B285" t="s">
        <v>680</v>
      </c>
      <c r="C285" t="s">
        <v>1581</v>
      </c>
      <c r="D285" t="s">
        <v>87</v>
      </c>
    </row>
    <row r="286" spans="1:4" x14ac:dyDescent="0.35">
      <c r="A286" t="s">
        <v>703</v>
      </c>
      <c r="B286" t="s">
        <v>704</v>
      </c>
      <c r="C286" t="s">
        <v>1581</v>
      </c>
      <c r="D286" t="s">
        <v>120</v>
      </c>
    </row>
    <row r="287" spans="1:4" x14ac:dyDescent="0.35">
      <c r="A287" t="s">
        <v>673</v>
      </c>
      <c r="B287" t="s">
        <v>674</v>
      </c>
      <c r="C287" t="s">
        <v>1581</v>
      </c>
      <c r="D287" t="s">
        <v>80</v>
      </c>
    </row>
    <row r="288" spans="1:4" x14ac:dyDescent="0.35">
      <c r="A288" t="s">
        <v>754</v>
      </c>
      <c r="B288" t="s">
        <v>755</v>
      </c>
      <c r="C288" t="s">
        <v>1582</v>
      </c>
      <c r="D288" t="s">
        <v>119</v>
      </c>
    </row>
    <row r="289" spans="1:4" x14ac:dyDescent="0.35">
      <c r="A289" t="s">
        <v>772</v>
      </c>
      <c r="B289" t="s">
        <v>773</v>
      </c>
      <c r="C289" t="s">
        <v>1582</v>
      </c>
      <c r="D289" t="s">
        <v>119</v>
      </c>
    </row>
    <row r="290" spans="1:4" x14ac:dyDescent="0.35">
      <c r="A290" t="s">
        <v>780</v>
      </c>
      <c r="B290" t="s">
        <v>781</v>
      </c>
      <c r="C290" t="s">
        <v>1582</v>
      </c>
      <c r="D290" t="s">
        <v>119</v>
      </c>
    </row>
    <row r="291" spans="1:4" x14ac:dyDescent="0.35">
      <c r="A291" t="s">
        <v>716</v>
      </c>
      <c r="B291" t="s">
        <v>717</v>
      </c>
      <c r="C291" t="s">
        <v>1582</v>
      </c>
      <c r="D291" t="s">
        <v>119</v>
      </c>
    </row>
    <row r="292" spans="1:4" x14ac:dyDescent="0.35">
      <c r="A292" t="s">
        <v>752</v>
      </c>
      <c r="B292" t="s">
        <v>753</v>
      </c>
      <c r="C292" t="s">
        <v>1582</v>
      </c>
      <c r="D292" t="s">
        <v>119</v>
      </c>
    </row>
    <row r="293" spans="1:4" x14ac:dyDescent="0.35">
      <c r="A293" t="s">
        <v>768</v>
      </c>
      <c r="B293" t="s">
        <v>769</v>
      </c>
      <c r="C293" t="s">
        <v>1582</v>
      </c>
      <c r="D293" t="s">
        <v>119</v>
      </c>
    </row>
    <row r="294" spans="1:4" x14ac:dyDescent="0.35">
      <c r="A294" t="s">
        <v>750</v>
      </c>
      <c r="B294" t="s">
        <v>751</v>
      </c>
      <c r="C294" t="s">
        <v>1582</v>
      </c>
      <c r="D294" t="s">
        <v>119</v>
      </c>
    </row>
    <row r="295" spans="1:4" x14ac:dyDescent="0.35">
      <c r="A295" t="s">
        <v>762</v>
      </c>
      <c r="B295" t="s">
        <v>763</v>
      </c>
      <c r="C295" t="s">
        <v>1582</v>
      </c>
      <c r="D295" t="s">
        <v>126</v>
      </c>
    </row>
    <row r="296" spans="1:4" x14ac:dyDescent="0.35">
      <c r="A296" t="s">
        <v>770</v>
      </c>
      <c r="B296" t="s">
        <v>771</v>
      </c>
      <c r="C296" t="s">
        <v>1582</v>
      </c>
      <c r="D296" t="s">
        <v>126</v>
      </c>
    </row>
    <row r="297" spans="1:4" x14ac:dyDescent="0.35">
      <c r="A297" t="s">
        <v>756</v>
      </c>
      <c r="B297" t="s">
        <v>757</v>
      </c>
      <c r="C297" t="s">
        <v>1582</v>
      </c>
      <c r="D297" t="s">
        <v>52</v>
      </c>
    </row>
    <row r="298" spans="1:4" x14ac:dyDescent="0.35">
      <c r="A298" t="s">
        <v>732</v>
      </c>
      <c r="B298" t="s">
        <v>733</v>
      </c>
      <c r="C298" t="s">
        <v>1582</v>
      </c>
      <c r="D298" t="s">
        <v>118</v>
      </c>
    </row>
    <row r="299" spans="1:4" x14ac:dyDescent="0.35">
      <c r="A299" t="s">
        <v>782</v>
      </c>
      <c r="B299" t="s">
        <v>783</v>
      </c>
      <c r="C299" t="s">
        <v>1582</v>
      </c>
      <c r="D299" t="s">
        <v>118</v>
      </c>
    </row>
    <row r="300" spans="1:4" x14ac:dyDescent="0.35">
      <c r="A300" t="s">
        <v>774</v>
      </c>
      <c r="B300" t="s">
        <v>775</v>
      </c>
      <c r="C300" t="s">
        <v>1582</v>
      </c>
      <c r="D300" t="s">
        <v>118</v>
      </c>
    </row>
    <row r="301" spans="1:4" x14ac:dyDescent="0.35">
      <c r="A301" t="s">
        <v>736</v>
      </c>
      <c r="B301" t="s">
        <v>737</v>
      </c>
      <c r="C301" t="s">
        <v>1582</v>
      </c>
      <c r="D301" t="s">
        <v>52</v>
      </c>
    </row>
    <row r="302" spans="1:4" x14ac:dyDescent="0.35">
      <c r="A302" t="s">
        <v>720</v>
      </c>
      <c r="B302" t="s">
        <v>721</v>
      </c>
      <c r="C302" t="s">
        <v>1582</v>
      </c>
      <c r="D302" t="s">
        <v>118</v>
      </c>
    </row>
    <row r="303" spans="1:4" x14ac:dyDescent="0.35">
      <c r="A303" t="s">
        <v>722</v>
      </c>
      <c r="B303" t="s">
        <v>723</v>
      </c>
      <c r="C303" t="s">
        <v>1582</v>
      </c>
      <c r="D303" t="s">
        <v>118</v>
      </c>
    </row>
    <row r="304" spans="1:4" x14ac:dyDescent="0.35">
      <c r="A304" t="s">
        <v>766</v>
      </c>
      <c r="B304" t="s">
        <v>767</v>
      </c>
      <c r="C304" t="s">
        <v>1582</v>
      </c>
      <c r="D304" t="s">
        <v>47</v>
      </c>
    </row>
    <row r="305" spans="1:4" x14ac:dyDescent="0.35">
      <c r="A305" t="s">
        <v>726</v>
      </c>
      <c r="B305" t="s">
        <v>727</v>
      </c>
      <c r="C305" t="s">
        <v>1582</v>
      </c>
      <c r="D305" t="s">
        <v>118</v>
      </c>
    </row>
    <row r="306" spans="1:4" x14ac:dyDescent="0.35">
      <c r="A306" t="s">
        <v>718</v>
      </c>
      <c r="B306" t="s">
        <v>719</v>
      </c>
      <c r="C306" t="s">
        <v>1582</v>
      </c>
      <c r="D306" t="s">
        <v>118</v>
      </c>
    </row>
    <row r="307" spans="1:4" x14ac:dyDescent="0.35">
      <c r="A307" t="s">
        <v>724</v>
      </c>
      <c r="B307" t="s">
        <v>725</v>
      </c>
      <c r="C307" t="s">
        <v>1582</v>
      </c>
      <c r="D307" t="s">
        <v>118</v>
      </c>
    </row>
    <row r="308" spans="1:4" x14ac:dyDescent="0.35">
      <c r="A308" t="s">
        <v>760</v>
      </c>
      <c r="B308" t="s">
        <v>761</v>
      </c>
      <c r="C308" t="s">
        <v>1582</v>
      </c>
      <c r="D308" t="s">
        <v>51</v>
      </c>
    </row>
    <row r="309" spans="1:4" x14ac:dyDescent="0.35">
      <c r="A309" t="s">
        <v>778</v>
      </c>
      <c r="B309" t="s">
        <v>779</v>
      </c>
      <c r="C309" t="s">
        <v>1582</v>
      </c>
      <c r="D309" t="s">
        <v>51</v>
      </c>
    </row>
    <row r="310" spans="1:4" x14ac:dyDescent="0.35">
      <c r="A310" t="s">
        <v>734</v>
      </c>
      <c r="B310" t="s">
        <v>735</v>
      </c>
      <c r="C310" t="s">
        <v>1582</v>
      </c>
      <c r="D310" t="s">
        <v>51</v>
      </c>
    </row>
    <row r="311" spans="1:4" x14ac:dyDescent="0.35">
      <c r="A311" t="s">
        <v>740</v>
      </c>
      <c r="B311" t="s">
        <v>741</v>
      </c>
      <c r="C311" t="s">
        <v>1582</v>
      </c>
      <c r="D311" t="s">
        <v>52</v>
      </c>
    </row>
    <row r="312" spans="1:4" x14ac:dyDescent="0.35">
      <c r="A312" t="s">
        <v>742</v>
      </c>
      <c r="B312" t="s">
        <v>743</v>
      </c>
      <c r="C312" t="s">
        <v>1582</v>
      </c>
      <c r="D312" t="s">
        <v>52</v>
      </c>
    </row>
    <row r="313" spans="1:4" x14ac:dyDescent="0.35">
      <c r="A313" t="s">
        <v>776</v>
      </c>
      <c r="B313" t="s">
        <v>777</v>
      </c>
      <c r="C313" t="s">
        <v>1582</v>
      </c>
      <c r="D313" t="s">
        <v>52</v>
      </c>
    </row>
    <row r="314" spans="1:4" x14ac:dyDescent="0.35">
      <c r="A314" t="s">
        <v>738</v>
      </c>
      <c r="B314" t="s">
        <v>739</v>
      </c>
      <c r="C314" t="s">
        <v>1582</v>
      </c>
      <c r="D314" t="s">
        <v>52</v>
      </c>
    </row>
    <row r="315" spans="1:4" x14ac:dyDescent="0.35">
      <c r="A315" t="s">
        <v>746</v>
      </c>
      <c r="B315" t="s">
        <v>747</v>
      </c>
      <c r="C315" t="s">
        <v>1582</v>
      </c>
      <c r="D315" t="s">
        <v>52</v>
      </c>
    </row>
    <row r="316" spans="1:4" x14ac:dyDescent="0.35">
      <c r="A316" t="s">
        <v>744</v>
      </c>
      <c r="B316" t="s">
        <v>745</v>
      </c>
      <c r="C316" t="s">
        <v>1582</v>
      </c>
      <c r="D316" t="s">
        <v>52</v>
      </c>
    </row>
    <row r="317" spans="1:4" x14ac:dyDescent="0.35">
      <c r="A317" t="s">
        <v>784</v>
      </c>
      <c r="B317" t="s">
        <v>653</v>
      </c>
      <c r="C317" t="s">
        <v>1582</v>
      </c>
      <c r="D317" t="s">
        <v>51</v>
      </c>
    </row>
    <row r="318" spans="1:4" x14ac:dyDescent="0.35">
      <c r="A318" t="s">
        <v>748</v>
      </c>
      <c r="B318" t="s">
        <v>749</v>
      </c>
      <c r="C318" t="s">
        <v>1582</v>
      </c>
      <c r="D318" t="s">
        <v>51</v>
      </c>
    </row>
    <row r="319" spans="1:4" x14ac:dyDescent="0.35">
      <c r="A319" t="s">
        <v>764</v>
      </c>
      <c r="B319" t="s">
        <v>765</v>
      </c>
      <c r="C319" t="s">
        <v>1582</v>
      </c>
      <c r="D319" t="s">
        <v>47</v>
      </c>
    </row>
    <row r="320" spans="1:4" x14ac:dyDescent="0.35">
      <c r="A320" t="s">
        <v>789</v>
      </c>
      <c r="B320" t="s">
        <v>790</v>
      </c>
      <c r="C320" t="s">
        <v>1582</v>
      </c>
      <c r="D320" t="s">
        <v>46</v>
      </c>
    </row>
    <row r="321" spans="1:4" x14ac:dyDescent="0.35">
      <c r="A321" t="s">
        <v>787</v>
      </c>
      <c r="B321" t="s">
        <v>788</v>
      </c>
      <c r="C321" t="s">
        <v>1582</v>
      </c>
      <c r="D321" t="s">
        <v>46</v>
      </c>
    </row>
    <row r="322" spans="1:4" x14ac:dyDescent="0.35">
      <c r="A322" t="s">
        <v>785</v>
      </c>
      <c r="B322" t="s">
        <v>786</v>
      </c>
      <c r="C322" t="s">
        <v>1582</v>
      </c>
      <c r="D322" t="s">
        <v>44</v>
      </c>
    </row>
    <row r="323" spans="1:4" x14ac:dyDescent="0.35">
      <c r="A323" t="s">
        <v>728</v>
      </c>
      <c r="B323" t="s">
        <v>729</v>
      </c>
      <c r="C323" t="s">
        <v>1582</v>
      </c>
      <c r="D323" t="s">
        <v>47</v>
      </c>
    </row>
    <row r="324" spans="1:4" x14ac:dyDescent="0.35">
      <c r="A324" t="s">
        <v>758</v>
      </c>
      <c r="B324" t="s">
        <v>759</v>
      </c>
      <c r="C324" t="s">
        <v>1582</v>
      </c>
      <c r="D324" t="s">
        <v>138</v>
      </c>
    </row>
    <row r="325" spans="1:4" x14ac:dyDescent="0.35">
      <c r="A325" t="s">
        <v>791</v>
      </c>
      <c r="B325" t="s">
        <v>792</v>
      </c>
      <c r="C325" t="s">
        <v>1582</v>
      </c>
      <c r="D325" t="s">
        <v>138</v>
      </c>
    </row>
    <row r="326" spans="1:4" x14ac:dyDescent="0.35">
      <c r="A326" t="s">
        <v>730</v>
      </c>
      <c r="B326" t="s">
        <v>731</v>
      </c>
      <c r="C326" t="s">
        <v>1582</v>
      </c>
      <c r="D326" t="s">
        <v>48</v>
      </c>
    </row>
    <row r="327" spans="1:4" x14ac:dyDescent="0.35">
      <c r="A327" t="s">
        <v>797</v>
      </c>
      <c r="B327" t="s">
        <v>392</v>
      </c>
      <c r="C327" t="s">
        <v>1583</v>
      </c>
      <c r="D327" t="s">
        <v>70</v>
      </c>
    </row>
    <row r="328" spans="1:4" x14ac:dyDescent="0.35">
      <c r="A328" t="s">
        <v>818</v>
      </c>
      <c r="B328" t="s">
        <v>819</v>
      </c>
      <c r="C328" t="s">
        <v>1583</v>
      </c>
      <c r="D328" t="s">
        <v>70</v>
      </c>
    </row>
    <row r="329" spans="1:4" x14ac:dyDescent="0.35">
      <c r="A329" t="s">
        <v>804</v>
      </c>
      <c r="B329" t="s">
        <v>805</v>
      </c>
      <c r="C329" t="s">
        <v>1583</v>
      </c>
      <c r="D329" t="s">
        <v>70</v>
      </c>
    </row>
    <row r="330" spans="1:4" x14ac:dyDescent="0.35">
      <c r="A330" t="s">
        <v>824</v>
      </c>
      <c r="B330" t="s">
        <v>825</v>
      </c>
      <c r="C330" t="s">
        <v>1583</v>
      </c>
      <c r="D330" t="s">
        <v>71</v>
      </c>
    </row>
    <row r="331" spans="1:4" x14ac:dyDescent="0.35">
      <c r="A331" t="s">
        <v>826</v>
      </c>
      <c r="B331" t="s">
        <v>827</v>
      </c>
      <c r="C331" t="s">
        <v>1583</v>
      </c>
      <c r="D331" t="s">
        <v>144</v>
      </c>
    </row>
    <row r="332" spans="1:4" x14ac:dyDescent="0.35">
      <c r="A332" t="s">
        <v>814</v>
      </c>
      <c r="B332" t="s">
        <v>815</v>
      </c>
      <c r="C332" t="s">
        <v>1583</v>
      </c>
      <c r="D332" t="s">
        <v>70</v>
      </c>
    </row>
    <row r="333" spans="1:4" x14ac:dyDescent="0.35">
      <c r="A333" t="s">
        <v>828</v>
      </c>
      <c r="B333" t="s">
        <v>829</v>
      </c>
      <c r="C333" t="s">
        <v>1583</v>
      </c>
      <c r="D333" t="s">
        <v>69</v>
      </c>
    </row>
    <row r="334" spans="1:4" x14ac:dyDescent="0.35">
      <c r="A334" t="s">
        <v>802</v>
      </c>
      <c r="B334" t="s">
        <v>803</v>
      </c>
      <c r="C334" t="s">
        <v>1583</v>
      </c>
      <c r="D334" t="s">
        <v>69</v>
      </c>
    </row>
    <row r="335" spans="1:4" x14ac:dyDescent="0.35">
      <c r="A335" t="s">
        <v>812</v>
      </c>
      <c r="B335" t="s">
        <v>813</v>
      </c>
      <c r="C335" t="s">
        <v>1583</v>
      </c>
      <c r="D335" t="s">
        <v>69</v>
      </c>
    </row>
    <row r="336" spans="1:4" x14ac:dyDescent="0.35">
      <c r="A336" t="s">
        <v>810</v>
      </c>
      <c r="B336" t="s">
        <v>811</v>
      </c>
      <c r="C336" t="s">
        <v>1583</v>
      </c>
      <c r="D336" t="s">
        <v>69</v>
      </c>
    </row>
    <row r="337" spans="1:4" x14ac:dyDescent="0.35">
      <c r="A337" t="s">
        <v>800</v>
      </c>
      <c r="B337" t="s">
        <v>801</v>
      </c>
      <c r="C337" t="s">
        <v>1583</v>
      </c>
      <c r="D337" t="s">
        <v>69</v>
      </c>
    </row>
    <row r="338" spans="1:4" x14ac:dyDescent="0.35">
      <c r="A338" t="s">
        <v>816</v>
      </c>
      <c r="B338" t="s">
        <v>817</v>
      </c>
      <c r="C338" t="s">
        <v>1583</v>
      </c>
      <c r="D338" t="s">
        <v>145</v>
      </c>
    </row>
    <row r="339" spans="1:4" x14ac:dyDescent="0.35">
      <c r="A339" t="s">
        <v>795</v>
      </c>
      <c r="B339" t="s">
        <v>796</v>
      </c>
      <c r="C339" t="s">
        <v>1583</v>
      </c>
      <c r="D339" t="s">
        <v>70</v>
      </c>
    </row>
    <row r="340" spans="1:4" x14ac:dyDescent="0.35">
      <c r="A340" t="s">
        <v>793</v>
      </c>
      <c r="B340" t="s">
        <v>794</v>
      </c>
      <c r="C340" t="s">
        <v>1583</v>
      </c>
      <c r="D340" t="s">
        <v>73</v>
      </c>
    </row>
    <row r="341" spans="1:4" x14ac:dyDescent="0.35">
      <c r="A341" t="s">
        <v>822</v>
      </c>
      <c r="B341" t="s">
        <v>823</v>
      </c>
      <c r="C341" t="s">
        <v>1583</v>
      </c>
      <c r="D341" t="s">
        <v>73</v>
      </c>
    </row>
    <row r="342" spans="1:4" x14ac:dyDescent="0.35">
      <c r="A342" t="s">
        <v>820</v>
      </c>
      <c r="B342" t="s">
        <v>821</v>
      </c>
      <c r="C342" t="s">
        <v>1583</v>
      </c>
      <c r="D342" t="s">
        <v>70</v>
      </c>
    </row>
    <row r="343" spans="1:4" x14ac:dyDescent="0.35">
      <c r="A343" t="s">
        <v>806</v>
      </c>
      <c r="B343" t="s">
        <v>807</v>
      </c>
      <c r="C343" t="s">
        <v>1583</v>
      </c>
      <c r="D343" t="s">
        <v>70</v>
      </c>
    </row>
    <row r="344" spans="1:4" x14ac:dyDescent="0.35">
      <c r="A344" t="s">
        <v>808</v>
      </c>
      <c r="B344" t="s">
        <v>809</v>
      </c>
      <c r="C344" t="s">
        <v>1583</v>
      </c>
      <c r="D344" t="s">
        <v>73</v>
      </c>
    </row>
    <row r="345" spans="1:4" x14ac:dyDescent="0.35">
      <c r="A345" t="s">
        <v>798</v>
      </c>
      <c r="B345" t="s">
        <v>799</v>
      </c>
      <c r="C345" t="s">
        <v>1583</v>
      </c>
      <c r="D345" t="s">
        <v>69</v>
      </c>
    </row>
    <row r="346" spans="1:4" x14ac:dyDescent="0.35">
      <c r="A346" t="s">
        <v>850</v>
      </c>
      <c r="B346" t="s">
        <v>392</v>
      </c>
      <c r="C346" t="s">
        <v>1584</v>
      </c>
      <c r="D346" t="s">
        <v>37</v>
      </c>
    </row>
    <row r="347" spans="1:4" x14ac:dyDescent="0.35">
      <c r="A347" t="s">
        <v>905</v>
      </c>
      <c r="B347" t="s">
        <v>906</v>
      </c>
      <c r="C347" t="s">
        <v>1584</v>
      </c>
      <c r="D347" t="s">
        <v>38</v>
      </c>
    </row>
    <row r="348" spans="1:4" x14ac:dyDescent="0.35">
      <c r="A348" t="s">
        <v>851</v>
      </c>
      <c r="B348" t="s">
        <v>852</v>
      </c>
      <c r="C348" t="s">
        <v>1584</v>
      </c>
      <c r="D348" t="s">
        <v>38</v>
      </c>
    </row>
    <row r="349" spans="1:4" x14ac:dyDescent="0.35">
      <c r="A349" t="s">
        <v>855</v>
      </c>
      <c r="B349" t="s">
        <v>856</v>
      </c>
      <c r="C349" t="s">
        <v>1584</v>
      </c>
      <c r="D349" t="s">
        <v>41</v>
      </c>
    </row>
    <row r="350" spans="1:4" x14ac:dyDescent="0.35">
      <c r="A350" t="s">
        <v>848</v>
      </c>
      <c r="B350" t="s">
        <v>849</v>
      </c>
      <c r="C350" t="s">
        <v>1584</v>
      </c>
      <c r="D350" t="s">
        <v>41</v>
      </c>
    </row>
    <row r="351" spans="1:4" x14ac:dyDescent="0.35">
      <c r="A351" t="s">
        <v>846</v>
      </c>
      <c r="B351" t="s">
        <v>847</v>
      </c>
      <c r="C351" t="s">
        <v>1584</v>
      </c>
      <c r="D351" t="s">
        <v>37</v>
      </c>
    </row>
    <row r="352" spans="1:4" x14ac:dyDescent="0.35">
      <c r="A352" t="s">
        <v>853</v>
      </c>
      <c r="B352" t="s">
        <v>854</v>
      </c>
      <c r="C352" t="s">
        <v>1584</v>
      </c>
      <c r="D352" t="s">
        <v>38</v>
      </c>
    </row>
    <row r="353" spans="1:4" x14ac:dyDescent="0.35">
      <c r="A353" t="s">
        <v>903</v>
      </c>
      <c r="B353" t="s">
        <v>904</v>
      </c>
      <c r="C353" t="s">
        <v>1584</v>
      </c>
      <c r="D353" t="s">
        <v>38</v>
      </c>
    </row>
    <row r="354" spans="1:4" x14ac:dyDescent="0.35">
      <c r="A354" t="s">
        <v>859</v>
      </c>
      <c r="B354" t="s">
        <v>860</v>
      </c>
      <c r="C354" t="s">
        <v>1584</v>
      </c>
      <c r="D354" t="s">
        <v>40</v>
      </c>
    </row>
    <row r="355" spans="1:4" x14ac:dyDescent="0.35">
      <c r="A355" t="s">
        <v>857</v>
      </c>
      <c r="B355" t="s">
        <v>858</v>
      </c>
      <c r="C355" t="s">
        <v>1584</v>
      </c>
      <c r="D355" t="s">
        <v>40</v>
      </c>
    </row>
    <row r="356" spans="1:4" x14ac:dyDescent="0.35">
      <c r="A356" t="s">
        <v>917</v>
      </c>
      <c r="B356" t="s">
        <v>918</v>
      </c>
      <c r="C356" t="s">
        <v>1584</v>
      </c>
      <c r="D356" t="s">
        <v>39</v>
      </c>
    </row>
    <row r="357" spans="1:4" x14ac:dyDescent="0.35">
      <c r="A357" t="s">
        <v>926</v>
      </c>
      <c r="B357" t="s">
        <v>927</v>
      </c>
      <c r="C357" t="s">
        <v>1584</v>
      </c>
      <c r="D357" t="s">
        <v>40</v>
      </c>
    </row>
    <row r="358" spans="1:4" x14ac:dyDescent="0.35">
      <c r="A358" t="s">
        <v>830</v>
      </c>
      <c r="B358" t="s">
        <v>831</v>
      </c>
      <c r="C358" t="s">
        <v>1584</v>
      </c>
      <c r="D358" t="s">
        <v>108</v>
      </c>
    </row>
    <row r="359" spans="1:4" x14ac:dyDescent="0.35">
      <c r="A359" t="s">
        <v>877</v>
      </c>
      <c r="B359" t="s">
        <v>878</v>
      </c>
      <c r="C359" t="s">
        <v>1584</v>
      </c>
      <c r="D359" t="s">
        <v>108</v>
      </c>
    </row>
    <row r="360" spans="1:4" x14ac:dyDescent="0.35">
      <c r="A360" t="s">
        <v>907</v>
      </c>
      <c r="B360" t="s">
        <v>908</v>
      </c>
      <c r="C360" t="s">
        <v>1584</v>
      </c>
      <c r="D360" t="s">
        <v>108</v>
      </c>
    </row>
    <row r="361" spans="1:4" x14ac:dyDescent="0.35">
      <c r="A361" t="s">
        <v>832</v>
      </c>
      <c r="B361" t="s">
        <v>833</v>
      </c>
      <c r="C361" t="s">
        <v>1584</v>
      </c>
      <c r="D361" t="s">
        <v>40</v>
      </c>
    </row>
    <row r="362" spans="1:4" x14ac:dyDescent="0.35">
      <c r="A362" t="s">
        <v>921</v>
      </c>
      <c r="B362" t="s">
        <v>206</v>
      </c>
      <c r="C362" t="s">
        <v>1584</v>
      </c>
      <c r="D362" t="s">
        <v>121</v>
      </c>
    </row>
    <row r="363" spans="1:4" x14ac:dyDescent="0.35">
      <c r="A363" t="s">
        <v>887</v>
      </c>
      <c r="B363" t="s">
        <v>888</v>
      </c>
      <c r="C363" t="s">
        <v>1584</v>
      </c>
      <c r="D363" t="s">
        <v>108</v>
      </c>
    </row>
    <row r="364" spans="1:4" x14ac:dyDescent="0.35">
      <c r="A364" t="s">
        <v>869</v>
      </c>
      <c r="B364" t="s">
        <v>870</v>
      </c>
      <c r="C364" t="s">
        <v>1584</v>
      </c>
      <c r="D364" t="s">
        <v>107</v>
      </c>
    </row>
    <row r="365" spans="1:4" x14ac:dyDescent="0.35">
      <c r="A365" t="s">
        <v>897</v>
      </c>
      <c r="B365" t="s">
        <v>898</v>
      </c>
      <c r="C365" t="s">
        <v>1584</v>
      </c>
      <c r="D365" t="s">
        <v>107</v>
      </c>
    </row>
    <row r="366" spans="1:4" x14ac:dyDescent="0.35">
      <c r="A366" t="s">
        <v>873</v>
      </c>
      <c r="B366" t="s">
        <v>874</v>
      </c>
      <c r="C366" t="s">
        <v>1584</v>
      </c>
      <c r="D366" t="s">
        <v>107</v>
      </c>
    </row>
    <row r="367" spans="1:4" x14ac:dyDescent="0.35">
      <c r="A367" t="s">
        <v>875</v>
      </c>
      <c r="B367" t="s">
        <v>876</v>
      </c>
      <c r="C367" t="s">
        <v>1584</v>
      </c>
      <c r="D367" t="s">
        <v>107</v>
      </c>
    </row>
    <row r="368" spans="1:4" x14ac:dyDescent="0.35">
      <c r="A368" t="s">
        <v>867</v>
      </c>
      <c r="B368" t="s">
        <v>868</v>
      </c>
      <c r="C368" t="s">
        <v>1584</v>
      </c>
      <c r="D368" t="s">
        <v>44</v>
      </c>
    </row>
    <row r="369" spans="1:4" x14ac:dyDescent="0.35">
      <c r="A369" t="s">
        <v>881</v>
      </c>
      <c r="B369" t="s">
        <v>882</v>
      </c>
      <c r="C369" t="s">
        <v>1584</v>
      </c>
      <c r="D369" t="s">
        <v>44</v>
      </c>
    </row>
    <row r="370" spans="1:4" x14ac:dyDescent="0.35">
      <c r="A370" t="s">
        <v>865</v>
      </c>
      <c r="B370" t="s">
        <v>866</v>
      </c>
      <c r="C370" t="s">
        <v>1584</v>
      </c>
      <c r="D370" t="s">
        <v>44</v>
      </c>
    </row>
    <row r="371" spans="1:4" x14ac:dyDescent="0.35">
      <c r="A371" t="s">
        <v>879</v>
      </c>
      <c r="B371" t="s">
        <v>880</v>
      </c>
      <c r="C371" t="s">
        <v>1584</v>
      </c>
      <c r="D371" t="s">
        <v>44</v>
      </c>
    </row>
    <row r="372" spans="1:4" x14ac:dyDescent="0.35">
      <c r="A372" t="s">
        <v>889</v>
      </c>
      <c r="B372" t="s">
        <v>890</v>
      </c>
      <c r="C372" t="s">
        <v>1584</v>
      </c>
      <c r="D372" t="s">
        <v>44</v>
      </c>
    </row>
    <row r="373" spans="1:4" x14ac:dyDescent="0.35">
      <c r="A373" t="s">
        <v>924</v>
      </c>
      <c r="B373" t="s">
        <v>925</v>
      </c>
      <c r="C373" t="s">
        <v>1584</v>
      </c>
      <c r="D373" t="s">
        <v>43</v>
      </c>
    </row>
    <row r="374" spans="1:4" x14ac:dyDescent="0.35">
      <c r="A374" t="s">
        <v>840</v>
      </c>
      <c r="B374" t="s">
        <v>841</v>
      </c>
      <c r="C374" t="s">
        <v>1584</v>
      </c>
      <c r="D374" t="s">
        <v>36</v>
      </c>
    </row>
    <row r="375" spans="1:4" x14ac:dyDescent="0.35">
      <c r="A375" t="s">
        <v>911</v>
      </c>
      <c r="B375" t="s">
        <v>912</v>
      </c>
      <c r="C375" t="s">
        <v>1584</v>
      </c>
      <c r="D375" t="s">
        <v>36</v>
      </c>
    </row>
    <row r="376" spans="1:4" x14ac:dyDescent="0.35">
      <c r="A376" t="s">
        <v>885</v>
      </c>
      <c r="B376" t="s">
        <v>886</v>
      </c>
      <c r="C376" t="s">
        <v>1584</v>
      </c>
      <c r="D376" t="s">
        <v>35</v>
      </c>
    </row>
    <row r="377" spans="1:4" x14ac:dyDescent="0.35">
      <c r="A377" t="s">
        <v>909</v>
      </c>
      <c r="B377" t="s">
        <v>910</v>
      </c>
      <c r="C377" t="s">
        <v>1584</v>
      </c>
      <c r="D377" t="s">
        <v>37</v>
      </c>
    </row>
    <row r="378" spans="1:4" x14ac:dyDescent="0.35">
      <c r="A378" t="s">
        <v>844</v>
      </c>
      <c r="B378" t="s">
        <v>845</v>
      </c>
      <c r="C378" t="s">
        <v>1584</v>
      </c>
      <c r="D378" t="s">
        <v>41</v>
      </c>
    </row>
    <row r="379" spans="1:4" x14ac:dyDescent="0.35">
      <c r="A379" t="s">
        <v>842</v>
      </c>
      <c r="B379" t="s">
        <v>843</v>
      </c>
      <c r="C379" t="s">
        <v>1584</v>
      </c>
      <c r="D379" t="s">
        <v>37</v>
      </c>
    </row>
    <row r="380" spans="1:4" x14ac:dyDescent="0.35">
      <c r="A380" t="s">
        <v>913</v>
      </c>
      <c r="B380" t="s">
        <v>914</v>
      </c>
      <c r="C380" t="s">
        <v>1584</v>
      </c>
      <c r="D380" t="s">
        <v>36</v>
      </c>
    </row>
    <row r="381" spans="1:4" x14ac:dyDescent="0.35">
      <c r="A381" t="s">
        <v>863</v>
      </c>
      <c r="B381" t="s">
        <v>864</v>
      </c>
      <c r="C381" t="s">
        <v>1584</v>
      </c>
      <c r="D381" t="s">
        <v>38</v>
      </c>
    </row>
    <row r="382" spans="1:4" x14ac:dyDescent="0.35">
      <c r="A382" t="s">
        <v>915</v>
      </c>
      <c r="B382" t="s">
        <v>916</v>
      </c>
      <c r="C382" t="s">
        <v>1584</v>
      </c>
      <c r="D382" t="s">
        <v>38</v>
      </c>
    </row>
    <row r="383" spans="1:4" x14ac:dyDescent="0.35">
      <c r="A383" t="s">
        <v>834</v>
      </c>
      <c r="B383" t="s">
        <v>835</v>
      </c>
      <c r="C383" t="s">
        <v>1584</v>
      </c>
      <c r="D383" t="s">
        <v>40</v>
      </c>
    </row>
    <row r="384" spans="1:4" x14ac:dyDescent="0.35">
      <c r="A384" t="s">
        <v>861</v>
      </c>
      <c r="B384" t="s">
        <v>862</v>
      </c>
      <c r="C384" t="s">
        <v>1584</v>
      </c>
      <c r="D384" t="s">
        <v>39</v>
      </c>
    </row>
    <row r="385" spans="1:4" x14ac:dyDescent="0.35">
      <c r="A385" t="s">
        <v>838</v>
      </c>
      <c r="B385" t="s">
        <v>839</v>
      </c>
      <c r="C385" t="s">
        <v>1584</v>
      </c>
      <c r="D385" t="s">
        <v>39</v>
      </c>
    </row>
    <row r="386" spans="1:4" x14ac:dyDescent="0.35">
      <c r="A386" t="s">
        <v>891</v>
      </c>
      <c r="B386" t="s">
        <v>892</v>
      </c>
      <c r="C386" t="s">
        <v>1584</v>
      </c>
      <c r="D386" t="s">
        <v>43</v>
      </c>
    </row>
    <row r="387" spans="1:4" x14ac:dyDescent="0.35">
      <c r="A387" t="s">
        <v>893</v>
      </c>
      <c r="B387" t="s">
        <v>894</v>
      </c>
      <c r="C387" t="s">
        <v>1584</v>
      </c>
      <c r="D387" t="s">
        <v>43</v>
      </c>
    </row>
    <row r="388" spans="1:4" x14ac:dyDescent="0.35">
      <c r="A388" t="s">
        <v>922</v>
      </c>
      <c r="B388" t="s">
        <v>923</v>
      </c>
      <c r="C388" t="s">
        <v>1584</v>
      </c>
      <c r="D388" t="s">
        <v>44</v>
      </c>
    </row>
    <row r="389" spans="1:4" x14ac:dyDescent="0.35">
      <c r="A389" t="s">
        <v>899</v>
      </c>
      <c r="B389" t="s">
        <v>900</v>
      </c>
      <c r="C389" t="s">
        <v>1584</v>
      </c>
      <c r="D389" t="s">
        <v>107</v>
      </c>
    </row>
    <row r="390" spans="1:4" x14ac:dyDescent="0.35">
      <c r="A390" t="s">
        <v>871</v>
      </c>
      <c r="B390" t="s">
        <v>872</v>
      </c>
      <c r="C390" t="s">
        <v>1584</v>
      </c>
      <c r="D390" t="s">
        <v>107</v>
      </c>
    </row>
    <row r="391" spans="1:4" x14ac:dyDescent="0.35">
      <c r="A391" t="s">
        <v>901</v>
      </c>
      <c r="B391" t="s">
        <v>902</v>
      </c>
      <c r="C391" t="s">
        <v>1584</v>
      </c>
      <c r="D391" t="s">
        <v>107</v>
      </c>
    </row>
    <row r="392" spans="1:4" x14ac:dyDescent="0.35">
      <c r="A392" t="s">
        <v>883</v>
      </c>
      <c r="B392" t="s">
        <v>884</v>
      </c>
      <c r="C392" t="s">
        <v>1584</v>
      </c>
      <c r="D392" t="s">
        <v>106</v>
      </c>
    </row>
    <row r="393" spans="1:4" x14ac:dyDescent="0.35">
      <c r="A393" t="s">
        <v>836</v>
      </c>
      <c r="B393" t="s">
        <v>837</v>
      </c>
      <c r="C393" t="s">
        <v>1584</v>
      </c>
      <c r="D393" t="s">
        <v>39</v>
      </c>
    </row>
    <row r="394" spans="1:4" x14ac:dyDescent="0.35">
      <c r="A394" t="s">
        <v>895</v>
      </c>
      <c r="B394" t="s">
        <v>896</v>
      </c>
      <c r="C394" t="s">
        <v>1584</v>
      </c>
      <c r="D394" t="s">
        <v>39</v>
      </c>
    </row>
    <row r="395" spans="1:4" x14ac:dyDescent="0.35">
      <c r="A395" t="s">
        <v>919</v>
      </c>
      <c r="B395" t="s">
        <v>920</v>
      </c>
      <c r="C395" t="s">
        <v>1584</v>
      </c>
      <c r="D395" t="s">
        <v>39</v>
      </c>
    </row>
    <row r="396" spans="1:4" x14ac:dyDescent="0.35">
      <c r="A396" t="s">
        <v>955</v>
      </c>
      <c r="B396" t="s">
        <v>392</v>
      </c>
      <c r="C396" t="s">
        <v>1585</v>
      </c>
      <c r="D396" t="s">
        <v>73</v>
      </c>
    </row>
    <row r="397" spans="1:4" x14ac:dyDescent="0.35">
      <c r="A397" t="s">
        <v>958</v>
      </c>
      <c r="B397" t="s">
        <v>959</v>
      </c>
      <c r="C397" t="s">
        <v>1585</v>
      </c>
      <c r="D397" t="s">
        <v>72</v>
      </c>
    </row>
    <row r="398" spans="1:4" x14ac:dyDescent="0.35">
      <c r="A398" t="s">
        <v>962</v>
      </c>
      <c r="B398" t="s">
        <v>963</v>
      </c>
      <c r="C398" t="s">
        <v>1585</v>
      </c>
      <c r="D398" t="s">
        <v>72</v>
      </c>
    </row>
    <row r="399" spans="1:4" x14ac:dyDescent="0.35">
      <c r="A399" t="s">
        <v>933</v>
      </c>
      <c r="B399" t="s">
        <v>934</v>
      </c>
      <c r="C399" t="s">
        <v>1585</v>
      </c>
      <c r="D399" t="s">
        <v>73</v>
      </c>
    </row>
    <row r="400" spans="1:4" x14ac:dyDescent="0.35">
      <c r="A400" t="s">
        <v>929</v>
      </c>
      <c r="B400" t="s">
        <v>930</v>
      </c>
      <c r="C400" t="s">
        <v>1585</v>
      </c>
      <c r="D400" t="s">
        <v>72</v>
      </c>
    </row>
    <row r="401" spans="1:4" x14ac:dyDescent="0.35">
      <c r="A401" t="s">
        <v>949</v>
      </c>
      <c r="B401" t="s">
        <v>950</v>
      </c>
      <c r="C401" t="s">
        <v>1585</v>
      </c>
      <c r="D401" t="s">
        <v>72</v>
      </c>
    </row>
    <row r="402" spans="1:4" x14ac:dyDescent="0.35">
      <c r="A402" t="s">
        <v>931</v>
      </c>
      <c r="B402" t="s">
        <v>932</v>
      </c>
      <c r="C402" t="s">
        <v>1585</v>
      </c>
      <c r="D402" t="s">
        <v>146</v>
      </c>
    </row>
    <row r="403" spans="1:4" x14ac:dyDescent="0.35">
      <c r="A403" t="s">
        <v>937</v>
      </c>
      <c r="B403" t="s">
        <v>938</v>
      </c>
      <c r="C403" t="s">
        <v>1585</v>
      </c>
      <c r="D403" t="s">
        <v>74</v>
      </c>
    </row>
    <row r="404" spans="1:4" x14ac:dyDescent="0.35">
      <c r="A404" t="s">
        <v>941</v>
      </c>
      <c r="B404" t="s">
        <v>942</v>
      </c>
      <c r="C404" t="s">
        <v>1585</v>
      </c>
      <c r="D404" t="s">
        <v>74</v>
      </c>
    </row>
    <row r="405" spans="1:4" x14ac:dyDescent="0.35">
      <c r="A405" t="s">
        <v>939</v>
      </c>
      <c r="B405" t="s">
        <v>940</v>
      </c>
      <c r="C405" t="s">
        <v>1585</v>
      </c>
      <c r="D405" t="s">
        <v>74</v>
      </c>
    </row>
    <row r="406" spans="1:4" x14ac:dyDescent="0.35">
      <c r="A406" t="s">
        <v>953</v>
      </c>
      <c r="B406" t="s">
        <v>954</v>
      </c>
      <c r="C406" t="s">
        <v>1585</v>
      </c>
      <c r="D406" t="s">
        <v>75</v>
      </c>
    </row>
    <row r="407" spans="1:4" x14ac:dyDescent="0.35">
      <c r="A407" t="s">
        <v>956</v>
      </c>
      <c r="B407" t="s">
        <v>957</v>
      </c>
      <c r="C407" t="s">
        <v>1585</v>
      </c>
      <c r="D407" t="s">
        <v>76</v>
      </c>
    </row>
    <row r="408" spans="1:4" x14ac:dyDescent="0.35">
      <c r="A408" t="s">
        <v>935</v>
      </c>
      <c r="B408" t="s">
        <v>936</v>
      </c>
      <c r="C408" t="s">
        <v>1585</v>
      </c>
      <c r="D408" t="s">
        <v>146</v>
      </c>
    </row>
    <row r="409" spans="1:4" x14ac:dyDescent="0.35">
      <c r="A409" t="s">
        <v>947</v>
      </c>
      <c r="B409" t="s">
        <v>948</v>
      </c>
      <c r="C409" t="s">
        <v>1585</v>
      </c>
      <c r="D409" t="s">
        <v>74</v>
      </c>
    </row>
    <row r="410" spans="1:4" x14ac:dyDescent="0.35">
      <c r="A410" t="s">
        <v>960</v>
      </c>
      <c r="B410" t="s">
        <v>961</v>
      </c>
      <c r="C410" t="s">
        <v>1585</v>
      </c>
      <c r="D410" t="s">
        <v>71</v>
      </c>
    </row>
    <row r="411" spans="1:4" x14ac:dyDescent="0.35">
      <c r="A411" t="s">
        <v>943</v>
      </c>
      <c r="B411" t="s">
        <v>944</v>
      </c>
      <c r="C411" t="s">
        <v>1585</v>
      </c>
      <c r="D411" t="s">
        <v>73</v>
      </c>
    </row>
    <row r="412" spans="1:4" x14ac:dyDescent="0.35">
      <c r="A412" t="s">
        <v>928</v>
      </c>
      <c r="B412" t="s">
        <v>348</v>
      </c>
      <c r="C412" t="s">
        <v>1585</v>
      </c>
      <c r="D412" t="s">
        <v>146</v>
      </c>
    </row>
    <row r="413" spans="1:4" x14ac:dyDescent="0.35">
      <c r="A413" t="s">
        <v>951</v>
      </c>
      <c r="B413" t="s">
        <v>952</v>
      </c>
      <c r="C413" t="s">
        <v>1585</v>
      </c>
      <c r="D413" t="s">
        <v>145</v>
      </c>
    </row>
    <row r="414" spans="1:4" x14ac:dyDescent="0.35">
      <c r="A414" t="s">
        <v>945</v>
      </c>
      <c r="B414" t="s">
        <v>946</v>
      </c>
      <c r="C414" t="s">
        <v>1585</v>
      </c>
      <c r="D414" t="s">
        <v>74</v>
      </c>
    </row>
    <row r="415" spans="1:4" x14ac:dyDescent="0.35">
      <c r="A415" t="s">
        <v>974</v>
      </c>
      <c r="B415" t="s">
        <v>975</v>
      </c>
      <c r="C415" t="s">
        <v>18</v>
      </c>
      <c r="D415" t="s">
        <v>18</v>
      </c>
    </row>
    <row r="416" spans="1:4" x14ac:dyDescent="0.35">
      <c r="A416" t="s">
        <v>971</v>
      </c>
      <c r="B416" t="s">
        <v>366</v>
      </c>
      <c r="C416" t="s">
        <v>18</v>
      </c>
      <c r="D416" t="s">
        <v>18</v>
      </c>
    </row>
    <row r="417" spans="1:4" x14ac:dyDescent="0.35">
      <c r="A417" t="s">
        <v>972</v>
      </c>
      <c r="B417" t="s">
        <v>973</v>
      </c>
      <c r="C417" t="s">
        <v>18</v>
      </c>
      <c r="D417" t="s">
        <v>18</v>
      </c>
    </row>
    <row r="418" spans="1:4" x14ac:dyDescent="0.35">
      <c r="A418" t="s">
        <v>969</v>
      </c>
      <c r="B418" t="s">
        <v>970</v>
      </c>
      <c r="C418" t="s">
        <v>18</v>
      </c>
      <c r="D418" t="s">
        <v>65</v>
      </c>
    </row>
    <row r="419" spans="1:4" x14ac:dyDescent="0.35">
      <c r="A419" t="s">
        <v>964</v>
      </c>
      <c r="B419" t="s">
        <v>965</v>
      </c>
      <c r="C419" t="s">
        <v>18</v>
      </c>
      <c r="D419" t="s">
        <v>65</v>
      </c>
    </row>
    <row r="420" spans="1:4" x14ac:dyDescent="0.35">
      <c r="A420" t="s">
        <v>976</v>
      </c>
      <c r="B420" t="s">
        <v>827</v>
      </c>
      <c r="C420" t="s">
        <v>18</v>
      </c>
      <c r="D420" t="s">
        <v>65</v>
      </c>
    </row>
    <row r="421" spans="1:4" x14ac:dyDescent="0.35">
      <c r="A421" t="s">
        <v>968</v>
      </c>
      <c r="B421" t="s">
        <v>825</v>
      </c>
      <c r="C421" t="s">
        <v>18</v>
      </c>
      <c r="D421" t="s">
        <v>71</v>
      </c>
    </row>
    <row r="422" spans="1:4" x14ac:dyDescent="0.35">
      <c r="A422" t="s">
        <v>977</v>
      </c>
      <c r="B422" t="s">
        <v>978</v>
      </c>
      <c r="C422" t="s">
        <v>18</v>
      </c>
      <c r="D422" t="s">
        <v>144</v>
      </c>
    </row>
    <row r="423" spans="1:4" x14ac:dyDescent="0.35">
      <c r="A423" t="s">
        <v>966</v>
      </c>
      <c r="B423" t="s">
        <v>967</v>
      </c>
      <c r="C423" t="s">
        <v>18</v>
      </c>
      <c r="D423" t="s">
        <v>71</v>
      </c>
    </row>
    <row r="424" spans="1:4" x14ac:dyDescent="0.35">
      <c r="A424" t="s">
        <v>999</v>
      </c>
      <c r="B424" t="s">
        <v>392</v>
      </c>
      <c r="C424" t="s">
        <v>1586</v>
      </c>
      <c r="D424" t="s">
        <v>17</v>
      </c>
    </row>
    <row r="425" spans="1:4" x14ac:dyDescent="0.35">
      <c r="A425" t="s">
        <v>1063</v>
      </c>
      <c r="B425" t="s">
        <v>1064</v>
      </c>
      <c r="C425" t="s">
        <v>1586</v>
      </c>
      <c r="D425" t="s">
        <v>17</v>
      </c>
    </row>
    <row r="426" spans="1:4" x14ac:dyDescent="0.35">
      <c r="A426" t="s">
        <v>1061</v>
      </c>
      <c r="B426" t="s">
        <v>1062</v>
      </c>
      <c r="C426" t="s">
        <v>1586</v>
      </c>
      <c r="D426" t="s">
        <v>17</v>
      </c>
    </row>
    <row r="427" spans="1:4" x14ac:dyDescent="0.35">
      <c r="A427" t="s">
        <v>1057</v>
      </c>
      <c r="B427" t="s">
        <v>1058</v>
      </c>
      <c r="C427" t="s">
        <v>1586</v>
      </c>
      <c r="D427" t="s">
        <v>17</v>
      </c>
    </row>
    <row r="428" spans="1:4" x14ac:dyDescent="0.35">
      <c r="A428" t="s">
        <v>995</v>
      </c>
      <c r="B428" t="s">
        <v>996</v>
      </c>
      <c r="C428" t="s">
        <v>1586</v>
      </c>
      <c r="D428" t="s">
        <v>17</v>
      </c>
    </row>
    <row r="429" spans="1:4" x14ac:dyDescent="0.35">
      <c r="A429" t="s">
        <v>1000</v>
      </c>
      <c r="B429" t="s">
        <v>1001</v>
      </c>
      <c r="C429" t="s">
        <v>1586</v>
      </c>
      <c r="D429" t="s">
        <v>17</v>
      </c>
    </row>
    <row r="430" spans="1:4" x14ac:dyDescent="0.35">
      <c r="A430" t="s">
        <v>997</v>
      </c>
      <c r="B430" t="s">
        <v>998</v>
      </c>
      <c r="C430" t="s">
        <v>1586</v>
      </c>
      <c r="D430" t="s">
        <v>15</v>
      </c>
    </row>
    <row r="431" spans="1:4" x14ac:dyDescent="0.35">
      <c r="A431" t="s">
        <v>1059</v>
      </c>
      <c r="B431" t="s">
        <v>1060</v>
      </c>
      <c r="C431" t="s">
        <v>1586</v>
      </c>
      <c r="D431" t="s">
        <v>14</v>
      </c>
    </row>
    <row r="432" spans="1:4" x14ac:dyDescent="0.35">
      <c r="A432" t="s">
        <v>1012</v>
      </c>
      <c r="B432" t="s">
        <v>1013</v>
      </c>
      <c r="C432" t="s">
        <v>1586</v>
      </c>
      <c r="D432" t="s">
        <v>15</v>
      </c>
    </row>
    <row r="433" spans="1:4" x14ac:dyDescent="0.35">
      <c r="A433" t="s">
        <v>1010</v>
      </c>
      <c r="B433" t="s">
        <v>1011</v>
      </c>
      <c r="C433" t="s">
        <v>1586</v>
      </c>
      <c r="D433" t="s">
        <v>15</v>
      </c>
    </row>
    <row r="434" spans="1:4" x14ac:dyDescent="0.35">
      <c r="A434" t="s">
        <v>1055</v>
      </c>
      <c r="B434" t="s">
        <v>1056</v>
      </c>
      <c r="C434" t="s">
        <v>1586</v>
      </c>
      <c r="D434" t="s">
        <v>16</v>
      </c>
    </row>
    <row r="435" spans="1:4" x14ac:dyDescent="0.35">
      <c r="A435" t="s">
        <v>1040</v>
      </c>
      <c r="B435" t="s">
        <v>1041</v>
      </c>
      <c r="C435" t="s">
        <v>1586</v>
      </c>
      <c r="D435" t="s">
        <v>16</v>
      </c>
    </row>
    <row r="436" spans="1:4" x14ac:dyDescent="0.35">
      <c r="A436" t="s">
        <v>993</v>
      </c>
      <c r="B436" t="s">
        <v>994</v>
      </c>
      <c r="C436" t="s">
        <v>1586</v>
      </c>
      <c r="D436" t="s">
        <v>16</v>
      </c>
    </row>
    <row r="437" spans="1:4" x14ac:dyDescent="0.35">
      <c r="A437" t="s">
        <v>1024</v>
      </c>
      <c r="B437" t="s">
        <v>1025</v>
      </c>
      <c r="C437" t="s">
        <v>1586</v>
      </c>
      <c r="D437" t="s">
        <v>63</v>
      </c>
    </row>
    <row r="438" spans="1:4" x14ac:dyDescent="0.35">
      <c r="A438" t="s">
        <v>1037</v>
      </c>
      <c r="B438" t="s">
        <v>1038</v>
      </c>
      <c r="C438" t="s">
        <v>1586</v>
      </c>
      <c r="D438" t="s">
        <v>64</v>
      </c>
    </row>
    <row r="439" spans="1:4" x14ac:dyDescent="0.35">
      <c r="A439" t="s">
        <v>1008</v>
      </c>
      <c r="B439" t="s">
        <v>1009</v>
      </c>
      <c r="C439" t="s">
        <v>1586</v>
      </c>
      <c r="D439" t="s">
        <v>63</v>
      </c>
    </row>
    <row r="440" spans="1:4" x14ac:dyDescent="0.35">
      <c r="A440" t="s">
        <v>1048</v>
      </c>
      <c r="B440" t="s">
        <v>1049</v>
      </c>
      <c r="C440" t="s">
        <v>1586</v>
      </c>
      <c r="D440" t="s">
        <v>63</v>
      </c>
    </row>
    <row r="441" spans="1:4" x14ac:dyDescent="0.35">
      <c r="A441" t="s">
        <v>985</v>
      </c>
      <c r="B441" t="s">
        <v>986</v>
      </c>
      <c r="C441" t="s">
        <v>1586</v>
      </c>
      <c r="D441" t="s">
        <v>63</v>
      </c>
    </row>
    <row r="442" spans="1:4" x14ac:dyDescent="0.35">
      <c r="A442" t="s">
        <v>991</v>
      </c>
      <c r="B442" t="s">
        <v>992</v>
      </c>
      <c r="C442" t="s">
        <v>1586</v>
      </c>
      <c r="D442" t="s">
        <v>64</v>
      </c>
    </row>
    <row r="443" spans="1:4" x14ac:dyDescent="0.35">
      <c r="A443" t="s">
        <v>987</v>
      </c>
      <c r="B443" t="s">
        <v>988</v>
      </c>
      <c r="C443" t="s">
        <v>1586</v>
      </c>
      <c r="D443" t="s">
        <v>63</v>
      </c>
    </row>
    <row r="444" spans="1:4" x14ac:dyDescent="0.35">
      <c r="A444" t="s">
        <v>989</v>
      </c>
      <c r="B444" t="s">
        <v>990</v>
      </c>
      <c r="C444" t="s">
        <v>1586</v>
      </c>
      <c r="D444" t="s">
        <v>142</v>
      </c>
    </row>
    <row r="445" spans="1:4" x14ac:dyDescent="0.35">
      <c r="A445" t="s">
        <v>1039</v>
      </c>
      <c r="B445" t="s">
        <v>338</v>
      </c>
      <c r="C445" t="s">
        <v>1586</v>
      </c>
      <c r="D445" t="s">
        <v>16</v>
      </c>
    </row>
    <row r="446" spans="1:4" x14ac:dyDescent="0.35">
      <c r="A446" t="s">
        <v>1046</v>
      </c>
      <c r="B446" t="s">
        <v>1047</v>
      </c>
      <c r="C446" t="s">
        <v>1586</v>
      </c>
      <c r="D446" t="s">
        <v>63</v>
      </c>
    </row>
    <row r="447" spans="1:4" x14ac:dyDescent="0.35">
      <c r="A447" t="s">
        <v>1044</v>
      </c>
      <c r="B447" t="s">
        <v>1045</v>
      </c>
      <c r="C447" t="s">
        <v>1586</v>
      </c>
      <c r="D447" t="s">
        <v>143</v>
      </c>
    </row>
    <row r="448" spans="1:4" x14ac:dyDescent="0.35">
      <c r="A448" t="s">
        <v>1050</v>
      </c>
      <c r="B448" t="s">
        <v>202</v>
      </c>
      <c r="C448" t="s">
        <v>1586</v>
      </c>
      <c r="D448" t="s">
        <v>62</v>
      </c>
    </row>
    <row r="449" spans="1:4" x14ac:dyDescent="0.35">
      <c r="A449" t="s">
        <v>1033</v>
      </c>
      <c r="B449" t="s">
        <v>1034</v>
      </c>
      <c r="C449" t="s">
        <v>1586</v>
      </c>
      <c r="D449" t="s">
        <v>65</v>
      </c>
    </row>
    <row r="450" spans="1:4" x14ac:dyDescent="0.35">
      <c r="A450" t="s">
        <v>1022</v>
      </c>
      <c r="B450" t="s">
        <v>1023</v>
      </c>
      <c r="C450" t="s">
        <v>1586</v>
      </c>
      <c r="D450" t="s">
        <v>64</v>
      </c>
    </row>
    <row r="451" spans="1:4" x14ac:dyDescent="0.35">
      <c r="A451" t="s">
        <v>1042</v>
      </c>
      <c r="B451" t="s">
        <v>1043</v>
      </c>
      <c r="C451" t="s">
        <v>1586</v>
      </c>
      <c r="D451" t="s">
        <v>64</v>
      </c>
    </row>
    <row r="452" spans="1:4" x14ac:dyDescent="0.35">
      <c r="A452" t="s">
        <v>1030</v>
      </c>
      <c r="B452" t="s">
        <v>805</v>
      </c>
      <c r="C452" t="s">
        <v>1586</v>
      </c>
      <c r="D452" t="s">
        <v>64</v>
      </c>
    </row>
    <row r="453" spans="1:4" x14ac:dyDescent="0.35">
      <c r="A453" t="s">
        <v>1031</v>
      </c>
      <c r="B453" t="s">
        <v>1032</v>
      </c>
      <c r="C453" t="s">
        <v>1586</v>
      </c>
      <c r="D453" t="s">
        <v>64</v>
      </c>
    </row>
    <row r="454" spans="1:4" x14ac:dyDescent="0.35">
      <c r="A454" t="s">
        <v>979</v>
      </c>
      <c r="B454" t="s">
        <v>980</v>
      </c>
      <c r="C454" t="s">
        <v>1586</v>
      </c>
      <c r="D454" t="s">
        <v>64</v>
      </c>
    </row>
    <row r="455" spans="1:4" x14ac:dyDescent="0.35">
      <c r="A455" t="s">
        <v>1002</v>
      </c>
      <c r="B455" t="s">
        <v>1003</v>
      </c>
      <c r="C455" t="s">
        <v>1586</v>
      </c>
      <c r="D455" t="s">
        <v>65</v>
      </c>
    </row>
    <row r="456" spans="1:4" x14ac:dyDescent="0.35">
      <c r="A456" t="s">
        <v>1016</v>
      </c>
      <c r="B456" t="s">
        <v>1017</v>
      </c>
      <c r="C456" t="s">
        <v>1586</v>
      </c>
      <c r="D456" t="s">
        <v>19</v>
      </c>
    </row>
    <row r="457" spans="1:4" x14ac:dyDescent="0.35">
      <c r="A457" t="s">
        <v>1028</v>
      </c>
      <c r="B457" t="s">
        <v>1029</v>
      </c>
      <c r="C457" t="s">
        <v>1586</v>
      </c>
      <c r="D457" t="s">
        <v>19</v>
      </c>
    </row>
    <row r="458" spans="1:4" x14ac:dyDescent="0.35">
      <c r="A458" t="s">
        <v>1020</v>
      </c>
      <c r="B458" t="s">
        <v>1021</v>
      </c>
      <c r="C458" t="s">
        <v>1586</v>
      </c>
      <c r="D458" t="s">
        <v>19</v>
      </c>
    </row>
    <row r="459" spans="1:4" x14ac:dyDescent="0.35">
      <c r="A459" t="s">
        <v>1018</v>
      </c>
      <c r="B459" t="s">
        <v>1019</v>
      </c>
      <c r="C459" t="s">
        <v>1586</v>
      </c>
      <c r="D459" t="s">
        <v>19</v>
      </c>
    </row>
    <row r="460" spans="1:4" x14ac:dyDescent="0.35">
      <c r="A460" t="s">
        <v>1014</v>
      </c>
      <c r="B460" t="s">
        <v>1015</v>
      </c>
      <c r="C460" t="s">
        <v>1586</v>
      </c>
      <c r="D460" t="s">
        <v>19</v>
      </c>
    </row>
    <row r="461" spans="1:4" x14ac:dyDescent="0.35">
      <c r="A461" t="s">
        <v>1035</v>
      </c>
      <c r="B461" t="s">
        <v>1036</v>
      </c>
      <c r="C461" t="s">
        <v>1586</v>
      </c>
      <c r="D461" t="s">
        <v>17</v>
      </c>
    </row>
    <row r="462" spans="1:4" x14ac:dyDescent="0.35">
      <c r="A462" t="s">
        <v>1026</v>
      </c>
      <c r="B462" t="s">
        <v>1027</v>
      </c>
      <c r="C462" t="s">
        <v>1586</v>
      </c>
      <c r="D462" t="s">
        <v>17</v>
      </c>
    </row>
    <row r="463" spans="1:4" x14ac:dyDescent="0.35">
      <c r="A463" t="s">
        <v>1065</v>
      </c>
      <c r="B463" t="s">
        <v>1066</v>
      </c>
      <c r="C463" t="s">
        <v>1586</v>
      </c>
      <c r="D463" t="s">
        <v>17</v>
      </c>
    </row>
    <row r="464" spans="1:4" x14ac:dyDescent="0.35">
      <c r="A464" t="s">
        <v>1053</v>
      </c>
      <c r="B464" t="s">
        <v>1054</v>
      </c>
      <c r="C464" t="s">
        <v>1586</v>
      </c>
      <c r="D464" t="s">
        <v>66</v>
      </c>
    </row>
    <row r="465" spans="1:4" x14ac:dyDescent="0.35">
      <c r="A465" t="s">
        <v>1051</v>
      </c>
      <c r="B465" t="s">
        <v>1052</v>
      </c>
      <c r="C465" t="s">
        <v>1586</v>
      </c>
      <c r="D465" t="s">
        <v>66</v>
      </c>
    </row>
    <row r="466" spans="1:4" x14ac:dyDescent="0.35">
      <c r="A466" t="s">
        <v>981</v>
      </c>
      <c r="B466" t="s">
        <v>982</v>
      </c>
      <c r="C466" t="s">
        <v>1586</v>
      </c>
      <c r="D466" t="s">
        <v>66</v>
      </c>
    </row>
    <row r="467" spans="1:4" x14ac:dyDescent="0.35">
      <c r="A467" t="s">
        <v>983</v>
      </c>
      <c r="B467" t="s">
        <v>984</v>
      </c>
      <c r="C467" t="s">
        <v>1586</v>
      </c>
      <c r="D467" t="s">
        <v>63</v>
      </c>
    </row>
    <row r="468" spans="1:4" x14ac:dyDescent="0.35">
      <c r="A468" t="s">
        <v>1004</v>
      </c>
      <c r="B468" t="s">
        <v>1005</v>
      </c>
      <c r="C468" t="s">
        <v>1586</v>
      </c>
      <c r="D468" t="s">
        <v>63</v>
      </c>
    </row>
    <row r="469" spans="1:4" x14ac:dyDescent="0.35">
      <c r="A469" t="s">
        <v>1006</v>
      </c>
      <c r="B469" t="s">
        <v>1007</v>
      </c>
      <c r="C469" t="s">
        <v>1586</v>
      </c>
      <c r="D469" t="s">
        <v>63</v>
      </c>
    </row>
    <row r="470" spans="1:4" x14ac:dyDescent="0.35">
      <c r="A470" t="s">
        <v>1114</v>
      </c>
      <c r="B470" t="s">
        <v>1115</v>
      </c>
      <c r="C470" t="s">
        <v>1587</v>
      </c>
      <c r="D470" t="s">
        <v>48</v>
      </c>
    </row>
    <row r="471" spans="1:4" x14ac:dyDescent="0.35">
      <c r="A471" t="s">
        <v>1080</v>
      </c>
      <c r="B471" t="s">
        <v>1081</v>
      </c>
      <c r="C471" t="s">
        <v>1587</v>
      </c>
      <c r="D471" t="s">
        <v>48</v>
      </c>
    </row>
    <row r="472" spans="1:4" x14ac:dyDescent="0.35">
      <c r="A472" t="s">
        <v>1092</v>
      </c>
      <c r="B472" t="s">
        <v>1093</v>
      </c>
      <c r="C472" t="s">
        <v>1587</v>
      </c>
      <c r="D472" t="s">
        <v>42</v>
      </c>
    </row>
    <row r="473" spans="1:4" x14ac:dyDescent="0.35">
      <c r="A473" t="s">
        <v>1112</v>
      </c>
      <c r="B473" t="s">
        <v>1113</v>
      </c>
      <c r="C473" t="s">
        <v>1587</v>
      </c>
      <c r="D473" t="s">
        <v>43</v>
      </c>
    </row>
    <row r="474" spans="1:4" x14ac:dyDescent="0.35">
      <c r="A474" t="s">
        <v>1082</v>
      </c>
      <c r="B474" t="s">
        <v>1083</v>
      </c>
      <c r="C474" t="s">
        <v>1587</v>
      </c>
      <c r="D474" t="s">
        <v>48</v>
      </c>
    </row>
    <row r="475" spans="1:4" x14ac:dyDescent="0.35">
      <c r="A475" t="s">
        <v>1102</v>
      </c>
      <c r="B475" t="s">
        <v>1103</v>
      </c>
      <c r="C475" t="s">
        <v>1587</v>
      </c>
      <c r="D475" t="s">
        <v>43</v>
      </c>
    </row>
    <row r="476" spans="1:4" x14ac:dyDescent="0.35">
      <c r="A476" t="s">
        <v>1071</v>
      </c>
      <c r="B476" t="s">
        <v>1070</v>
      </c>
      <c r="C476" t="s">
        <v>1587</v>
      </c>
      <c r="D476" t="s">
        <v>49</v>
      </c>
    </row>
    <row r="477" spans="1:4" x14ac:dyDescent="0.35">
      <c r="A477" t="s">
        <v>1069</v>
      </c>
      <c r="B477" t="s">
        <v>1070</v>
      </c>
      <c r="C477" t="s">
        <v>1587</v>
      </c>
      <c r="D477" t="s">
        <v>49</v>
      </c>
    </row>
    <row r="478" spans="1:4" x14ac:dyDescent="0.35">
      <c r="A478" t="s">
        <v>1078</v>
      </c>
      <c r="B478" t="s">
        <v>1079</v>
      </c>
      <c r="C478" t="s">
        <v>1587</v>
      </c>
      <c r="D478" t="s">
        <v>48</v>
      </c>
    </row>
    <row r="479" spans="1:4" x14ac:dyDescent="0.35">
      <c r="A479" t="s">
        <v>1074</v>
      </c>
      <c r="B479" t="s">
        <v>1075</v>
      </c>
      <c r="C479" t="s">
        <v>1587</v>
      </c>
      <c r="D479" t="s">
        <v>50</v>
      </c>
    </row>
    <row r="480" spans="1:4" x14ac:dyDescent="0.35">
      <c r="A480" t="s">
        <v>1072</v>
      </c>
      <c r="B480" t="s">
        <v>1073</v>
      </c>
      <c r="C480" t="s">
        <v>1587</v>
      </c>
      <c r="D480" t="s">
        <v>49</v>
      </c>
    </row>
    <row r="481" spans="1:4" x14ac:dyDescent="0.35">
      <c r="A481" t="s">
        <v>1104</v>
      </c>
      <c r="B481" t="s">
        <v>1105</v>
      </c>
      <c r="C481" t="s">
        <v>1587</v>
      </c>
      <c r="D481" t="s">
        <v>42</v>
      </c>
    </row>
    <row r="482" spans="1:4" x14ac:dyDescent="0.35">
      <c r="A482" t="s">
        <v>1086</v>
      </c>
      <c r="B482" t="s">
        <v>1087</v>
      </c>
      <c r="C482" t="s">
        <v>1587</v>
      </c>
      <c r="D482" t="s">
        <v>49</v>
      </c>
    </row>
    <row r="483" spans="1:4" x14ac:dyDescent="0.35">
      <c r="A483" t="s">
        <v>1100</v>
      </c>
      <c r="B483" t="s">
        <v>1101</v>
      </c>
      <c r="C483" t="s">
        <v>1587</v>
      </c>
      <c r="D483" t="s">
        <v>49</v>
      </c>
    </row>
    <row r="484" spans="1:4" x14ac:dyDescent="0.35">
      <c r="A484" t="s">
        <v>1098</v>
      </c>
      <c r="B484" t="s">
        <v>1099</v>
      </c>
      <c r="C484" t="s">
        <v>1587</v>
      </c>
      <c r="D484" t="s">
        <v>50</v>
      </c>
    </row>
    <row r="485" spans="1:4" x14ac:dyDescent="0.35">
      <c r="A485" t="s">
        <v>1090</v>
      </c>
      <c r="B485" t="s">
        <v>1091</v>
      </c>
      <c r="C485" t="s">
        <v>1587</v>
      </c>
      <c r="D485" t="s">
        <v>51</v>
      </c>
    </row>
    <row r="486" spans="1:4" x14ac:dyDescent="0.35">
      <c r="A486" t="s">
        <v>1067</v>
      </c>
      <c r="B486" t="s">
        <v>1068</v>
      </c>
      <c r="C486" t="s">
        <v>1587</v>
      </c>
      <c r="D486" t="s">
        <v>49</v>
      </c>
    </row>
    <row r="487" spans="1:4" x14ac:dyDescent="0.35">
      <c r="A487" t="s">
        <v>1088</v>
      </c>
      <c r="B487" t="s">
        <v>1089</v>
      </c>
      <c r="C487" t="s">
        <v>1587</v>
      </c>
      <c r="D487" t="s">
        <v>49</v>
      </c>
    </row>
    <row r="488" spans="1:4" x14ac:dyDescent="0.35">
      <c r="A488" t="s">
        <v>1094</v>
      </c>
      <c r="B488" t="s">
        <v>1095</v>
      </c>
      <c r="C488" t="s">
        <v>1587</v>
      </c>
      <c r="D488" t="s">
        <v>127</v>
      </c>
    </row>
    <row r="489" spans="1:4" x14ac:dyDescent="0.35">
      <c r="A489" t="s">
        <v>1108</v>
      </c>
      <c r="B489" t="s">
        <v>1109</v>
      </c>
      <c r="C489" t="s">
        <v>1587</v>
      </c>
      <c r="D489" t="s">
        <v>48</v>
      </c>
    </row>
    <row r="490" spans="1:4" x14ac:dyDescent="0.35">
      <c r="A490" t="s">
        <v>1110</v>
      </c>
      <c r="B490" t="s">
        <v>1111</v>
      </c>
      <c r="C490" t="s">
        <v>1587</v>
      </c>
      <c r="D490" t="s">
        <v>48</v>
      </c>
    </row>
    <row r="491" spans="1:4" x14ac:dyDescent="0.35">
      <c r="A491" t="s">
        <v>1076</v>
      </c>
      <c r="B491" t="s">
        <v>1077</v>
      </c>
      <c r="C491" t="s">
        <v>1587</v>
      </c>
      <c r="D491" t="s">
        <v>50</v>
      </c>
    </row>
    <row r="492" spans="1:4" x14ac:dyDescent="0.35">
      <c r="A492" t="s">
        <v>1116</v>
      </c>
      <c r="B492" t="s">
        <v>1117</v>
      </c>
      <c r="C492" t="s">
        <v>1587</v>
      </c>
      <c r="D492" t="s">
        <v>42</v>
      </c>
    </row>
    <row r="493" spans="1:4" x14ac:dyDescent="0.35">
      <c r="A493" t="s">
        <v>1106</v>
      </c>
      <c r="B493" t="s">
        <v>1107</v>
      </c>
      <c r="C493" t="s">
        <v>1587</v>
      </c>
      <c r="D493" t="s">
        <v>42</v>
      </c>
    </row>
    <row r="494" spans="1:4" x14ac:dyDescent="0.35">
      <c r="A494" t="s">
        <v>1096</v>
      </c>
      <c r="B494" t="s">
        <v>1097</v>
      </c>
      <c r="C494" t="s">
        <v>1587</v>
      </c>
      <c r="D494" t="s">
        <v>12</v>
      </c>
    </row>
    <row r="495" spans="1:4" x14ac:dyDescent="0.35">
      <c r="A495" t="s">
        <v>1084</v>
      </c>
      <c r="B495" t="s">
        <v>1085</v>
      </c>
      <c r="C495" t="s">
        <v>1587</v>
      </c>
      <c r="D495" t="s">
        <v>12</v>
      </c>
    </row>
    <row r="496" spans="1:4" x14ac:dyDescent="0.35">
      <c r="A496" t="s">
        <v>1118</v>
      </c>
      <c r="B496" t="s">
        <v>1119</v>
      </c>
      <c r="C496" t="s">
        <v>1588</v>
      </c>
      <c r="D496" t="s">
        <v>26</v>
      </c>
    </row>
    <row r="497" spans="1:4" x14ac:dyDescent="0.35">
      <c r="A497" t="s">
        <v>1136</v>
      </c>
      <c r="B497" t="s">
        <v>1137</v>
      </c>
      <c r="C497" t="s">
        <v>1588</v>
      </c>
      <c r="D497" t="s">
        <v>26</v>
      </c>
    </row>
    <row r="498" spans="1:4" x14ac:dyDescent="0.35">
      <c r="A498" t="s">
        <v>1120</v>
      </c>
      <c r="B498" t="s">
        <v>1121</v>
      </c>
      <c r="C498" t="s">
        <v>1588</v>
      </c>
      <c r="D498" t="s">
        <v>26</v>
      </c>
    </row>
    <row r="499" spans="1:4" x14ac:dyDescent="0.35">
      <c r="A499" t="s">
        <v>1132</v>
      </c>
      <c r="B499" t="s">
        <v>1133</v>
      </c>
      <c r="C499" t="s">
        <v>1588</v>
      </c>
      <c r="D499" t="s">
        <v>26</v>
      </c>
    </row>
    <row r="500" spans="1:4" x14ac:dyDescent="0.35">
      <c r="A500" t="s">
        <v>1138</v>
      </c>
      <c r="B500" t="s">
        <v>1139</v>
      </c>
      <c r="C500" t="s">
        <v>1588</v>
      </c>
      <c r="D500" t="s">
        <v>25</v>
      </c>
    </row>
    <row r="501" spans="1:4" x14ac:dyDescent="0.35">
      <c r="A501" t="s">
        <v>1140</v>
      </c>
      <c r="B501" t="s">
        <v>1141</v>
      </c>
      <c r="C501" t="s">
        <v>1588</v>
      </c>
      <c r="D501" t="s">
        <v>26</v>
      </c>
    </row>
    <row r="502" spans="1:4" x14ac:dyDescent="0.35">
      <c r="A502" t="s">
        <v>1128</v>
      </c>
      <c r="B502" t="s">
        <v>1129</v>
      </c>
      <c r="C502" t="s">
        <v>1588</v>
      </c>
      <c r="D502" t="s">
        <v>23</v>
      </c>
    </row>
    <row r="503" spans="1:4" x14ac:dyDescent="0.35">
      <c r="A503" t="s">
        <v>1134</v>
      </c>
      <c r="B503" t="s">
        <v>1135</v>
      </c>
      <c r="C503" t="s">
        <v>1588</v>
      </c>
      <c r="D503" t="s">
        <v>23</v>
      </c>
    </row>
    <row r="504" spans="1:4" x14ac:dyDescent="0.35">
      <c r="A504" t="s">
        <v>1130</v>
      </c>
      <c r="B504" t="s">
        <v>1131</v>
      </c>
      <c r="C504" t="s">
        <v>1588</v>
      </c>
      <c r="D504" t="s">
        <v>22</v>
      </c>
    </row>
    <row r="505" spans="1:4" x14ac:dyDescent="0.35">
      <c r="A505" t="s">
        <v>1122</v>
      </c>
      <c r="B505" t="s">
        <v>1123</v>
      </c>
      <c r="C505" t="s">
        <v>1588</v>
      </c>
      <c r="D505" t="s">
        <v>23</v>
      </c>
    </row>
    <row r="506" spans="1:4" x14ac:dyDescent="0.35">
      <c r="A506" t="s">
        <v>1142</v>
      </c>
      <c r="B506" t="s">
        <v>1143</v>
      </c>
      <c r="C506" t="s">
        <v>1588</v>
      </c>
      <c r="D506" t="s">
        <v>131</v>
      </c>
    </row>
    <row r="507" spans="1:4" x14ac:dyDescent="0.35">
      <c r="A507" t="s">
        <v>1124</v>
      </c>
      <c r="B507" t="s">
        <v>1125</v>
      </c>
      <c r="C507" t="s">
        <v>1588</v>
      </c>
      <c r="D507" t="s">
        <v>22</v>
      </c>
    </row>
    <row r="508" spans="1:4" x14ac:dyDescent="0.35">
      <c r="A508" t="s">
        <v>1144</v>
      </c>
      <c r="B508" t="s">
        <v>1145</v>
      </c>
      <c r="C508" t="s">
        <v>1588</v>
      </c>
      <c r="D508" t="s">
        <v>22</v>
      </c>
    </row>
    <row r="509" spans="1:4" x14ac:dyDescent="0.35">
      <c r="A509" t="s">
        <v>1126</v>
      </c>
      <c r="B509" t="s">
        <v>1127</v>
      </c>
      <c r="C509" t="s">
        <v>1588</v>
      </c>
      <c r="D509" t="s">
        <v>26</v>
      </c>
    </row>
    <row r="510" spans="1:4" x14ac:dyDescent="0.35">
      <c r="A510" t="s">
        <v>1231</v>
      </c>
      <c r="B510" t="s">
        <v>1232</v>
      </c>
      <c r="C510" t="s">
        <v>1589</v>
      </c>
      <c r="D510" t="s">
        <v>24</v>
      </c>
    </row>
    <row r="511" spans="1:4" x14ac:dyDescent="0.35">
      <c r="A511" t="s">
        <v>1233</v>
      </c>
      <c r="B511" t="s">
        <v>1234</v>
      </c>
      <c r="C511" t="s">
        <v>1589</v>
      </c>
      <c r="D511" t="s">
        <v>24</v>
      </c>
    </row>
    <row r="512" spans="1:4" x14ac:dyDescent="0.35">
      <c r="A512" t="s">
        <v>1178</v>
      </c>
      <c r="B512" t="s">
        <v>1179</v>
      </c>
      <c r="C512" t="s">
        <v>1589</v>
      </c>
      <c r="D512" t="s">
        <v>24</v>
      </c>
    </row>
    <row r="513" spans="1:4" x14ac:dyDescent="0.35">
      <c r="A513" t="s">
        <v>1176</v>
      </c>
      <c r="B513" t="s">
        <v>1177</v>
      </c>
      <c r="C513" t="s">
        <v>1589</v>
      </c>
      <c r="D513" t="s">
        <v>25</v>
      </c>
    </row>
    <row r="514" spans="1:4" x14ac:dyDescent="0.35">
      <c r="A514" t="s">
        <v>1213</v>
      </c>
      <c r="B514" t="s">
        <v>1214</v>
      </c>
      <c r="C514" t="s">
        <v>1589</v>
      </c>
      <c r="D514" t="s">
        <v>25</v>
      </c>
    </row>
    <row r="515" spans="1:4" x14ac:dyDescent="0.35">
      <c r="A515" t="s">
        <v>1198</v>
      </c>
      <c r="B515" t="s">
        <v>1199</v>
      </c>
      <c r="C515" t="s">
        <v>1589</v>
      </c>
      <c r="D515" t="s">
        <v>25</v>
      </c>
    </row>
    <row r="516" spans="1:4" x14ac:dyDescent="0.35">
      <c r="A516" t="s">
        <v>1204</v>
      </c>
      <c r="B516" t="s">
        <v>402</v>
      </c>
      <c r="C516" t="s">
        <v>1589</v>
      </c>
      <c r="D516" t="s">
        <v>82</v>
      </c>
    </row>
    <row r="517" spans="1:4" x14ac:dyDescent="0.35">
      <c r="A517" t="s">
        <v>1205</v>
      </c>
      <c r="B517" t="s">
        <v>1206</v>
      </c>
      <c r="C517" t="s">
        <v>1589</v>
      </c>
      <c r="D517" t="s">
        <v>81</v>
      </c>
    </row>
    <row r="518" spans="1:4" x14ac:dyDescent="0.35">
      <c r="A518" t="s">
        <v>1200</v>
      </c>
      <c r="B518" t="s">
        <v>1201</v>
      </c>
      <c r="C518" t="s">
        <v>1589</v>
      </c>
      <c r="D518" t="s">
        <v>82</v>
      </c>
    </row>
    <row r="519" spans="1:4" x14ac:dyDescent="0.35">
      <c r="A519" t="s">
        <v>1237</v>
      </c>
      <c r="B519" t="s">
        <v>1238</v>
      </c>
      <c r="C519" t="s">
        <v>1589</v>
      </c>
      <c r="D519" t="s">
        <v>24</v>
      </c>
    </row>
    <row r="520" spans="1:4" x14ac:dyDescent="0.35">
      <c r="A520" t="s">
        <v>1207</v>
      </c>
      <c r="B520" t="s">
        <v>1208</v>
      </c>
      <c r="C520" t="s">
        <v>1589</v>
      </c>
      <c r="D520" t="s">
        <v>81</v>
      </c>
    </row>
    <row r="521" spans="1:4" x14ac:dyDescent="0.35">
      <c r="A521" t="s">
        <v>1202</v>
      </c>
      <c r="B521" t="s">
        <v>1203</v>
      </c>
      <c r="C521" t="s">
        <v>1589</v>
      </c>
      <c r="D521" t="s">
        <v>82</v>
      </c>
    </row>
    <row r="522" spans="1:4" x14ac:dyDescent="0.35">
      <c r="A522" t="s">
        <v>1245</v>
      </c>
      <c r="B522" t="s">
        <v>1246</v>
      </c>
      <c r="C522" t="s">
        <v>1589</v>
      </c>
      <c r="D522" t="s">
        <v>81</v>
      </c>
    </row>
    <row r="523" spans="1:4" x14ac:dyDescent="0.35">
      <c r="A523" t="s">
        <v>1247</v>
      </c>
      <c r="B523" t="s">
        <v>1248</v>
      </c>
      <c r="C523" t="s">
        <v>1589</v>
      </c>
      <c r="D523" t="s">
        <v>81</v>
      </c>
    </row>
    <row r="524" spans="1:4" x14ac:dyDescent="0.35">
      <c r="A524" t="s">
        <v>1239</v>
      </c>
      <c r="B524" t="s">
        <v>1240</v>
      </c>
      <c r="C524" t="s">
        <v>1589</v>
      </c>
      <c r="D524" t="s">
        <v>83</v>
      </c>
    </row>
    <row r="525" spans="1:4" x14ac:dyDescent="0.35">
      <c r="A525" t="s">
        <v>1243</v>
      </c>
      <c r="B525" t="s">
        <v>1244</v>
      </c>
      <c r="C525" t="s">
        <v>1589</v>
      </c>
      <c r="D525" t="s">
        <v>81</v>
      </c>
    </row>
    <row r="526" spans="1:4" x14ac:dyDescent="0.35">
      <c r="A526" t="s">
        <v>1235</v>
      </c>
      <c r="B526" t="s">
        <v>1236</v>
      </c>
      <c r="C526" t="s">
        <v>1589</v>
      </c>
      <c r="D526" t="s">
        <v>24</v>
      </c>
    </row>
    <row r="527" spans="1:4" x14ac:dyDescent="0.35">
      <c r="A527" t="s">
        <v>1241</v>
      </c>
      <c r="B527" t="s">
        <v>1242</v>
      </c>
      <c r="C527" t="s">
        <v>1589</v>
      </c>
      <c r="D527" t="s">
        <v>81</v>
      </c>
    </row>
    <row r="528" spans="1:4" x14ac:dyDescent="0.35">
      <c r="A528" t="s">
        <v>1180</v>
      </c>
      <c r="B528" t="s">
        <v>1181</v>
      </c>
      <c r="C528" t="s">
        <v>1589</v>
      </c>
      <c r="D528" t="s">
        <v>27</v>
      </c>
    </row>
    <row r="529" spans="1:4" x14ac:dyDescent="0.35">
      <c r="A529" t="s">
        <v>1154</v>
      </c>
      <c r="B529" t="s">
        <v>1155</v>
      </c>
      <c r="C529" t="s">
        <v>1589</v>
      </c>
      <c r="D529" t="s">
        <v>27</v>
      </c>
    </row>
    <row r="530" spans="1:4" x14ac:dyDescent="0.35">
      <c r="A530" t="s">
        <v>1182</v>
      </c>
      <c r="B530" t="s">
        <v>1183</v>
      </c>
      <c r="C530" t="s">
        <v>1589</v>
      </c>
      <c r="D530" t="s">
        <v>27</v>
      </c>
    </row>
    <row r="531" spans="1:4" x14ac:dyDescent="0.35">
      <c r="A531" t="s">
        <v>1186</v>
      </c>
      <c r="B531" t="s">
        <v>1187</v>
      </c>
      <c r="C531" t="s">
        <v>1589</v>
      </c>
      <c r="D531" t="s">
        <v>27</v>
      </c>
    </row>
    <row r="532" spans="1:4" x14ac:dyDescent="0.35">
      <c r="A532" t="s">
        <v>1166</v>
      </c>
      <c r="B532" t="s">
        <v>1167</v>
      </c>
      <c r="C532" t="s">
        <v>1589</v>
      </c>
      <c r="D532" t="s">
        <v>28</v>
      </c>
    </row>
    <row r="533" spans="1:4" x14ac:dyDescent="0.35">
      <c r="A533" t="s">
        <v>1188</v>
      </c>
      <c r="B533" t="s">
        <v>1189</v>
      </c>
      <c r="C533" t="s">
        <v>1589</v>
      </c>
      <c r="D533" t="s">
        <v>28</v>
      </c>
    </row>
    <row r="534" spans="1:4" x14ac:dyDescent="0.35">
      <c r="A534" t="s">
        <v>1156</v>
      </c>
      <c r="B534" t="s">
        <v>1157</v>
      </c>
      <c r="C534" t="s">
        <v>1589</v>
      </c>
      <c r="D534" t="s">
        <v>28</v>
      </c>
    </row>
    <row r="535" spans="1:4" x14ac:dyDescent="0.35">
      <c r="A535" t="s">
        <v>1215</v>
      </c>
      <c r="B535" t="s">
        <v>1216</v>
      </c>
      <c r="C535" t="s">
        <v>1589</v>
      </c>
      <c r="D535" t="s">
        <v>130</v>
      </c>
    </row>
    <row r="536" spans="1:4" x14ac:dyDescent="0.35">
      <c r="A536" t="s">
        <v>1219</v>
      </c>
      <c r="B536" t="s">
        <v>1220</v>
      </c>
      <c r="C536" t="s">
        <v>1589</v>
      </c>
      <c r="D536" t="s">
        <v>23</v>
      </c>
    </row>
    <row r="537" spans="1:4" x14ac:dyDescent="0.35">
      <c r="A537" t="s">
        <v>1225</v>
      </c>
      <c r="B537" t="s">
        <v>1226</v>
      </c>
      <c r="C537" t="s">
        <v>1589</v>
      </c>
      <c r="D537" t="s">
        <v>23</v>
      </c>
    </row>
    <row r="538" spans="1:4" x14ac:dyDescent="0.35">
      <c r="A538" t="s">
        <v>1217</v>
      </c>
      <c r="B538" t="s">
        <v>1218</v>
      </c>
      <c r="C538" t="s">
        <v>1589</v>
      </c>
      <c r="D538" t="s">
        <v>23</v>
      </c>
    </row>
    <row r="539" spans="1:4" x14ac:dyDescent="0.35">
      <c r="A539" t="s">
        <v>1221</v>
      </c>
      <c r="B539" t="s">
        <v>1222</v>
      </c>
      <c r="C539" t="s">
        <v>1589</v>
      </c>
      <c r="D539" t="s">
        <v>22</v>
      </c>
    </row>
    <row r="540" spans="1:4" x14ac:dyDescent="0.35">
      <c r="A540" t="s">
        <v>1223</v>
      </c>
      <c r="B540" t="s">
        <v>1224</v>
      </c>
      <c r="C540" t="s">
        <v>1589</v>
      </c>
      <c r="D540" t="s">
        <v>22</v>
      </c>
    </row>
    <row r="541" spans="1:4" x14ac:dyDescent="0.35">
      <c r="A541" t="s">
        <v>1229</v>
      </c>
      <c r="B541" t="s">
        <v>1230</v>
      </c>
      <c r="C541" t="s">
        <v>1589</v>
      </c>
      <c r="D541" t="s">
        <v>23</v>
      </c>
    </row>
    <row r="542" spans="1:4" x14ac:dyDescent="0.35">
      <c r="A542" t="s">
        <v>1146</v>
      </c>
      <c r="B542" t="s">
        <v>1147</v>
      </c>
      <c r="C542" t="s">
        <v>1589</v>
      </c>
      <c r="D542" t="s">
        <v>29</v>
      </c>
    </row>
    <row r="543" spans="1:4" x14ac:dyDescent="0.35">
      <c r="A543" t="s">
        <v>1196</v>
      </c>
      <c r="B543" t="s">
        <v>1197</v>
      </c>
      <c r="C543" t="s">
        <v>1589</v>
      </c>
      <c r="D543" t="s">
        <v>89</v>
      </c>
    </row>
    <row r="544" spans="1:4" x14ac:dyDescent="0.35">
      <c r="A544" t="s">
        <v>1194</v>
      </c>
      <c r="B544" t="s">
        <v>1195</v>
      </c>
      <c r="C544" t="s">
        <v>1589</v>
      </c>
      <c r="D544" t="s">
        <v>31</v>
      </c>
    </row>
    <row r="545" spans="1:4" x14ac:dyDescent="0.35">
      <c r="A545" t="s">
        <v>1190</v>
      </c>
      <c r="B545" t="s">
        <v>1191</v>
      </c>
      <c r="C545" t="s">
        <v>1589</v>
      </c>
      <c r="D545" t="s">
        <v>27</v>
      </c>
    </row>
    <row r="546" spans="1:4" x14ac:dyDescent="0.35">
      <c r="A546" t="s">
        <v>1192</v>
      </c>
      <c r="B546" t="s">
        <v>1193</v>
      </c>
      <c r="C546" t="s">
        <v>1589</v>
      </c>
      <c r="D546" t="s">
        <v>29</v>
      </c>
    </row>
    <row r="547" spans="1:4" x14ac:dyDescent="0.35">
      <c r="A547" t="s">
        <v>1227</v>
      </c>
      <c r="B547" t="s">
        <v>1228</v>
      </c>
      <c r="C547" t="s">
        <v>1589</v>
      </c>
      <c r="D547" t="s">
        <v>23</v>
      </c>
    </row>
    <row r="548" spans="1:4" x14ac:dyDescent="0.35">
      <c r="A548" t="s">
        <v>1209</v>
      </c>
      <c r="B548" t="s">
        <v>1210</v>
      </c>
      <c r="C548" t="s">
        <v>1589</v>
      </c>
      <c r="D548" t="s">
        <v>24</v>
      </c>
    </row>
    <row r="549" spans="1:4" x14ac:dyDescent="0.35">
      <c r="A549" t="s">
        <v>1168</v>
      </c>
      <c r="B549" t="s">
        <v>1169</v>
      </c>
      <c r="C549" t="s">
        <v>1589</v>
      </c>
      <c r="D549" t="s">
        <v>28</v>
      </c>
    </row>
    <row r="550" spans="1:4" x14ac:dyDescent="0.35">
      <c r="A550" t="s">
        <v>1184</v>
      </c>
      <c r="B550" t="s">
        <v>1185</v>
      </c>
      <c r="C550" t="s">
        <v>1589</v>
      </c>
      <c r="D550" t="s">
        <v>27</v>
      </c>
    </row>
    <row r="551" spans="1:4" x14ac:dyDescent="0.35">
      <c r="A551" t="s">
        <v>1158</v>
      </c>
      <c r="B551" t="s">
        <v>1159</v>
      </c>
      <c r="C551" t="s">
        <v>1589</v>
      </c>
      <c r="D551" t="s">
        <v>86</v>
      </c>
    </row>
    <row r="552" spans="1:4" x14ac:dyDescent="0.35">
      <c r="A552" t="s">
        <v>1211</v>
      </c>
      <c r="B552" t="s">
        <v>1212</v>
      </c>
      <c r="C552" t="s">
        <v>1589</v>
      </c>
      <c r="D552" t="s">
        <v>86</v>
      </c>
    </row>
    <row r="553" spans="1:4" x14ac:dyDescent="0.35">
      <c r="A553" t="s">
        <v>1160</v>
      </c>
      <c r="B553" t="s">
        <v>1161</v>
      </c>
      <c r="C553" t="s">
        <v>1589</v>
      </c>
      <c r="D553" t="s">
        <v>86</v>
      </c>
    </row>
    <row r="554" spans="1:4" x14ac:dyDescent="0.35">
      <c r="A554" t="s">
        <v>1150</v>
      </c>
      <c r="B554" t="s">
        <v>1151</v>
      </c>
      <c r="C554" t="s">
        <v>1589</v>
      </c>
      <c r="D554" t="s">
        <v>88</v>
      </c>
    </row>
    <row r="555" spans="1:4" x14ac:dyDescent="0.35">
      <c r="A555" t="s">
        <v>1148</v>
      </c>
      <c r="B555" t="s">
        <v>1149</v>
      </c>
      <c r="C555" t="s">
        <v>1589</v>
      </c>
      <c r="D555" t="s">
        <v>88</v>
      </c>
    </row>
    <row r="556" spans="1:4" x14ac:dyDescent="0.35">
      <c r="A556" t="s">
        <v>1152</v>
      </c>
      <c r="B556" t="s">
        <v>1153</v>
      </c>
      <c r="C556" t="s">
        <v>1589</v>
      </c>
      <c r="D556" t="s">
        <v>86</v>
      </c>
    </row>
    <row r="557" spans="1:4" x14ac:dyDescent="0.35">
      <c r="A557" t="s">
        <v>1164</v>
      </c>
      <c r="B557" t="s">
        <v>1165</v>
      </c>
      <c r="C557" t="s">
        <v>1589</v>
      </c>
      <c r="D557" t="s">
        <v>86</v>
      </c>
    </row>
    <row r="558" spans="1:4" x14ac:dyDescent="0.35">
      <c r="A558" t="s">
        <v>1172</v>
      </c>
      <c r="B558" t="s">
        <v>1173</v>
      </c>
      <c r="C558" t="s">
        <v>1589</v>
      </c>
      <c r="D558" t="s">
        <v>83</v>
      </c>
    </row>
    <row r="559" spans="1:4" x14ac:dyDescent="0.35">
      <c r="A559" t="s">
        <v>1162</v>
      </c>
      <c r="B559" t="s">
        <v>1163</v>
      </c>
      <c r="C559" t="s">
        <v>1589</v>
      </c>
      <c r="D559" t="s">
        <v>83</v>
      </c>
    </row>
    <row r="560" spans="1:4" x14ac:dyDescent="0.35">
      <c r="A560" t="s">
        <v>1174</v>
      </c>
      <c r="B560" t="s">
        <v>1175</v>
      </c>
      <c r="C560" t="s">
        <v>1589</v>
      </c>
      <c r="D560" t="s">
        <v>83</v>
      </c>
    </row>
    <row r="561" spans="1:4" x14ac:dyDescent="0.35">
      <c r="A561" t="s">
        <v>1170</v>
      </c>
      <c r="B561" t="s">
        <v>1171</v>
      </c>
      <c r="C561" t="s">
        <v>1589</v>
      </c>
      <c r="D561" t="s">
        <v>83</v>
      </c>
    </row>
    <row r="562" spans="1:4" x14ac:dyDescent="0.35">
      <c r="A562" t="s">
        <v>1318</v>
      </c>
      <c r="B562" t="s">
        <v>1319</v>
      </c>
      <c r="C562" t="s">
        <v>1590</v>
      </c>
      <c r="D562" t="s">
        <v>117</v>
      </c>
    </row>
    <row r="563" spans="1:4" x14ac:dyDescent="0.35">
      <c r="A563" t="s">
        <v>1316</v>
      </c>
      <c r="B563" t="s">
        <v>1317</v>
      </c>
      <c r="C563" t="s">
        <v>1590</v>
      </c>
      <c r="D563" t="s">
        <v>115</v>
      </c>
    </row>
    <row r="564" spans="1:4" x14ac:dyDescent="0.35">
      <c r="A564" t="s">
        <v>1268</v>
      </c>
      <c r="B564" t="s">
        <v>1269</v>
      </c>
      <c r="C564" t="s">
        <v>1590</v>
      </c>
      <c r="D564" t="s">
        <v>117</v>
      </c>
    </row>
    <row r="565" spans="1:4" x14ac:dyDescent="0.35">
      <c r="A565" t="s">
        <v>1266</v>
      </c>
      <c r="B565" t="s">
        <v>1267</v>
      </c>
      <c r="C565" t="s">
        <v>1590</v>
      </c>
      <c r="D565" t="s">
        <v>117</v>
      </c>
    </row>
    <row r="566" spans="1:4" x14ac:dyDescent="0.35">
      <c r="A566" t="s">
        <v>1264</v>
      </c>
      <c r="B566" t="s">
        <v>1265</v>
      </c>
      <c r="C566" t="s">
        <v>1590</v>
      </c>
      <c r="D566" t="s">
        <v>109</v>
      </c>
    </row>
    <row r="567" spans="1:4" x14ac:dyDescent="0.35">
      <c r="A567" t="s">
        <v>1300</v>
      </c>
      <c r="B567" t="s">
        <v>1301</v>
      </c>
      <c r="C567" t="s">
        <v>1590</v>
      </c>
      <c r="D567" t="s">
        <v>46</v>
      </c>
    </row>
    <row r="568" spans="1:4" x14ac:dyDescent="0.35">
      <c r="A568" t="s">
        <v>1322</v>
      </c>
      <c r="B568" t="s">
        <v>1323</v>
      </c>
      <c r="C568" t="s">
        <v>1590</v>
      </c>
      <c r="D568" t="s">
        <v>110</v>
      </c>
    </row>
    <row r="569" spans="1:4" x14ac:dyDescent="0.35">
      <c r="A569" t="s">
        <v>1259</v>
      </c>
      <c r="B569" t="s">
        <v>1260</v>
      </c>
      <c r="C569" t="s">
        <v>1590</v>
      </c>
      <c r="D569" t="s">
        <v>110</v>
      </c>
    </row>
    <row r="570" spans="1:4" x14ac:dyDescent="0.35">
      <c r="A570" t="s">
        <v>1324</v>
      </c>
      <c r="B570" t="s">
        <v>1325</v>
      </c>
      <c r="C570" t="s">
        <v>1590</v>
      </c>
      <c r="D570" t="s">
        <v>110</v>
      </c>
    </row>
    <row r="571" spans="1:4" x14ac:dyDescent="0.35">
      <c r="A571" t="s">
        <v>1286</v>
      </c>
      <c r="B571" t="s">
        <v>1287</v>
      </c>
      <c r="C571" t="s">
        <v>1590</v>
      </c>
      <c r="D571" t="s">
        <v>110</v>
      </c>
    </row>
    <row r="572" spans="1:4" x14ac:dyDescent="0.35">
      <c r="A572" t="s">
        <v>1320</v>
      </c>
      <c r="B572" t="s">
        <v>1321</v>
      </c>
      <c r="C572" t="s">
        <v>1590</v>
      </c>
      <c r="D572" t="s">
        <v>137</v>
      </c>
    </row>
    <row r="573" spans="1:4" x14ac:dyDescent="0.35">
      <c r="A573" t="s">
        <v>1328</v>
      </c>
      <c r="B573" t="s">
        <v>1329</v>
      </c>
      <c r="C573" t="s">
        <v>1590</v>
      </c>
      <c r="D573" t="s">
        <v>110</v>
      </c>
    </row>
    <row r="574" spans="1:4" x14ac:dyDescent="0.35">
      <c r="A574" t="s">
        <v>1296</v>
      </c>
      <c r="B574" t="s">
        <v>1297</v>
      </c>
      <c r="C574" t="s">
        <v>1590</v>
      </c>
      <c r="D574" t="s">
        <v>110</v>
      </c>
    </row>
    <row r="575" spans="1:4" x14ac:dyDescent="0.35">
      <c r="A575" t="s">
        <v>1255</v>
      </c>
      <c r="B575" t="s">
        <v>1256</v>
      </c>
      <c r="C575" t="s">
        <v>1590</v>
      </c>
      <c r="D575" t="s">
        <v>109</v>
      </c>
    </row>
    <row r="576" spans="1:4" x14ac:dyDescent="0.35">
      <c r="A576" t="s">
        <v>1348</v>
      </c>
      <c r="B576" t="s">
        <v>1349</v>
      </c>
      <c r="C576" t="s">
        <v>1590</v>
      </c>
      <c r="D576" t="s">
        <v>111</v>
      </c>
    </row>
    <row r="577" spans="1:4" x14ac:dyDescent="0.35">
      <c r="A577" t="s">
        <v>1330</v>
      </c>
      <c r="B577" t="s">
        <v>1331</v>
      </c>
      <c r="C577" t="s">
        <v>1590</v>
      </c>
      <c r="D577" t="s">
        <v>111</v>
      </c>
    </row>
    <row r="578" spans="1:4" x14ac:dyDescent="0.35">
      <c r="A578" t="s">
        <v>1292</v>
      </c>
      <c r="B578" t="s">
        <v>1293</v>
      </c>
      <c r="C578" t="s">
        <v>1590</v>
      </c>
      <c r="D578" t="s">
        <v>111</v>
      </c>
    </row>
    <row r="579" spans="1:4" x14ac:dyDescent="0.35">
      <c r="A579" t="s">
        <v>1346</v>
      </c>
      <c r="B579" t="s">
        <v>1347</v>
      </c>
      <c r="C579" t="s">
        <v>1590</v>
      </c>
      <c r="D579" t="s">
        <v>112</v>
      </c>
    </row>
    <row r="580" spans="1:4" x14ac:dyDescent="0.35">
      <c r="A580" t="s">
        <v>1288</v>
      </c>
      <c r="B580" t="s">
        <v>1289</v>
      </c>
      <c r="C580" t="s">
        <v>1590</v>
      </c>
      <c r="D580" t="s">
        <v>135</v>
      </c>
    </row>
    <row r="581" spans="1:4" x14ac:dyDescent="0.35">
      <c r="A581" t="s">
        <v>1302</v>
      </c>
      <c r="B581" t="s">
        <v>1303</v>
      </c>
      <c r="C581" t="s">
        <v>1590</v>
      </c>
      <c r="D581" t="s">
        <v>135</v>
      </c>
    </row>
    <row r="582" spans="1:4" x14ac:dyDescent="0.35">
      <c r="A582" t="s">
        <v>1332</v>
      </c>
      <c r="B582" t="s">
        <v>1333</v>
      </c>
      <c r="C582" t="s">
        <v>1590</v>
      </c>
      <c r="D582" t="s">
        <v>114</v>
      </c>
    </row>
    <row r="583" spans="1:4" x14ac:dyDescent="0.35">
      <c r="A583" t="s">
        <v>1336</v>
      </c>
      <c r="B583" t="s">
        <v>1337</v>
      </c>
      <c r="C583" t="s">
        <v>1590</v>
      </c>
      <c r="D583" t="s">
        <v>114</v>
      </c>
    </row>
    <row r="584" spans="1:4" x14ac:dyDescent="0.35">
      <c r="A584" t="s">
        <v>1334</v>
      </c>
      <c r="B584" t="s">
        <v>1335</v>
      </c>
      <c r="C584" t="s">
        <v>1590</v>
      </c>
      <c r="D584" t="s">
        <v>114</v>
      </c>
    </row>
    <row r="585" spans="1:4" x14ac:dyDescent="0.35">
      <c r="A585" t="s">
        <v>1326</v>
      </c>
      <c r="B585" t="s">
        <v>1327</v>
      </c>
      <c r="C585" t="s">
        <v>1590</v>
      </c>
      <c r="D585" t="s">
        <v>115</v>
      </c>
    </row>
    <row r="586" spans="1:4" x14ac:dyDescent="0.35">
      <c r="A586" t="s">
        <v>1338</v>
      </c>
      <c r="B586" t="s">
        <v>1339</v>
      </c>
      <c r="C586" t="s">
        <v>1590</v>
      </c>
      <c r="D586" t="s">
        <v>114</v>
      </c>
    </row>
    <row r="587" spans="1:4" x14ac:dyDescent="0.35">
      <c r="A587" t="s">
        <v>1344</v>
      </c>
      <c r="B587" t="s">
        <v>1345</v>
      </c>
      <c r="C587" t="s">
        <v>1590</v>
      </c>
      <c r="D587" t="s">
        <v>113</v>
      </c>
    </row>
    <row r="588" spans="1:4" x14ac:dyDescent="0.35">
      <c r="A588" t="s">
        <v>1306</v>
      </c>
      <c r="B588" t="s">
        <v>1307</v>
      </c>
      <c r="C588" t="s">
        <v>1590</v>
      </c>
      <c r="D588" t="s">
        <v>116</v>
      </c>
    </row>
    <row r="589" spans="1:4" x14ac:dyDescent="0.35">
      <c r="A589" t="s">
        <v>1312</v>
      </c>
      <c r="B589" t="s">
        <v>1313</v>
      </c>
      <c r="C589" t="s">
        <v>1590</v>
      </c>
      <c r="D589" t="s">
        <v>116</v>
      </c>
    </row>
    <row r="590" spans="1:4" x14ac:dyDescent="0.35">
      <c r="A590" t="s">
        <v>1342</v>
      </c>
      <c r="B590" t="s">
        <v>1343</v>
      </c>
      <c r="C590" t="s">
        <v>1590</v>
      </c>
      <c r="D590" t="s">
        <v>113</v>
      </c>
    </row>
    <row r="591" spans="1:4" x14ac:dyDescent="0.35">
      <c r="A591" t="s">
        <v>1314</v>
      </c>
      <c r="B591" t="s">
        <v>1315</v>
      </c>
      <c r="C591" t="s">
        <v>1590</v>
      </c>
      <c r="D591" t="s">
        <v>113</v>
      </c>
    </row>
    <row r="592" spans="1:4" x14ac:dyDescent="0.35">
      <c r="A592" t="s">
        <v>1340</v>
      </c>
      <c r="B592" t="s">
        <v>1341</v>
      </c>
      <c r="C592" t="s">
        <v>1590</v>
      </c>
      <c r="D592" t="s">
        <v>113</v>
      </c>
    </row>
    <row r="593" spans="1:4" x14ac:dyDescent="0.35">
      <c r="A593" t="s">
        <v>1298</v>
      </c>
      <c r="B593" t="s">
        <v>1299</v>
      </c>
      <c r="C593" t="s">
        <v>1590</v>
      </c>
      <c r="D593" t="s">
        <v>116</v>
      </c>
    </row>
    <row r="594" spans="1:4" x14ac:dyDescent="0.35">
      <c r="A594" t="s">
        <v>1310</v>
      </c>
      <c r="B594" t="s">
        <v>1311</v>
      </c>
      <c r="C594" t="s">
        <v>1590</v>
      </c>
      <c r="D594" t="s">
        <v>116</v>
      </c>
    </row>
    <row r="595" spans="1:4" x14ac:dyDescent="0.35">
      <c r="A595" t="s">
        <v>1304</v>
      </c>
      <c r="B595" t="s">
        <v>1305</v>
      </c>
      <c r="C595" t="s">
        <v>1590</v>
      </c>
      <c r="D595" t="s">
        <v>122</v>
      </c>
    </row>
    <row r="596" spans="1:4" x14ac:dyDescent="0.35">
      <c r="A596" t="s">
        <v>1278</v>
      </c>
      <c r="B596" t="s">
        <v>1279</v>
      </c>
      <c r="C596" t="s">
        <v>1590</v>
      </c>
      <c r="D596" t="s">
        <v>116</v>
      </c>
    </row>
    <row r="597" spans="1:4" x14ac:dyDescent="0.35">
      <c r="A597" t="s">
        <v>1284</v>
      </c>
      <c r="B597" t="s">
        <v>1285</v>
      </c>
      <c r="C597" t="s">
        <v>1590</v>
      </c>
      <c r="D597" t="s">
        <v>116</v>
      </c>
    </row>
    <row r="598" spans="1:4" x14ac:dyDescent="0.35">
      <c r="A598" t="s">
        <v>1282</v>
      </c>
      <c r="B598" t="s">
        <v>1283</v>
      </c>
      <c r="C598" t="s">
        <v>1590</v>
      </c>
      <c r="D598" t="s">
        <v>116</v>
      </c>
    </row>
    <row r="599" spans="1:4" x14ac:dyDescent="0.35">
      <c r="A599" t="s">
        <v>1276</v>
      </c>
      <c r="B599" t="s">
        <v>1277</v>
      </c>
      <c r="C599" t="s">
        <v>1590</v>
      </c>
      <c r="D599" t="s">
        <v>116</v>
      </c>
    </row>
    <row r="600" spans="1:4" x14ac:dyDescent="0.35">
      <c r="A600" t="s">
        <v>1280</v>
      </c>
      <c r="B600" t="s">
        <v>1281</v>
      </c>
      <c r="C600" t="s">
        <v>1590</v>
      </c>
      <c r="D600" t="s">
        <v>116</v>
      </c>
    </row>
    <row r="601" spans="1:4" x14ac:dyDescent="0.35">
      <c r="A601" t="s">
        <v>1294</v>
      </c>
      <c r="B601" t="s">
        <v>1295</v>
      </c>
      <c r="C601" t="s">
        <v>1590</v>
      </c>
      <c r="D601" t="s">
        <v>45</v>
      </c>
    </row>
    <row r="602" spans="1:4" x14ac:dyDescent="0.35">
      <c r="A602" t="s">
        <v>1251</v>
      </c>
      <c r="B602" t="s">
        <v>1252</v>
      </c>
      <c r="C602" t="s">
        <v>1590</v>
      </c>
      <c r="D602" t="s">
        <v>45</v>
      </c>
    </row>
    <row r="603" spans="1:4" x14ac:dyDescent="0.35">
      <c r="A603" t="s">
        <v>1253</v>
      </c>
      <c r="B603" t="s">
        <v>1254</v>
      </c>
      <c r="C603" t="s">
        <v>1590</v>
      </c>
      <c r="D603" t="s">
        <v>45</v>
      </c>
    </row>
    <row r="604" spans="1:4" x14ac:dyDescent="0.35">
      <c r="A604" t="s">
        <v>1257</v>
      </c>
      <c r="B604" t="s">
        <v>1258</v>
      </c>
      <c r="C604" t="s">
        <v>1590</v>
      </c>
      <c r="D604" t="s">
        <v>109</v>
      </c>
    </row>
    <row r="605" spans="1:4" x14ac:dyDescent="0.35">
      <c r="A605" t="s">
        <v>1261</v>
      </c>
      <c r="B605" t="s">
        <v>1262</v>
      </c>
      <c r="C605" t="s">
        <v>1590</v>
      </c>
      <c r="D605" t="s">
        <v>109</v>
      </c>
    </row>
    <row r="606" spans="1:4" x14ac:dyDescent="0.35">
      <c r="A606" t="s">
        <v>1263</v>
      </c>
      <c r="B606" t="s">
        <v>957</v>
      </c>
      <c r="C606" t="s">
        <v>1590</v>
      </c>
      <c r="D606" t="s">
        <v>45</v>
      </c>
    </row>
    <row r="607" spans="1:4" x14ac:dyDescent="0.35">
      <c r="A607" t="s">
        <v>1249</v>
      </c>
      <c r="B607" t="s">
        <v>1250</v>
      </c>
      <c r="C607" t="s">
        <v>1590</v>
      </c>
      <c r="D607" t="s">
        <v>117</v>
      </c>
    </row>
    <row r="608" spans="1:4" x14ac:dyDescent="0.35">
      <c r="A608" t="s">
        <v>1272</v>
      </c>
      <c r="B608" t="s">
        <v>1273</v>
      </c>
      <c r="C608" t="s">
        <v>1590</v>
      </c>
      <c r="D608" t="s">
        <v>117</v>
      </c>
    </row>
    <row r="609" spans="1:4" x14ac:dyDescent="0.35">
      <c r="A609" t="s">
        <v>1270</v>
      </c>
      <c r="B609" t="s">
        <v>1271</v>
      </c>
      <c r="C609" t="s">
        <v>1590</v>
      </c>
      <c r="D609" t="s">
        <v>117</v>
      </c>
    </row>
    <row r="610" spans="1:4" x14ac:dyDescent="0.35">
      <c r="A610" t="s">
        <v>1274</v>
      </c>
      <c r="B610" t="s">
        <v>1275</v>
      </c>
      <c r="C610" t="s">
        <v>1590</v>
      </c>
      <c r="D610" t="s">
        <v>118</v>
      </c>
    </row>
    <row r="611" spans="1:4" x14ac:dyDescent="0.35">
      <c r="A611" t="s">
        <v>1308</v>
      </c>
      <c r="B611" t="s">
        <v>1309</v>
      </c>
      <c r="C611" t="s">
        <v>1590</v>
      </c>
      <c r="D611" t="s">
        <v>47</v>
      </c>
    </row>
    <row r="612" spans="1:4" x14ac:dyDescent="0.35">
      <c r="A612" t="s">
        <v>1290</v>
      </c>
      <c r="B612" t="s">
        <v>1291</v>
      </c>
      <c r="C612" t="s">
        <v>1590</v>
      </c>
      <c r="D612" t="s">
        <v>117</v>
      </c>
    </row>
    <row r="613" spans="1:4" x14ac:dyDescent="0.35">
      <c r="A613" t="s">
        <v>1397</v>
      </c>
      <c r="B613" t="s">
        <v>1398</v>
      </c>
      <c r="C613" t="s">
        <v>1591</v>
      </c>
      <c r="D613" t="s">
        <v>104</v>
      </c>
    </row>
    <row r="614" spans="1:4" x14ac:dyDescent="0.35">
      <c r="A614" t="s">
        <v>1387</v>
      </c>
      <c r="B614" t="s">
        <v>1388</v>
      </c>
      <c r="C614" t="s">
        <v>1591</v>
      </c>
      <c r="D614" t="s">
        <v>104</v>
      </c>
    </row>
    <row r="615" spans="1:4" x14ac:dyDescent="0.35">
      <c r="A615" t="s">
        <v>1385</v>
      </c>
      <c r="B615" t="s">
        <v>1386</v>
      </c>
      <c r="C615" t="s">
        <v>1591</v>
      </c>
      <c r="D615" t="s">
        <v>104</v>
      </c>
    </row>
    <row r="616" spans="1:4" x14ac:dyDescent="0.35">
      <c r="A616" t="s">
        <v>1408</v>
      </c>
      <c r="B616" t="s">
        <v>1409</v>
      </c>
      <c r="C616" t="s">
        <v>1591</v>
      </c>
      <c r="D616" t="s">
        <v>104</v>
      </c>
    </row>
    <row r="617" spans="1:4" x14ac:dyDescent="0.35">
      <c r="A617" t="s">
        <v>1406</v>
      </c>
      <c r="B617" t="s">
        <v>1407</v>
      </c>
      <c r="C617" t="s">
        <v>1591</v>
      </c>
      <c r="D617" t="s">
        <v>104</v>
      </c>
    </row>
    <row r="618" spans="1:4" x14ac:dyDescent="0.35">
      <c r="A618" t="s">
        <v>1391</v>
      </c>
      <c r="B618" t="s">
        <v>1392</v>
      </c>
      <c r="C618" t="s">
        <v>1591</v>
      </c>
      <c r="D618" t="s">
        <v>104</v>
      </c>
    </row>
    <row r="619" spans="1:4" x14ac:dyDescent="0.35">
      <c r="A619" t="s">
        <v>1399</v>
      </c>
      <c r="B619" t="s">
        <v>318</v>
      </c>
      <c r="C619" t="s">
        <v>1591</v>
      </c>
      <c r="D619" t="s">
        <v>135</v>
      </c>
    </row>
    <row r="620" spans="1:4" x14ac:dyDescent="0.35">
      <c r="A620" t="s">
        <v>1358</v>
      </c>
      <c r="B620" t="s">
        <v>1359</v>
      </c>
      <c r="C620" t="s">
        <v>1591</v>
      </c>
      <c r="D620" t="s">
        <v>102</v>
      </c>
    </row>
    <row r="621" spans="1:4" x14ac:dyDescent="0.35">
      <c r="A621" t="s">
        <v>1389</v>
      </c>
      <c r="B621" t="s">
        <v>1390</v>
      </c>
      <c r="C621" t="s">
        <v>1591</v>
      </c>
      <c r="D621" t="s">
        <v>102</v>
      </c>
    </row>
    <row r="622" spans="1:4" x14ac:dyDescent="0.35">
      <c r="A622" t="s">
        <v>1393</v>
      </c>
      <c r="B622" t="s">
        <v>1394</v>
      </c>
      <c r="C622" t="s">
        <v>1591</v>
      </c>
      <c r="D622" t="s">
        <v>105</v>
      </c>
    </row>
    <row r="623" spans="1:4" x14ac:dyDescent="0.35">
      <c r="A623" t="s">
        <v>1354</v>
      </c>
      <c r="B623" t="s">
        <v>1355</v>
      </c>
      <c r="C623" t="s">
        <v>1591</v>
      </c>
      <c r="D623" t="s">
        <v>105</v>
      </c>
    </row>
    <row r="624" spans="1:4" x14ac:dyDescent="0.35">
      <c r="A624" t="s">
        <v>1395</v>
      </c>
      <c r="B624" t="s">
        <v>1396</v>
      </c>
      <c r="C624" t="s">
        <v>1591</v>
      </c>
      <c r="D624" t="s">
        <v>105</v>
      </c>
    </row>
    <row r="625" spans="1:4" x14ac:dyDescent="0.35">
      <c r="A625" t="s">
        <v>1364</v>
      </c>
      <c r="B625" t="s">
        <v>1365</v>
      </c>
      <c r="C625" t="s">
        <v>1591</v>
      </c>
      <c r="D625" t="s">
        <v>102</v>
      </c>
    </row>
    <row r="626" spans="1:4" x14ac:dyDescent="0.35">
      <c r="A626" t="s">
        <v>1362</v>
      </c>
      <c r="B626" t="s">
        <v>1363</v>
      </c>
      <c r="C626" t="s">
        <v>1591</v>
      </c>
      <c r="D626" t="s">
        <v>104</v>
      </c>
    </row>
    <row r="627" spans="1:4" x14ac:dyDescent="0.35">
      <c r="A627" t="s">
        <v>1360</v>
      </c>
      <c r="B627" t="s">
        <v>1361</v>
      </c>
      <c r="C627" t="s">
        <v>1591</v>
      </c>
      <c r="D627" t="s">
        <v>104</v>
      </c>
    </row>
    <row r="628" spans="1:4" x14ac:dyDescent="0.35">
      <c r="A628" t="s">
        <v>1410</v>
      </c>
      <c r="B628" t="s">
        <v>1411</v>
      </c>
      <c r="C628" t="s">
        <v>1591</v>
      </c>
      <c r="D628" t="s">
        <v>106</v>
      </c>
    </row>
    <row r="629" spans="1:4" x14ac:dyDescent="0.35">
      <c r="A629" t="s">
        <v>1412</v>
      </c>
      <c r="B629" t="s">
        <v>1413</v>
      </c>
      <c r="C629" t="s">
        <v>1591</v>
      </c>
      <c r="D629" t="s">
        <v>106</v>
      </c>
    </row>
    <row r="630" spans="1:4" x14ac:dyDescent="0.35">
      <c r="A630" t="s">
        <v>1404</v>
      </c>
      <c r="B630" t="s">
        <v>1405</v>
      </c>
      <c r="C630" t="s">
        <v>1591</v>
      </c>
      <c r="D630" t="s">
        <v>106</v>
      </c>
    </row>
    <row r="631" spans="1:4" x14ac:dyDescent="0.35">
      <c r="A631" t="s">
        <v>1416</v>
      </c>
      <c r="B631" t="s">
        <v>1417</v>
      </c>
      <c r="C631" t="s">
        <v>1591</v>
      </c>
      <c r="D631" t="s">
        <v>135</v>
      </c>
    </row>
    <row r="632" spans="1:4" x14ac:dyDescent="0.35">
      <c r="A632" t="s">
        <v>1414</v>
      </c>
      <c r="B632" t="s">
        <v>1415</v>
      </c>
      <c r="C632" t="s">
        <v>1591</v>
      </c>
      <c r="D632" t="s">
        <v>135</v>
      </c>
    </row>
    <row r="633" spans="1:4" x14ac:dyDescent="0.35">
      <c r="A633" t="s">
        <v>1368</v>
      </c>
      <c r="B633" t="s">
        <v>1369</v>
      </c>
      <c r="C633" t="s">
        <v>1591</v>
      </c>
      <c r="D633" t="s">
        <v>107</v>
      </c>
    </row>
    <row r="634" spans="1:4" x14ac:dyDescent="0.35">
      <c r="A634" t="s">
        <v>1381</v>
      </c>
      <c r="B634" t="s">
        <v>1382</v>
      </c>
      <c r="C634" t="s">
        <v>1591</v>
      </c>
      <c r="D634" t="s">
        <v>106</v>
      </c>
    </row>
    <row r="635" spans="1:4" x14ac:dyDescent="0.35">
      <c r="A635" t="s">
        <v>1383</v>
      </c>
      <c r="B635" t="s">
        <v>1384</v>
      </c>
      <c r="C635" t="s">
        <v>1591</v>
      </c>
      <c r="D635" t="s">
        <v>106</v>
      </c>
    </row>
    <row r="636" spans="1:4" x14ac:dyDescent="0.35">
      <c r="A636" t="s">
        <v>1366</v>
      </c>
      <c r="B636" t="s">
        <v>1367</v>
      </c>
      <c r="C636" t="s">
        <v>1591</v>
      </c>
      <c r="D636" t="s">
        <v>106</v>
      </c>
    </row>
    <row r="637" spans="1:4" x14ac:dyDescent="0.35">
      <c r="A637" t="s">
        <v>1400</v>
      </c>
      <c r="B637" t="s">
        <v>1401</v>
      </c>
      <c r="C637" t="s">
        <v>1591</v>
      </c>
      <c r="D637" t="s">
        <v>106</v>
      </c>
    </row>
    <row r="638" spans="1:4" x14ac:dyDescent="0.35">
      <c r="A638" t="s">
        <v>1402</v>
      </c>
      <c r="B638" t="s">
        <v>1403</v>
      </c>
      <c r="C638" t="s">
        <v>1591</v>
      </c>
      <c r="D638" t="s">
        <v>106</v>
      </c>
    </row>
    <row r="639" spans="1:4" x14ac:dyDescent="0.35">
      <c r="A639" t="s">
        <v>1379</v>
      </c>
      <c r="B639" t="s">
        <v>1380</v>
      </c>
      <c r="C639" t="s">
        <v>1591</v>
      </c>
      <c r="D639" t="s">
        <v>105</v>
      </c>
    </row>
    <row r="640" spans="1:4" x14ac:dyDescent="0.35">
      <c r="A640" t="s">
        <v>1350</v>
      </c>
      <c r="B640" t="s">
        <v>1351</v>
      </c>
      <c r="C640" t="s">
        <v>1591</v>
      </c>
      <c r="D640" t="s">
        <v>105</v>
      </c>
    </row>
    <row r="641" spans="1:4" x14ac:dyDescent="0.35">
      <c r="A641" t="s">
        <v>1370</v>
      </c>
      <c r="B641" t="s">
        <v>1371</v>
      </c>
      <c r="C641" t="s">
        <v>1591</v>
      </c>
      <c r="D641" t="s">
        <v>105</v>
      </c>
    </row>
    <row r="642" spans="1:4" x14ac:dyDescent="0.35">
      <c r="A642" t="s">
        <v>1377</v>
      </c>
      <c r="B642" t="s">
        <v>1378</v>
      </c>
      <c r="C642" t="s">
        <v>1591</v>
      </c>
      <c r="D642" t="s">
        <v>105</v>
      </c>
    </row>
    <row r="643" spans="1:4" x14ac:dyDescent="0.35">
      <c r="A643" t="s">
        <v>1352</v>
      </c>
      <c r="B643" t="s">
        <v>1353</v>
      </c>
      <c r="C643" t="s">
        <v>1591</v>
      </c>
      <c r="D643" t="s">
        <v>105</v>
      </c>
    </row>
    <row r="644" spans="1:4" x14ac:dyDescent="0.35">
      <c r="A644" t="s">
        <v>1372</v>
      </c>
      <c r="B644" t="s">
        <v>1373</v>
      </c>
      <c r="C644" t="s">
        <v>1591</v>
      </c>
      <c r="D644" t="s">
        <v>105</v>
      </c>
    </row>
    <row r="645" spans="1:4" x14ac:dyDescent="0.35">
      <c r="A645" t="s">
        <v>1376</v>
      </c>
      <c r="B645" t="s">
        <v>300</v>
      </c>
      <c r="C645" t="s">
        <v>1591</v>
      </c>
      <c r="D645" t="s">
        <v>105</v>
      </c>
    </row>
    <row r="646" spans="1:4" x14ac:dyDescent="0.35">
      <c r="A646" t="s">
        <v>1356</v>
      </c>
      <c r="B646" t="s">
        <v>1357</v>
      </c>
      <c r="C646" t="s">
        <v>1591</v>
      </c>
      <c r="D646" t="s">
        <v>102</v>
      </c>
    </row>
    <row r="647" spans="1:4" x14ac:dyDescent="0.35">
      <c r="A647" t="s">
        <v>1374</v>
      </c>
      <c r="B647" t="s">
        <v>1375</v>
      </c>
      <c r="C647" t="s">
        <v>1591</v>
      </c>
      <c r="D647" t="s">
        <v>105</v>
      </c>
    </row>
    <row r="648" spans="1:4" x14ac:dyDescent="0.35">
      <c r="A648" t="s">
        <v>1467</v>
      </c>
      <c r="B648" t="s">
        <v>1468</v>
      </c>
      <c r="C648" t="s">
        <v>1592</v>
      </c>
      <c r="D648" t="s">
        <v>91</v>
      </c>
    </row>
    <row r="649" spans="1:4" x14ac:dyDescent="0.35">
      <c r="A649" t="s">
        <v>1475</v>
      </c>
      <c r="B649" t="s">
        <v>1476</v>
      </c>
      <c r="C649" t="s">
        <v>1592</v>
      </c>
      <c r="D649" t="s">
        <v>94</v>
      </c>
    </row>
    <row r="650" spans="1:4" x14ac:dyDescent="0.35">
      <c r="A650" t="s">
        <v>1442</v>
      </c>
      <c r="B650" t="s">
        <v>1443</v>
      </c>
      <c r="C650" t="s">
        <v>1592</v>
      </c>
      <c r="D650" t="s">
        <v>90</v>
      </c>
    </row>
    <row r="651" spans="1:4" x14ac:dyDescent="0.35">
      <c r="A651" t="s">
        <v>1438</v>
      </c>
      <c r="B651" t="s">
        <v>1439</v>
      </c>
      <c r="C651" t="s">
        <v>1592</v>
      </c>
      <c r="D651" t="s">
        <v>90</v>
      </c>
    </row>
    <row r="652" spans="1:4" x14ac:dyDescent="0.35">
      <c r="A652" t="s">
        <v>1440</v>
      </c>
      <c r="B652" t="s">
        <v>1441</v>
      </c>
      <c r="C652" t="s">
        <v>1592</v>
      </c>
      <c r="D652" t="s">
        <v>91</v>
      </c>
    </row>
    <row r="653" spans="1:4" x14ac:dyDescent="0.35">
      <c r="A653" t="s">
        <v>1447</v>
      </c>
      <c r="B653" t="s">
        <v>1384</v>
      </c>
      <c r="C653" t="s">
        <v>1592</v>
      </c>
      <c r="D653" t="s">
        <v>91</v>
      </c>
    </row>
    <row r="654" spans="1:4" x14ac:dyDescent="0.35">
      <c r="A654" t="s">
        <v>1454</v>
      </c>
      <c r="B654" t="s">
        <v>1455</v>
      </c>
      <c r="C654" t="s">
        <v>1592</v>
      </c>
      <c r="D654" t="s">
        <v>90</v>
      </c>
    </row>
    <row r="655" spans="1:4" x14ac:dyDescent="0.35">
      <c r="A655" t="s">
        <v>1483</v>
      </c>
      <c r="B655" t="s">
        <v>1484</v>
      </c>
      <c r="C655" t="s">
        <v>1592</v>
      </c>
      <c r="D655" t="s">
        <v>95</v>
      </c>
    </row>
    <row r="656" spans="1:4" x14ac:dyDescent="0.35">
      <c r="A656" t="s">
        <v>1481</v>
      </c>
      <c r="B656" t="s">
        <v>1482</v>
      </c>
      <c r="C656" t="s">
        <v>1592</v>
      </c>
      <c r="D656" t="s">
        <v>94</v>
      </c>
    </row>
    <row r="657" spans="1:4" x14ac:dyDescent="0.35">
      <c r="A657" t="s">
        <v>1479</v>
      </c>
      <c r="B657" t="s">
        <v>1480</v>
      </c>
      <c r="C657" t="s">
        <v>1592</v>
      </c>
      <c r="D657" t="s">
        <v>94</v>
      </c>
    </row>
    <row r="658" spans="1:4" x14ac:dyDescent="0.35">
      <c r="A658" t="s">
        <v>1477</v>
      </c>
      <c r="B658" t="s">
        <v>1478</v>
      </c>
      <c r="C658" t="s">
        <v>1592</v>
      </c>
      <c r="D658" t="s">
        <v>94</v>
      </c>
    </row>
    <row r="659" spans="1:4" x14ac:dyDescent="0.35">
      <c r="A659" t="s">
        <v>1461</v>
      </c>
      <c r="B659" t="s">
        <v>1462</v>
      </c>
      <c r="C659" t="s">
        <v>1592</v>
      </c>
      <c r="D659" t="s">
        <v>93</v>
      </c>
    </row>
    <row r="660" spans="1:4" x14ac:dyDescent="0.35">
      <c r="A660" t="s">
        <v>1418</v>
      </c>
      <c r="B660" t="s">
        <v>1419</v>
      </c>
      <c r="C660" t="s">
        <v>1592</v>
      </c>
      <c r="D660" t="s">
        <v>89</v>
      </c>
    </row>
    <row r="661" spans="1:4" x14ac:dyDescent="0.35">
      <c r="A661" t="s">
        <v>1422</v>
      </c>
      <c r="B661" t="s">
        <v>1423</v>
      </c>
      <c r="C661" t="s">
        <v>1592</v>
      </c>
      <c r="D661" t="s">
        <v>89</v>
      </c>
    </row>
    <row r="662" spans="1:4" x14ac:dyDescent="0.35">
      <c r="A662" t="s">
        <v>1434</v>
      </c>
      <c r="B662" t="s">
        <v>1435</v>
      </c>
      <c r="C662" t="s">
        <v>1592</v>
      </c>
      <c r="D662" t="s">
        <v>90</v>
      </c>
    </row>
    <row r="663" spans="1:4" x14ac:dyDescent="0.35">
      <c r="A663" t="s">
        <v>1452</v>
      </c>
      <c r="B663" t="s">
        <v>1453</v>
      </c>
      <c r="C663" t="s">
        <v>1592</v>
      </c>
      <c r="D663" t="s">
        <v>89</v>
      </c>
    </row>
    <row r="664" spans="1:4" x14ac:dyDescent="0.35">
      <c r="A664" t="s">
        <v>1456</v>
      </c>
      <c r="B664" t="s">
        <v>1208</v>
      </c>
      <c r="C664" t="s">
        <v>1592</v>
      </c>
      <c r="D664" t="s">
        <v>91</v>
      </c>
    </row>
    <row r="665" spans="1:4" x14ac:dyDescent="0.35">
      <c r="A665" t="s">
        <v>1430</v>
      </c>
      <c r="B665" t="s">
        <v>1431</v>
      </c>
      <c r="C665" t="s">
        <v>1592</v>
      </c>
      <c r="D665" t="s">
        <v>92</v>
      </c>
    </row>
    <row r="666" spans="1:4" x14ac:dyDescent="0.35">
      <c r="A666" t="s">
        <v>1428</v>
      </c>
      <c r="B666" t="s">
        <v>1429</v>
      </c>
      <c r="C666" t="s">
        <v>1592</v>
      </c>
      <c r="D666" t="s">
        <v>92</v>
      </c>
    </row>
    <row r="667" spans="1:4" x14ac:dyDescent="0.35">
      <c r="A667" t="s">
        <v>1432</v>
      </c>
      <c r="B667" t="s">
        <v>1433</v>
      </c>
      <c r="C667" t="s">
        <v>1592</v>
      </c>
      <c r="D667" t="s">
        <v>92</v>
      </c>
    </row>
    <row r="668" spans="1:4" x14ac:dyDescent="0.35">
      <c r="A668" t="s">
        <v>1426</v>
      </c>
      <c r="B668" t="s">
        <v>1427</v>
      </c>
      <c r="C668" t="s">
        <v>1592</v>
      </c>
      <c r="D668" t="s">
        <v>92</v>
      </c>
    </row>
    <row r="669" spans="1:4" x14ac:dyDescent="0.35">
      <c r="A669" t="s">
        <v>1424</v>
      </c>
      <c r="B669" t="s">
        <v>1425</v>
      </c>
      <c r="C669" t="s">
        <v>1592</v>
      </c>
      <c r="D669" t="s">
        <v>92</v>
      </c>
    </row>
    <row r="670" spans="1:4" x14ac:dyDescent="0.35">
      <c r="A670" t="s">
        <v>1444</v>
      </c>
      <c r="B670" t="s">
        <v>680</v>
      </c>
      <c r="C670" t="s">
        <v>1592</v>
      </c>
      <c r="D670" t="s">
        <v>92</v>
      </c>
    </row>
    <row r="671" spans="1:4" x14ac:dyDescent="0.35">
      <c r="A671" t="s">
        <v>1491</v>
      </c>
      <c r="B671" t="s">
        <v>1492</v>
      </c>
      <c r="C671" t="s">
        <v>1592</v>
      </c>
      <c r="D671" t="s">
        <v>92</v>
      </c>
    </row>
    <row r="672" spans="1:4" x14ac:dyDescent="0.35">
      <c r="A672" t="s">
        <v>1471</v>
      </c>
      <c r="B672" t="s">
        <v>1472</v>
      </c>
      <c r="C672" t="s">
        <v>1592</v>
      </c>
      <c r="D672" t="s">
        <v>91</v>
      </c>
    </row>
    <row r="673" spans="1:4" x14ac:dyDescent="0.35">
      <c r="A673" t="s">
        <v>1473</v>
      </c>
      <c r="B673" t="s">
        <v>1474</v>
      </c>
      <c r="C673" t="s">
        <v>1592</v>
      </c>
      <c r="D673" t="s">
        <v>91</v>
      </c>
    </row>
    <row r="674" spans="1:4" x14ac:dyDescent="0.35">
      <c r="A674" t="s">
        <v>1469</v>
      </c>
      <c r="B674" t="s">
        <v>1470</v>
      </c>
      <c r="C674" t="s">
        <v>1592</v>
      </c>
      <c r="D674" t="s">
        <v>91</v>
      </c>
    </row>
    <row r="675" spans="1:4" x14ac:dyDescent="0.35">
      <c r="A675" t="s">
        <v>1436</v>
      </c>
      <c r="B675" t="s">
        <v>1437</v>
      </c>
      <c r="C675" t="s">
        <v>1592</v>
      </c>
      <c r="D675" t="s">
        <v>90</v>
      </c>
    </row>
    <row r="676" spans="1:4" x14ac:dyDescent="0.35">
      <c r="A676" t="s">
        <v>1459</v>
      </c>
      <c r="B676" t="s">
        <v>1460</v>
      </c>
      <c r="C676" t="s">
        <v>1592</v>
      </c>
      <c r="D676" t="s">
        <v>91</v>
      </c>
    </row>
    <row r="677" spans="1:4" x14ac:dyDescent="0.35">
      <c r="A677" t="s">
        <v>1448</v>
      </c>
      <c r="B677" t="s">
        <v>1449</v>
      </c>
      <c r="C677" t="s">
        <v>1592</v>
      </c>
      <c r="D677" t="s">
        <v>89</v>
      </c>
    </row>
    <row r="678" spans="1:4" x14ac:dyDescent="0.35">
      <c r="A678" t="s">
        <v>1450</v>
      </c>
      <c r="B678" t="s">
        <v>1451</v>
      </c>
      <c r="C678" t="s">
        <v>1592</v>
      </c>
      <c r="D678" t="s">
        <v>89</v>
      </c>
    </row>
    <row r="679" spans="1:4" x14ac:dyDescent="0.35">
      <c r="A679" t="s">
        <v>1445</v>
      </c>
      <c r="B679" t="s">
        <v>1446</v>
      </c>
      <c r="C679" t="s">
        <v>1592</v>
      </c>
      <c r="D679" t="s">
        <v>91</v>
      </c>
    </row>
    <row r="680" spans="1:4" x14ac:dyDescent="0.35">
      <c r="A680" t="s">
        <v>1457</v>
      </c>
      <c r="B680" t="s">
        <v>1458</v>
      </c>
      <c r="C680" t="s">
        <v>1592</v>
      </c>
      <c r="D680" t="s">
        <v>91</v>
      </c>
    </row>
    <row r="681" spans="1:4" x14ac:dyDescent="0.35">
      <c r="A681" t="s">
        <v>1420</v>
      </c>
      <c r="B681" t="s">
        <v>1421</v>
      </c>
      <c r="C681" t="s">
        <v>1592</v>
      </c>
      <c r="D681" t="s">
        <v>31</v>
      </c>
    </row>
    <row r="682" spans="1:4" x14ac:dyDescent="0.35">
      <c r="A682" t="s">
        <v>1463</v>
      </c>
      <c r="B682" t="s">
        <v>1464</v>
      </c>
      <c r="C682" t="s">
        <v>1592</v>
      </c>
      <c r="D682" t="s">
        <v>93</v>
      </c>
    </row>
    <row r="683" spans="1:4" x14ac:dyDescent="0.35">
      <c r="A683" t="s">
        <v>1485</v>
      </c>
      <c r="B683" t="s">
        <v>1486</v>
      </c>
      <c r="C683" t="s">
        <v>1592</v>
      </c>
      <c r="D683" t="s">
        <v>93</v>
      </c>
    </row>
    <row r="684" spans="1:4" x14ac:dyDescent="0.35">
      <c r="A684" t="s">
        <v>1487</v>
      </c>
      <c r="B684" t="s">
        <v>1488</v>
      </c>
      <c r="C684" t="s">
        <v>1592</v>
      </c>
      <c r="D684" t="s">
        <v>93</v>
      </c>
    </row>
    <row r="685" spans="1:4" x14ac:dyDescent="0.35">
      <c r="A685" t="s">
        <v>1465</v>
      </c>
      <c r="B685" t="s">
        <v>1466</v>
      </c>
      <c r="C685" t="s">
        <v>1592</v>
      </c>
      <c r="D685" t="s">
        <v>93</v>
      </c>
    </row>
    <row r="686" spans="1:4" x14ac:dyDescent="0.35">
      <c r="A686" t="s">
        <v>1489</v>
      </c>
      <c r="B686" t="s">
        <v>1490</v>
      </c>
      <c r="C686" t="s">
        <v>1592</v>
      </c>
      <c r="D686" t="s">
        <v>93</v>
      </c>
    </row>
    <row r="687" spans="1:4" x14ac:dyDescent="0.35">
      <c r="A687" t="s">
        <v>1517</v>
      </c>
      <c r="B687" t="s">
        <v>392</v>
      </c>
      <c r="C687" t="s">
        <v>1593</v>
      </c>
      <c r="D687" t="s">
        <v>94</v>
      </c>
    </row>
    <row r="688" spans="1:4" x14ac:dyDescent="0.35">
      <c r="A688" t="s">
        <v>1524</v>
      </c>
      <c r="B688" t="s">
        <v>1525</v>
      </c>
      <c r="C688" t="s">
        <v>1593</v>
      </c>
      <c r="D688" t="s">
        <v>94</v>
      </c>
    </row>
    <row r="689" spans="1:4" x14ac:dyDescent="0.35">
      <c r="A689" t="s">
        <v>1513</v>
      </c>
      <c r="B689" t="s">
        <v>1514</v>
      </c>
      <c r="C689" t="s">
        <v>1593</v>
      </c>
      <c r="D689" t="s">
        <v>90</v>
      </c>
    </row>
    <row r="690" spans="1:4" x14ac:dyDescent="0.35">
      <c r="A690" t="s">
        <v>1511</v>
      </c>
      <c r="B690" t="s">
        <v>1512</v>
      </c>
      <c r="C690" t="s">
        <v>1593</v>
      </c>
      <c r="D690" t="s">
        <v>90</v>
      </c>
    </row>
    <row r="691" spans="1:4" x14ac:dyDescent="0.35">
      <c r="A691" t="s">
        <v>1509</v>
      </c>
      <c r="B691" t="s">
        <v>1510</v>
      </c>
      <c r="C691" t="s">
        <v>1593</v>
      </c>
      <c r="D691" t="s">
        <v>90</v>
      </c>
    </row>
    <row r="692" spans="1:4" x14ac:dyDescent="0.35">
      <c r="A692" t="s">
        <v>1515</v>
      </c>
      <c r="B692" t="s">
        <v>1516</v>
      </c>
      <c r="C692" t="s">
        <v>1593</v>
      </c>
      <c r="D692" t="s">
        <v>90</v>
      </c>
    </row>
    <row r="693" spans="1:4" x14ac:dyDescent="0.35">
      <c r="A693" t="s">
        <v>1532</v>
      </c>
      <c r="B693" t="s">
        <v>1533</v>
      </c>
      <c r="C693" t="s">
        <v>1593</v>
      </c>
      <c r="D693" t="s">
        <v>134</v>
      </c>
    </row>
    <row r="694" spans="1:4" x14ac:dyDescent="0.35">
      <c r="A694" t="s">
        <v>1542</v>
      </c>
      <c r="B694" t="s">
        <v>1543</v>
      </c>
      <c r="C694" t="s">
        <v>1593</v>
      </c>
      <c r="D694" t="s">
        <v>95</v>
      </c>
    </row>
    <row r="695" spans="1:4" x14ac:dyDescent="0.35">
      <c r="A695" t="s">
        <v>1526</v>
      </c>
      <c r="B695" t="s">
        <v>1527</v>
      </c>
      <c r="C695" t="s">
        <v>1593</v>
      </c>
      <c r="D695" t="s">
        <v>95</v>
      </c>
    </row>
    <row r="696" spans="1:4" x14ac:dyDescent="0.35">
      <c r="A696" t="s">
        <v>1501</v>
      </c>
      <c r="B696" t="s">
        <v>1502</v>
      </c>
      <c r="C696" t="s">
        <v>1593</v>
      </c>
      <c r="D696" t="s">
        <v>95</v>
      </c>
    </row>
    <row r="697" spans="1:4" x14ac:dyDescent="0.35">
      <c r="A697" t="s">
        <v>1499</v>
      </c>
      <c r="B697" t="s">
        <v>1500</v>
      </c>
      <c r="C697" t="s">
        <v>1593</v>
      </c>
      <c r="D697" t="s">
        <v>95</v>
      </c>
    </row>
    <row r="698" spans="1:4" x14ac:dyDescent="0.35">
      <c r="A698" t="s">
        <v>1540</v>
      </c>
      <c r="B698" t="s">
        <v>1541</v>
      </c>
      <c r="C698" t="s">
        <v>1593</v>
      </c>
      <c r="D698" t="s">
        <v>95</v>
      </c>
    </row>
    <row r="699" spans="1:4" x14ac:dyDescent="0.35">
      <c r="A699" t="s">
        <v>1548</v>
      </c>
      <c r="B699" t="s">
        <v>1549</v>
      </c>
      <c r="C699" t="s">
        <v>1593</v>
      </c>
      <c r="D699" t="s">
        <v>93</v>
      </c>
    </row>
    <row r="700" spans="1:4" x14ac:dyDescent="0.35">
      <c r="A700" t="s">
        <v>1538</v>
      </c>
      <c r="B700" t="s">
        <v>1539</v>
      </c>
      <c r="C700" t="s">
        <v>1593</v>
      </c>
      <c r="D700" t="s">
        <v>97</v>
      </c>
    </row>
    <row r="701" spans="1:4" x14ac:dyDescent="0.35">
      <c r="A701" t="s">
        <v>1544</v>
      </c>
      <c r="B701" t="s">
        <v>1545</v>
      </c>
      <c r="C701" t="s">
        <v>1593</v>
      </c>
      <c r="D701" t="s">
        <v>97</v>
      </c>
    </row>
    <row r="702" spans="1:4" x14ac:dyDescent="0.35">
      <c r="A702" t="s">
        <v>1552</v>
      </c>
      <c r="B702" t="s">
        <v>334</v>
      </c>
      <c r="C702" t="s">
        <v>1593</v>
      </c>
      <c r="D702" t="s">
        <v>98</v>
      </c>
    </row>
    <row r="703" spans="1:4" x14ac:dyDescent="0.35">
      <c r="A703" t="s">
        <v>1493</v>
      </c>
      <c r="B703" t="s">
        <v>1494</v>
      </c>
      <c r="C703" t="s">
        <v>1593</v>
      </c>
      <c r="D703" t="s">
        <v>94</v>
      </c>
    </row>
    <row r="704" spans="1:4" x14ac:dyDescent="0.35">
      <c r="A704" t="s">
        <v>1495</v>
      </c>
      <c r="B704" t="s">
        <v>1496</v>
      </c>
      <c r="C704" t="s">
        <v>1593</v>
      </c>
      <c r="D704" t="s">
        <v>97</v>
      </c>
    </row>
    <row r="705" spans="1:4" x14ac:dyDescent="0.35">
      <c r="A705" t="s">
        <v>1497</v>
      </c>
      <c r="B705" t="s">
        <v>1498</v>
      </c>
      <c r="C705" t="s">
        <v>1593</v>
      </c>
      <c r="D705" t="s">
        <v>97</v>
      </c>
    </row>
    <row r="706" spans="1:4" x14ac:dyDescent="0.35">
      <c r="A706" t="s">
        <v>1536</v>
      </c>
      <c r="B706" t="s">
        <v>1537</v>
      </c>
      <c r="C706" t="s">
        <v>1593</v>
      </c>
      <c r="D706" t="s">
        <v>134</v>
      </c>
    </row>
    <row r="707" spans="1:4" x14ac:dyDescent="0.35">
      <c r="A707" t="s">
        <v>1520</v>
      </c>
      <c r="B707" t="s">
        <v>1521</v>
      </c>
      <c r="C707" t="s">
        <v>1593</v>
      </c>
      <c r="D707" t="s">
        <v>100</v>
      </c>
    </row>
    <row r="708" spans="1:4" x14ac:dyDescent="0.35">
      <c r="A708" t="s">
        <v>1528</v>
      </c>
      <c r="B708" t="s">
        <v>1529</v>
      </c>
      <c r="C708" t="s">
        <v>1593</v>
      </c>
      <c r="D708" t="s">
        <v>100</v>
      </c>
    </row>
    <row r="709" spans="1:4" x14ac:dyDescent="0.35">
      <c r="A709" t="s">
        <v>1530</v>
      </c>
      <c r="B709" t="s">
        <v>1531</v>
      </c>
      <c r="C709" t="s">
        <v>1593</v>
      </c>
      <c r="D709" t="s">
        <v>100</v>
      </c>
    </row>
    <row r="710" spans="1:4" x14ac:dyDescent="0.35">
      <c r="A710" t="s">
        <v>1522</v>
      </c>
      <c r="B710" t="s">
        <v>1523</v>
      </c>
      <c r="C710" t="s">
        <v>1593</v>
      </c>
      <c r="D710" t="s">
        <v>100</v>
      </c>
    </row>
    <row r="711" spans="1:4" x14ac:dyDescent="0.35">
      <c r="A711" t="s">
        <v>1518</v>
      </c>
      <c r="B711" t="s">
        <v>1519</v>
      </c>
      <c r="C711" t="s">
        <v>1593</v>
      </c>
      <c r="D711" t="s">
        <v>100</v>
      </c>
    </row>
    <row r="712" spans="1:4" x14ac:dyDescent="0.35">
      <c r="A712" t="s">
        <v>1534</v>
      </c>
      <c r="B712" t="s">
        <v>1535</v>
      </c>
      <c r="C712" t="s">
        <v>1593</v>
      </c>
      <c r="D712" t="s">
        <v>100</v>
      </c>
    </row>
    <row r="713" spans="1:4" x14ac:dyDescent="0.35">
      <c r="A713" t="s">
        <v>1546</v>
      </c>
      <c r="B713" t="s">
        <v>1547</v>
      </c>
      <c r="C713" t="s">
        <v>1593</v>
      </c>
      <c r="D713" t="s">
        <v>96</v>
      </c>
    </row>
    <row r="714" spans="1:4" x14ac:dyDescent="0.35">
      <c r="A714" t="s">
        <v>1555</v>
      </c>
      <c r="B714" t="s">
        <v>1556</v>
      </c>
      <c r="C714" t="s">
        <v>1593</v>
      </c>
      <c r="D714" t="s">
        <v>96</v>
      </c>
    </row>
    <row r="715" spans="1:4" x14ac:dyDescent="0.35">
      <c r="A715" t="s">
        <v>1550</v>
      </c>
      <c r="B715" t="s">
        <v>1551</v>
      </c>
      <c r="C715" t="s">
        <v>1593</v>
      </c>
      <c r="D715" t="s">
        <v>97</v>
      </c>
    </row>
    <row r="716" spans="1:4" x14ac:dyDescent="0.35">
      <c r="A716" t="s">
        <v>1557</v>
      </c>
      <c r="B716" t="s">
        <v>1558</v>
      </c>
      <c r="C716" t="s">
        <v>1593</v>
      </c>
      <c r="D716" t="s">
        <v>96</v>
      </c>
    </row>
    <row r="717" spans="1:4" x14ac:dyDescent="0.35">
      <c r="A717" t="s">
        <v>1553</v>
      </c>
      <c r="B717" t="s">
        <v>1554</v>
      </c>
      <c r="C717" t="s">
        <v>1593</v>
      </c>
      <c r="D717" t="s">
        <v>97</v>
      </c>
    </row>
    <row r="718" spans="1:4" x14ac:dyDescent="0.35">
      <c r="A718" t="s">
        <v>1503</v>
      </c>
      <c r="B718" t="s">
        <v>1504</v>
      </c>
      <c r="C718" t="s">
        <v>1593</v>
      </c>
      <c r="D718" t="s">
        <v>97</v>
      </c>
    </row>
    <row r="719" spans="1:4" x14ac:dyDescent="0.35">
      <c r="A719" t="s">
        <v>1559</v>
      </c>
      <c r="B719" t="s">
        <v>1560</v>
      </c>
      <c r="C719" t="s">
        <v>1593</v>
      </c>
      <c r="D719" t="s">
        <v>135</v>
      </c>
    </row>
    <row r="720" spans="1:4" x14ac:dyDescent="0.35">
      <c r="A720" t="s">
        <v>1507</v>
      </c>
      <c r="B720" t="s">
        <v>1508</v>
      </c>
      <c r="C720" t="s">
        <v>1593</v>
      </c>
      <c r="D720" t="s">
        <v>32</v>
      </c>
    </row>
    <row r="721" spans="1:4" x14ac:dyDescent="0.35">
      <c r="A721" t="s">
        <v>1505</v>
      </c>
      <c r="B721" t="s">
        <v>1506</v>
      </c>
      <c r="C721" t="s">
        <v>1593</v>
      </c>
      <c r="D721" t="s">
        <v>90</v>
      </c>
    </row>
    <row r="722" spans="1:4" x14ac:dyDescent="0.35">
      <c r="A722" t="s">
        <v>1565</v>
      </c>
      <c r="B722" t="s">
        <v>1566</v>
      </c>
      <c r="C722" t="s">
        <v>1576</v>
      </c>
      <c r="D722" t="s">
        <v>56</v>
      </c>
    </row>
    <row r="723" spans="1:4" x14ac:dyDescent="0.35">
      <c r="A723" t="s">
        <v>185</v>
      </c>
      <c r="B723" t="s">
        <v>186</v>
      </c>
      <c r="C723" t="s">
        <v>1576</v>
      </c>
      <c r="D723" t="s">
        <v>57</v>
      </c>
    </row>
    <row r="724" spans="1:4" x14ac:dyDescent="0.35">
      <c r="A724" t="s">
        <v>199</v>
      </c>
      <c r="B724" t="s">
        <v>200</v>
      </c>
      <c r="C724" t="s">
        <v>1576</v>
      </c>
      <c r="D724" t="s">
        <v>57</v>
      </c>
    </row>
    <row r="725" spans="1:4" x14ac:dyDescent="0.35">
      <c r="A725" t="s">
        <v>217</v>
      </c>
      <c r="B725" t="s">
        <v>218</v>
      </c>
      <c r="C725" t="s">
        <v>1576</v>
      </c>
      <c r="D725" t="s">
        <v>56</v>
      </c>
    </row>
    <row r="727" spans="1:4" x14ac:dyDescent="0.35">
      <c r="B727" t="s">
        <v>1569</v>
      </c>
    </row>
    <row r="728" spans="1:4" x14ac:dyDescent="0.35">
      <c r="B728" t="s">
        <v>1570</v>
      </c>
    </row>
    <row r="729" spans="1:4" x14ac:dyDescent="0.35">
      <c r="B729" t="s">
        <v>1571</v>
      </c>
    </row>
    <row r="730" spans="1:4" x14ac:dyDescent="0.35">
      <c r="B730" t="s">
        <v>1572</v>
      </c>
    </row>
    <row r="731" spans="1:4" x14ac:dyDescent="0.35">
      <c r="B731" t="s">
        <v>1573</v>
      </c>
    </row>
    <row r="733" spans="1:4" x14ac:dyDescent="0.35">
      <c r="A733" t="s">
        <v>1594</v>
      </c>
      <c r="B733" t="s">
        <v>1595</v>
      </c>
    </row>
  </sheetData>
  <autoFilter ref="A1:F725" xr:uid="{00000000-0009-0000-0000-000001000000}">
    <sortState xmlns:xlrd2="http://schemas.microsoft.com/office/spreadsheetml/2017/richdata2" ref="A687:D721">
      <sortCondition ref="A1:A725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Quartier!$B:$B</xm:f>
          </x14:formula1>
          <xm:sqref>D2:D725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C145"/>
  <sheetViews>
    <sheetView topLeftCell="A110" workbookViewId="0">
      <selection sqref="A1:C145"/>
    </sheetView>
  </sheetViews>
  <sheetFormatPr defaultColWidth="8.7265625" defaultRowHeight="14.5" x14ac:dyDescent="0.35"/>
  <sheetData>
    <row r="1" spans="1:3" x14ac:dyDescent="0.35">
      <c r="A1" s="2" t="s">
        <v>0</v>
      </c>
      <c r="B1" s="2" t="s">
        <v>1</v>
      </c>
      <c r="C1" s="2" t="s">
        <v>1596</v>
      </c>
    </row>
    <row r="2" spans="1:3" x14ac:dyDescent="0.35">
      <c r="A2" s="2">
        <v>1</v>
      </c>
      <c r="B2" s="2" t="s">
        <v>2</v>
      </c>
      <c r="C2" s="3">
        <v>1.5384615385</v>
      </c>
    </row>
    <row r="3" spans="1:3" x14ac:dyDescent="0.35">
      <c r="A3" s="2">
        <v>2</v>
      </c>
      <c r="B3" s="2" t="s">
        <v>3</v>
      </c>
      <c r="C3" s="3">
        <v>0.94339622639999998</v>
      </c>
    </row>
    <row r="4" spans="1:3" x14ac:dyDescent="0.35">
      <c r="A4" s="2">
        <v>3</v>
      </c>
      <c r="B4" s="2" t="s">
        <v>4</v>
      </c>
      <c r="C4" s="3">
        <v>0.78740157479999995</v>
      </c>
    </row>
    <row r="5" spans="1:3" x14ac:dyDescent="0.35">
      <c r="A5" s="2">
        <v>4</v>
      </c>
      <c r="B5" s="2" t="s">
        <v>5</v>
      </c>
      <c r="C5" s="3">
        <v>1.3698630137000001</v>
      </c>
    </row>
    <row r="6" spans="1:3" x14ac:dyDescent="0.35">
      <c r="A6" s="2">
        <v>5</v>
      </c>
      <c r="B6" s="2" t="s">
        <v>6</v>
      </c>
      <c r="C6" s="3">
        <v>0</v>
      </c>
    </row>
    <row r="7" spans="1:3" x14ac:dyDescent="0.35">
      <c r="A7" s="2">
        <v>6</v>
      </c>
      <c r="B7" s="2" t="s">
        <v>7</v>
      </c>
      <c r="C7" s="3">
        <v>0</v>
      </c>
    </row>
    <row r="8" spans="1:3" x14ac:dyDescent="0.35">
      <c r="A8" s="2">
        <v>7</v>
      </c>
      <c r="B8" s="2" t="s">
        <v>8</v>
      </c>
      <c r="C8" s="3">
        <v>1.5625</v>
      </c>
    </row>
    <row r="9" spans="1:3" x14ac:dyDescent="0.35">
      <c r="A9" s="2">
        <v>8</v>
      </c>
      <c r="B9" s="2" t="s">
        <v>9</v>
      </c>
      <c r="C9" s="3">
        <v>2.0161290322999998</v>
      </c>
    </row>
    <row r="10" spans="1:3" x14ac:dyDescent="0.35">
      <c r="A10" s="2">
        <v>9</v>
      </c>
      <c r="B10" s="2" t="s">
        <v>10</v>
      </c>
      <c r="C10" s="3">
        <v>1.4184397163</v>
      </c>
    </row>
    <row r="11" spans="1:3" x14ac:dyDescent="0.35">
      <c r="A11" s="2">
        <v>10</v>
      </c>
      <c r="B11" s="2" t="s">
        <v>11</v>
      </c>
      <c r="C11" s="3">
        <v>0.74766355139999996</v>
      </c>
    </row>
    <row r="12" spans="1:3" x14ac:dyDescent="0.35">
      <c r="A12" s="2">
        <v>11</v>
      </c>
      <c r="B12" s="2" t="s">
        <v>12</v>
      </c>
      <c r="C12" s="3">
        <v>2.5401069518999999</v>
      </c>
    </row>
    <row r="13" spans="1:3" x14ac:dyDescent="0.35">
      <c r="A13" s="2">
        <v>12</v>
      </c>
      <c r="B13" s="2" t="s">
        <v>13</v>
      </c>
      <c r="C13" s="3">
        <v>0.86355785839999999</v>
      </c>
    </row>
    <row r="14" spans="1:3" x14ac:dyDescent="0.35">
      <c r="A14" s="2">
        <v>13</v>
      </c>
      <c r="B14" s="2" t="s">
        <v>14</v>
      </c>
      <c r="C14" s="3">
        <v>0.61349693250000004</v>
      </c>
    </row>
    <row r="15" spans="1:3" x14ac:dyDescent="0.35">
      <c r="A15" s="2">
        <v>14</v>
      </c>
      <c r="B15" s="2" t="s">
        <v>15</v>
      </c>
      <c r="C15" s="3">
        <v>0.84269662919999999</v>
      </c>
    </row>
    <row r="16" spans="1:3" x14ac:dyDescent="0.35">
      <c r="A16" s="2">
        <v>15</v>
      </c>
      <c r="B16" s="2" t="s">
        <v>16</v>
      </c>
      <c r="C16" s="3">
        <v>1.6447368420999999</v>
      </c>
    </row>
    <row r="17" spans="1:3" x14ac:dyDescent="0.35">
      <c r="A17" s="2">
        <v>16</v>
      </c>
      <c r="B17" s="2" t="s">
        <v>17</v>
      </c>
      <c r="C17" s="3">
        <v>1.0330578511999999</v>
      </c>
    </row>
    <row r="18" spans="1:3" x14ac:dyDescent="0.35">
      <c r="A18" s="2">
        <v>17</v>
      </c>
      <c r="B18" s="2" t="s">
        <v>18</v>
      </c>
      <c r="C18" s="3">
        <v>2.4955436720000002</v>
      </c>
    </row>
    <row r="19" spans="1:3" x14ac:dyDescent="0.35">
      <c r="A19" s="2">
        <v>18</v>
      </c>
      <c r="B19" s="2" t="s">
        <v>19</v>
      </c>
      <c r="C19" s="3">
        <v>1.8650088810000001</v>
      </c>
    </row>
    <row r="20" spans="1:3" x14ac:dyDescent="0.35">
      <c r="A20" s="2">
        <v>19</v>
      </c>
      <c r="B20" s="2" t="s">
        <v>20</v>
      </c>
      <c r="C20" s="3">
        <v>1.5748031495999999</v>
      </c>
    </row>
    <row r="21" spans="1:3" x14ac:dyDescent="0.35">
      <c r="A21" s="2">
        <v>20</v>
      </c>
      <c r="B21" s="2" t="s">
        <v>21</v>
      </c>
      <c r="C21" s="3">
        <v>2.6905829595999999</v>
      </c>
    </row>
    <row r="22" spans="1:3" x14ac:dyDescent="0.35">
      <c r="A22" s="2">
        <v>21</v>
      </c>
      <c r="B22" s="2" t="s">
        <v>22</v>
      </c>
      <c r="C22" s="3">
        <v>1.5783540023</v>
      </c>
    </row>
    <row r="23" spans="1:3" x14ac:dyDescent="0.35">
      <c r="A23" s="2">
        <v>22</v>
      </c>
      <c r="B23" s="2" t="s">
        <v>23</v>
      </c>
      <c r="C23" s="3">
        <v>3.2057911065</v>
      </c>
    </row>
    <row r="24" spans="1:3" x14ac:dyDescent="0.35">
      <c r="A24" s="2">
        <v>23</v>
      </c>
      <c r="B24" s="2" t="s">
        <v>24</v>
      </c>
      <c r="C24" s="3">
        <v>2.0329138431999998</v>
      </c>
    </row>
    <row r="25" spans="1:3" x14ac:dyDescent="0.35">
      <c r="A25" s="2">
        <v>24</v>
      </c>
      <c r="B25" s="2" t="s">
        <v>25</v>
      </c>
      <c r="C25" s="3">
        <v>2.5246981338999999</v>
      </c>
    </row>
    <row r="26" spans="1:3" x14ac:dyDescent="0.35">
      <c r="A26" s="2">
        <v>25</v>
      </c>
      <c r="B26" s="2" t="s">
        <v>26</v>
      </c>
      <c r="C26" s="3">
        <v>0.78037904120000001</v>
      </c>
    </row>
    <row r="27" spans="1:3" x14ac:dyDescent="0.35">
      <c r="A27" s="2">
        <v>26</v>
      </c>
      <c r="B27" s="2" t="s">
        <v>27</v>
      </c>
      <c r="C27" s="3">
        <v>1.1111111111</v>
      </c>
    </row>
    <row r="28" spans="1:3" x14ac:dyDescent="0.35">
      <c r="A28" s="2">
        <v>27</v>
      </c>
      <c r="B28" s="2" t="s">
        <v>28</v>
      </c>
      <c r="C28" s="3">
        <v>0.30674846630000002</v>
      </c>
    </row>
    <row r="29" spans="1:3" x14ac:dyDescent="0.35">
      <c r="A29" s="2">
        <v>28</v>
      </c>
      <c r="B29" s="2" t="s">
        <v>29</v>
      </c>
      <c r="C29" s="3">
        <v>1.6129032258</v>
      </c>
    </row>
    <row r="30" spans="1:3" x14ac:dyDescent="0.35">
      <c r="A30" s="2">
        <v>29</v>
      </c>
      <c r="B30" s="2" t="s">
        <v>30</v>
      </c>
      <c r="C30" s="3">
        <v>2.5157232704000001</v>
      </c>
    </row>
    <row r="31" spans="1:3" x14ac:dyDescent="0.35">
      <c r="A31" s="2">
        <v>30</v>
      </c>
      <c r="B31" s="2" t="s">
        <v>31</v>
      </c>
      <c r="C31" s="3">
        <v>1.0638297872</v>
      </c>
    </row>
    <row r="32" spans="1:3" x14ac:dyDescent="0.35">
      <c r="A32" s="2">
        <v>31</v>
      </c>
      <c r="B32" s="2" t="s">
        <v>32</v>
      </c>
      <c r="C32" s="3">
        <v>0</v>
      </c>
    </row>
    <row r="33" spans="1:3" x14ac:dyDescent="0.35">
      <c r="A33" s="2">
        <v>32</v>
      </c>
      <c r="B33" s="2" t="s">
        <v>33</v>
      </c>
      <c r="C33" s="3">
        <v>1.4736842105000001</v>
      </c>
    </row>
    <row r="34" spans="1:3" x14ac:dyDescent="0.35">
      <c r="A34" s="2">
        <v>33</v>
      </c>
      <c r="B34" s="2" t="s">
        <v>34</v>
      </c>
      <c r="C34" s="3">
        <v>0.73206442169999997</v>
      </c>
    </row>
    <row r="35" spans="1:3" x14ac:dyDescent="0.35">
      <c r="A35" s="2">
        <v>34</v>
      </c>
      <c r="B35" s="2" t="s">
        <v>35</v>
      </c>
      <c r="C35" s="3">
        <v>1.4652014652000001</v>
      </c>
    </row>
    <row r="36" spans="1:3" x14ac:dyDescent="0.35">
      <c r="A36" s="2">
        <v>35</v>
      </c>
      <c r="B36" s="2" t="s">
        <v>36</v>
      </c>
      <c r="C36" s="3">
        <v>4.1666666667000003</v>
      </c>
    </row>
    <row r="37" spans="1:3" x14ac:dyDescent="0.35">
      <c r="A37" s="2">
        <v>36</v>
      </c>
      <c r="B37" s="2" t="s">
        <v>37</v>
      </c>
      <c r="C37" s="3">
        <v>2.2831050228000001</v>
      </c>
    </row>
    <row r="38" spans="1:3" x14ac:dyDescent="0.35">
      <c r="A38" s="2">
        <v>37</v>
      </c>
      <c r="B38" s="2" t="s">
        <v>38</v>
      </c>
      <c r="C38" s="3">
        <v>0.2331002331</v>
      </c>
    </row>
    <row r="39" spans="1:3" x14ac:dyDescent="0.35">
      <c r="A39" s="2">
        <v>38</v>
      </c>
      <c r="B39" s="2" t="s">
        <v>39</v>
      </c>
      <c r="C39" s="3">
        <v>1.8181818182</v>
      </c>
    </row>
    <row r="40" spans="1:3" x14ac:dyDescent="0.35">
      <c r="A40" s="2">
        <v>39</v>
      </c>
      <c r="B40" s="2" t="s">
        <v>40</v>
      </c>
      <c r="C40" s="3">
        <v>0.97087378639999999</v>
      </c>
    </row>
    <row r="41" spans="1:3" x14ac:dyDescent="0.35">
      <c r="A41" s="2">
        <v>40</v>
      </c>
      <c r="B41" s="2" t="s">
        <v>41</v>
      </c>
      <c r="C41" s="3">
        <v>0</v>
      </c>
    </row>
    <row r="42" spans="1:3" x14ac:dyDescent="0.35">
      <c r="A42" s="2">
        <v>41</v>
      </c>
      <c r="B42" s="2" t="s">
        <v>42</v>
      </c>
      <c r="C42" s="3">
        <v>0.40816326530000002</v>
      </c>
    </row>
    <row r="43" spans="1:3" x14ac:dyDescent="0.35">
      <c r="A43" s="2">
        <v>42</v>
      </c>
      <c r="B43" s="2" t="s">
        <v>43</v>
      </c>
      <c r="C43" s="3">
        <v>2.3923444975999999</v>
      </c>
    </row>
    <row r="44" spans="1:3" x14ac:dyDescent="0.35">
      <c r="A44" s="2">
        <v>43</v>
      </c>
      <c r="B44" s="2" t="s">
        <v>44</v>
      </c>
      <c r="C44" s="3">
        <v>0.73349633250000001</v>
      </c>
    </row>
    <row r="45" spans="1:3" x14ac:dyDescent="0.35">
      <c r="A45" s="2">
        <v>44</v>
      </c>
      <c r="B45" s="2" t="s">
        <v>45</v>
      </c>
      <c r="C45" s="3">
        <v>0.86705202309999996</v>
      </c>
    </row>
    <row r="46" spans="1:3" x14ac:dyDescent="0.35">
      <c r="A46" s="2">
        <v>45</v>
      </c>
      <c r="B46" s="2" t="s">
        <v>46</v>
      </c>
      <c r="C46" s="3">
        <v>0</v>
      </c>
    </row>
    <row r="47" spans="1:3" x14ac:dyDescent="0.35">
      <c r="A47" s="2">
        <v>46</v>
      </c>
      <c r="B47" s="2" t="s">
        <v>47</v>
      </c>
      <c r="C47" s="3">
        <v>0.69930069930000005</v>
      </c>
    </row>
    <row r="48" spans="1:3" x14ac:dyDescent="0.35">
      <c r="A48" s="2">
        <v>47</v>
      </c>
      <c r="B48" s="2" t="s">
        <v>48</v>
      </c>
      <c r="C48" s="3">
        <v>1.2072434608</v>
      </c>
    </row>
    <row r="49" spans="1:3" x14ac:dyDescent="0.35">
      <c r="A49" s="2">
        <v>48</v>
      </c>
      <c r="B49" s="2" t="s">
        <v>49</v>
      </c>
      <c r="C49" s="3">
        <v>0.81967213110000003</v>
      </c>
    </row>
    <row r="50" spans="1:3" x14ac:dyDescent="0.35">
      <c r="A50" s="2">
        <v>49</v>
      </c>
      <c r="B50" s="2" t="s">
        <v>50</v>
      </c>
      <c r="C50" s="3">
        <v>0.86705202309999996</v>
      </c>
    </row>
    <row r="51" spans="1:3" x14ac:dyDescent="0.35">
      <c r="A51" s="2">
        <v>50</v>
      </c>
      <c r="B51" s="2" t="s">
        <v>51</v>
      </c>
      <c r="C51" s="3">
        <v>1.0928961748999999</v>
      </c>
    </row>
    <row r="52" spans="1:3" x14ac:dyDescent="0.35">
      <c r="A52" s="2">
        <v>51</v>
      </c>
      <c r="B52" s="2" t="s">
        <v>52</v>
      </c>
      <c r="C52" s="3">
        <v>1.0238907850000001</v>
      </c>
    </row>
    <row r="53" spans="1:3" x14ac:dyDescent="0.35">
      <c r="A53" s="2">
        <v>52</v>
      </c>
      <c r="B53" s="2" t="s">
        <v>53</v>
      </c>
      <c r="C53" s="3">
        <v>2.2379269729</v>
      </c>
    </row>
    <row r="54" spans="1:3" x14ac:dyDescent="0.35">
      <c r="A54" s="2">
        <v>53</v>
      </c>
      <c r="B54" s="2" t="s">
        <v>54</v>
      </c>
      <c r="C54" s="3">
        <v>2.1097046414</v>
      </c>
    </row>
    <row r="55" spans="1:3" x14ac:dyDescent="0.35">
      <c r="A55" s="2">
        <v>54</v>
      </c>
      <c r="B55" s="2" t="s">
        <v>55</v>
      </c>
      <c r="C55" s="3">
        <v>6.0975609756000004</v>
      </c>
    </row>
    <row r="56" spans="1:3" x14ac:dyDescent="0.35">
      <c r="A56" s="2">
        <v>55</v>
      </c>
      <c r="B56" s="2" t="s">
        <v>56</v>
      </c>
      <c r="C56" s="3">
        <v>13.6363636364</v>
      </c>
    </row>
    <row r="57" spans="1:3" x14ac:dyDescent="0.35">
      <c r="A57" s="2">
        <v>56</v>
      </c>
      <c r="B57" s="2" t="s">
        <v>57</v>
      </c>
      <c r="C57" s="3">
        <v>7.5949367088999997</v>
      </c>
    </row>
    <row r="58" spans="1:3" x14ac:dyDescent="0.35">
      <c r="A58" s="2">
        <v>57</v>
      </c>
      <c r="B58" s="2" t="s">
        <v>58</v>
      </c>
      <c r="C58" s="3">
        <v>6.4139941691000004</v>
      </c>
    </row>
    <row r="59" spans="1:3" x14ac:dyDescent="0.35">
      <c r="A59" s="2">
        <v>58</v>
      </c>
      <c r="B59" s="2" t="s">
        <v>59</v>
      </c>
      <c r="C59" s="3">
        <v>2.7677496991999999</v>
      </c>
    </row>
    <row r="60" spans="1:3" x14ac:dyDescent="0.35">
      <c r="A60" s="2">
        <v>59</v>
      </c>
      <c r="B60" s="2" t="s">
        <v>60</v>
      </c>
      <c r="C60" s="3">
        <v>3.8961038961000001</v>
      </c>
    </row>
    <row r="61" spans="1:3" x14ac:dyDescent="0.35">
      <c r="A61" s="2">
        <v>60</v>
      </c>
      <c r="B61" s="2" t="s">
        <v>61</v>
      </c>
      <c r="C61" s="3">
        <v>3.3132530120000001</v>
      </c>
    </row>
    <row r="62" spans="1:3" x14ac:dyDescent="0.35">
      <c r="A62" s="2">
        <v>61</v>
      </c>
      <c r="B62" s="2" t="s">
        <v>62</v>
      </c>
      <c r="C62" s="3">
        <v>4.3824701194999998</v>
      </c>
    </row>
    <row r="63" spans="1:3" x14ac:dyDescent="0.35">
      <c r="A63" s="2">
        <v>62</v>
      </c>
      <c r="B63" s="2" t="s">
        <v>63</v>
      </c>
      <c r="C63" s="3">
        <v>3.4789045152</v>
      </c>
    </row>
    <row r="64" spans="1:3" x14ac:dyDescent="0.35">
      <c r="A64" s="2">
        <v>63</v>
      </c>
      <c r="B64" s="2" t="s">
        <v>64</v>
      </c>
      <c r="C64" s="3">
        <v>2.3227383863000002</v>
      </c>
    </row>
    <row r="65" spans="1:3" x14ac:dyDescent="0.35">
      <c r="A65" s="2">
        <v>64</v>
      </c>
      <c r="B65" s="2" t="s">
        <v>65</v>
      </c>
      <c r="C65" s="3">
        <v>2.1520803442999998</v>
      </c>
    </row>
    <row r="66" spans="1:3" x14ac:dyDescent="0.35">
      <c r="A66" s="2">
        <v>65</v>
      </c>
      <c r="B66" s="2" t="s">
        <v>66</v>
      </c>
      <c r="C66" s="3">
        <v>2.5531914894000001</v>
      </c>
    </row>
    <row r="67" spans="1:3" x14ac:dyDescent="0.35">
      <c r="A67" s="2">
        <v>66</v>
      </c>
      <c r="B67" s="2" t="s">
        <v>67</v>
      </c>
      <c r="C67" s="3">
        <v>3.8888888889</v>
      </c>
    </row>
    <row r="68" spans="1:3" x14ac:dyDescent="0.35">
      <c r="A68" s="2">
        <v>67</v>
      </c>
      <c r="B68" s="2" t="s">
        <v>68</v>
      </c>
      <c r="C68" s="3">
        <v>3.2258064516</v>
      </c>
    </row>
    <row r="69" spans="1:3" x14ac:dyDescent="0.35">
      <c r="A69" s="2">
        <v>68</v>
      </c>
      <c r="B69" s="2" t="s">
        <v>69</v>
      </c>
      <c r="C69" s="3">
        <v>2.8169014085000001</v>
      </c>
    </row>
    <row r="70" spans="1:3" x14ac:dyDescent="0.35">
      <c r="A70" s="2">
        <v>69</v>
      </c>
      <c r="B70" s="2" t="s">
        <v>70</v>
      </c>
      <c r="C70" s="3">
        <v>2.6356589147</v>
      </c>
    </row>
    <row r="71" spans="1:3" x14ac:dyDescent="0.35">
      <c r="A71" s="2">
        <v>70</v>
      </c>
      <c r="B71" s="2" t="s">
        <v>71</v>
      </c>
      <c r="C71" s="3">
        <v>2.6470588235000001</v>
      </c>
    </row>
    <row r="72" spans="1:3" x14ac:dyDescent="0.35">
      <c r="A72" s="2">
        <v>71</v>
      </c>
      <c r="B72" s="2" t="s">
        <v>72</v>
      </c>
      <c r="C72" s="3">
        <v>0.883218842</v>
      </c>
    </row>
    <row r="73" spans="1:3" x14ac:dyDescent="0.35">
      <c r="A73" s="2">
        <v>72</v>
      </c>
      <c r="B73" s="2" t="s">
        <v>73</v>
      </c>
      <c r="C73" s="3">
        <v>2.1978021978000002</v>
      </c>
    </row>
    <row r="74" spans="1:3" x14ac:dyDescent="0.35">
      <c r="A74" s="2">
        <v>73</v>
      </c>
      <c r="B74" s="2" t="s">
        <v>74</v>
      </c>
      <c r="C74" s="3">
        <v>2.8985507246000002</v>
      </c>
    </row>
    <row r="75" spans="1:3" x14ac:dyDescent="0.35">
      <c r="A75" s="2">
        <v>74</v>
      </c>
      <c r="B75" s="2" t="s">
        <v>75</v>
      </c>
      <c r="C75" s="3">
        <v>4.5092838196000002</v>
      </c>
    </row>
    <row r="76" spans="1:3" x14ac:dyDescent="0.35">
      <c r="A76" s="2">
        <v>75</v>
      </c>
      <c r="B76" s="2" t="s">
        <v>76</v>
      </c>
      <c r="C76" s="3">
        <v>3.2091097307999998</v>
      </c>
    </row>
    <row r="77" spans="1:3" x14ac:dyDescent="0.35">
      <c r="A77" s="2">
        <v>76</v>
      </c>
      <c r="B77" s="2" t="s">
        <v>77</v>
      </c>
      <c r="C77" s="3">
        <v>8.4977238239999995</v>
      </c>
    </row>
    <row r="78" spans="1:3" x14ac:dyDescent="0.35">
      <c r="A78" s="2">
        <v>77</v>
      </c>
      <c r="B78" s="2" t="s">
        <v>78</v>
      </c>
      <c r="C78" s="3">
        <v>3.1767955800999998</v>
      </c>
    </row>
    <row r="79" spans="1:3" x14ac:dyDescent="0.35">
      <c r="A79" s="2">
        <v>78</v>
      </c>
      <c r="B79" s="2" t="s">
        <v>79</v>
      </c>
      <c r="C79" s="3">
        <v>5.4945054945000003</v>
      </c>
    </row>
    <row r="80" spans="1:3" x14ac:dyDescent="0.35">
      <c r="A80" s="2">
        <v>79</v>
      </c>
      <c r="B80" s="2" t="s">
        <v>80</v>
      </c>
      <c r="C80" s="3">
        <v>2.6984126983999999</v>
      </c>
    </row>
    <row r="81" spans="1:3" x14ac:dyDescent="0.35">
      <c r="A81" s="2">
        <v>80</v>
      </c>
      <c r="B81" s="2" t="s">
        <v>81</v>
      </c>
      <c r="C81" s="3">
        <v>2.2156573116999998</v>
      </c>
    </row>
    <row r="82" spans="1:3" x14ac:dyDescent="0.35">
      <c r="A82" s="2">
        <v>81</v>
      </c>
      <c r="B82" s="2" t="s">
        <v>82</v>
      </c>
      <c r="C82" s="3">
        <v>3.7254901961</v>
      </c>
    </row>
    <row r="83" spans="1:3" x14ac:dyDescent="0.35">
      <c r="A83" s="2">
        <v>82</v>
      </c>
      <c r="B83" s="2" t="s">
        <v>83</v>
      </c>
      <c r="C83" s="3">
        <v>1.1467889908</v>
      </c>
    </row>
    <row r="84" spans="1:3" x14ac:dyDescent="0.35">
      <c r="A84" s="2">
        <v>83</v>
      </c>
      <c r="B84" s="2" t="s">
        <v>84</v>
      </c>
      <c r="C84" s="3">
        <v>2.5056947608</v>
      </c>
    </row>
    <row r="85" spans="1:3" x14ac:dyDescent="0.35">
      <c r="A85" s="2">
        <v>84</v>
      </c>
      <c r="B85" s="2" t="s">
        <v>85</v>
      </c>
      <c r="C85" s="3">
        <v>2.0151133501</v>
      </c>
    </row>
    <row r="86" spans="1:3" x14ac:dyDescent="0.35">
      <c r="A86" s="2">
        <v>85</v>
      </c>
      <c r="B86" s="2" t="s">
        <v>86</v>
      </c>
      <c r="C86" s="3">
        <v>2.1929824561000002</v>
      </c>
    </row>
    <row r="87" spans="1:3" x14ac:dyDescent="0.35">
      <c r="A87" s="2">
        <v>86</v>
      </c>
      <c r="B87" s="2" t="s">
        <v>87</v>
      </c>
      <c r="C87" s="3">
        <v>2.3605150214999999</v>
      </c>
    </row>
    <row r="88" spans="1:3" x14ac:dyDescent="0.35">
      <c r="A88" s="2">
        <v>87</v>
      </c>
      <c r="B88" s="2" t="s">
        <v>88</v>
      </c>
      <c r="C88" s="3">
        <v>1.7857142856999999</v>
      </c>
    </row>
    <row r="89" spans="1:3" x14ac:dyDescent="0.35">
      <c r="A89" s="2">
        <v>88</v>
      </c>
      <c r="B89" s="2" t="s">
        <v>89</v>
      </c>
      <c r="C89" s="3">
        <v>1.1111111111</v>
      </c>
    </row>
    <row r="90" spans="1:3" x14ac:dyDescent="0.35">
      <c r="A90" s="2">
        <v>89</v>
      </c>
      <c r="B90" s="2" t="s">
        <v>90</v>
      </c>
      <c r="C90" s="3">
        <v>1.7456359102000001</v>
      </c>
    </row>
    <row r="91" spans="1:3" x14ac:dyDescent="0.35">
      <c r="A91" s="2">
        <v>90</v>
      </c>
      <c r="B91" s="2" t="s">
        <v>91</v>
      </c>
      <c r="C91" s="3">
        <v>0</v>
      </c>
    </row>
    <row r="92" spans="1:3" x14ac:dyDescent="0.35">
      <c r="A92" s="2">
        <v>91</v>
      </c>
      <c r="B92" s="2" t="s">
        <v>92</v>
      </c>
      <c r="C92" s="3">
        <v>0.47846889949999999</v>
      </c>
    </row>
    <row r="93" spans="1:3" x14ac:dyDescent="0.35">
      <c r="A93" s="2">
        <v>92</v>
      </c>
      <c r="B93" s="2" t="s">
        <v>93</v>
      </c>
      <c r="C93" s="3">
        <v>1.9607843137000001</v>
      </c>
    </row>
    <row r="94" spans="1:3" x14ac:dyDescent="0.35">
      <c r="A94" s="2">
        <v>93</v>
      </c>
      <c r="B94" s="2" t="s">
        <v>94</v>
      </c>
      <c r="C94" s="3">
        <v>0.69444444439999997</v>
      </c>
    </row>
    <row r="95" spans="1:3" x14ac:dyDescent="0.35">
      <c r="A95" s="2">
        <v>94</v>
      </c>
      <c r="B95" s="2" t="s">
        <v>95</v>
      </c>
      <c r="C95" s="3">
        <v>2.4096385541999998</v>
      </c>
    </row>
    <row r="96" spans="1:3" x14ac:dyDescent="0.35">
      <c r="A96" s="2">
        <v>95</v>
      </c>
      <c r="B96" s="2" t="s">
        <v>96</v>
      </c>
      <c r="C96" s="3">
        <v>1.1695906433000001</v>
      </c>
    </row>
    <row r="97" spans="1:3" x14ac:dyDescent="0.35">
      <c r="A97" s="2">
        <v>96</v>
      </c>
      <c r="B97" s="2" t="s">
        <v>97</v>
      </c>
      <c r="C97" s="3">
        <v>1.8050541516</v>
      </c>
    </row>
    <row r="98" spans="1:3" x14ac:dyDescent="0.35">
      <c r="A98" s="2">
        <v>97</v>
      </c>
      <c r="B98" s="2" t="s">
        <v>98</v>
      </c>
      <c r="C98" s="3">
        <v>3.125</v>
      </c>
    </row>
    <row r="99" spans="1:3" x14ac:dyDescent="0.35">
      <c r="A99" s="2">
        <v>98</v>
      </c>
      <c r="B99" s="2" t="s">
        <v>99</v>
      </c>
      <c r="C99" s="3">
        <v>1.9138755981</v>
      </c>
    </row>
    <row r="100" spans="1:3" x14ac:dyDescent="0.35">
      <c r="A100" s="2">
        <v>99</v>
      </c>
      <c r="B100" s="2" t="s">
        <v>100</v>
      </c>
      <c r="C100" s="3">
        <v>0.4807692308</v>
      </c>
    </row>
    <row r="101" spans="1:3" x14ac:dyDescent="0.35">
      <c r="A101" s="2">
        <v>100</v>
      </c>
      <c r="B101" s="2" t="s">
        <v>101</v>
      </c>
      <c r="C101" s="3">
        <v>0.1538461538</v>
      </c>
    </row>
    <row r="102" spans="1:3" x14ac:dyDescent="0.35">
      <c r="A102" s="2">
        <v>101</v>
      </c>
      <c r="B102" s="2" t="s">
        <v>102</v>
      </c>
      <c r="C102" s="3">
        <v>0.77821011669999995</v>
      </c>
    </row>
    <row r="103" spans="1:3" x14ac:dyDescent="0.35">
      <c r="A103" s="2">
        <v>102</v>
      </c>
      <c r="B103" s="2" t="s">
        <v>103</v>
      </c>
      <c r="C103" s="3">
        <v>2.1352313167000001</v>
      </c>
    </row>
    <row r="104" spans="1:3" x14ac:dyDescent="0.35">
      <c r="A104" s="2">
        <v>103</v>
      </c>
      <c r="B104" s="2" t="s">
        <v>104</v>
      </c>
      <c r="C104" s="3">
        <v>1.3452914798</v>
      </c>
    </row>
    <row r="105" spans="1:3" x14ac:dyDescent="0.35">
      <c r="A105" s="2">
        <v>104</v>
      </c>
      <c r="B105" s="2" t="s">
        <v>105</v>
      </c>
      <c r="C105" s="3">
        <v>1.7094017094</v>
      </c>
    </row>
    <row r="106" spans="1:3" x14ac:dyDescent="0.35">
      <c r="A106" s="2">
        <v>105</v>
      </c>
      <c r="B106" s="2" t="s">
        <v>106</v>
      </c>
      <c r="C106" s="3">
        <v>0.45871559629999997</v>
      </c>
    </row>
    <row r="107" spans="1:3" x14ac:dyDescent="0.35">
      <c r="A107" s="2">
        <v>106</v>
      </c>
      <c r="B107" s="2" t="s">
        <v>107</v>
      </c>
      <c r="C107" s="3">
        <v>0.50505050510000005</v>
      </c>
    </row>
    <row r="108" spans="1:3" x14ac:dyDescent="0.35">
      <c r="A108" s="2">
        <v>107</v>
      </c>
      <c r="B108" s="2" t="s">
        <v>108</v>
      </c>
      <c r="C108" s="3">
        <v>0.33222591359999998</v>
      </c>
    </row>
    <row r="109" spans="1:3" x14ac:dyDescent="0.35">
      <c r="A109" s="2">
        <v>108</v>
      </c>
      <c r="B109" s="2" t="s">
        <v>109</v>
      </c>
      <c r="C109" s="3">
        <v>0.59171597629999995</v>
      </c>
    </row>
    <row r="110" spans="1:3" x14ac:dyDescent="0.35">
      <c r="A110" s="2">
        <v>109</v>
      </c>
      <c r="B110" s="2" t="s">
        <v>110</v>
      </c>
      <c r="C110" s="3">
        <v>0</v>
      </c>
    </row>
    <row r="111" spans="1:3" x14ac:dyDescent="0.35">
      <c r="A111" s="2">
        <v>110</v>
      </c>
      <c r="B111" s="2" t="s">
        <v>111</v>
      </c>
      <c r="C111" s="3">
        <v>0</v>
      </c>
    </row>
    <row r="112" spans="1:3" x14ac:dyDescent="0.35">
      <c r="A112" s="2">
        <v>111</v>
      </c>
      <c r="B112" s="2" t="s">
        <v>112</v>
      </c>
      <c r="C112" s="3">
        <v>1.2820512821000001</v>
      </c>
    </row>
    <row r="113" spans="1:3" x14ac:dyDescent="0.35">
      <c r="A113" s="2">
        <v>112</v>
      </c>
      <c r="B113" s="2" t="s">
        <v>113</v>
      </c>
      <c r="C113" s="3">
        <v>7.6388888889000004</v>
      </c>
    </row>
    <row r="114" spans="1:3" x14ac:dyDescent="0.35">
      <c r="A114" s="2">
        <v>113</v>
      </c>
      <c r="B114" s="2" t="s">
        <v>114</v>
      </c>
      <c r="C114" s="3">
        <v>2.6041666666999999</v>
      </c>
    </row>
    <row r="115" spans="1:3" x14ac:dyDescent="0.35">
      <c r="A115" s="2">
        <v>114</v>
      </c>
      <c r="B115" s="2" t="s">
        <v>115</v>
      </c>
      <c r="C115" s="3">
        <v>1.7467248907999999</v>
      </c>
    </row>
    <row r="116" spans="1:3" x14ac:dyDescent="0.35">
      <c r="A116" s="2">
        <v>115</v>
      </c>
      <c r="B116" s="2" t="s">
        <v>116</v>
      </c>
      <c r="C116" s="3">
        <v>3.5416666666999999</v>
      </c>
    </row>
    <row r="117" spans="1:3" x14ac:dyDescent="0.35">
      <c r="A117" s="2">
        <v>116</v>
      </c>
      <c r="B117" s="2" t="s">
        <v>117</v>
      </c>
      <c r="C117" s="3">
        <v>0.74962518739999995</v>
      </c>
    </row>
    <row r="118" spans="1:3" x14ac:dyDescent="0.35">
      <c r="A118" s="2">
        <v>117</v>
      </c>
      <c r="B118" s="2" t="s">
        <v>118</v>
      </c>
      <c r="C118" s="3">
        <v>0.28653295130000001</v>
      </c>
    </row>
    <row r="119" spans="1:3" x14ac:dyDescent="0.35">
      <c r="A119" s="2">
        <v>118</v>
      </c>
      <c r="B119" s="2" t="s">
        <v>119</v>
      </c>
      <c r="C119" s="3">
        <v>2.0356234096999999</v>
      </c>
    </row>
    <row r="120" spans="1:3" x14ac:dyDescent="0.35">
      <c r="A120" s="2">
        <v>701</v>
      </c>
      <c r="B120" s="2" t="s">
        <v>121</v>
      </c>
      <c r="C120" s="3">
        <v>0</v>
      </c>
    </row>
    <row r="121" spans="1:3" x14ac:dyDescent="0.35">
      <c r="A121" s="2">
        <v>702</v>
      </c>
      <c r="B121" s="2" t="s">
        <v>122</v>
      </c>
      <c r="C121" s="3">
        <v>0</v>
      </c>
    </row>
    <row r="122" spans="1:3" x14ac:dyDescent="0.35">
      <c r="A122" s="2">
        <v>800</v>
      </c>
      <c r="B122" s="2" t="s">
        <v>123</v>
      </c>
      <c r="C122" s="3">
        <v>0</v>
      </c>
    </row>
    <row r="123" spans="1:3" x14ac:dyDescent="0.35">
      <c r="A123" s="2">
        <v>801</v>
      </c>
      <c r="B123" s="2" t="s">
        <v>124</v>
      </c>
      <c r="C123" s="3">
        <v>0</v>
      </c>
    </row>
    <row r="124" spans="1:3" x14ac:dyDescent="0.35">
      <c r="A124" s="2">
        <v>802</v>
      </c>
      <c r="B124" s="2" t="s">
        <v>125</v>
      </c>
      <c r="C124" s="3">
        <v>0</v>
      </c>
    </row>
    <row r="125" spans="1:3" x14ac:dyDescent="0.35">
      <c r="A125" s="2">
        <v>803</v>
      </c>
      <c r="B125" s="2" t="s">
        <v>126</v>
      </c>
      <c r="C125" s="3">
        <v>0</v>
      </c>
    </row>
    <row r="126" spans="1:3" x14ac:dyDescent="0.35">
      <c r="A126" s="2">
        <v>804</v>
      </c>
      <c r="B126" s="2" t="s">
        <v>127</v>
      </c>
      <c r="C126" s="3">
        <v>0</v>
      </c>
    </row>
    <row r="127" spans="1:3" x14ac:dyDescent="0.35">
      <c r="A127" s="2">
        <v>805</v>
      </c>
      <c r="B127" s="2" t="s">
        <v>128</v>
      </c>
      <c r="C127" s="3">
        <v>0</v>
      </c>
    </row>
    <row r="128" spans="1:3" x14ac:dyDescent="0.35">
      <c r="A128" s="2">
        <v>900</v>
      </c>
      <c r="B128" s="2" t="s">
        <v>129</v>
      </c>
      <c r="C128" s="3">
        <v>0</v>
      </c>
    </row>
    <row r="129" spans="1:3" x14ac:dyDescent="0.35">
      <c r="A129" s="2">
        <v>901</v>
      </c>
      <c r="B129" s="2" t="s">
        <v>130</v>
      </c>
      <c r="C129" s="3">
        <v>0</v>
      </c>
    </row>
    <row r="130" spans="1:3" x14ac:dyDescent="0.35">
      <c r="A130" s="2">
        <v>902</v>
      </c>
      <c r="B130" s="2" t="s">
        <v>131</v>
      </c>
      <c r="C130" s="3">
        <v>0</v>
      </c>
    </row>
    <row r="131" spans="1:3" x14ac:dyDescent="0.35">
      <c r="A131" s="2">
        <v>903</v>
      </c>
      <c r="B131" s="2" t="s">
        <v>132</v>
      </c>
      <c r="C131" s="3">
        <v>0</v>
      </c>
    </row>
    <row r="132" spans="1:3" x14ac:dyDescent="0.35">
      <c r="A132" s="2">
        <v>904</v>
      </c>
      <c r="B132" s="2" t="s">
        <v>133</v>
      </c>
      <c r="C132" s="3">
        <v>0</v>
      </c>
    </row>
    <row r="133" spans="1:3" x14ac:dyDescent="0.35">
      <c r="A133" s="2">
        <v>905</v>
      </c>
      <c r="B133" s="2" t="s">
        <v>134</v>
      </c>
      <c r="C133" s="3">
        <v>0</v>
      </c>
    </row>
    <row r="134" spans="1:3" x14ac:dyDescent="0.35">
      <c r="A134" s="2">
        <v>906</v>
      </c>
      <c r="B134" s="2" t="s">
        <v>135</v>
      </c>
      <c r="C134" s="3">
        <v>0</v>
      </c>
    </row>
    <row r="135" spans="1:3" x14ac:dyDescent="0.35">
      <c r="A135" s="2">
        <v>907</v>
      </c>
      <c r="B135" s="2" t="s">
        <v>136</v>
      </c>
      <c r="C135" s="3">
        <v>0</v>
      </c>
    </row>
    <row r="136" spans="1:3" x14ac:dyDescent="0.35">
      <c r="A136" s="2">
        <v>908</v>
      </c>
      <c r="B136" s="2" t="s">
        <v>137</v>
      </c>
      <c r="C136" s="3">
        <v>0</v>
      </c>
    </row>
    <row r="137" spans="1:3" x14ac:dyDescent="0.35">
      <c r="A137" s="2">
        <v>909</v>
      </c>
      <c r="B137" s="2" t="s">
        <v>138</v>
      </c>
      <c r="C137" s="3">
        <v>0</v>
      </c>
    </row>
    <row r="138" spans="1:3" x14ac:dyDescent="0.35">
      <c r="A138" s="2">
        <v>910</v>
      </c>
      <c r="B138" s="2" t="s">
        <v>139</v>
      </c>
      <c r="C138" s="3">
        <v>0</v>
      </c>
    </row>
    <row r="139" spans="1:3" x14ac:dyDescent="0.35">
      <c r="A139" s="2">
        <v>911</v>
      </c>
      <c r="B139" s="2" t="s">
        <v>140</v>
      </c>
      <c r="C139" s="3">
        <v>0</v>
      </c>
    </row>
    <row r="140" spans="1:3" x14ac:dyDescent="0.35">
      <c r="A140" s="2">
        <v>912</v>
      </c>
      <c r="B140" s="2" t="s">
        <v>141</v>
      </c>
      <c r="C140" s="3">
        <v>0</v>
      </c>
    </row>
    <row r="141" spans="1:3" x14ac:dyDescent="0.35">
      <c r="A141" s="2">
        <v>913</v>
      </c>
      <c r="B141" s="2" t="s">
        <v>142</v>
      </c>
      <c r="C141" s="3">
        <v>0</v>
      </c>
    </row>
    <row r="142" spans="1:3" x14ac:dyDescent="0.35">
      <c r="A142" s="2">
        <v>914</v>
      </c>
      <c r="B142" s="2" t="s">
        <v>143</v>
      </c>
      <c r="C142" s="3">
        <v>0</v>
      </c>
    </row>
    <row r="143" spans="1:3" x14ac:dyDescent="0.35">
      <c r="A143" s="2">
        <v>915</v>
      </c>
      <c r="B143" s="2" t="s">
        <v>144</v>
      </c>
      <c r="C143" s="3">
        <v>0</v>
      </c>
    </row>
    <row r="144" spans="1:3" x14ac:dyDescent="0.35">
      <c r="A144" s="2">
        <v>916</v>
      </c>
      <c r="B144" s="2" t="s">
        <v>145</v>
      </c>
      <c r="C144" s="3">
        <v>0</v>
      </c>
    </row>
    <row r="145" spans="1:3" x14ac:dyDescent="0.35">
      <c r="A145" s="2">
        <v>917</v>
      </c>
      <c r="B145" s="2" t="s">
        <v>146</v>
      </c>
      <c r="C145" s="3">
        <v>0</v>
      </c>
    </row>
  </sheetData>
  <autoFilter ref="A1:C145" xr:uid="{00000000-0001-0000-0200-000000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C145"/>
  <sheetViews>
    <sheetView workbookViewId="0">
      <selection activeCell="K25" sqref="K25"/>
    </sheetView>
  </sheetViews>
  <sheetFormatPr defaultColWidth="8.7265625" defaultRowHeight="14.5" x14ac:dyDescent="0.35"/>
  <sheetData>
    <row r="1" spans="1:3" x14ac:dyDescent="0.35">
      <c r="A1" s="4" t="s">
        <v>0</v>
      </c>
      <c r="B1" s="4" t="s">
        <v>1</v>
      </c>
      <c r="C1" s="4" t="s">
        <v>1598</v>
      </c>
    </row>
    <row r="2" spans="1:3" x14ac:dyDescent="0.35">
      <c r="A2" s="4">
        <v>1</v>
      </c>
      <c r="B2" s="4" t="s">
        <v>2</v>
      </c>
      <c r="C2" s="5">
        <v>2.2307692308</v>
      </c>
    </row>
    <row r="3" spans="1:3" x14ac:dyDescent="0.35">
      <c r="A3" s="4">
        <v>2</v>
      </c>
      <c r="B3" s="4" t="s">
        <v>3</v>
      </c>
      <c r="C3" s="5">
        <v>1.3144654088000001</v>
      </c>
    </row>
    <row r="4" spans="1:3" x14ac:dyDescent="0.35">
      <c r="A4" s="4">
        <v>3</v>
      </c>
      <c r="B4" s="4" t="s">
        <v>4</v>
      </c>
      <c r="C4" s="5">
        <v>0.89763779529999999</v>
      </c>
    </row>
    <row r="5" spans="1:3" x14ac:dyDescent="0.35">
      <c r="A5" s="4">
        <v>4</v>
      </c>
      <c r="B5" s="4" t="s">
        <v>5</v>
      </c>
      <c r="C5" s="5">
        <v>3.3835616437999998</v>
      </c>
    </row>
    <row r="6" spans="1:3" x14ac:dyDescent="0.35">
      <c r="A6" s="4">
        <v>5</v>
      </c>
      <c r="B6" s="4" t="s">
        <v>6</v>
      </c>
      <c r="C6" s="5">
        <v>0.96590909089999999</v>
      </c>
    </row>
    <row r="7" spans="1:3" x14ac:dyDescent="0.35">
      <c r="A7" s="4">
        <v>6</v>
      </c>
      <c r="B7" s="4" t="s">
        <v>7</v>
      </c>
      <c r="C7" s="5">
        <v>0</v>
      </c>
    </row>
    <row r="8" spans="1:3" x14ac:dyDescent="0.35">
      <c r="A8" s="4">
        <v>7</v>
      </c>
      <c r="B8" s="4" t="s">
        <v>8</v>
      </c>
      <c r="C8" s="5">
        <v>0</v>
      </c>
    </row>
    <row r="9" spans="1:3" x14ac:dyDescent="0.35">
      <c r="A9" s="4">
        <v>8</v>
      </c>
      <c r="B9" s="4" t="s">
        <v>9</v>
      </c>
      <c r="C9" s="5">
        <v>1.752016129</v>
      </c>
    </row>
    <row r="10" spans="1:3" x14ac:dyDescent="0.35">
      <c r="A10" s="4">
        <v>9</v>
      </c>
      <c r="B10" s="4" t="s">
        <v>10</v>
      </c>
      <c r="C10" s="5">
        <v>0.54609929079999997</v>
      </c>
    </row>
    <row r="11" spans="1:3" x14ac:dyDescent="0.35">
      <c r="A11" s="4">
        <v>10</v>
      </c>
      <c r="B11" s="4" t="s">
        <v>11</v>
      </c>
      <c r="C11" s="5">
        <v>1.1588785047000001</v>
      </c>
    </row>
    <row r="12" spans="1:3" x14ac:dyDescent="0.35">
      <c r="A12" s="4">
        <v>11</v>
      </c>
      <c r="B12" s="4" t="s">
        <v>12</v>
      </c>
      <c r="C12" s="5">
        <v>0.51069518719999996</v>
      </c>
    </row>
    <row r="13" spans="1:3" x14ac:dyDescent="0.35">
      <c r="A13" s="4">
        <v>12</v>
      </c>
      <c r="B13" s="4" t="s">
        <v>13</v>
      </c>
      <c r="C13" s="5">
        <v>0.89464594129999997</v>
      </c>
    </row>
    <row r="14" spans="1:3" x14ac:dyDescent="0.35">
      <c r="A14" s="4">
        <v>13</v>
      </c>
      <c r="B14" s="4" t="s">
        <v>14</v>
      </c>
      <c r="C14" s="5">
        <v>0.91411042939999998</v>
      </c>
    </row>
    <row r="15" spans="1:3" x14ac:dyDescent="0.35">
      <c r="A15" s="4">
        <v>14</v>
      </c>
      <c r="B15" s="4" t="s">
        <v>15</v>
      </c>
      <c r="C15" s="5">
        <v>1.9691011236</v>
      </c>
    </row>
    <row r="16" spans="1:3" x14ac:dyDescent="0.35">
      <c r="A16" s="4">
        <v>15</v>
      </c>
      <c r="B16" s="4" t="s">
        <v>16</v>
      </c>
      <c r="C16" s="5">
        <v>0.12664473679999999</v>
      </c>
    </row>
    <row r="17" spans="1:3" x14ac:dyDescent="0.35">
      <c r="A17" s="4">
        <v>16</v>
      </c>
      <c r="B17" s="4" t="s">
        <v>17</v>
      </c>
      <c r="C17" s="5">
        <v>0.92665289260000006</v>
      </c>
    </row>
    <row r="18" spans="1:3" x14ac:dyDescent="0.35">
      <c r="A18" s="4">
        <v>17</v>
      </c>
      <c r="B18" s="4" t="s">
        <v>18</v>
      </c>
      <c r="C18" s="5">
        <v>1.1247771836</v>
      </c>
    </row>
    <row r="19" spans="1:3" x14ac:dyDescent="0.35">
      <c r="A19" s="4">
        <v>18</v>
      </c>
      <c r="B19" s="4" t="s">
        <v>19</v>
      </c>
      <c r="C19" s="5">
        <v>0.47513321489999999</v>
      </c>
    </row>
    <row r="20" spans="1:3" x14ac:dyDescent="0.35">
      <c r="A20" s="4">
        <v>19</v>
      </c>
      <c r="B20" s="4" t="s">
        <v>20</v>
      </c>
      <c r="C20" s="5">
        <v>0.87598425199999996</v>
      </c>
    </row>
    <row r="21" spans="1:3" x14ac:dyDescent="0.35">
      <c r="A21" s="4">
        <v>20</v>
      </c>
      <c r="B21" s="4" t="s">
        <v>21</v>
      </c>
      <c r="C21" s="5">
        <v>0.99372197309999999</v>
      </c>
    </row>
    <row r="22" spans="1:3" x14ac:dyDescent="0.35">
      <c r="A22" s="4">
        <v>21</v>
      </c>
      <c r="B22" s="4" t="s">
        <v>22</v>
      </c>
      <c r="C22" s="5">
        <v>0.80496054110000004</v>
      </c>
    </row>
    <row r="23" spans="1:3" x14ac:dyDescent="0.35">
      <c r="A23" s="4">
        <v>22</v>
      </c>
      <c r="B23" s="4" t="s">
        <v>23</v>
      </c>
      <c r="C23" s="5">
        <v>0.43123061010000002</v>
      </c>
    </row>
    <row r="24" spans="1:3" x14ac:dyDescent="0.35">
      <c r="A24" s="4">
        <v>23</v>
      </c>
      <c r="B24" s="4" t="s">
        <v>24</v>
      </c>
      <c r="C24" s="5">
        <v>0.97967086160000005</v>
      </c>
    </row>
    <row r="25" spans="1:3" x14ac:dyDescent="0.35">
      <c r="A25" s="4">
        <v>24</v>
      </c>
      <c r="B25" s="4" t="s">
        <v>25</v>
      </c>
      <c r="C25" s="5">
        <v>1.1920965970999999</v>
      </c>
    </row>
    <row r="26" spans="1:3" x14ac:dyDescent="0.35">
      <c r="A26" s="4">
        <v>25</v>
      </c>
      <c r="B26" s="4" t="s">
        <v>26</v>
      </c>
      <c r="C26" s="5">
        <v>0.65328874020000005</v>
      </c>
    </row>
    <row r="27" spans="1:3" x14ac:dyDescent="0.35">
      <c r="A27" s="4">
        <v>26</v>
      </c>
      <c r="B27" s="4" t="s">
        <v>27</v>
      </c>
      <c r="C27" s="5">
        <v>0.60246913580000006</v>
      </c>
    </row>
    <row r="28" spans="1:3" x14ac:dyDescent="0.35">
      <c r="A28" s="4">
        <v>27</v>
      </c>
      <c r="B28" s="4" t="s">
        <v>28</v>
      </c>
      <c r="C28" s="5">
        <v>0.71165644169999998</v>
      </c>
    </row>
    <row r="29" spans="1:3" x14ac:dyDescent="0.35">
      <c r="A29" s="4">
        <v>28</v>
      </c>
      <c r="B29" s="4" t="s">
        <v>29</v>
      </c>
      <c r="C29" s="5">
        <v>0.49731182800000001</v>
      </c>
    </row>
    <row r="30" spans="1:3" x14ac:dyDescent="0.35">
      <c r="A30" s="4">
        <v>29</v>
      </c>
      <c r="B30" s="4" t="s">
        <v>30</v>
      </c>
      <c r="C30" s="5">
        <v>1.7882599581</v>
      </c>
    </row>
    <row r="31" spans="1:3" x14ac:dyDescent="0.35">
      <c r="A31" s="4">
        <v>30</v>
      </c>
      <c r="B31" s="4" t="s">
        <v>31</v>
      </c>
      <c r="C31" s="5">
        <v>3.7588652481999998</v>
      </c>
    </row>
    <row r="32" spans="1:3" x14ac:dyDescent="0.35">
      <c r="A32" s="4">
        <v>31</v>
      </c>
      <c r="B32" s="4" t="s">
        <v>32</v>
      </c>
      <c r="C32" s="5">
        <v>3.4375</v>
      </c>
    </row>
    <row r="33" spans="1:3" x14ac:dyDescent="0.35">
      <c r="A33" s="4">
        <v>32</v>
      </c>
      <c r="B33" s="4" t="s">
        <v>33</v>
      </c>
      <c r="C33" s="5">
        <v>1.0821052631999999</v>
      </c>
    </row>
    <row r="34" spans="1:3" x14ac:dyDescent="0.35">
      <c r="A34" s="4">
        <v>33</v>
      </c>
      <c r="B34" s="4" t="s">
        <v>34</v>
      </c>
      <c r="C34" s="5">
        <v>0.84187408490000004</v>
      </c>
    </row>
    <row r="35" spans="1:3" x14ac:dyDescent="0.35">
      <c r="A35" s="4">
        <v>34</v>
      </c>
      <c r="B35" s="4" t="s">
        <v>35</v>
      </c>
      <c r="C35" s="5">
        <v>0.35164835160000002</v>
      </c>
    </row>
    <row r="36" spans="1:3" x14ac:dyDescent="0.35">
      <c r="A36" s="4">
        <v>35</v>
      </c>
      <c r="B36" s="4" t="s">
        <v>36</v>
      </c>
      <c r="C36" s="5">
        <v>0</v>
      </c>
    </row>
    <row r="37" spans="1:3" x14ac:dyDescent="0.35">
      <c r="A37" s="4">
        <v>36</v>
      </c>
      <c r="B37" s="4" t="s">
        <v>37</v>
      </c>
      <c r="C37" s="5">
        <v>0.68949771689999995</v>
      </c>
    </row>
    <row r="38" spans="1:3" x14ac:dyDescent="0.35">
      <c r="A38" s="4">
        <v>37</v>
      </c>
      <c r="B38" s="4" t="s">
        <v>38</v>
      </c>
      <c r="C38" s="5">
        <v>1.2750582750999999</v>
      </c>
    </row>
    <row r="39" spans="1:3" x14ac:dyDescent="0.35">
      <c r="A39" s="4">
        <v>38</v>
      </c>
      <c r="B39" s="4" t="s">
        <v>39</v>
      </c>
      <c r="C39" s="5">
        <v>1.6654545455</v>
      </c>
    </row>
    <row r="40" spans="1:3" x14ac:dyDescent="0.35">
      <c r="A40" s="4">
        <v>39</v>
      </c>
      <c r="B40" s="4" t="s">
        <v>40</v>
      </c>
      <c r="C40" s="5">
        <v>0.92718446600000004</v>
      </c>
    </row>
    <row r="41" spans="1:3" x14ac:dyDescent="0.35">
      <c r="A41" s="4">
        <v>40</v>
      </c>
      <c r="B41" s="4" t="s">
        <v>41</v>
      </c>
      <c r="C41" s="5">
        <v>1.2913907284999999</v>
      </c>
    </row>
    <row r="42" spans="1:3" x14ac:dyDescent="0.35">
      <c r="A42" s="4">
        <v>41</v>
      </c>
      <c r="B42" s="4" t="s">
        <v>42</v>
      </c>
      <c r="C42" s="5">
        <v>1.1918367347000001</v>
      </c>
    </row>
    <row r="43" spans="1:3" x14ac:dyDescent="0.35">
      <c r="A43" s="4">
        <v>42</v>
      </c>
      <c r="B43" s="4" t="s">
        <v>43</v>
      </c>
      <c r="C43" s="5">
        <v>0.86602870809999999</v>
      </c>
    </row>
    <row r="44" spans="1:3" x14ac:dyDescent="0.35">
      <c r="A44" s="4">
        <v>43</v>
      </c>
      <c r="B44" s="4" t="s">
        <v>44</v>
      </c>
      <c r="C44" s="5">
        <v>0.94132029340000001</v>
      </c>
    </row>
    <row r="45" spans="1:3" x14ac:dyDescent="0.35">
      <c r="A45" s="4">
        <v>44</v>
      </c>
      <c r="B45" s="4" t="s">
        <v>45</v>
      </c>
      <c r="C45" s="5">
        <v>0.72254335260000002</v>
      </c>
    </row>
    <row r="46" spans="1:3" x14ac:dyDescent="0.35">
      <c r="A46" s="4">
        <v>45</v>
      </c>
      <c r="B46" s="4" t="s">
        <v>46</v>
      </c>
      <c r="C46" s="5">
        <v>0.54034229830000002</v>
      </c>
    </row>
    <row r="47" spans="1:3" x14ac:dyDescent="0.35">
      <c r="A47" s="4">
        <v>46</v>
      </c>
      <c r="B47" s="4" t="s">
        <v>47</v>
      </c>
      <c r="C47" s="5">
        <v>2.0839160839000002</v>
      </c>
    </row>
    <row r="48" spans="1:3" x14ac:dyDescent="0.35">
      <c r="A48" s="4">
        <v>47</v>
      </c>
      <c r="B48" s="4" t="s">
        <v>48</v>
      </c>
      <c r="C48" s="5">
        <v>1.7806841045999999</v>
      </c>
    </row>
    <row r="49" spans="1:3" x14ac:dyDescent="0.35">
      <c r="A49" s="4">
        <v>48</v>
      </c>
      <c r="B49" s="4" t="s">
        <v>49</v>
      </c>
      <c r="C49" s="5">
        <v>0.91475409839999999</v>
      </c>
    </row>
    <row r="50" spans="1:3" x14ac:dyDescent="0.35">
      <c r="A50" s="4">
        <v>49</v>
      </c>
      <c r="B50" s="4" t="s">
        <v>50</v>
      </c>
      <c r="C50" s="5">
        <v>0</v>
      </c>
    </row>
    <row r="51" spans="1:3" x14ac:dyDescent="0.35">
      <c r="A51" s="4">
        <v>50</v>
      </c>
      <c r="B51" s="4" t="s">
        <v>51</v>
      </c>
      <c r="C51" s="5">
        <v>0.55601092900000004</v>
      </c>
    </row>
    <row r="52" spans="1:3" x14ac:dyDescent="0.35">
      <c r="A52" s="4">
        <v>51</v>
      </c>
      <c r="B52" s="4" t="s">
        <v>52</v>
      </c>
      <c r="C52" s="5">
        <v>0.65358361769999995</v>
      </c>
    </row>
    <row r="53" spans="1:3" x14ac:dyDescent="0.35">
      <c r="A53" s="4">
        <v>52</v>
      </c>
      <c r="B53" s="4" t="s">
        <v>53</v>
      </c>
      <c r="C53" s="5">
        <v>0.57950530040000003</v>
      </c>
    </row>
    <row r="54" spans="1:3" x14ac:dyDescent="0.35">
      <c r="A54" s="4">
        <v>53</v>
      </c>
      <c r="B54" s="4" t="s">
        <v>54</v>
      </c>
      <c r="C54" s="5">
        <v>0.8748241913</v>
      </c>
    </row>
    <row r="55" spans="1:3" x14ac:dyDescent="0.35">
      <c r="A55" s="4">
        <v>54</v>
      </c>
      <c r="B55" s="4" t="s">
        <v>55</v>
      </c>
      <c r="C55" s="5">
        <v>4.2926829268000004</v>
      </c>
    </row>
    <row r="56" spans="1:3" x14ac:dyDescent="0.35">
      <c r="A56" s="4">
        <v>55</v>
      </c>
      <c r="B56" s="4" t="s">
        <v>56</v>
      </c>
      <c r="C56" s="5">
        <v>6.5</v>
      </c>
    </row>
    <row r="57" spans="1:3" x14ac:dyDescent="0.35">
      <c r="A57" s="4">
        <v>56</v>
      </c>
      <c r="B57" s="4" t="s">
        <v>57</v>
      </c>
      <c r="C57" s="5">
        <v>0.86075949370000004</v>
      </c>
    </row>
    <row r="58" spans="1:3" x14ac:dyDescent="0.35">
      <c r="A58" s="4">
        <v>57</v>
      </c>
      <c r="B58" s="4" t="s">
        <v>58</v>
      </c>
      <c r="C58" s="5">
        <v>2.3994169096000002</v>
      </c>
    </row>
    <row r="59" spans="1:3" x14ac:dyDescent="0.35">
      <c r="A59" s="4">
        <v>58</v>
      </c>
      <c r="B59" s="4" t="s">
        <v>59</v>
      </c>
      <c r="C59" s="5">
        <v>0.79181708780000004</v>
      </c>
    </row>
    <row r="60" spans="1:3" x14ac:dyDescent="0.35">
      <c r="A60" s="4">
        <v>59</v>
      </c>
      <c r="B60" s="4" t="s">
        <v>60</v>
      </c>
      <c r="C60" s="5">
        <v>0.92857142859999997</v>
      </c>
    </row>
    <row r="61" spans="1:3" x14ac:dyDescent="0.35">
      <c r="A61" s="4">
        <v>60</v>
      </c>
      <c r="B61" s="4" t="s">
        <v>61</v>
      </c>
      <c r="C61" s="5">
        <v>0.95180722890000002</v>
      </c>
    </row>
    <row r="62" spans="1:3" x14ac:dyDescent="0.35">
      <c r="A62" s="4">
        <v>61</v>
      </c>
      <c r="B62" s="4" t="s">
        <v>62</v>
      </c>
      <c r="C62" s="5">
        <v>1.4442231076000001</v>
      </c>
    </row>
    <row r="63" spans="1:3" x14ac:dyDescent="0.35">
      <c r="A63" s="4">
        <v>62</v>
      </c>
      <c r="B63" s="4" t="s">
        <v>63</v>
      </c>
      <c r="C63" s="5">
        <v>0.91339748330000003</v>
      </c>
    </row>
    <row r="64" spans="1:3" x14ac:dyDescent="0.35">
      <c r="A64" s="4">
        <v>63</v>
      </c>
      <c r="B64" s="4" t="s">
        <v>64</v>
      </c>
      <c r="C64" s="5">
        <v>1.0562347188000001</v>
      </c>
    </row>
    <row r="65" spans="1:3" x14ac:dyDescent="0.35">
      <c r="A65" s="4">
        <v>64</v>
      </c>
      <c r="B65" s="4" t="s">
        <v>65</v>
      </c>
      <c r="C65" s="5">
        <v>0.71162123389999998</v>
      </c>
    </row>
    <row r="66" spans="1:3" x14ac:dyDescent="0.35">
      <c r="A66" s="4">
        <v>65</v>
      </c>
      <c r="B66" s="4" t="s">
        <v>66</v>
      </c>
      <c r="C66" s="5">
        <v>0.21702127660000001</v>
      </c>
    </row>
    <row r="67" spans="1:3" x14ac:dyDescent="0.35">
      <c r="A67" s="4">
        <v>66</v>
      </c>
      <c r="B67" s="4" t="s">
        <v>67</v>
      </c>
      <c r="C67" s="5">
        <v>1.7111111110999999</v>
      </c>
    </row>
    <row r="68" spans="1:3" x14ac:dyDescent="0.35">
      <c r="A68" s="4">
        <v>67</v>
      </c>
      <c r="B68" s="4" t="s">
        <v>68</v>
      </c>
      <c r="C68" s="5">
        <v>1.0023894863</v>
      </c>
    </row>
    <row r="69" spans="1:3" x14ac:dyDescent="0.35">
      <c r="A69" s="4">
        <v>68</v>
      </c>
      <c r="B69" s="4" t="s">
        <v>69</v>
      </c>
      <c r="C69" s="5">
        <v>1.8556338027999999</v>
      </c>
    </row>
    <row r="70" spans="1:3" x14ac:dyDescent="0.35">
      <c r="A70" s="4">
        <v>69</v>
      </c>
      <c r="B70" s="4" t="s">
        <v>70</v>
      </c>
      <c r="C70" s="5">
        <v>0.89612403100000004</v>
      </c>
    </row>
    <row r="71" spans="1:3" x14ac:dyDescent="0.35">
      <c r="A71" s="4">
        <v>70</v>
      </c>
      <c r="B71" s="4" t="s">
        <v>71</v>
      </c>
      <c r="C71" s="5">
        <v>0.52205882349999999</v>
      </c>
    </row>
    <row r="72" spans="1:3" x14ac:dyDescent="0.35">
      <c r="A72" s="4">
        <v>71</v>
      </c>
      <c r="B72" s="4" t="s">
        <v>72</v>
      </c>
      <c r="C72" s="5">
        <v>1.3650637880000001</v>
      </c>
    </row>
    <row r="73" spans="1:3" x14ac:dyDescent="0.35">
      <c r="A73" s="4">
        <v>72</v>
      </c>
      <c r="B73" s="4" t="s">
        <v>73</v>
      </c>
      <c r="C73" s="5">
        <v>0.43485086340000001</v>
      </c>
    </row>
    <row r="74" spans="1:3" x14ac:dyDescent="0.35">
      <c r="A74" s="4">
        <v>73</v>
      </c>
      <c r="B74" s="4" t="s">
        <v>74</v>
      </c>
      <c r="C74" s="5">
        <v>0.91787439609999999</v>
      </c>
    </row>
    <row r="75" spans="1:3" x14ac:dyDescent="0.35">
      <c r="A75" s="4">
        <v>74</v>
      </c>
      <c r="B75" s="4" t="s">
        <v>75</v>
      </c>
      <c r="C75" s="5">
        <v>1.0172413792999999</v>
      </c>
    </row>
    <row r="76" spans="1:3" x14ac:dyDescent="0.35">
      <c r="A76" s="4">
        <v>75</v>
      </c>
      <c r="B76" s="4" t="s">
        <v>76</v>
      </c>
      <c r="C76" s="5">
        <v>0.73706004140000003</v>
      </c>
    </row>
    <row r="77" spans="1:3" x14ac:dyDescent="0.35">
      <c r="A77" s="4">
        <v>76</v>
      </c>
      <c r="B77" s="4" t="s">
        <v>77</v>
      </c>
      <c r="C77" s="5">
        <v>0.88467374809999999</v>
      </c>
    </row>
    <row r="78" spans="1:3" x14ac:dyDescent="0.35">
      <c r="A78" s="4">
        <v>77</v>
      </c>
      <c r="B78" s="4" t="s">
        <v>78</v>
      </c>
      <c r="C78" s="5">
        <v>1.8038674032999999</v>
      </c>
    </row>
    <row r="79" spans="1:3" x14ac:dyDescent="0.35">
      <c r="A79" s="4">
        <v>78</v>
      </c>
      <c r="B79" s="4" t="s">
        <v>79</v>
      </c>
      <c r="C79" s="5">
        <v>0.70604395600000003</v>
      </c>
    </row>
    <row r="80" spans="1:3" x14ac:dyDescent="0.35">
      <c r="A80" s="4">
        <v>79</v>
      </c>
      <c r="B80" s="4" t="s">
        <v>80</v>
      </c>
      <c r="C80" s="5">
        <v>1.0682539683000001</v>
      </c>
    </row>
    <row r="81" spans="1:3" x14ac:dyDescent="0.35">
      <c r="A81" s="4">
        <v>80</v>
      </c>
      <c r="B81" s="4" t="s">
        <v>81</v>
      </c>
      <c r="C81" s="5">
        <v>1.3899556869</v>
      </c>
    </row>
    <row r="82" spans="1:3" x14ac:dyDescent="0.35">
      <c r="A82" s="4">
        <v>81</v>
      </c>
      <c r="B82" s="4" t="s">
        <v>82</v>
      </c>
      <c r="C82" s="5">
        <v>7.6470588199999995E-2</v>
      </c>
    </row>
    <row r="83" spans="1:3" x14ac:dyDescent="0.35">
      <c r="A83" s="4">
        <v>82</v>
      </c>
      <c r="B83" s="4" t="s">
        <v>83</v>
      </c>
      <c r="C83" s="5">
        <v>1.869266055</v>
      </c>
    </row>
    <row r="84" spans="1:3" x14ac:dyDescent="0.35">
      <c r="A84" s="4">
        <v>83</v>
      </c>
      <c r="B84" s="4" t="s">
        <v>84</v>
      </c>
      <c r="C84" s="5">
        <v>0.94533029609999997</v>
      </c>
    </row>
    <row r="85" spans="1:3" x14ac:dyDescent="0.35">
      <c r="A85" s="4">
        <v>84</v>
      </c>
      <c r="B85" s="4" t="s">
        <v>85</v>
      </c>
      <c r="C85" s="5">
        <v>0.64987405539999998</v>
      </c>
    </row>
    <row r="86" spans="1:3" x14ac:dyDescent="0.35">
      <c r="A86" s="4">
        <v>85</v>
      </c>
      <c r="B86" s="4" t="s">
        <v>86</v>
      </c>
      <c r="C86" s="5">
        <v>1.7543859649</v>
      </c>
    </row>
    <row r="87" spans="1:3" x14ac:dyDescent="0.35">
      <c r="A87" s="4">
        <v>86</v>
      </c>
      <c r="B87" s="4" t="s">
        <v>87</v>
      </c>
      <c r="C87" s="5">
        <v>1.0815450644</v>
      </c>
    </row>
    <row r="88" spans="1:3" x14ac:dyDescent="0.35">
      <c r="A88" s="4">
        <v>87</v>
      </c>
      <c r="B88" s="4" t="s">
        <v>88</v>
      </c>
      <c r="C88" s="5">
        <v>0</v>
      </c>
    </row>
    <row r="89" spans="1:3" x14ac:dyDescent="0.35">
      <c r="A89" s="4">
        <v>88</v>
      </c>
      <c r="B89" s="4" t="s">
        <v>89</v>
      </c>
      <c r="C89" s="5">
        <v>1.3055555556</v>
      </c>
    </row>
    <row r="90" spans="1:3" x14ac:dyDescent="0.35">
      <c r="A90" s="4">
        <v>89</v>
      </c>
      <c r="B90" s="4" t="s">
        <v>90</v>
      </c>
      <c r="C90" s="5">
        <v>0</v>
      </c>
    </row>
    <row r="91" spans="1:3" x14ac:dyDescent="0.35">
      <c r="A91" s="4">
        <v>90</v>
      </c>
      <c r="B91" s="4" t="s">
        <v>91</v>
      </c>
      <c r="C91" s="5">
        <v>1.3802559415</v>
      </c>
    </row>
    <row r="92" spans="1:3" x14ac:dyDescent="0.35">
      <c r="A92" s="4">
        <v>91</v>
      </c>
      <c r="B92" s="4" t="s">
        <v>92</v>
      </c>
      <c r="C92" s="5">
        <v>1.0693779904</v>
      </c>
    </row>
    <row r="93" spans="1:3" x14ac:dyDescent="0.35">
      <c r="A93" s="4">
        <v>92</v>
      </c>
      <c r="B93" s="4" t="s">
        <v>93</v>
      </c>
      <c r="C93" s="5">
        <v>3.2843137255000001</v>
      </c>
    </row>
    <row r="94" spans="1:3" x14ac:dyDescent="0.35">
      <c r="A94" s="4">
        <v>93</v>
      </c>
      <c r="B94" s="4" t="s">
        <v>94</v>
      </c>
      <c r="C94" s="5">
        <v>1.8402777777999999</v>
      </c>
    </row>
    <row r="95" spans="1:3" x14ac:dyDescent="0.35">
      <c r="A95" s="4">
        <v>94</v>
      </c>
      <c r="B95" s="4" t="s">
        <v>95</v>
      </c>
      <c r="C95" s="5">
        <v>3.2951807229000001</v>
      </c>
    </row>
    <row r="96" spans="1:3" x14ac:dyDescent="0.35">
      <c r="A96" s="4">
        <v>95</v>
      </c>
      <c r="B96" s="4" t="s">
        <v>96</v>
      </c>
      <c r="C96" s="5">
        <v>0</v>
      </c>
    </row>
    <row r="97" spans="1:3" x14ac:dyDescent="0.35">
      <c r="A97" s="4">
        <v>96</v>
      </c>
      <c r="B97" s="4" t="s">
        <v>97</v>
      </c>
      <c r="C97" s="5">
        <v>1.3826714801</v>
      </c>
    </row>
    <row r="98" spans="1:3" x14ac:dyDescent="0.35">
      <c r="A98" s="4">
        <v>97</v>
      </c>
      <c r="B98" s="4" t="s">
        <v>98</v>
      </c>
      <c r="C98" s="5">
        <v>0</v>
      </c>
    </row>
    <row r="99" spans="1:3" x14ac:dyDescent="0.35">
      <c r="A99" s="4">
        <v>98</v>
      </c>
      <c r="B99" s="4" t="s">
        <v>99</v>
      </c>
      <c r="C99" s="5">
        <v>0.65550239229999996</v>
      </c>
    </row>
    <row r="100" spans="1:3" x14ac:dyDescent="0.35">
      <c r="A100" s="4">
        <v>99</v>
      </c>
      <c r="B100" s="4" t="s">
        <v>100</v>
      </c>
      <c r="C100" s="5">
        <v>1.6274038462</v>
      </c>
    </row>
    <row r="101" spans="1:3" x14ac:dyDescent="0.35">
      <c r="A101" s="4">
        <v>100</v>
      </c>
      <c r="B101" s="4" t="s">
        <v>101</v>
      </c>
      <c r="C101" s="5">
        <v>0.92615384619999996</v>
      </c>
    </row>
    <row r="102" spans="1:3" x14ac:dyDescent="0.35">
      <c r="A102" s="4">
        <v>101</v>
      </c>
      <c r="B102" s="4" t="s">
        <v>102</v>
      </c>
      <c r="C102" s="5">
        <v>1.8443579767</v>
      </c>
    </row>
    <row r="103" spans="1:3" x14ac:dyDescent="0.35">
      <c r="A103" s="4">
        <v>102</v>
      </c>
      <c r="B103" s="4" t="s">
        <v>103</v>
      </c>
      <c r="C103" s="5">
        <v>1.2206405694</v>
      </c>
    </row>
    <row r="104" spans="1:3" x14ac:dyDescent="0.35">
      <c r="A104" s="4">
        <v>103</v>
      </c>
      <c r="B104" s="4" t="s">
        <v>104</v>
      </c>
      <c r="C104" s="5">
        <v>1.264573991</v>
      </c>
    </row>
    <row r="105" spans="1:3" x14ac:dyDescent="0.35">
      <c r="A105" s="4">
        <v>104</v>
      </c>
      <c r="B105" s="4" t="s">
        <v>105</v>
      </c>
      <c r="C105" s="5">
        <v>1.1339031339000001</v>
      </c>
    </row>
    <row r="106" spans="1:3" x14ac:dyDescent="0.35">
      <c r="A106" s="4">
        <v>105</v>
      </c>
      <c r="B106" s="4" t="s">
        <v>106</v>
      </c>
      <c r="C106" s="5">
        <v>0.48623853210000001</v>
      </c>
    </row>
    <row r="107" spans="1:3" x14ac:dyDescent="0.35">
      <c r="A107" s="4">
        <v>106</v>
      </c>
      <c r="B107" s="4" t="s">
        <v>107</v>
      </c>
      <c r="C107" s="5">
        <v>1.3030303029999999</v>
      </c>
    </row>
    <row r="108" spans="1:3" x14ac:dyDescent="0.35">
      <c r="A108" s="4">
        <v>107</v>
      </c>
      <c r="B108" s="4" t="s">
        <v>108</v>
      </c>
      <c r="C108" s="5">
        <v>0.78737541529999999</v>
      </c>
    </row>
    <row r="109" spans="1:3" x14ac:dyDescent="0.35">
      <c r="A109" s="4">
        <v>108</v>
      </c>
      <c r="B109" s="4" t="s">
        <v>109</v>
      </c>
      <c r="C109" s="5">
        <v>2.2721893491</v>
      </c>
    </row>
    <row r="110" spans="1:3" x14ac:dyDescent="0.35">
      <c r="A110" s="4">
        <v>109</v>
      </c>
      <c r="B110" s="4" t="s">
        <v>110</v>
      </c>
      <c r="C110" s="5">
        <v>1.6279069767000001</v>
      </c>
    </row>
    <row r="111" spans="1:3" x14ac:dyDescent="0.35">
      <c r="A111" s="4">
        <v>110</v>
      </c>
      <c r="B111" s="4" t="s">
        <v>111</v>
      </c>
      <c r="C111" s="5">
        <v>3.3917525773000001</v>
      </c>
    </row>
    <row r="112" spans="1:3" x14ac:dyDescent="0.35">
      <c r="A112" s="4">
        <v>111</v>
      </c>
      <c r="B112" s="4" t="s">
        <v>112</v>
      </c>
      <c r="C112" s="5">
        <v>4.4743589744000003</v>
      </c>
    </row>
    <row r="113" spans="1:3" x14ac:dyDescent="0.35">
      <c r="A113" s="4">
        <v>112</v>
      </c>
      <c r="B113" s="4" t="s">
        <v>113</v>
      </c>
      <c r="C113" s="5">
        <v>2.8680555555999998</v>
      </c>
    </row>
    <row r="114" spans="1:3" x14ac:dyDescent="0.35">
      <c r="A114" s="4">
        <v>113</v>
      </c>
      <c r="B114" s="4" t="s">
        <v>114</v>
      </c>
      <c r="C114" s="5">
        <v>1.5520833332999999</v>
      </c>
    </row>
    <row r="115" spans="1:3" x14ac:dyDescent="0.35">
      <c r="A115" s="4">
        <v>114</v>
      </c>
      <c r="B115" s="4" t="s">
        <v>115</v>
      </c>
      <c r="C115" s="5">
        <v>0.90829694319999998</v>
      </c>
    </row>
    <row r="116" spans="1:3" x14ac:dyDescent="0.35">
      <c r="A116" s="4">
        <v>115</v>
      </c>
      <c r="B116" s="4" t="s">
        <v>116</v>
      </c>
      <c r="C116" s="5">
        <v>1.425</v>
      </c>
    </row>
    <row r="117" spans="1:3" x14ac:dyDescent="0.35">
      <c r="A117" s="4">
        <v>116</v>
      </c>
      <c r="B117" s="4" t="s">
        <v>117</v>
      </c>
      <c r="C117" s="5">
        <v>1.2638680659999999</v>
      </c>
    </row>
    <row r="118" spans="1:3" x14ac:dyDescent="0.35">
      <c r="A118" s="4">
        <v>117</v>
      </c>
      <c r="B118" s="4" t="s">
        <v>118</v>
      </c>
      <c r="C118" s="5">
        <v>1.5100286533</v>
      </c>
    </row>
    <row r="119" spans="1:3" x14ac:dyDescent="0.35">
      <c r="A119" s="4">
        <v>118</v>
      </c>
      <c r="B119" s="4" t="s">
        <v>119</v>
      </c>
      <c r="C119" s="5">
        <v>0.66412213740000003</v>
      </c>
    </row>
    <row r="120" spans="1:3" x14ac:dyDescent="0.35">
      <c r="A120" s="4">
        <v>701</v>
      </c>
      <c r="B120" s="4" t="s">
        <v>121</v>
      </c>
      <c r="C120" s="5" t="s">
        <v>1597</v>
      </c>
    </row>
    <row r="121" spans="1:3" x14ac:dyDescent="0.35">
      <c r="A121" s="4">
        <v>702</v>
      </c>
      <c r="B121" s="4" t="s">
        <v>122</v>
      </c>
      <c r="C121" s="5" t="s">
        <v>1597</v>
      </c>
    </row>
    <row r="122" spans="1:3" x14ac:dyDescent="0.35">
      <c r="A122" s="4">
        <v>800</v>
      </c>
      <c r="B122" s="4" t="s">
        <v>123</v>
      </c>
      <c r="C122" s="5" t="s">
        <v>1597</v>
      </c>
    </row>
    <row r="123" spans="1:3" x14ac:dyDescent="0.35">
      <c r="A123" s="4">
        <v>801</v>
      </c>
      <c r="B123" s="4" t="s">
        <v>124</v>
      </c>
      <c r="C123" s="5" t="s">
        <v>1597</v>
      </c>
    </row>
    <row r="124" spans="1:3" x14ac:dyDescent="0.35">
      <c r="A124" s="4">
        <v>802</v>
      </c>
      <c r="B124" s="4" t="s">
        <v>125</v>
      </c>
      <c r="C124" s="5" t="s">
        <v>1597</v>
      </c>
    </row>
    <row r="125" spans="1:3" x14ac:dyDescent="0.35">
      <c r="A125" s="4">
        <v>803</v>
      </c>
      <c r="B125" s="4" t="s">
        <v>126</v>
      </c>
      <c r="C125" s="5" t="s">
        <v>1597</v>
      </c>
    </row>
    <row r="126" spans="1:3" x14ac:dyDescent="0.35">
      <c r="A126" s="4">
        <v>804</v>
      </c>
      <c r="B126" s="4" t="s">
        <v>127</v>
      </c>
      <c r="C126" s="5" t="s">
        <v>1597</v>
      </c>
    </row>
    <row r="127" spans="1:3" x14ac:dyDescent="0.35">
      <c r="A127" s="4">
        <v>805</v>
      </c>
      <c r="B127" s="4" t="s">
        <v>128</v>
      </c>
      <c r="C127" s="5" t="s">
        <v>1597</v>
      </c>
    </row>
    <row r="128" spans="1:3" x14ac:dyDescent="0.35">
      <c r="A128" s="4">
        <v>900</v>
      </c>
      <c r="B128" s="4" t="s">
        <v>129</v>
      </c>
      <c r="C128" s="5" t="s">
        <v>1597</v>
      </c>
    </row>
    <row r="129" spans="1:3" x14ac:dyDescent="0.35">
      <c r="A129" s="4">
        <v>901</v>
      </c>
      <c r="B129" s="4" t="s">
        <v>130</v>
      </c>
      <c r="C129" s="5" t="s">
        <v>1597</v>
      </c>
    </row>
    <row r="130" spans="1:3" x14ac:dyDescent="0.35">
      <c r="A130" s="4">
        <v>902</v>
      </c>
      <c r="B130" s="4" t="s">
        <v>131</v>
      </c>
      <c r="C130" s="5" t="s">
        <v>1597</v>
      </c>
    </row>
    <row r="131" spans="1:3" x14ac:dyDescent="0.35">
      <c r="A131" s="4">
        <v>903</v>
      </c>
      <c r="B131" s="4" t="s">
        <v>132</v>
      </c>
      <c r="C131" s="5" t="s">
        <v>1597</v>
      </c>
    </row>
    <row r="132" spans="1:3" x14ac:dyDescent="0.35">
      <c r="A132" s="4">
        <v>904</v>
      </c>
      <c r="B132" s="4" t="s">
        <v>133</v>
      </c>
      <c r="C132" s="5" t="s">
        <v>1597</v>
      </c>
    </row>
    <row r="133" spans="1:3" x14ac:dyDescent="0.35">
      <c r="A133" s="4">
        <v>905</v>
      </c>
      <c r="B133" s="4" t="s">
        <v>134</v>
      </c>
      <c r="C133" s="5" t="s">
        <v>1597</v>
      </c>
    </row>
    <row r="134" spans="1:3" x14ac:dyDescent="0.35">
      <c r="A134" s="4">
        <v>906</v>
      </c>
      <c r="B134" s="4" t="s">
        <v>135</v>
      </c>
      <c r="C134" s="5" t="s">
        <v>1597</v>
      </c>
    </row>
    <row r="135" spans="1:3" x14ac:dyDescent="0.35">
      <c r="A135" s="4">
        <v>907</v>
      </c>
      <c r="B135" s="4" t="s">
        <v>136</v>
      </c>
      <c r="C135" s="5" t="s">
        <v>1597</v>
      </c>
    </row>
    <row r="136" spans="1:3" x14ac:dyDescent="0.35">
      <c r="A136" s="4">
        <v>908</v>
      </c>
      <c r="B136" s="4" t="s">
        <v>137</v>
      </c>
      <c r="C136" s="5" t="s">
        <v>1597</v>
      </c>
    </row>
    <row r="137" spans="1:3" x14ac:dyDescent="0.35">
      <c r="A137" s="4">
        <v>909</v>
      </c>
      <c r="B137" s="4" t="s">
        <v>138</v>
      </c>
      <c r="C137" s="5" t="s">
        <v>1597</v>
      </c>
    </row>
    <row r="138" spans="1:3" x14ac:dyDescent="0.35">
      <c r="A138" s="4">
        <v>910</v>
      </c>
      <c r="B138" s="4" t="s">
        <v>139</v>
      </c>
      <c r="C138" s="5" t="s">
        <v>1597</v>
      </c>
    </row>
    <row r="139" spans="1:3" x14ac:dyDescent="0.35">
      <c r="A139" s="4">
        <v>911</v>
      </c>
      <c r="B139" s="4" t="s">
        <v>140</v>
      </c>
      <c r="C139" s="5" t="s">
        <v>1597</v>
      </c>
    </row>
    <row r="140" spans="1:3" x14ac:dyDescent="0.35">
      <c r="A140" s="4">
        <v>912</v>
      </c>
      <c r="B140" s="4" t="s">
        <v>141</v>
      </c>
      <c r="C140" s="5" t="s">
        <v>1597</v>
      </c>
    </row>
    <row r="141" spans="1:3" x14ac:dyDescent="0.35">
      <c r="A141" s="4">
        <v>913</v>
      </c>
      <c r="B141" s="4" t="s">
        <v>142</v>
      </c>
      <c r="C141" s="5" t="s">
        <v>1597</v>
      </c>
    </row>
    <row r="142" spans="1:3" x14ac:dyDescent="0.35">
      <c r="A142" s="4">
        <v>914</v>
      </c>
      <c r="B142" s="4" t="s">
        <v>143</v>
      </c>
      <c r="C142" s="5" t="s">
        <v>1597</v>
      </c>
    </row>
    <row r="143" spans="1:3" x14ac:dyDescent="0.35">
      <c r="A143" s="4">
        <v>915</v>
      </c>
      <c r="B143" s="4" t="s">
        <v>144</v>
      </c>
      <c r="C143" s="5" t="s">
        <v>1597</v>
      </c>
    </row>
    <row r="144" spans="1:3" x14ac:dyDescent="0.35">
      <c r="A144" s="4">
        <v>916</v>
      </c>
      <c r="B144" s="4" t="s">
        <v>145</v>
      </c>
      <c r="C144" s="5" t="s">
        <v>1597</v>
      </c>
    </row>
    <row r="145" spans="1:3" x14ac:dyDescent="0.35">
      <c r="A145" s="4">
        <v>917</v>
      </c>
      <c r="B145" s="4" t="s">
        <v>146</v>
      </c>
      <c r="C145" s="5" t="s">
        <v>1597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C145"/>
  <sheetViews>
    <sheetView workbookViewId="0">
      <selection activeCell="C1" sqref="C1:C1048576"/>
    </sheetView>
  </sheetViews>
  <sheetFormatPr defaultColWidth="8.7265625" defaultRowHeight="14.5" x14ac:dyDescent="0.35"/>
  <cols>
    <col min="2" max="2" width="30.453125" bestFit="1" customWidth="1"/>
    <col min="3" max="3" width="8.7265625" customWidth="1"/>
  </cols>
  <sheetData>
    <row r="1" spans="1:3" x14ac:dyDescent="0.35">
      <c r="A1" s="8" t="s">
        <v>0</v>
      </c>
      <c r="B1" s="8" t="s">
        <v>1</v>
      </c>
      <c r="C1" s="8" t="s">
        <v>1607</v>
      </c>
    </row>
    <row r="2" spans="1:3" x14ac:dyDescent="0.35">
      <c r="A2" s="8">
        <v>1</v>
      </c>
      <c r="B2" s="8" t="s">
        <v>2</v>
      </c>
      <c r="C2" s="9">
        <v>46.153846153800004</v>
      </c>
    </row>
    <row r="3" spans="1:3" x14ac:dyDescent="0.35">
      <c r="A3" s="8">
        <v>2</v>
      </c>
      <c r="B3" s="8" t="s">
        <v>3</v>
      </c>
      <c r="C3" s="9">
        <v>73.584905660399997</v>
      </c>
    </row>
    <row r="4" spans="1:3" x14ac:dyDescent="0.35">
      <c r="A4" s="8">
        <v>3</v>
      </c>
      <c r="B4" s="8" t="s">
        <v>4</v>
      </c>
      <c r="C4" s="9">
        <v>62.204724409400001</v>
      </c>
    </row>
    <row r="5" spans="1:3" x14ac:dyDescent="0.35">
      <c r="A5" s="8">
        <v>4</v>
      </c>
      <c r="B5" s="8" t="s">
        <v>5</v>
      </c>
      <c r="C5" s="9">
        <v>60.273972602699999</v>
      </c>
    </row>
    <row r="6" spans="1:3" x14ac:dyDescent="0.35">
      <c r="A6" s="8">
        <v>5</v>
      </c>
      <c r="B6" s="8" t="s">
        <v>6</v>
      </c>
      <c r="C6" s="9">
        <v>53.409090909100001</v>
      </c>
    </row>
    <row r="7" spans="1:3" x14ac:dyDescent="0.35">
      <c r="A7" s="8">
        <v>6</v>
      </c>
      <c r="B7" s="8" t="s">
        <v>7</v>
      </c>
      <c r="C7" s="9">
        <v>44.444444444399998</v>
      </c>
    </row>
    <row r="8" spans="1:3" x14ac:dyDescent="0.35">
      <c r="A8" s="8">
        <v>7</v>
      </c>
      <c r="B8" s="8" t="s">
        <v>8</v>
      </c>
      <c r="C8" s="9">
        <v>62.5</v>
      </c>
    </row>
    <row r="9" spans="1:3" x14ac:dyDescent="0.35">
      <c r="A9" s="8">
        <v>8</v>
      </c>
      <c r="B9" s="8" t="s">
        <v>9</v>
      </c>
      <c r="C9" s="9">
        <v>79.032258064499999</v>
      </c>
    </row>
    <row r="10" spans="1:3" x14ac:dyDescent="0.35">
      <c r="A10" s="8">
        <v>9</v>
      </c>
      <c r="B10" s="8" t="s">
        <v>10</v>
      </c>
      <c r="C10" s="9">
        <v>73.758865248199996</v>
      </c>
    </row>
    <row r="11" spans="1:3" x14ac:dyDescent="0.35">
      <c r="A11" s="8">
        <v>10</v>
      </c>
      <c r="B11" s="8" t="s">
        <v>11</v>
      </c>
      <c r="C11" s="9">
        <v>61.495327102799997</v>
      </c>
    </row>
    <row r="12" spans="1:3" x14ac:dyDescent="0.35">
      <c r="A12" s="8">
        <v>11</v>
      </c>
      <c r="B12" s="8" t="s">
        <v>12</v>
      </c>
      <c r="C12" s="9">
        <v>52.807486631000003</v>
      </c>
    </row>
    <row r="13" spans="1:3" x14ac:dyDescent="0.35">
      <c r="A13" s="8">
        <v>12</v>
      </c>
      <c r="B13" s="8" t="s">
        <v>13</v>
      </c>
      <c r="C13" s="9">
        <v>67.184801381699998</v>
      </c>
    </row>
    <row r="14" spans="1:3" x14ac:dyDescent="0.35">
      <c r="A14" s="8">
        <v>13</v>
      </c>
      <c r="B14" s="8" t="s">
        <v>14</v>
      </c>
      <c r="C14" s="9">
        <v>69.325153374199999</v>
      </c>
    </row>
    <row r="15" spans="1:3" x14ac:dyDescent="0.35">
      <c r="A15" s="8">
        <v>14</v>
      </c>
      <c r="B15" s="8" t="s">
        <v>15</v>
      </c>
      <c r="C15" s="9">
        <v>69.101123595499999</v>
      </c>
    </row>
    <row r="16" spans="1:3" x14ac:dyDescent="0.35">
      <c r="A16" s="8">
        <v>15</v>
      </c>
      <c r="B16" s="8" t="s">
        <v>16</v>
      </c>
      <c r="C16" s="9">
        <v>71.710526315799996</v>
      </c>
    </row>
    <row r="17" spans="1:3" x14ac:dyDescent="0.35">
      <c r="A17" s="8">
        <v>16</v>
      </c>
      <c r="B17" s="8" t="s">
        <v>17</v>
      </c>
      <c r="C17" s="9">
        <v>67.871900826399994</v>
      </c>
    </row>
    <row r="18" spans="1:3" x14ac:dyDescent="0.35">
      <c r="A18" s="8">
        <v>17</v>
      </c>
      <c r="B18" s="8" t="s">
        <v>18</v>
      </c>
      <c r="C18" s="9">
        <v>63.101604278099998</v>
      </c>
    </row>
    <row r="19" spans="1:3" x14ac:dyDescent="0.35">
      <c r="A19" s="8">
        <v>18</v>
      </c>
      <c r="B19" s="8" t="s">
        <v>19</v>
      </c>
      <c r="C19" s="9">
        <v>65.541740675</v>
      </c>
    </row>
    <row r="20" spans="1:3" x14ac:dyDescent="0.35">
      <c r="A20" s="8">
        <v>19</v>
      </c>
      <c r="B20" s="8" t="s">
        <v>20</v>
      </c>
      <c r="C20" s="9">
        <v>72.834645669300002</v>
      </c>
    </row>
    <row r="21" spans="1:3" x14ac:dyDescent="0.35">
      <c r="A21" s="8">
        <v>20</v>
      </c>
      <c r="B21" s="8" t="s">
        <v>21</v>
      </c>
      <c r="C21" s="9">
        <v>66.188340807200007</v>
      </c>
    </row>
    <row r="22" spans="1:3" x14ac:dyDescent="0.35">
      <c r="A22" s="8">
        <v>21</v>
      </c>
      <c r="B22" s="8" t="s">
        <v>22</v>
      </c>
      <c r="C22" s="9">
        <v>72.0405862458</v>
      </c>
    </row>
    <row r="23" spans="1:3" x14ac:dyDescent="0.35">
      <c r="A23" s="8">
        <v>22</v>
      </c>
      <c r="B23" s="8" t="s">
        <v>23</v>
      </c>
      <c r="C23" s="9">
        <v>62.150982419899997</v>
      </c>
    </row>
    <row r="24" spans="1:3" x14ac:dyDescent="0.35">
      <c r="A24" s="8">
        <v>23</v>
      </c>
      <c r="B24" s="8" t="s">
        <v>24</v>
      </c>
      <c r="C24" s="9">
        <v>74.927395934200007</v>
      </c>
    </row>
    <row r="25" spans="1:3" x14ac:dyDescent="0.35">
      <c r="A25" s="8">
        <v>24</v>
      </c>
      <c r="B25" s="8" t="s">
        <v>25</v>
      </c>
      <c r="C25" s="9">
        <v>68.386388584000002</v>
      </c>
    </row>
    <row r="26" spans="1:3" x14ac:dyDescent="0.35">
      <c r="A26" s="8">
        <v>25</v>
      </c>
      <c r="B26" s="8" t="s">
        <v>26</v>
      </c>
      <c r="C26" s="9">
        <v>76.588628762499994</v>
      </c>
    </row>
    <row r="27" spans="1:3" x14ac:dyDescent="0.35">
      <c r="A27" s="8">
        <v>26</v>
      </c>
      <c r="B27" s="8" t="s">
        <v>27</v>
      </c>
      <c r="C27" s="9">
        <v>60</v>
      </c>
    </row>
    <row r="28" spans="1:3" x14ac:dyDescent="0.35">
      <c r="A28" s="8">
        <v>27</v>
      </c>
      <c r="B28" s="8" t="s">
        <v>28</v>
      </c>
      <c r="C28" s="9">
        <v>46.012269938700001</v>
      </c>
    </row>
    <row r="29" spans="1:3" x14ac:dyDescent="0.35">
      <c r="A29" s="8">
        <v>28</v>
      </c>
      <c r="B29" s="8" t="s">
        <v>29</v>
      </c>
      <c r="C29" s="9">
        <v>72.043010752699999</v>
      </c>
    </row>
    <row r="30" spans="1:3" x14ac:dyDescent="0.35">
      <c r="A30" s="8">
        <v>29</v>
      </c>
      <c r="B30" s="8" t="s">
        <v>30</v>
      </c>
      <c r="C30" s="9">
        <v>75.471698113200006</v>
      </c>
    </row>
    <row r="31" spans="1:3" x14ac:dyDescent="0.35">
      <c r="A31" s="8">
        <v>30</v>
      </c>
      <c r="B31" s="8" t="s">
        <v>31</v>
      </c>
      <c r="C31" s="9">
        <v>74.822695035500004</v>
      </c>
    </row>
    <row r="32" spans="1:3" x14ac:dyDescent="0.35">
      <c r="A32" s="8">
        <v>31</v>
      </c>
      <c r="B32" s="8" t="s">
        <v>32</v>
      </c>
      <c r="C32" s="9">
        <v>74.431818181799997</v>
      </c>
    </row>
    <row r="33" spans="1:3" x14ac:dyDescent="0.35">
      <c r="A33" s="8">
        <v>32</v>
      </c>
      <c r="B33" s="8" t="s">
        <v>33</v>
      </c>
      <c r="C33" s="9">
        <v>73.052631578900005</v>
      </c>
    </row>
    <row r="34" spans="1:3" x14ac:dyDescent="0.35">
      <c r="A34" s="8">
        <v>33</v>
      </c>
      <c r="B34" s="8" t="s">
        <v>34</v>
      </c>
      <c r="C34" s="9">
        <v>67.057101024900007</v>
      </c>
    </row>
    <row r="35" spans="1:3" x14ac:dyDescent="0.35">
      <c r="A35" s="8">
        <v>34</v>
      </c>
      <c r="B35" s="8" t="s">
        <v>35</v>
      </c>
      <c r="C35" s="9">
        <v>64.835164835200004</v>
      </c>
    </row>
    <row r="36" spans="1:3" x14ac:dyDescent="0.35">
      <c r="A36" s="8">
        <v>35</v>
      </c>
      <c r="B36" s="8" t="s">
        <v>36</v>
      </c>
      <c r="C36" s="9">
        <v>50</v>
      </c>
    </row>
    <row r="37" spans="1:3" x14ac:dyDescent="0.35">
      <c r="A37" s="8">
        <v>36</v>
      </c>
      <c r="B37" s="8" t="s">
        <v>37</v>
      </c>
      <c r="C37" s="9">
        <v>62.100456620999999</v>
      </c>
    </row>
    <row r="38" spans="1:3" x14ac:dyDescent="0.35">
      <c r="A38" s="8">
        <v>37</v>
      </c>
      <c r="B38" s="8" t="s">
        <v>38</v>
      </c>
      <c r="C38" s="9">
        <v>77.156177156200002</v>
      </c>
    </row>
    <row r="39" spans="1:3" x14ac:dyDescent="0.35">
      <c r="A39" s="8">
        <v>38</v>
      </c>
      <c r="B39" s="8" t="s">
        <v>39</v>
      </c>
      <c r="C39" s="9">
        <v>71.272727272699996</v>
      </c>
    </row>
    <row r="40" spans="1:3" x14ac:dyDescent="0.35">
      <c r="A40" s="8">
        <v>39</v>
      </c>
      <c r="B40" s="8" t="s">
        <v>40</v>
      </c>
      <c r="C40" s="9">
        <v>71.359223301</v>
      </c>
    </row>
    <row r="41" spans="1:3" x14ac:dyDescent="0.35">
      <c r="A41" s="8">
        <v>40</v>
      </c>
      <c r="B41" s="8" t="s">
        <v>41</v>
      </c>
      <c r="C41" s="9">
        <v>54.966887417199999</v>
      </c>
    </row>
    <row r="42" spans="1:3" x14ac:dyDescent="0.35">
      <c r="A42" s="8">
        <v>41</v>
      </c>
      <c r="B42" s="8" t="s">
        <v>42</v>
      </c>
      <c r="C42" s="9">
        <v>77.959183673499993</v>
      </c>
    </row>
    <row r="43" spans="1:3" x14ac:dyDescent="0.35">
      <c r="A43" s="8">
        <v>42</v>
      </c>
      <c r="B43" s="8" t="s">
        <v>43</v>
      </c>
      <c r="C43" s="9">
        <v>68.899521531100007</v>
      </c>
    </row>
    <row r="44" spans="1:3" x14ac:dyDescent="0.35">
      <c r="A44" s="8">
        <v>43</v>
      </c>
      <c r="B44" s="8" t="s">
        <v>44</v>
      </c>
      <c r="C44" s="9">
        <v>56.234718826399998</v>
      </c>
    </row>
    <row r="45" spans="1:3" x14ac:dyDescent="0.35">
      <c r="A45" s="8">
        <v>44</v>
      </c>
      <c r="B45" s="8" t="s">
        <v>45</v>
      </c>
      <c r="C45" s="9">
        <v>64.161849711000002</v>
      </c>
    </row>
    <row r="46" spans="1:3" x14ac:dyDescent="0.35">
      <c r="A46" s="8">
        <v>45</v>
      </c>
      <c r="B46" s="8" t="s">
        <v>46</v>
      </c>
      <c r="C46" s="9">
        <v>65.525672371599995</v>
      </c>
    </row>
    <row r="47" spans="1:3" x14ac:dyDescent="0.35">
      <c r="A47" s="8">
        <v>46</v>
      </c>
      <c r="B47" s="8" t="s">
        <v>47</v>
      </c>
      <c r="C47" s="9">
        <v>69.230769230799993</v>
      </c>
    </row>
    <row r="48" spans="1:3" x14ac:dyDescent="0.35">
      <c r="A48" s="8">
        <v>47</v>
      </c>
      <c r="B48" s="8" t="s">
        <v>48</v>
      </c>
      <c r="C48" s="9">
        <v>73.239436619700001</v>
      </c>
    </row>
    <row r="49" spans="1:3" x14ac:dyDescent="0.35">
      <c r="A49" s="8">
        <v>48</v>
      </c>
      <c r="B49" s="8" t="s">
        <v>49</v>
      </c>
      <c r="C49" s="9">
        <v>74.098360655700006</v>
      </c>
    </row>
    <row r="50" spans="1:3" x14ac:dyDescent="0.35">
      <c r="A50" s="8">
        <v>49</v>
      </c>
      <c r="B50" s="8" t="s">
        <v>50</v>
      </c>
      <c r="C50" s="9">
        <v>62.427745664699998</v>
      </c>
    </row>
    <row r="51" spans="1:3" x14ac:dyDescent="0.35">
      <c r="A51" s="8">
        <v>50</v>
      </c>
      <c r="B51" s="8" t="s">
        <v>51</v>
      </c>
      <c r="C51" s="9">
        <v>58.469945355199997</v>
      </c>
    </row>
    <row r="52" spans="1:3" x14ac:dyDescent="0.35">
      <c r="A52" s="8">
        <v>51</v>
      </c>
      <c r="B52" s="8" t="s">
        <v>52</v>
      </c>
      <c r="C52" s="9">
        <v>66.894197952200003</v>
      </c>
    </row>
    <row r="53" spans="1:3" x14ac:dyDescent="0.35">
      <c r="A53" s="8">
        <v>52</v>
      </c>
      <c r="B53" s="8" t="s">
        <v>53</v>
      </c>
      <c r="C53" s="9">
        <v>63.957597173099998</v>
      </c>
    </row>
    <row r="54" spans="1:3" x14ac:dyDescent="0.35">
      <c r="A54" s="8">
        <v>53</v>
      </c>
      <c r="B54" s="8" t="s">
        <v>54</v>
      </c>
      <c r="C54" s="9">
        <v>76.0900140647</v>
      </c>
    </row>
    <row r="55" spans="1:3" x14ac:dyDescent="0.35">
      <c r="A55" s="8">
        <v>54</v>
      </c>
      <c r="B55" s="8" t="s">
        <v>55</v>
      </c>
      <c r="C55" s="9">
        <v>56.097560975599997</v>
      </c>
    </row>
    <row r="56" spans="1:3" x14ac:dyDescent="0.35">
      <c r="A56" s="8">
        <v>55</v>
      </c>
      <c r="B56" s="8" t="s">
        <v>56</v>
      </c>
      <c r="C56" s="9">
        <v>57.575757575799997</v>
      </c>
    </row>
    <row r="57" spans="1:3" x14ac:dyDescent="0.35">
      <c r="A57" s="8">
        <v>56</v>
      </c>
      <c r="B57" s="8" t="s">
        <v>57</v>
      </c>
      <c r="C57" s="9">
        <v>64.556962025299995</v>
      </c>
    </row>
    <row r="58" spans="1:3" x14ac:dyDescent="0.35">
      <c r="A58" s="8">
        <v>57</v>
      </c>
      <c r="B58" s="8" t="s">
        <v>58</v>
      </c>
      <c r="C58" s="9">
        <v>78.134110787200001</v>
      </c>
    </row>
    <row r="59" spans="1:3" x14ac:dyDescent="0.35">
      <c r="A59" s="8">
        <v>58</v>
      </c>
      <c r="B59" s="8" t="s">
        <v>59</v>
      </c>
      <c r="C59" s="9">
        <v>69.193742478900006</v>
      </c>
    </row>
    <row r="60" spans="1:3" x14ac:dyDescent="0.35">
      <c r="A60" s="8">
        <v>59</v>
      </c>
      <c r="B60" s="8" t="s">
        <v>60</v>
      </c>
      <c r="C60" s="9">
        <v>64.155844155799997</v>
      </c>
    </row>
    <row r="61" spans="1:3" x14ac:dyDescent="0.35">
      <c r="A61" s="8">
        <v>60</v>
      </c>
      <c r="B61" s="8" t="s">
        <v>61</v>
      </c>
      <c r="C61" s="9">
        <v>65.963855421700003</v>
      </c>
    </row>
    <row r="62" spans="1:3" x14ac:dyDescent="0.35">
      <c r="A62" s="8">
        <v>61</v>
      </c>
      <c r="B62" s="8" t="s">
        <v>62</v>
      </c>
      <c r="C62" s="9">
        <v>73.306772908400006</v>
      </c>
    </row>
    <row r="63" spans="1:3" x14ac:dyDescent="0.35">
      <c r="A63" s="8">
        <v>62</v>
      </c>
      <c r="B63" s="8" t="s">
        <v>63</v>
      </c>
      <c r="C63" s="9">
        <v>69.207994078499993</v>
      </c>
    </row>
    <row r="64" spans="1:3" x14ac:dyDescent="0.35">
      <c r="A64" s="8">
        <v>63</v>
      </c>
      <c r="B64" s="8" t="s">
        <v>64</v>
      </c>
      <c r="C64" s="9">
        <v>65.281173594099997</v>
      </c>
    </row>
    <row r="65" spans="1:3" x14ac:dyDescent="0.35">
      <c r="A65" s="8">
        <v>64</v>
      </c>
      <c r="B65" s="8" t="s">
        <v>65</v>
      </c>
      <c r="C65" s="9">
        <v>57.388809182199999</v>
      </c>
    </row>
    <row r="66" spans="1:3" x14ac:dyDescent="0.35">
      <c r="A66" s="8">
        <v>65</v>
      </c>
      <c r="B66" s="8" t="s">
        <v>66</v>
      </c>
      <c r="C66" s="9">
        <v>71.914893617000004</v>
      </c>
    </row>
    <row r="67" spans="1:3" x14ac:dyDescent="0.35">
      <c r="A67" s="8">
        <v>66</v>
      </c>
      <c r="B67" s="8" t="s">
        <v>67</v>
      </c>
      <c r="C67" s="9">
        <v>59.444444444399998</v>
      </c>
    </row>
    <row r="68" spans="1:3" x14ac:dyDescent="0.35">
      <c r="A68" s="8">
        <v>67</v>
      </c>
      <c r="B68" s="8" t="s">
        <v>68</v>
      </c>
      <c r="C68" s="9">
        <v>72.759856630800002</v>
      </c>
    </row>
    <row r="69" spans="1:3" x14ac:dyDescent="0.35">
      <c r="A69" s="8">
        <v>68</v>
      </c>
      <c r="B69" s="8" t="s">
        <v>69</v>
      </c>
      <c r="C69" s="9">
        <v>66.901408450700004</v>
      </c>
    </row>
    <row r="70" spans="1:3" x14ac:dyDescent="0.35">
      <c r="A70" s="8">
        <v>69</v>
      </c>
      <c r="B70" s="8" t="s">
        <v>70</v>
      </c>
      <c r="C70" s="9">
        <v>74.263565891499994</v>
      </c>
    </row>
    <row r="71" spans="1:3" x14ac:dyDescent="0.35">
      <c r="A71" s="8">
        <v>70</v>
      </c>
      <c r="B71" s="8" t="s">
        <v>71</v>
      </c>
      <c r="C71" s="9">
        <v>64.264705882399994</v>
      </c>
    </row>
    <row r="72" spans="1:3" x14ac:dyDescent="0.35">
      <c r="A72" s="8">
        <v>71</v>
      </c>
      <c r="B72" s="8" t="s">
        <v>72</v>
      </c>
      <c r="C72" s="9">
        <v>69.872423944999994</v>
      </c>
    </row>
    <row r="73" spans="1:3" x14ac:dyDescent="0.35">
      <c r="A73" s="8">
        <v>72</v>
      </c>
      <c r="B73" s="8" t="s">
        <v>73</v>
      </c>
      <c r="C73" s="9">
        <v>68.445839874399994</v>
      </c>
    </row>
    <row r="74" spans="1:3" x14ac:dyDescent="0.35">
      <c r="A74" s="8">
        <v>73</v>
      </c>
      <c r="B74" s="8" t="s">
        <v>74</v>
      </c>
      <c r="C74" s="9">
        <v>70.772946859900003</v>
      </c>
    </row>
    <row r="75" spans="1:3" x14ac:dyDescent="0.35">
      <c r="A75" s="8">
        <v>74</v>
      </c>
      <c r="B75" s="8" t="s">
        <v>75</v>
      </c>
      <c r="C75" s="9">
        <v>63.262599469500003</v>
      </c>
    </row>
    <row r="76" spans="1:3" x14ac:dyDescent="0.35">
      <c r="A76" s="8">
        <v>75</v>
      </c>
      <c r="B76" s="8" t="s">
        <v>76</v>
      </c>
      <c r="C76" s="9">
        <v>70.807453416100003</v>
      </c>
    </row>
    <row r="77" spans="1:3" x14ac:dyDescent="0.35">
      <c r="A77" s="8">
        <v>76</v>
      </c>
      <c r="B77" s="8" t="s">
        <v>77</v>
      </c>
      <c r="C77" s="9">
        <v>64.795144157799996</v>
      </c>
    </row>
    <row r="78" spans="1:3" x14ac:dyDescent="0.35">
      <c r="A78" s="8">
        <v>77</v>
      </c>
      <c r="B78" s="8" t="s">
        <v>78</v>
      </c>
      <c r="C78" s="9">
        <v>76.933701657499995</v>
      </c>
    </row>
    <row r="79" spans="1:3" x14ac:dyDescent="0.35">
      <c r="A79" s="8">
        <v>78</v>
      </c>
      <c r="B79" s="8" t="s">
        <v>79</v>
      </c>
      <c r="C79" s="9">
        <v>56.318681318700001</v>
      </c>
    </row>
    <row r="80" spans="1:3" x14ac:dyDescent="0.35">
      <c r="A80" s="8">
        <v>79</v>
      </c>
      <c r="B80" s="8" t="s">
        <v>80</v>
      </c>
      <c r="C80" s="9">
        <v>62.539682539700003</v>
      </c>
    </row>
    <row r="81" spans="1:3" x14ac:dyDescent="0.35">
      <c r="A81" s="8">
        <v>80</v>
      </c>
      <c r="B81" s="8" t="s">
        <v>81</v>
      </c>
      <c r="C81" s="9">
        <v>73.412112260000001</v>
      </c>
    </row>
    <row r="82" spans="1:3" x14ac:dyDescent="0.35">
      <c r="A82" s="8">
        <v>81</v>
      </c>
      <c r="B82" s="8" t="s">
        <v>82</v>
      </c>
      <c r="C82" s="9">
        <v>54.117647058800003</v>
      </c>
    </row>
    <row r="83" spans="1:3" x14ac:dyDescent="0.35">
      <c r="A83" s="8">
        <v>82</v>
      </c>
      <c r="B83" s="8" t="s">
        <v>83</v>
      </c>
      <c r="C83" s="9">
        <v>71.100917431200003</v>
      </c>
    </row>
    <row r="84" spans="1:3" x14ac:dyDescent="0.35">
      <c r="A84" s="8">
        <v>83</v>
      </c>
      <c r="B84" s="8" t="s">
        <v>84</v>
      </c>
      <c r="C84" s="9">
        <v>70.387243735799998</v>
      </c>
    </row>
    <row r="85" spans="1:3" x14ac:dyDescent="0.35">
      <c r="A85" s="8">
        <v>84</v>
      </c>
      <c r="B85" s="8" t="s">
        <v>85</v>
      </c>
      <c r="C85" s="9">
        <v>64.483627204000001</v>
      </c>
    </row>
    <row r="86" spans="1:3" x14ac:dyDescent="0.35">
      <c r="A86" s="8">
        <v>85</v>
      </c>
      <c r="B86" s="8" t="s">
        <v>86</v>
      </c>
      <c r="C86" s="9">
        <v>64.473684210499997</v>
      </c>
    </row>
    <row r="87" spans="1:3" x14ac:dyDescent="0.35">
      <c r="A87" s="8">
        <v>86</v>
      </c>
      <c r="B87" s="8" t="s">
        <v>87</v>
      </c>
      <c r="C87" s="9">
        <v>65.879828326199998</v>
      </c>
    </row>
    <row r="88" spans="1:3" x14ac:dyDescent="0.35">
      <c r="A88" s="8">
        <v>87</v>
      </c>
      <c r="B88" s="8" t="s">
        <v>88</v>
      </c>
      <c r="C88" s="9">
        <v>67.857142857100001</v>
      </c>
    </row>
    <row r="89" spans="1:3" x14ac:dyDescent="0.35">
      <c r="A89" s="8">
        <v>88</v>
      </c>
      <c r="B89" s="8" t="s">
        <v>89</v>
      </c>
      <c r="C89" s="9">
        <v>75.370370370399996</v>
      </c>
    </row>
    <row r="90" spans="1:3" x14ac:dyDescent="0.35">
      <c r="A90" s="8">
        <v>89</v>
      </c>
      <c r="B90" s="8" t="s">
        <v>90</v>
      </c>
      <c r="C90" s="9">
        <v>71.571072319199999</v>
      </c>
    </row>
    <row r="91" spans="1:3" x14ac:dyDescent="0.35">
      <c r="A91" s="8">
        <v>90</v>
      </c>
      <c r="B91" s="8" t="s">
        <v>91</v>
      </c>
      <c r="C91" s="9">
        <v>78.062157221199996</v>
      </c>
    </row>
    <row r="92" spans="1:3" x14ac:dyDescent="0.35">
      <c r="A92" s="8">
        <v>91</v>
      </c>
      <c r="B92" s="8" t="s">
        <v>92</v>
      </c>
      <c r="C92" s="9">
        <v>73.923444976100001</v>
      </c>
    </row>
    <row r="93" spans="1:3" x14ac:dyDescent="0.35">
      <c r="A93" s="8">
        <v>92</v>
      </c>
      <c r="B93" s="8" t="s">
        <v>93</v>
      </c>
      <c r="C93" s="9">
        <v>78.921568627499994</v>
      </c>
    </row>
    <row r="94" spans="1:3" x14ac:dyDescent="0.35">
      <c r="A94" s="8">
        <v>93</v>
      </c>
      <c r="B94" s="8" t="s">
        <v>94</v>
      </c>
      <c r="C94" s="9">
        <v>76.388888888899999</v>
      </c>
    </row>
    <row r="95" spans="1:3" x14ac:dyDescent="0.35">
      <c r="A95" s="8">
        <v>94</v>
      </c>
      <c r="B95" s="8" t="s">
        <v>95</v>
      </c>
      <c r="C95" s="9">
        <v>88.855421686699998</v>
      </c>
    </row>
    <row r="96" spans="1:3" x14ac:dyDescent="0.35">
      <c r="A96" s="8">
        <v>95</v>
      </c>
      <c r="B96" s="8" t="s">
        <v>96</v>
      </c>
      <c r="C96" s="9">
        <v>83.040935672499998</v>
      </c>
    </row>
    <row r="97" spans="1:3" x14ac:dyDescent="0.35">
      <c r="A97" s="8">
        <v>96</v>
      </c>
      <c r="B97" s="8" t="s">
        <v>97</v>
      </c>
      <c r="C97" s="9">
        <v>83.393501805100001</v>
      </c>
    </row>
    <row r="98" spans="1:3" x14ac:dyDescent="0.35">
      <c r="A98" s="8">
        <v>97</v>
      </c>
      <c r="B98" s="8" t="s">
        <v>98</v>
      </c>
      <c r="C98" s="9">
        <v>28.125</v>
      </c>
    </row>
    <row r="99" spans="1:3" x14ac:dyDescent="0.35">
      <c r="A99" s="8">
        <v>98</v>
      </c>
      <c r="B99" s="8" t="s">
        <v>99</v>
      </c>
      <c r="C99" s="9">
        <v>83.732057416299995</v>
      </c>
    </row>
    <row r="100" spans="1:3" x14ac:dyDescent="0.35">
      <c r="A100" s="8">
        <v>99</v>
      </c>
      <c r="B100" s="8" t="s">
        <v>100</v>
      </c>
      <c r="C100" s="9">
        <v>83.894230769200007</v>
      </c>
    </row>
    <row r="101" spans="1:3" x14ac:dyDescent="0.35">
      <c r="A101" s="8">
        <v>100</v>
      </c>
      <c r="B101" s="8" t="s">
        <v>101</v>
      </c>
      <c r="C101" s="9">
        <v>85.384615384599996</v>
      </c>
    </row>
    <row r="102" spans="1:3" x14ac:dyDescent="0.35">
      <c r="A102" s="8">
        <v>101</v>
      </c>
      <c r="B102" s="8" t="s">
        <v>102</v>
      </c>
      <c r="C102" s="9">
        <v>82.490272373500005</v>
      </c>
    </row>
    <row r="103" spans="1:3" x14ac:dyDescent="0.35">
      <c r="A103" s="8">
        <v>102</v>
      </c>
      <c r="B103" s="8" t="s">
        <v>103</v>
      </c>
      <c r="C103" s="9">
        <v>75.800711743799994</v>
      </c>
    </row>
    <row r="104" spans="1:3" x14ac:dyDescent="0.35">
      <c r="A104" s="8">
        <v>103</v>
      </c>
      <c r="B104" s="8" t="s">
        <v>104</v>
      </c>
      <c r="C104" s="9">
        <v>78.026905829599997</v>
      </c>
    </row>
    <row r="105" spans="1:3" x14ac:dyDescent="0.35">
      <c r="A105" s="8">
        <v>104</v>
      </c>
      <c r="B105" s="8" t="s">
        <v>105</v>
      </c>
      <c r="C105" s="9">
        <v>81.196581196599993</v>
      </c>
    </row>
    <row r="106" spans="1:3" x14ac:dyDescent="0.35">
      <c r="A106" s="8">
        <v>105</v>
      </c>
      <c r="B106" s="8" t="s">
        <v>106</v>
      </c>
      <c r="C106" s="9">
        <v>60.550458715600001</v>
      </c>
    </row>
    <row r="107" spans="1:3" x14ac:dyDescent="0.35">
      <c r="A107" s="8">
        <v>106</v>
      </c>
      <c r="B107" s="8" t="s">
        <v>107</v>
      </c>
      <c r="C107" s="9">
        <v>71.969696969699996</v>
      </c>
    </row>
    <row r="108" spans="1:3" x14ac:dyDescent="0.35">
      <c r="A108" s="8">
        <v>107</v>
      </c>
      <c r="B108" s="8" t="s">
        <v>108</v>
      </c>
      <c r="C108" s="9">
        <v>70.764119601299996</v>
      </c>
    </row>
    <row r="109" spans="1:3" x14ac:dyDescent="0.35">
      <c r="A109" s="8">
        <v>108</v>
      </c>
      <c r="B109" s="8" t="s">
        <v>109</v>
      </c>
      <c r="C109" s="9">
        <v>62.721893491099998</v>
      </c>
    </row>
    <row r="110" spans="1:3" x14ac:dyDescent="0.35">
      <c r="A110" s="8">
        <v>109</v>
      </c>
      <c r="B110" s="8" t="s">
        <v>110</v>
      </c>
      <c r="C110" s="9">
        <v>68.604651162799996</v>
      </c>
    </row>
    <row r="111" spans="1:3" x14ac:dyDescent="0.35">
      <c r="A111" s="8">
        <v>110</v>
      </c>
      <c r="B111" s="8" t="s">
        <v>111</v>
      </c>
      <c r="C111" s="9">
        <v>80.412371133999997</v>
      </c>
    </row>
    <row r="112" spans="1:3" x14ac:dyDescent="0.35">
      <c r="A112" s="8">
        <v>111</v>
      </c>
      <c r="B112" s="8" t="s">
        <v>112</v>
      </c>
      <c r="C112" s="9">
        <v>65.384615384599996</v>
      </c>
    </row>
    <row r="113" spans="1:3" x14ac:dyDescent="0.35">
      <c r="A113" s="8">
        <v>112</v>
      </c>
      <c r="B113" s="8" t="s">
        <v>113</v>
      </c>
      <c r="C113" s="9">
        <v>68.75</v>
      </c>
    </row>
    <row r="114" spans="1:3" x14ac:dyDescent="0.35">
      <c r="A114" s="8">
        <v>113</v>
      </c>
      <c r="B114" s="8" t="s">
        <v>114</v>
      </c>
      <c r="C114" s="9">
        <v>80.729166666699996</v>
      </c>
    </row>
    <row r="115" spans="1:3" x14ac:dyDescent="0.35">
      <c r="A115" s="8">
        <v>114</v>
      </c>
      <c r="B115" s="8" t="s">
        <v>115</v>
      </c>
      <c r="C115" s="9">
        <v>71.615720523999997</v>
      </c>
    </row>
    <row r="116" spans="1:3" x14ac:dyDescent="0.35">
      <c r="A116" s="8">
        <v>115</v>
      </c>
      <c r="B116" s="8" t="s">
        <v>116</v>
      </c>
      <c r="C116" s="9">
        <v>75.416666666699996</v>
      </c>
    </row>
    <row r="117" spans="1:3" x14ac:dyDescent="0.35">
      <c r="A117" s="8">
        <v>116</v>
      </c>
      <c r="B117" s="8" t="s">
        <v>117</v>
      </c>
      <c r="C117" s="9">
        <v>73.7631184408</v>
      </c>
    </row>
    <row r="118" spans="1:3" x14ac:dyDescent="0.35">
      <c r="A118" s="8">
        <v>117</v>
      </c>
      <c r="B118" s="8" t="s">
        <v>118</v>
      </c>
      <c r="C118" s="9">
        <v>70.487106017200006</v>
      </c>
    </row>
    <row r="119" spans="1:3" x14ac:dyDescent="0.35">
      <c r="A119" s="8">
        <v>118</v>
      </c>
      <c r="B119" s="8" t="s">
        <v>119</v>
      </c>
      <c r="C119" s="9">
        <v>64.122137404599997</v>
      </c>
    </row>
    <row r="120" spans="1:3" x14ac:dyDescent="0.35">
      <c r="A120" s="8">
        <v>701</v>
      </c>
      <c r="B120" s="8" t="s">
        <v>121</v>
      </c>
      <c r="C120" s="9">
        <v>0</v>
      </c>
    </row>
    <row r="121" spans="1:3" x14ac:dyDescent="0.35">
      <c r="A121" s="8">
        <v>702</v>
      </c>
      <c r="B121" s="8" t="s">
        <v>122</v>
      </c>
      <c r="C121" s="9">
        <v>0</v>
      </c>
    </row>
    <row r="122" spans="1:3" x14ac:dyDescent="0.35">
      <c r="A122" s="8">
        <v>800</v>
      </c>
      <c r="B122" s="8" t="s">
        <v>123</v>
      </c>
      <c r="C122" s="9">
        <v>0</v>
      </c>
    </row>
    <row r="123" spans="1:3" x14ac:dyDescent="0.35">
      <c r="A123" s="8">
        <v>801</v>
      </c>
      <c r="B123" s="8" t="s">
        <v>124</v>
      </c>
      <c r="C123" s="9">
        <v>0</v>
      </c>
    </row>
    <row r="124" spans="1:3" x14ac:dyDescent="0.35">
      <c r="A124" s="8">
        <v>802</v>
      </c>
      <c r="B124" s="8" t="s">
        <v>125</v>
      </c>
      <c r="C124" s="9">
        <v>0</v>
      </c>
    </row>
    <row r="125" spans="1:3" x14ac:dyDescent="0.35">
      <c r="A125" s="8">
        <v>803</v>
      </c>
      <c r="B125" s="8" t="s">
        <v>126</v>
      </c>
      <c r="C125" s="9">
        <v>0</v>
      </c>
    </row>
    <row r="126" spans="1:3" x14ac:dyDescent="0.35">
      <c r="A126" s="8">
        <v>804</v>
      </c>
      <c r="B126" s="8" t="s">
        <v>127</v>
      </c>
      <c r="C126" s="9">
        <v>0</v>
      </c>
    </row>
    <row r="127" spans="1:3" x14ac:dyDescent="0.35">
      <c r="A127" s="8">
        <v>805</v>
      </c>
      <c r="B127" s="8" t="s">
        <v>128</v>
      </c>
      <c r="C127" s="9">
        <v>0</v>
      </c>
    </row>
    <row r="128" spans="1:3" x14ac:dyDescent="0.35">
      <c r="A128" s="8">
        <v>900</v>
      </c>
      <c r="B128" s="8" t="s">
        <v>129</v>
      </c>
      <c r="C128" s="9">
        <v>0</v>
      </c>
    </row>
    <row r="129" spans="1:3" x14ac:dyDescent="0.35">
      <c r="A129" s="8">
        <v>901</v>
      </c>
      <c r="B129" s="8" t="s">
        <v>130</v>
      </c>
      <c r="C129" s="9">
        <v>0</v>
      </c>
    </row>
    <row r="130" spans="1:3" x14ac:dyDescent="0.35">
      <c r="A130" s="8">
        <v>902</v>
      </c>
      <c r="B130" s="8" t="s">
        <v>131</v>
      </c>
      <c r="C130" s="9">
        <v>0</v>
      </c>
    </row>
    <row r="131" spans="1:3" x14ac:dyDescent="0.35">
      <c r="A131" s="8">
        <v>903</v>
      </c>
      <c r="B131" s="8" t="s">
        <v>132</v>
      </c>
      <c r="C131" s="9">
        <v>0</v>
      </c>
    </row>
    <row r="132" spans="1:3" x14ac:dyDescent="0.35">
      <c r="A132" s="8">
        <v>904</v>
      </c>
      <c r="B132" s="8" t="s">
        <v>133</v>
      </c>
      <c r="C132" s="9">
        <v>0</v>
      </c>
    </row>
    <row r="133" spans="1:3" x14ac:dyDescent="0.35">
      <c r="A133" s="8">
        <v>905</v>
      </c>
      <c r="B133" s="8" t="s">
        <v>134</v>
      </c>
      <c r="C133" s="9">
        <v>0</v>
      </c>
    </row>
    <row r="134" spans="1:3" x14ac:dyDescent="0.35">
      <c r="A134" s="8">
        <v>906</v>
      </c>
      <c r="B134" s="8" t="s">
        <v>135</v>
      </c>
      <c r="C134" s="9">
        <v>0</v>
      </c>
    </row>
    <row r="135" spans="1:3" x14ac:dyDescent="0.35">
      <c r="A135" s="8">
        <v>907</v>
      </c>
      <c r="B135" s="8" t="s">
        <v>136</v>
      </c>
      <c r="C135" s="9">
        <v>0</v>
      </c>
    </row>
    <row r="136" spans="1:3" x14ac:dyDescent="0.35">
      <c r="A136" s="8">
        <v>908</v>
      </c>
      <c r="B136" s="8" t="s">
        <v>137</v>
      </c>
      <c r="C136" s="9">
        <v>0</v>
      </c>
    </row>
    <row r="137" spans="1:3" x14ac:dyDescent="0.35">
      <c r="A137" s="8">
        <v>909</v>
      </c>
      <c r="B137" s="8" t="s">
        <v>138</v>
      </c>
      <c r="C137" s="9">
        <v>0</v>
      </c>
    </row>
    <row r="138" spans="1:3" x14ac:dyDescent="0.35">
      <c r="A138" s="8">
        <v>910</v>
      </c>
      <c r="B138" s="8" t="s">
        <v>139</v>
      </c>
      <c r="C138" s="9">
        <v>0</v>
      </c>
    </row>
    <row r="139" spans="1:3" x14ac:dyDescent="0.35">
      <c r="A139" s="8">
        <v>911</v>
      </c>
      <c r="B139" s="8" t="s">
        <v>140</v>
      </c>
      <c r="C139" s="9">
        <v>0</v>
      </c>
    </row>
    <row r="140" spans="1:3" x14ac:dyDescent="0.35">
      <c r="A140" s="8">
        <v>912</v>
      </c>
      <c r="B140" s="8" t="s">
        <v>141</v>
      </c>
      <c r="C140" s="9">
        <v>0</v>
      </c>
    </row>
    <row r="141" spans="1:3" x14ac:dyDescent="0.35">
      <c r="A141" s="8">
        <v>913</v>
      </c>
      <c r="B141" s="8" t="s">
        <v>142</v>
      </c>
      <c r="C141" s="9">
        <v>0</v>
      </c>
    </row>
    <row r="142" spans="1:3" x14ac:dyDescent="0.35">
      <c r="A142" s="8">
        <v>914</v>
      </c>
      <c r="B142" s="8" t="s">
        <v>143</v>
      </c>
      <c r="C142" s="9">
        <v>0</v>
      </c>
    </row>
    <row r="143" spans="1:3" x14ac:dyDescent="0.35">
      <c r="A143" s="8">
        <v>915</v>
      </c>
      <c r="B143" s="8" t="s">
        <v>144</v>
      </c>
      <c r="C143" s="9">
        <v>0</v>
      </c>
    </row>
    <row r="144" spans="1:3" x14ac:dyDescent="0.35">
      <c r="A144" s="8">
        <v>916</v>
      </c>
      <c r="B144" s="8" t="s">
        <v>145</v>
      </c>
      <c r="C144" s="9">
        <v>0</v>
      </c>
    </row>
    <row r="145" spans="1:3" x14ac:dyDescent="0.35">
      <c r="A145" s="8">
        <v>917</v>
      </c>
      <c r="B145" s="8" t="s">
        <v>146</v>
      </c>
      <c r="C145" s="9">
        <v>0</v>
      </c>
    </row>
  </sheetData>
  <autoFilter ref="A1:C145" xr:uid="{00000000-0009-0000-0000-000008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81D1-2FC4-4ADD-861D-87DF89F328B0}">
  <sheetPr>
    <tabColor theme="9"/>
    <outlinePr summaryBelow="0" summaryRight="0"/>
  </sheetPr>
  <dimension ref="A1:C145"/>
  <sheetViews>
    <sheetView workbookViewId="0">
      <selection activeCell="C3" sqref="C3"/>
    </sheetView>
  </sheetViews>
  <sheetFormatPr defaultRowHeight="12.5" x14ac:dyDescent="0.25"/>
  <cols>
    <col min="1" max="16384" width="8.7265625" style="11"/>
  </cols>
  <sheetData>
    <row r="1" spans="1:3" x14ac:dyDescent="0.25">
      <c r="A1" s="10" t="s">
        <v>0</v>
      </c>
      <c r="B1" s="10" t="s">
        <v>1</v>
      </c>
      <c r="C1" s="10" t="s">
        <v>1610</v>
      </c>
    </row>
    <row r="2" spans="1:3" x14ac:dyDescent="0.25">
      <c r="A2" s="10">
        <v>1</v>
      </c>
      <c r="B2" s="10" t="s">
        <v>2</v>
      </c>
      <c r="C2" s="12">
        <v>5.7377049180000004</v>
      </c>
    </row>
    <row r="3" spans="1:3" x14ac:dyDescent="0.25">
      <c r="A3" s="10">
        <v>2</v>
      </c>
      <c r="B3" s="10" t="s">
        <v>3</v>
      </c>
      <c r="C3" s="12">
        <v>1.3513513514</v>
      </c>
    </row>
    <row r="4" spans="1:3" x14ac:dyDescent="0.25">
      <c r="A4" s="10">
        <v>3</v>
      </c>
      <c r="B4" s="10" t="s">
        <v>4</v>
      </c>
      <c r="C4" s="12">
        <v>2.0725388600999999</v>
      </c>
    </row>
    <row r="5" spans="1:3" x14ac:dyDescent="0.25">
      <c r="A5" s="10">
        <v>4</v>
      </c>
      <c r="B5" s="10" t="s">
        <v>5</v>
      </c>
      <c r="C5" s="12">
        <v>4.1666666667000003</v>
      </c>
    </row>
    <row r="6" spans="1:3" x14ac:dyDescent="0.25">
      <c r="A6" s="10">
        <v>5</v>
      </c>
      <c r="B6" s="10" t="s">
        <v>6</v>
      </c>
      <c r="C6" s="12">
        <v>0</v>
      </c>
    </row>
    <row r="7" spans="1:3" x14ac:dyDescent="0.25">
      <c r="A7" s="10">
        <v>6</v>
      </c>
      <c r="B7" s="10" t="s">
        <v>7</v>
      </c>
      <c r="C7" s="12">
        <v>0</v>
      </c>
    </row>
    <row r="8" spans="1:3" x14ac:dyDescent="0.25">
      <c r="A8" s="10">
        <v>7</v>
      </c>
      <c r="B8" s="10" t="s">
        <v>8</v>
      </c>
      <c r="C8" s="12">
        <v>2.6315789474</v>
      </c>
    </row>
    <row r="9" spans="1:3" x14ac:dyDescent="0.25">
      <c r="A9" s="10">
        <v>8</v>
      </c>
      <c r="B9" s="10" t="s">
        <v>9</v>
      </c>
      <c r="C9" s="12">
        <v>1.9534883721</v>
      </c>
    </row>
    <row r="10" spans="1:3" x14ac:dyDescent="0.25">
      <c r="A10" s="10">
        <v>9</v>
      </c>
      <c r="B10" s="10" t="s">
        <v>10</v>
      </c>
      <c r="C10" s="12">
        <v>1.0152284264</v>
      </c>
    </row>
    <row r="11" spans="1:3" x14ac:dyDescent="0.25">
      <c r="A11" s="10">
        <v>10</v>
      </c>
      <c r="B11" s="10" t="s">
        <v>11</v>
      </c>
      <c r="C11" s="12">
        <v>0.75349838540000003</v>
      </c>
    </row>
    <row r="12" spans="1:3" x14ac:dyDescent="0.25">
      <c r="A12" s="10">
        <v>11</v>
      </c>
      <c r="B12" s="10" t="s">
        <v>12</v>
      </c>
      <c r="C12" s="12">
        <v>2.8665028664999999</v>
      </c>
    </row>
    <row r="13" spans="1:3" x14ac:dyDescent="0.25">
      <c r="A13" s="10">
        <v>12</v>
      </c>
      <c r="B13" s="10" t="s">
        <v>13</v>
      </c>
      <c r="C13" s="12">
        <v>2.1800947866999998</v>
      </c>
    </row>
    <row r="14" spans="1:3" x14ac:dyDescent="0.25">
      <c r="A14" s="10">
        <v>13</v>
      </c>
      <c r="B14" s="10" t="s">
        <v>14</v>
      </c>
      <c r="C14" s="12">
        <v>0.69930069930000005</v>
      </c>
    </row>
    <row r="15" spans="1:3" x14ac:dyDescent="0.25">
      <c r="A15" s="10">
        <v>14</v>
      </c>
      <c r="B15" s="10" t="s">
        <v>15</v>
      </c>
      <c r="C15" s="12">
        <v>2.4729520865999999</v>
      </c>
    </row>
    <row r="16" spans="1:3" x14ac:dyDescent="0.25">
      <c r="A16" s="10">
        <v>15</v>
      </c>
      <c r="B16" s="10" t="s">
        <v>16</v>
      </c>
      <c r="C16" s="12">
        <v>2.133580705</v>
      </c>
    </row>
    <row r="17" spans="1:3" x14ac:dyDescent="0.25">
      <c r="A17" s="10">
        <v>16</v>
      </c>
      <c r="B17" s="10" t="s">
        <v>17</v>
      </c>
      <c r="C17" s="12">
        <v>1.9576719576999999</v>
      </c>
    </row>
    <row r="18" spans="1:3" x14ac:dyDescent="0.25">
      <c r="A18" s="10">
        <v>17</v>
      </c>
      <c r="B18" s="10" t="s">
        <v>18</v>
      </c>
      <c r="C18" s="12">
        <v>2.5406504065000002</v>
      </c>
    </row>
    <row r="19" spans="1:3" x14ac:dyDescent="0.25">
      <c r="A19" s="10">
        <v>18</v>
      </c>
      <c r="B19" s="10" t="s">
        <v>19</v>
      </c>
      <c r="C19" s="12">
        <v>1.5094339622999999</v>
      </c>
    </row>
    <row r="20" spans="1:3" x14ac:dyDescent="0.25">
      <c r="A20" s="10">
        <v>19</v>
      </c>
      <c r="B20" s="10" t="s">
        <v>20</v>
      </c>
      <c r="C20" s="12">
        <v>1.3745704466999999</v>
      </c>
    </row>
    <row r="21" spans="1:3" x14ac:dyDescent="0.25">
      <c r="A21" s="10">
        <v>20</v>
      </c>
      <c r="B21" s="10" t="s">
        <v>21</v>
      </c>
      <c r="C21" s="12">
        <v>2.7575442248000002</v>
      </c>
    </row>
    <row r="22" spans="1:3" x14ac:dyDescent="0.25">
      <c r="A22" s="10">
        <v>21</v>
      </c>
      <c r="B22" s="10" t="s">
        <v>22</v>
      </c>
      <c r="C22" s="12">
        <v>1.4305177112</v>
      </c>
    </row>
    <row r="23" spans="1:3" x14ac:dyDescent="0.25">
      <c r="A23" s="10">
        <v>22</v>
      </c>
      <c r="B23" s="10" t="s">
        <v>23</v>
      </c>
      <c r="C23" s="12">
        <v>2.947845805</v>
      </c>
    </row>
    <row r="24" spans="1:3" x14ac:dyDescent="0.25">
      <c r="A24" s="10">
        <v>23</v>
      </c>
      <c r="B24" s="10" t="s">
        <v>24</v>
      </c>
      <c r="C24" s="12">
        <v>2.6169265033000002</v>
      </c>
    </row>
    <row r="25" spans="1:3" x14ac:dyDescent="0.25">
      <c r="A25" s="10">
        <v>24</v>
      </c>
      <c r="B25" s="10" t="s">
        <v>25</v>
      </c>
      <c r="C25" s="12">
        <v>1.8484288355</v>
      </c>
    </row>
    <row r="26" spans="1:3" x14ac:dyDescent="0.25">
      <c r="A26" s="10">
        <v>25</v>
      </c>
      <c r="B26" s="10" t="s">
        <v>26</v>
      </c>
      <c r="C26" s="12">
        <v>0.88607594940000001</v>
      </c>
    </row>
    <row r="27" spans="1:3" x14ac:dyDescent="0.25">
      <c r="A27" s="10">
        <v>26</v>
      </c>
      <c r="B27" s="10" t="s">
        <v>27</v>
      </c>
      <c r="C27" s="12">
        <v>1.6702977486999999</v>
      </c>
    </row>
    <row r="28" spans="1:3" x14ac:dyDescent="0.25">
      <c r="A28" s="10">
        <v>27</v>
      </c>
      <c r="B28" s="10" t="s">
        <v>28</v>
      </c>
      <c r="C28" s="12">
        <v>0.5769230769</v>
      </c>
    </row>
    <row r="29" spans="1:3" x14ac:dyDescent="0.25">
      <c r="A29" s="10">
        <v>28</v>
      </c>
      <c r="B29" s="10" t="s">
        <v>29</v>
      </c>
      <c r="C29" s="12">
        <v>2.5688073394000002</v>
      </c>
    </row>
    <row r="30" spans="1:3" x14ac:dyDescent="0.25">
      <c r="A30" s="10">
        <v>29</v>
      </c>
      <c r="B30" s="10" t="s">
        <v>30</v>
      </c>
      <c r="C30" s="12">
        <v>3.1055900621000001</v>
      </c>
    </row>
    <row r="31" spans="1:3" x14ac:dyDescent="0.25">
      <c r="A31" s="10">
        <v>30</v>
      </c>
      <c r="B31" s="10" t="s">
        <v>31</v>
      </c>
      <c r="C31" s="12">
        <v>0.46948356810000003</v>
      </c>
    </row>
    <row r="32" spans="1:3" x14ac:dyDescent="0.25">
      <c r="A32" s="10">
        <v>31</v>
      </c>
      <c r="B32" s="10" t="s">
        <v>32</v>
      </c>
      <c r="C32" s="12">
        <v>3.1914893617</v>
      </c>
    </row>
    <row r="33" spans="1:3" x14ac:dyDescent="0.25">
      <c r="A33" s="10">
        <v>32</v>
      </c>
      <c r="B33" s="10" t="s">
        <v>33</v>
      </c>
      <c r="C33" s="12">
        <v>1.2461059189999999</v>
      </c>
    </row>
    <row r="34" spans="1:3" x14ac:dyDescent="0.25">
      <c r="A34" s="10">
        <v>33</v>
      </c>
      <c r="B34" s="10" t="s">
        <v>34</v>
      </c>
      <c r="C34" s="12">
        <v>0.75187969919999997</v>
      </c>
    </row>
    <row r="35" spans="1:3" x14ac:dyDescent="0.25">
      <c r="A35" s="10">
        <v>34</v>
      </c>
      <c r="B35" s="10" t="s">
        <v>35</v>
      </c>
      <c r="C35" s="12">
        <v>3.3175355450000001</v>
      </c>
    </row>
    <row r="36" spans="1:3" x14ac:dyDescent="0.25">
      <c r="A36" s="10">
        <v>35</v>
      </c>
      <c r="B36" s="10" t="s">
        <v>36</v>
      </c>
      <c r="C36" s="12">
        <v>1.7857142856999999</v>
      </c>
    </row>
    <row r="37" spans="1:3" x14ac:dyDescent="0.25">
      <c r="A37" s="10">
        <v>36</v>
      </c>
      <c r="B37" s="10" t="s">
        <v>37</v>
      </c>
      <c r="C37" s="12">
        <v>0.87463556850000002</v>
      </c>
    </row>
    <row r="38" spans="1:3" x14ac:dyDescent="0.25">
      <c r="A38" s="10">
        <v>37</v>
      </c>
      <c r="B38" s="10" t="s">
        <v>38</v>
      </c>
      <c r="C38" s="12">
        <v>1.5552099532999999</v>
      </c>
    </row>
    <row r="39" spans="1:3" x14ac:dyDescent="0.25">
      <c r="A39" s="10">
        <v>38</v>
      </c>
      <c r="B39" s="10" t="s">
        <v>39</v>
      </c>
      <c r="C39" s="12">
        <v>1.2295081966999999</v>
      </c>
    </row>
    <row r="40" spans="1:3" x14ac:dyDescent="0.25">
      <c r="A40" s="10">
        <v>39</v>
      </c>
      <c r="B40" s="10" t="s">
        <v>40</v>
      </c>
      <c r="C40" s="12">
        <v>2.9411764705999999</v>
      </c>
    </row>
    <row r="41" spans="1:3" x14ac:dyDescent="0.25">
      <c r="A41" s="10">
        <v>40</v>
      </c>
      <c r="B41" s="10" t="s">
        <v>41</v>
      </c>
      <c r="C41" s="12">
        <v>2.3952095808</v>
      </c>
    </row>
    <row r="42" spans="1:3" x14ac:dyDescent="0.25">
      <c r="A42" s="10">
        <v>41</v>
      </c>
      <c r="B42" s="10" t="s">
        <v>42</v>
      </c>
      <c r="C42" s="12">
        <v>1.6997167139</v>
      </c>
    </row>
    <row r="43" spans="1:3" x14ac:dyDescent="0.25">
      <c r="A43" s="10">
        <v>42</v>
      </c>
      <c r="B43" s="10" t="s">
        <v>43</v>
      </c>
      <c r="C43" s="12">
        <v>1.6806722689</v>
      </c>
    </row>
    <row r="44" spans="1:3" x14ac:dyDescent="0.25">
      <c r="A44" s="10">
        <v>43</v>
      </c>
      <c r="B44" s="10" t="s">
        <v>44</v>
      </c>
      <c r="C44" s="12">
        <v>1.4571948997999999</v>
      </c>
    </row>
    <row r="45" spans="1:3" x14ac:dyDescent="0.25">
      <c r="A45" s="10">
        <v>44</v>
      </c>
      <c r="B45" s="10" t="s">
        <v>45</v>
      </c>
      <c r="C45" s="12">
        <v>1.3435700576</v>
      </c>
    </row>
    <row r="46" spans="1:3" x14ac:dyDescent="0.25">
      <c r="A46" s="10">
        <v>45</v>
      </c>
      <c r="B46" s="10" t="s">
        <v>46</v>
      </c>
      <c r="C46" s="12">
        <v>1.3605442177</v>
      </c>
    </row>
    <row r="47" spans="1:3" x14ac:dyDescent="0.25">
      <c r="A47" s="10">
        <v>46</v>
      </c>
      <c r="B47" s="10" t="s">
        <v>47</v>
      </c>
      <c r="C47" s="12">
        <v>0.93240093239999999</v>
      </c>
    </row>
    <row r="48" spans="1:3" x14ac:dyDescent="0.25">
      <c r="A48" s="10">
        <v>47</v>
      </c>
      <c r="B48" s="10" t="s">
        <v>48</v>
      </c>
      <c r="C48" s="12">
        <v>0.7843137255</v>
      </c>
    </row>
    <row r="49" spans="1:3" x14ac:dyDescent="0.25">
      <c r="A49" s="10">
        <v>48</v>
      </c>
      <c r="B49" s="10" t="s">
        <v>49</v>
      </c>
      <c r="C49" s="12">
        <v>1.2313104661000001</v>
      </c>
    </row>
    <row r="50" spans="1:3" x14ac:dyDescent="0.25">
      <c r="A50" s="10">
        <v>49</v>
      </c>
      <c r="B50" s="10" t="s">
        <v>50</v>
      </c>
      <c r="C50" s="12">
        <v>1.1363636364</v>
      </c>
    </row>
    <row r="51" spans="1:3" x14ac:dyDescent="0.25">
      <c r="A51" s="10">
        <v>50</v>
      </c>
      <c r="B51" s="10" t="s">
        <v>51</v>
      </c>
      <c r="C51" s="12">
        <v>1.0933557611</v>
      </c>
    </row>
    <row r="52" spans="1:3" x14ac:dyDescent="0.25">
      <c r="A52" s="10">
        <v>51</v>
      </c>
      <c r="B52" s="10" t="s">
        <v>52</v>
      </c>
      <c r="C52" s="12">
        <v>1.3916500994000001</v>
      </c>
    </row>
    <row r="53" spans="1:3" x14ac:dyDescent="0.25">
      <c r="A53" s="10">
        <v>52</v>
      </c>
      <c r="B53" s="10" t="s">
        <v>53</v>
      </c>
      <c r="C53" s="12">
        <v>2.6049204052000001</v>
      </c>
    </row>
    <row r="54" spans="1:3" x14ac:dyDescent="0.25">
      <c r="A54" s="10">
        <v>53</v>
      </c>
      <c r="B54" s="10" t="s">
        <v>54</v>
      </c>
      <c r="C54" s="12">
        <v>3.2485875705999998</v>
      </c>
    </row>
    <row r="55" spans="1:3" x14ac:dyDescent="0.25">
      <c r="A55" s="10">
        <v>54</v>
      </c>
      <c r="B55" s="10" t="s">
        <v>55</v>
      </c>
      <c r="C55" s="12">
        <v>6.4935064935</v>
      </c>
    </row>
    <row r="56" spans="1:3" x14ac:dyDescent="0.25">
      <c r="A56" s="10">
        <v>55</v>
      </c>
      <c r="B56" s="10" t="s">
        <v>56</v>
      </c>
      <c r="C56" s="12">
        <v>13.043478260900001</v>
      </c>
    </row>
    <row r="57" spans="1:3" x14ac:dyDescent="0.25">
      <c r="A57" s="10">
        <v>56</v>
      </c>
      <c r="B57" s="10" t="s">
        <v>57</v>
      </c>
      <c r="C57" s="12">
        <v>6.6326530612000001</v>
      </c>
    </row>
    <row r="58" spans="1:3" x14ac:dyDescent="0.25">
      <c r="A58" s="10">
        <v>57</v>
      </c>
      <c r="B58" s="10" t="s">
        <v>58</v>
      </c>
      <c r="C58" s="12">
        <v>4.0372670807000004</v>
      </c>
    </row>
    <row r="59" spans="1:3" x14ac:dyDescent="0.25">
      <c r="A59" s="10">
        <v>58</v>
      </c>
      <c r="B59" s="10" t="s">
        <v>59</v>
      </c>
      <c r="C59" s="12">
        <v>2.9957203994000001</v>
      </c>
    </row>
    <row r="60" spans="1:3" x14ac:dyDescent="0.25">
      <c r="A60" s="10">
        <v>59</v>
      </c>
      <c r="B60" s="10" t="s">
        <v>60</v>
      </c>
      <c r="C60" s="12">
        <v>3.6943744752000001</v>
      </c>
    </row>
    <row r="61" spans="1:3" x14ac:dyDescent="0.25">
      <c r="A61" s="10">
        <v>60</v>
      </c>
      <c r="B61" s="10" t="s">
        <v>61</v>
      </c>
      <c r="C61" s="12">
        <v>3.0592734226</v>
      </c>
    </row>
    <row r="62" spans="1:3" x14ac:dyDescent="0.25">
      <c r="A62" s="10">
        <v>61</v>
      </c>
      <c r="B62" s="10" t="s">
        <v>62</v>
      </c>
      <c r="C62" s="12">
        <v>5.7815845823999998</v>
      </c>
    </row>
    <row r="63" spans="1:3" x14ac:dyDescent="0.25">
      <c r="A63" s="10">
        <v>62</v>
      </c>
      <c r="B63" s="10" t="s">
        <v>63</v>
      </c>
      <c r="C63" s="12">
        <v>3.7378640776999998</v>
      </c>
    </row>
    <row r="64" spans="1:3" x14ac:dyDescent="0.25">
      <c r="A64" s="10">
        <v>63</v>
      </c>
      <c r="B64" s="10" t="s">
        <v>64</v>
      </c>
      <c r="C64" s="12">
        <v>2.4310118264999998</v>
      </c>
    </row>
    <row r="65" spans="1:3" x14ac:dyDescent="0.25">
      <c r="A65" s="10">
        <v>64</v>
      </c>
      <c r="B65" s="10" t="s">
        <v>65</v>
      </c>
      <c r="C65" s="12">
        <v>1.689860835</v>
      </c>
    </row>
    <row r="66" spans="1:3" x14ac:dyDescent="0.25">
      <c r="A66" s="10">
        <v>65</v>
      </c>
      <c r="B66" s="10" t="s">
        <v>66</v>
      </c>
      <c r="C66" s="12">
        <v>2.0202020202000002</v>
      </c>
    </row>
    <row r="67" spans="1:3" x14ac:dyDescent="0.25">
      <c r="A67" s="10">
        <v>66</v>
      </c>
      <c r="B67" s="10" t="s">
        <v>67</v>
      </c>
      <c r="C67" s="12">
        <v>7.1174377224000001</v>
      </c>
    </row>
    <row r="68" spans="1:3" x14ac:dyDescent="0.25">
      <c r="A68" s="10">
        <v>67</v>
      </c>
      <c r="B68" s="10" t="s">
        <v>68</v>
      </c>
      <c r="C68" s="12">
        <v>4.3356643356999998</v>
      </c>
    </row>
    <row r="69" spans="1:3" x14ac:dyDescent="0.25">
      <c r="A69" s="10">
        <v>68</v>
      </c>
      <c r="B69" s="10" t="s">
        <v>69</v>
      </c>
      <c r="C69" s="12">
        <v>2.5684931507000002</v>
      </c>
    </row>
    <row r="70" spans="1:3" x14ac:dyDescent="0.25">
      <c r="A70" s="10">
        <v>69</v>
      </c>
      <c r="B70" s="10" t="s">
        <v>70</v>
      </c>
      <c r="C70" s="12">
        <v>1.9400352733999999</v>
      </c>
    </row>
    <row r="71" spans="1:3" x14ac:dyDescent="0.25">
      <c r="A71" s="10">
        <v>70</v>
      </c>
      <c r="B71" s="10" t="s">
        <v>71</v>
      </c>
      <c r="C71" s="12">
        <v>3.2228360958</v>
      </c>
    </row>
    <row r="72" spans="1:3" x14ac:dyDescent="0.25">
      <c r="A72" s="10">
        <v>71</v>
      </c>
      <c r="B72" s="10" t="s">
        <v>72</v>
      </c>
      <c r="C72" s="12">
        <v>1.7964071855999999</v>
      </c>
    </row>
    <row r="73" spans="1:3" x14ac:dyDescent="0.25">
      <c r="A73" s="10">
        <v>72</v>
      </c>
      <c r="B73" s="10" t="s">
        <v>73</v>
      </c>
      <c r="C73" s="12">
        <v>2.4567788898999998</v>
      </c>
    </row>
    <row r="74" spans="1:3" x14ac:dyDescent="0.25">
      <c r="A74" s="10">
        <v>73</v>
      </c>
      <c r="B74" s="10" t="s">
        <v>74</v>
      </c>
      <c r="C74" s="12">
        <v>2.2488755621999998</v>
      </c>
    </row>
    <row r="75" spans="1:3" x14ac:dyDescent="0.25">
      <c r="A75" s="10">
        <v>74</v>
      </c>
      <c r="B75" s="10" t="s">
        <v>75</v>
      </c>
      <c r="C75" s="12">
        <v>3.9631988677000001</v>
      </c>
    </row>
    <row r="76" spans="1:3" x14ac:dyDescent="0.25">
      <c r="A76" s="10">
        <v>75</v>
      </c>
      <c r="B76" s="10" t="s">
        <v>76</v>
      </c>
      <c r="C76" s="12">
        <v>3.3929673040999999</v>
      </c>
    </row>
    <row r="77" spans="1:3" x14ac:dyDescent="0.25">
      <c r="A77" s="10">
        <v>76</v>
      </c>
      <c r="B77" s="10" t="s">
        <v>77</v>
      </c>
      <c r="C77" s="12">
        <v>5.7223264540000001</v>
      </c>
    </row>
    <row r="78" spans="1:3" x14ac:dyDescent="0.25">
      <c r="A78" s="10">
        <v>77</v>
      </c>
      <c r="B78" s="10" t="s">
        <v>78</v>
      </c>
      <c r="C78" s="12">
        <v>2.2487702037999999</v>
      </c>
    </row>
    <row r="79" spans="1:3" x14ac:dyDescent="0.25">
      <c r="A79" s="10">
        <v>78</v>
      </c>
      <c r="B79" s="10" t="s">
        <v>79</v>
      </c>
      <c r="C79" s="12">
        <v>5.8551617874000002</v>
      </c>
    </row>
    <row r="80" spans="1:3" x14ac:dyDescent="0.25">
      <c r="A80" s="10">
        <v>79</v>
      </c>
      <c r="B80" s="10" t="s">
        <v>80</v>
      </c>
      <c r="C80" s="12">
        <v>1.8691588785</v>
      </c>
    </row>
    <row r="81" spans="1:3" x14ac:dyDescent="0.25">
      <c r="A81" s="10">
        <v>80</v>
      </c>
      <c r="B81" s="10" t="s">
        <v>81</v>
      </c>
      <c r="C81" s="12">
        <v>2.4006622517</v>
      </c>
    </row>
    <row r="82" spans="1:3" x14ac:dyDescent="0.25">
      <c r="A82" s="10">
        <v>81</v>
      </c>
      <c r="B82" s="10" t="s">
        <v>82</v>
      </c>
      <c r="C82" s="12">
        <v>2.1766965428999998</v>
      </c>
    </row>
    <row r="83" spans="1:3" x14ac:dyDescent="0.25">
      <c r="A83" s="10">
        <v>82</v>
      </c>
      <c r="B83" s="10" t="s">
        <v>83</v>
      </c>
      <c r="C83" s="12">
        <v>1.5312131920000001</v>
      </c>
    </row>
    <row r="84" spans="1:3" x14ac:dyDescent="0.25">
      <c r="A84" s="10">
        <v>83</v>
      </c>
      <c r="B84" s="10" t="s">
        <v>84</v>
      </c>
      <c r="C84" s="12">
        <v>1.4379084967</v>
      </c>
    </row>
    <row r="85" spans="1:3" x14ac:dyDescent="0.25">
      <c r="A85" s="10">
        <v>84</v>
      </c>
      <c r="B85" s="10" t="s">
        <v>85</v>
      </c>
      <c r="C85" s="12">
        <v>1.3782542113</v>
      </c>
    </row>
    <row r="86" spans="1:3" x14ac:dyDescent="0.25">
      <c r="A86" s="10">
        <v>85</v>
      </c>
      <c r="B86" s="10" t="s">
        <v>86</v>
      </c>
      <c r="C86" s="12">
        <v>1.312335958</v>
      </c>
    </row>
    <row r="87" spans="1:3" x14ac:dyDescent="0.25">
      <c r="A87" s="10">
        <v>86</v>
      </c>
      <c r="B87" s="10" t="s">
        <v>87</v>
      </c>
      <c r="C87" s="12">
        <v>3.5809018568000002</v>
      </c>
    </row>
    <row r="88" spans="1:3" x14ac:dyDescent="0.25">
      <c r="A88" s="10">
        <v>87</v>
      </c>
      <c r="B88" s="10" t="s">
        <v>88</v>
      </c>
      <c r="C88" s="12">
        <v>1.8575851393</v>
      </c>
    </row>
    <row r="89" spans="1:3" x14ac:dyDescent="0.25">
      <c r="A89" s="10">
        <v>88</v>
      </c>
      <c r="B89" s="10" t="s">
        <v>89</v>
      </c>
      <c r="C89" s="12">
        <v>2.0594965675000001</v>
      </c>
    </row>
    <row r="90" spans="1:3" x14ac:dyDescent="0.25">
      <c r="A90" s="10">
        <v>89</v>
      </c>
      <c r="B90" s="10" t="s">
        <v>90</v>
      </c>
      <c r="C90" s="12">
        <v>1.9130434783000001</v>
      </c>
    </row>
    <row r="91" spans="1:3" x14ac:dyDescent="0.25">
      <c r="A91" s="10">
        <v>90</v>
      </c>
      <c r="B91" s="10" t="s">
        <v>91</v>
      </c>
      <c r="C91" s="12">
        <v>1.7221584386</v>
      </c>
    </row>
    <row r="92" spans="1:3" x14ac:dyDescent="0.25">
      <c r="A92" s="10">
        <v>91</v>
      </c>
      <c r="B92" s="10" t="s">
        <v>92</v>
      </c>
      <c r="C92" s="12">
        <v>1.5410958904000001</v>
      </c>
    </row>
    <row r="93" spans="1:3" x14ac:dyDescent="0.25">
      <c r="A93" s="10">
        <v>92</v>
      </c>
      <c r="B93" s="10" t="s">
        <v>93</v>
      </c>
      <c r="C93" s="12">
        <v>2.7718550107</v>
      </c>
    </row>
    <row r="94" spans="1:3" x14ac:dyDescent="0.25">
      <c r="A94" s="10">
        <v>93</v>
      </c>
      <c r="B94" s="10" t="s">
        <v>94</v>
      </c>
      <c r="C94" s="12">
        <v>0.25062656639999997</v>
      </c>
    </row>
    <row r="95" spans="1:3" x14ac:dyDescent="0.25">
      <c r="A95" s="10">
        <v>94</v>
      </c>
      <c r="B95" s="10" t="s">
        <v>95</v>
      </c>
      <c r="C95" s="12">
        <v>2.8688524590000002</v>
      </c>
    </row>
    <row r="96" spans="1:3" x14ac:dyDescent="0.25">
      <c r="A96" s="10">
        <v>95</v>
      </c>
      <c r="B96" s="10" t="s">
        <v>96</v>
      </c>
      <c r="C96" s="12">
        <v>1.7857142856999999</v>
      </c>
    </row>
    <row r="97" spans="1:3" x14ac:dyDescent="0.25">
      <c r="A97" s="10">
        <v>96</v>
      </c>
      <c r="B97" s="10" t="s">
        <v>97</v>
      </c>
      <c r="C97" s="12">
        <v>2.4122807017999999</v>
      </c>
    </row>
    <row r="98" spans="1:3" x14ac:dyDescent="0.25">
      <c r="A98" s="10">
        <v>97</v>
      </c>
      <c r="B98" s="10" t="s">
        <v>98</v>
      </c>
      <c r="C98" s="12">
        <v>8.1632653060999996</v>
      </c>
    </row>
    <row r="99" spans="1:3" x14ac:dyDescent="0.25">
      <c r="A99" s="10">
        <v>98</v>
      </c>
      <c r="B99" s="10" t="s">
        <v>99</v>
      </c>
      <c r="C99" s="12">
        <v>1.3377926420999999</v>
      </c>
    </row>
    <row r="100" spans="1:3" x14ac:dyDescent="0.25">
      <c r="A100" s="10">
        <v>99</v>
      </c>
      <c r="B100" s="10" t="s">
        <v>100</v>
      </c>
      <c r="C100" s="12">
        <v>1.7964071855999999</v>
      </c>
    </row>
    <row r="101" spans="1:3" x14ac:dyDescent="0.25">
      <c r="A101" s="10">
        <v>100</v>
      </c>
      <c r="B101" s="10" t="s">
        <v>101</v>
      </c>
      <c r="C101" s="12">
        <v>1.9038076152000001</v>
      </c>
    </row>
    <row r="102" spans="1:3" x14ac:dyDescent="0.25">
      <c r="A102" s="10">
        <v>101</v>
      </c>
      <c r="B102" s="10" t="s">
        <v>102</v>
      </c>
      <c r="C102" s="12">
        <v>2.3508137431999998</v>
      </c>
    </row>
    <row r="103" spans="1:3" x14ac:dyDescent="0.25">
      <c r="A103" s="10">
        <v>102</v>
      </c>
      <c r="B103" s="10" t="s">
        <v>103</v>
      </c>
      <c r="C103" s="12">
        <v>2.2403258656</v>
      </c>
    </row>
    <row r="104" spans="1:3" x14ac:dyDescent="0.25">
      <c r="A104" s="10">
        <v>103</v>
      </c>
      <c r="B104" s="10" t="s">
        <v>104</v>
      </c>
      <c r="C104" s="12">
        <v>1.2376237623999999</v>
      </c>
    </row>
    <row r="105" spans="1:3" x14ac:dyDescent="0.25">
      <c r="A105" s="10">
        <v>104</v>
      </c>
      <c r="B105" s="10" t="s">
        <v>105</v>
      </c>
      <c r="C105" s="12">
        <v>1.8975332067999999</v>
      </c>
    </row>
    <row r="106" spans="1:3" x14ac:dyDescent="0.25">
      <c r="A106" s="10">
        <v>105</v>
      </c>
      <c r="B106" s="10" t="s">
        <v>106</v>
      </c>
      <c r="C106" s="12">
        <v>0.71942446039999997</v>
      </c>
    </row>
    <row r="107" spans="1:3" x14ac:dyDescent="0.25">
      <c r="A107" s="10">
        <v>106</v>
      </c>
      <c r="B107" s="10" t="s">
        <v>107</v>
      </c>
      <c r="C107" s="12">
        <v>1.7271157168</v>
      </c>
    </row>
    <row r="108" spans="1:3" x14ac:dyDescent="0.25">
      <c r="A108" s="10">
        <v>107</v>
      </c>
      <c r="B108" s="10" t="s">
        <v>108</v>
      </c>
      <c r="C108" s="12">
        <v>0</v>
      </c>
    </row>
    <row r="109" spans="1:3" x14ac:dyDescent="0.25">
      <c r="A109" s="10">
        <v>108</v>
      </c>
      <c r="B109" s="10" t="s">
        <v>109</v>
      </c>
      <c r="C109" s="12">
        <v>3.5087719298</v>
      </c>
    </row>
    <row r="110" spans="1:3" x14ac:dyDescent="0.25">
      <c r="A110" s="10">
        <v>109</v>
      </c>
      <c r="B110" s="10" t="s">
        <v>110</v>
      </c>
      <c r="C110" s="12">
        <v>1.0452961672000001</v>
      </c>
    </row>
    <row r="111" spans="1:3" x14ac:dyDescent="0.25">
      <c r="A111" s="10">
        <v>110</v>
      </c>
      <c r="B111" s="10" t="s">
        <v>111</v>
      </c>
      <c r="C111" s="12">
        <v>2.6845637583999999</v>
      </c>
    </row>
    <row r="112" spans="1:3" x14ac:dyDescent="0.25">
      <c r="A112" s="10">
        <v>111</v>
      </c>
      <c r="B112" s="10" t="s">
        <v>112</v>
      </c>
      <c r="C112" s="12">
        <v>6.9230769231</v>
      </c>
    </row>
    <row r="113" spans="1:3" x14ac:dyDescent="0.25">
      <c r="A113" s="10">
        <v>112</v>
      </c>
      <c r="B113" s="10" t="s">
        <v>113</v>
      </c>
      <c r="C113" s="12">
        <v>5.8666666666999996</v>
      </c>
    </row>
    <row r="114" spans="1:3" x14ac:dyDescent="0.25">
      <c r="A114" s="10">
        <v>113</v>
      </c>
      <c r="B114" s="10" t="s">
        <v>114</v>
      </c>
      <c r="C114" s="12">
        <v>2.7692307692</v>
      </c>
    </row>
    <row r="115" spans="1:3" x14ac:dyDescent="0.25">
      <c r="A115" s="10">
        <v>114</v>
      </c>
      <c r="B115" s="10" t="s">
        <v>115</v>
      </c>
      <c r="C115" s="12">
        <v>3.9682539683</v>
      </c>
    </row>
    <row r="116" spans="1:3" x14ac:dyDescent="0.25">
      <c r="A116" s="10">
        <v>115</v>
      </c>
      <c r="B116" s="10" t="s">
        <v>116</v>
      </c>
      <c r="C116" s="12">
        <v>3.7671232877</v>
      </c>
    </row>
    <row r="117" spans="1:3" x14ac:dyDescent="0.25">
      <c r="A117" s="10">
        <v>116</v>
      </c>
      <c r="B117" s="10" t="s">
        <v>117</v>
      </c>
      <c r="C117" s="12">
        <v>1.0615711253</v>
      </c>
    </row>
    <row r="118" spans="1:3" x14ac:dyDescent="0.25">
      <c r="A118" s="10">
        <v>117</v>
      </c>
      <c r="B118" s="10" t="s">
        <v>118</v>
      </c>
      <c r="C118" s="12">
        <v>0.97087378639999999</v>
      </c>
    </row>
    <row r="119" spans="1:3" x14ac:dyDescent="0.25">
      <c r="A119" s="10">
        <v>118</v>
      </c>
      <c r="B119" s="10" t="s">
        <v>119</v>
      </c>
      <c r="C119" s="12">
        <v>0.85348506400000002</v>
      </c>
    </row>
    <row r="120" spans="1:3" x14ac:dyDescent="0.25">
      <c r="A120" s="10">
        <v>701</v>
      </c>
      <c r="B120" s="10" t="s">
        <v>121</v>
      </c>
      <c r="C120" s="12">
        <v>0</v>
      </c>
    </row>
    <row r="121" spans="1:3" x14ac:dyDescent="0.25">
      <c r="A121" s="10">
        <v>702</v>
      </c>
      <c r="B121" s="10" t="s">
        <v>122</v>
      </c>
      <c r="C121" s="12">
        <v>0</v>
      </c>
    </row>
    <row r="122" spans="1:3" x14ac:dyDescent="0.25">
      <c r="A122" s="10">
        <v>800</v>
      </c>
      <c r="B122" s="10" t="s">
        <v>123</v>
      </c>
      <c r="C122" s="12">
        <v>0</v>
      </c>
    </row>
    <row r="123" spans="1:3" x14ac:dyDescent="0.25">
      <c r="A123" s="10">
        <v>801</v>
      </c>
      <c r="B123" s="10" t="s">
        <v>124</v>
      </c>
      <c r="C123" s="12">
        <v>0</v>
      </c>
    </row>
    <row r="124" spans="1:3" x14ac:dyDescent="0.25">
      <c r="A124" s="10">
        <v>802</v>
      </c>
      <c r="B124" s="10" t="s">
        <v>125</v>
      </c>
      <c r="C124" s="12">
        <v>0</v>
      </c>
    </row>
    <row r="125" spans="1:3" x14ac:dyDescent="0.25">
      <c r="A125" s="10">
        <v>803</v>
      </c>
      <c r="B125" s="10" t="s">
        <v>126</v>
      </c>
      <c r="C125" s="12">
        <v>0</v>
      </c>
    </row>
    <row r="126" spans="1:3" x14ac:dyDescent="0.25">
      <c r="A126" s="10">
        <v>804</v>
      </c>
      <c r="B126" s="10" t="s">
        <v>127</v>
      </c>
      <c r="C126" s="12">
        <v>0</v>
      </c>
    </row>
    <row r="127" spans="1:3" x14ac:dyDescent="0.25">
      <c r="A127" s="10">
        <v>805</v>
      </c>
      <c r="B127" s="10" t="s">
        <v>128</v>
      </c>
      <c r="C127" s="12">
        <v>0</v>
      </c>
    </row>
    <row r="128" spans="1:3" x14ac:dyDescent="0.25">
      <c r="A128" s="10">
        <v>900</v>
      </c>
      <c r="B128" s="10" t="s">
        <v>129</v>
      </c>
      <c r="C128" s="12">
        <v>0</v>
      </c>
    </row>
    <row r="129" spans="1:3" x14ac:dyDescent="0.25">
      <c r="A129" s="10">
        <v>901</v>
      </c>
      <c r="B129" s="10" t="s">
        <v>130</v>
      </c>
      <c r="C129" s="12">
        <v>0</v>
      </c>
    </row>
    <row r="130" spans="1:3" x14ac:dyDescent="0.25">
      <c r="A130" s="10">
        <v>902</v>
      </c>
      <c r="B130" s="10" t="s">
        <v>131</v>
      </c>
      <c r="C130" s="12">
        <v>0</v>
      </c>
    </row>
    <row r="131" spans="1:3" x14ac:dyDescent="0.25">
      <c r="A131" s="10">
        <v>903</v>
      </c>
      <c r="B131" s="10" t="s">
        <v>132</v>
      </c>
      <c r="C131" s="12">
        <v>0</v>
      </c>
    </row>
    <row r="132" spans="1:3" x14ac:dyDescent="0.25">
      <c r="A132" s="10">
        <v>904</v>
      </c>
      <c r="B132" s="10" t="s">
        <v>133</v>
      </c>
      <c r="C132" s="12">
        <v>0</v>
      </c>
    </row>
    <row r="133" spans="1:3" x14ac:dyDescent="0.25">
      <c r="A133" s="10">
        <v>905</v>
      </c>
      <c r="B133" s="10" t="s">
        <v>134</v>
      </c>
      <c r="C133" s="12">
        <v>0</v>
      </c>
    </row>
    <row r="134" spans="1:3" x14ac:dyDescent="0.25">
      <c r="A134" s="10">
        <v>906</v>
      </c>
      <c r="B134" s="10" t="s">
        <v>135</v>
      </c>
      <c r="C134" s="12">
        <v>0</v>
      </c>
    </row>
    <row r="135" spans="1:3" x14ac:dyDescent="0.25">
      <c r="A135" s="10">
        <v>907</v>
      </c>
      <c r="B135" s="10" t="s">
        <v>136</v>
      </c>
      <c r="C135" s="12">
        <v>0</v>
      </c>
    </row>
    <row r="136" spans="1:3" x14ac:dyDescent="0.25">
      <c r="A136" s="10">
        <v>908</v>
      </c>
      <c r="B136" s="10" t="s">
        <v>137</v>
      </c>
      <c r="C136" s="12">
        <v>0</v>
      </c>
    </row>
    <row r="137" spans="1:3" x14ac:dyDescent="0.25">
      <c r="A137" s="10">
        <v>909</v>
      </c>
      <c r="B137" s="10" t="s">
        <v>138</v>
      </c>
      <c r="C137" s="12">
        <v>0</v>
      </c>
    </row>
    <row r="138" spans="1:3" x14ac:dyDescent="0.25">
      <c r="A138" s="10">
        <v>910</v>
      </c>
      <c r="B138" s="10" t="s">
        <v>139</v>
      </c>
      <c r="C138" s="12">
        <v>0</v>
      </c>
    </row>
    <row r="139" spans="1:3" x14ac:dyDescent="0.25">
      <c r="A139" s="10">
        <v>911</v>
      </c>
      <c r="B139" s="10" t="s">
        <v>140</v>
      </c>
      <c r="C139" s="12">
        <v>0</v>
      </c>
    </row>
    <row r="140" spans="1:3" x14ac:dyDescent="0.25">
      <c r="A140" s="10">
        <v>912</v>
      </c>
      <c r="B140" s="10" t="s">
        <v>141</v>
      </c>
      <c r="C140" s="12">
        <v>0</v>
      </c>
    </row>
    <row r="141" spans="1:3" x14ac:dyDescent="0.25">
      <c r="A141" s="10">
        <v>913</v>
      </c>
      <c r="B141" s="10" t="s">
        <v>142</v>
      </c>
      <c r="C141" s="12">
        <v>0</v>
      </c>
    </row>
    <row r="142" spans="1:3" x14ac:dyDescent="0.25">
      <c r="A142" s="10">
        <v>914</v>
      </c>
      <c r="B142" s="10" t="s">
        <v>143</v>
      </c>
      <c r="C142" s="12">
        <v>0</v>
      </c>
    </row>
    <row r="143" spans="1:3" x14ac:dyDescent="0.25">
      <c r="A143" s="10">
        <v>915</v>
      </c>
      <c r="B143" s="10" t="s">
        <v>144</v>
      </c>
      <c r="C143" s="12">
        <v>0</v>
      </c>
    </row>
    <row r="144" spans="1:3" x14ac:dyDescent="0.25">
      <c r="A144" s="10">
        <v>916</v>
      </c>
      <c r="B144" s="10" t="s">
        <v>145</v>
      </c>
      <c r="C144" s="12">
        <v>0</v>
      </c>
    </row>
    <row r="145" spans="1:3" x14ac:dyDescent="0.25">
      <c r="A145" s="10">
        <v>917</v>
      </c>
      <c r="B145" s="10" t="s">
        <v>146</v>
      </c>
      <c r="C145" s="12">
        <v>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6F59-2BD4-440D-A427-945976C51C32}">
  <sheetPr>
    <tabColor theme="9"/>
    <outlinePr summaryBelow="0" summaryRight="0"/>
  </sheetPr>
  <dimension ref="A1:C145"/>
  <sheetViews>
    <sheetView workbookViewId="0">
      <selection activeCell="J37" sqref="J37"/>
    </sheetView>
  </sheetViews>
  <sheetFormatPr defaultRowHeight="12.5" x14ac:dyDescent="0.25"/>
  <cols>
    <col min="1" max="16384" width="8.7265625" style="11"/>
  </cols>
  <sheetData>
    <row r="1" spans="1:3" x14ac:dyDescent="0.25">
      <c r="A1" s="10" t="s">
        <v>0</v>
      </c>
      <c r="B1" s="10" t="s">
        <v>1</v>
      </c>
      <c r="C1" s="10" t="s">
        <v>1611</v>
      </c>
    </row>
    <row r="2" spans="1:3" x14ac:dyDescent="0.25">
      <c r="A2" s="10">
        <v>1</v>
      </c>
      <c r="B2" s="10" t="s">
        <v>2</v>
      </c>
      <c r="C2" s="12">
        <v>0</v>
      </c>
    </row>
    <row r="3" spans="1:3" x14ac:dyDescent="0.25">
      <c r="A3" s="10">
        <v>2</v>
      </c>
      <c r="B3" s="10" t="s">
        <v>3</v>
      </c>
      <c r="C3" s="12">
        <v>0.98817567569999998</v>
      </c>
    </row>
    <row r="4" spans="1:3" x14ac:dyDescent="0.25">
      <c r="A4" s="10">
        <v>3</v>
      </c>
      <c r="B4" s="10" t="s">
        <v>4</v>
      </c>
      <c r="C4" s="12">
        <v>0.77461139899999998</v>
      </c>
    </row>
    <row r="5" spans="1:3" x14ac:dyDescent="0.25">
      <c r="A5" s="10">
        <v>4</v>
      </c>
      <c r="B5" s="10" t="s">
        <v>5</v>
      </c>
      <c r="C5" s="12">
        <v>5.1083333333000001</v>
      </c>
    </row>
    <row r="6" spans="1:3" x14ac:dyDescent="0.25">
      <c r="A6" s="10">
        <v>5</v>
      </c>
      <c r="B6" s="10" t="s">
        <v>6</v>
      </c>
      <c r="C6" s="12">
        <v>1.2413793102999999</v>
      </c>
    </row>
    <row r="7" spans="1:3" x14ac:dyDescent="0.25">
      <c r="A7" s="10">
        <v>6</v>
      </c>
      <c r="B7" s="10" t="s">
        <v>7</v>
      </c>
      <c r="C7" s="12">
        <v>0</v>
      </c>
    </row>
    <row r="8" spans="1:3" x14ac:dyDescent="0.25">
      <c r="A8" s="10">
        <v>7</v>
      </c>
      <c r="B8" s="10" t="s">
        <v>8</v>
      </c>
      <c r="C8" s="12">
        <v>7.5877192981999997</v>
      </c>
    </row>
    <row r="9" spans="1:3" x14ac:dyDescent="0.25">
      <c r="A9" s="10">
        <v>8</v>
      </c>
      <c r="B9" s="10" t="s">
        <v>9</v>
      </c>
      <c r="C9" s="12">
        <v>1.1618604651</v>
      </c>
    </row>
    <row r="10" spans="1:3" x14ac:dyDescent="0.25">
      <c r="A10" s="10">
        <v>9</v>
      </c>
      <c r="B10" s="10" t="s">
        <v>10</v>
      </c>
      <c r="C10" s="12">
        <v>1.3299492386</v>
      </c>
    </row>
    <row r="11" spans="1:3" x14ac:dyDescent="0.25">
      <c r="A11" s="10">
        <v>10</v>
      </c>
      <c r="B11" s="10" t="s">
        <v>11</v>
      </c>
      <c r="C11" s="12">
        <v>1.2314316469</v>
      </c>
    </row>
    <row r="12" spans="1:3" x14ac:dyDescent="0.25">
      <c r="A12" s="10">
        <v>11</v>
      </c>
      <c r="B12" s="10" t="s">
        <v>12</v>
      </c>
      <c r="C12" s="12">
        <v>0.59213759210000005</v>
      </c>
    </row>
    <row r="13" spans="1:3" x14ac:dyDescent="0.25">
      <c r="A13" s="10">
        <v>12</v>
      </c>
      <c r="B13" s="10" t="s">
        <v>13</v>
      </c>
      <c r="C13" s="12">
        <v>0.83127962089999996</v>
      </c>
    </row>
    <row r="14" spans="1:3" x14ac:dyDescent="0.25">
      <c r="A14" s="10">
        <v>13</v>
      </c>
      <c r="B14" s="10" t="s">
        <v>14</v>
      </c>
      <c r="C14" s="12">
        <v>0.77272727269999997</v>
      </c>
    </row>
    <row r="15" spans="1:3" x14ac:dyDescent="0.25">
      <c r="A15" s="10">
        <v>14</v>
      </c>
      <c r="B15" s="10" t="s">
        <v>15</v>
      </c>
      <c r="C15" s="12">
        <v>2.4729520865999999</v>
      </c>
    </row>
    <row r="16" spans="1:3" x14ac:dyDescent="0.25">
      <c r="A16" s="10">
        <v>15</v>
      </c>
      <c r="B16" s="10" t="s">
        <v>16</v>
      </c>
      <c r="C16" s="12">
        <v>9.9257885000000004E-2</v>
      </c>
    </row>
    <row r="17" spans="1:3" x14ac:dyDescent="0.25">
      <c r="A17" s="10">
        <v>16</v>
      </c>
      <c r="B17" s="10" t="s">
        <v>17</v>
      </c>
      <c r="C17" s="12">
        <v>0.8111111111</v>
      </c>
    </row>
    <row r="18" spans="1:3" x14ac:dyDescent="0.25">
      <c r="A18" s="10">
        <v>17</v>
      </c>
      <c r="B18" s="10" t="s">
        <v>18</v>
      </c>
      <c r="C18" s="12">
        <v>1.0223577236000001</v>
      </c>
    </row>
    <row r="19" spans="1:3" x14ac:dyDescent="0.25">
      <c r="A19" s="10">
        <v>18</v>
      </c>
      <c r="B19" s="10" t="s">
        <v>19</v>
      </c>
      <c r="C19" s="12">
        <v>0.48086253369999998</v>
      </c>
    </row>
    <row r="20" spans="1:3" x14ac:dyDescent="0.25">
      <c r="A20" s="10">
        <v>19</v>
      </c>
      <c r="B20" s="10" t="s">
        <v>20</v>
      </c>
      <c r="C20" s="12">
        <v>0.70904925539999997</v>
      </c>
    </row>
    <row r="21" spans="1:3" x14ac:dyDescent="0.25">
      <c r="A21" s="10">
        <v>20</v>
      </c>
      <c r="B21" s="10" t="s">
        <v>21</v>
      </c>
      <c r="C21" s="12">
        <v>1.0405827263</v>
      </c>
    </row>
    <row r="22" spans="1:3" x14ac:dyDescent="0.25">
      <c r="A22" s="10">
        <v>21</v>
      </c>
      <c r="B22" s="10" t="s">
        <v>22</v>
      </c>
      <c r="C22" s="12">
        <v>0.79836512260000003</v>
      </c>
    </row>
    <row r="23" spans="1:3" x14ac:dyDescent="0.25">
      <c r="A23" s="10">
        <v>22</v>
      </c>
      <c r="B23" s="10" t="s">
        <v>23</v>
      </c>
      <c r="C23" s="12">
        <v>0.4631519274</v>
      </c>
    </row>
    <row r="24" spans="1:3" x14ac:dyDescent="0.25">
      <c r="A24" s="10">
        <v>23</v>
      </c>
      <c r="B24" s="10" t="s">
        <v>24</v>
      </c>
      <c r="C24" s="12">
        <v>0.9944320713</v>
      </c>
    </row>
    <row r="25" spans="1:3" x14ac:dyDescent="0.25">
      <c r="A25" s="10">
        <v>24</v>
      </c>
      <c r="B25" s="10" t="s">
        <v>25</v>
      </c>
      <c r="C25" s="12">
        <v>1.2433764633</v>
      </c>
    </row>
    <row r="26" spans="1:3" x14ac:dyDescent="0.25">
      <c r="A26" s="10">
        <v>25</v>
      </c>
      <c r="B26" s="10" t="s">
        <v>26</v>
      </c>
      <c r="C26" s="12">
        <v>0.70379746840000001</v>
      </c>
    </row>
    <row r="27" spans="1:3" x14ac:dyDescent="0.25">
      <c r="A27" s="10">
        <v>26</v>
      </c>
      <c r="B27" s="10" t="s">
        <v>27</v>
      </c>
      <c r="C27" s="12">
        <v>0.56935366740000004</v>
      </c>
    </row>
    <row r="28" spans="1:3" x14ac:dyDescent="0.25">
      <c r="A28" s="10">
        <v>27</v>
      </c>
      <c r="B28" s="10" t="s">
        <v>28</v>
      </c>
      <c r="C28" s="12">
        <v>0.90961538460000002</v>
      </c>
    </row>
    <row r="29" spans="1:3" x14ac:dyDescent="0.25">
      <c r="A29" s="10">
        <v>28</v>
      </c>
      <c r="B29" s="10" t="s">
        <v>29</v>
      </c>
      <c r="C29" s="12">
        <v>0.72477064219999998</v>
      </c>
    </row>
    <row r="30" spans="1:3" x14ac:dyDescent="0.25">
      <c r="A30" s="10">
        <v>29</v>
      </c>
      <c r="B30" s="10" t="s">
        <v>30</v>
      </c>
      <c r="C30" s="12">
        <v>2.4208074534000001</v>
      </c>
    </row>
    <row r="31" spans="1:3" x14ac:dyDescent="0.25">
      <c r="A31" s="10">
        <v>30</v>
      </c>
      <c r="B31" s="10" t="s">
        <v>31</v>
      </c>
      <c r="C31" s="12">
        <v>4.2464788732000001</v>
      </c>
    </row>
    <row r="32" spans="1:3" x14ac:dyDescent="0.25">
      <c r="A32" s="10">
        <v>31</v>
      </c>
      <c r="B32" s="10" t="s">
        <v>32</v>
      </c>
      <c r="C32" s="12">
        <v>5.4255319148999996</v>
      </c>
    </row>
    <row r="33" spans="1:3" x14ac:dyDescent="0.25">
      <c r="A33" s="10">
        <v>32</v>
      </c>
      <c r="B33" s="10" t="s">
        <v>33</v>
      </c>
      <c r="C33" s="12">
        <v>1.3302180685</v>
      </c>
    </row>
    <row r="34" spans="1:3" x14ac:dyDescent="0.25">
      <c r="A34" s="10">
        <v>33</v>
      </c>
      <c r="B34" s="10" t="s">
        <v>34</v>
      </c>
      <c r="C34" s="12">
        <v>0.76973684210000004</v>
      </c>
    </row>
    <row r="35" spans="1:3" x14ac:dyDescent="0.25">
      <c r="A35" s="10">
        <v>34</v>
      </c>
      <c r="B35" s="10" t="s">
        <v>35</v>
      </c>
      <c r="C35" s="12">
        <v>0.21800947870000001</v>
      </c>
    </row>
    <row r="36" spans="1:3" x14ac:dyDescent="0.25">
      <c r="A36" s="10">
        <v>35</v>
      </c>
      <c r="B36" s="10" t="s">
        <v>36</v>
      </c>
      <c r="C36" s="12">
        <v>0</v>
      </c>
    </row>
    <row r="37" spans="1:3" x14ac:dyDescent="0.25">
      <c r="A37" s="10">
        <v>36</v>
      </c>
      <c r="B37" s="10" t="s">
        <v>37</v>
      </c>
      <c r="C37" s="12">
        <v>0.84839650150000001</v>
      </c>
    </row>
    <row r="38" spans="1:3" x14ac:dyDescent="0.25">
      <c r="A38" s="10">
        <v>37</v>
      </c>
      <c r="B38" s="10" t="s">
        <v>38</v>
      </c>
      <c r="C38" s="12">
        <v>1.3919129081999999</v>
      </c>
    </row>
    <row r="39" spans="1:3" x14ac:dyDescent="0.25">
      <c r="A39" s="10">
        <v>38</v>
      </c>
      <c r="B39" s="10" t="s">
        <v>39</v>
      </c>
      <c r="C39" s="12">
        <v>1.8463114754000001</v>
      </c>
    </row>
    <row r="40" spans="1:3" x14ac:dyDescent="0.25">
      <c r="A40" s="10">
        <v>39</v>
      </c>
      <c r="B40" s="10" t="s">
        <v>40</v>
      </c>
      <c r="C40" s="12">
        <v>1.1727941176000001</v>
      </c>
    </row>
    <row r="41" spans="1:3" x14ac:dyDescent="0.25">
      <c r="A41" s="10">
        <v>40</v>
      </c>
      <c r="B41" s="10" t="s">
        <v>41</v>
      </c>
      <c r="C41" s="12">
        <v>2.5628742514999998</v>
      </c>
    </row>
    <row r="42" spans="1:3" x14ac:dyDescent="0.25">
      <c r="A42" s="10">
        <v>41</v>
      </c>
      <c r="B42" s="10" t="s">
        <v>42</v>
      </c>
      <c r="C42" s="12">
        <v>1.2464589235000001</v>
      </c>
    </row>
    <row r="43" spans="1:3" x14ac:dyDescent="0.25">
      <c r="A43" s="10">
        <v>42</v>
      </c>
      <c r="B43" s="10" t="s">
        <v>43</v>
      </c>
      <c r="C43" s="12">
        <v>1.2605042017000001</v>
      </c>
    </row>
    <row r="44" spans="1:3" x14ac:dyDescent="0.25">
      <c r="A44" s="10">
        <v>43</v>
      </c>
      <c r="B44" s="10" t="s">
        <v>44</v>
      </c>
      <c r="C44" s="12">
        <v>0.52094717670000001</v>
      </c>
    </row>
    <row r="45" spans="1:3" x14ac:dyDescent="0.25">
      <c r="A45" s="10">
        <v>44</v>
      </c>
      <c r="B45" s="10" t="s">
        <v>45</v>
      </c>
      <c r="C45" s="12">
        <v>1.0211132437999999</v>
      </c>
    </row>
    <row r="46" spans="1:3" x14ac:dyDescent="0.25">
      <c r="A46" s="10">
        <v>45</v>
      </c>
      <c r="B46" s="10" t="s">
        <v>46</v>
      </c>
      <c r="C46" s="12">
        <v>0.96938775509999997</v>
      </c>
    </row>
    <row r="47" spans="1:3" x14ac:dyDescent="0.25">
      <c r="A47" s="10">
        <v>46</v>
      </c>
      <c r="B47" s="10" t="s">
        <v>47</v>
      </c>
      <c r="C47" s="12">
        <v>2.3892773893000001</v>
      </c>
    </row>
    <row r="48" spans="1:3" x14ac:dyDescent="0.25">
      <c r="A48" s="10">
        <v>47</v>
      </c>
      <c r="B48" s="10" t="s">
        <v>48</v>
      </c>
      <c r="C48" s="12">
        <v>2.1137254901999998</v>
      </c>
    </row>
    <row r="49" spans="1:3" x14ac:dyDescent="0.25">
      <c r="A49" s="10">
        <v>48</v>
      </c>
      <c r="B49" s="10" t="s">
        <v>49</v>
      </c>
      <c r="C49" s="12">
        <v>0.83025505720000004</v>
      </c>
    </row>
    <row r="50" spans="1:3" x14ac:dyDescent="0.25">
      <c r="A50" s="10">
        <v>49</v>
      </c>
      <c r="B50" s="10" t="s">
        <v>50</v>
      </c>
      <c r="C50" s="12">
        <v>0</v>
      </c>
    </row>
    <row r="51" spans="1:3" x14ac:dyDescent="0.25">
      <c r="A51" s="10">
        <v>50</v>
      </c>
      <c r="B51" s="10" t="s">
        <v>51</v>
      </c>
      <c r="C51" s="12">
        <v>0.52649285109999999</v>
      </c>
    </row>
    <row r="52" spans="1:3" x14ac:dyDescent="0.25">
      <c r="A52" s="10">
        <v>51</v>
      </c>
      <c r="B52" s="10" t="s">
        <v>52</v>
      </c>
      <c r="C52" s="12">
        <v>0.74155069579999999</v>
      </c>
    </row>
    <row r="53" spans="1:3" x14ac:dyDescent="0.25">
      <c r="A53" s="10">
        <v>52</v>
      </c>
      <c r="B53" s="10" t="s">
        <v>53</v>
      </c>
      <c r="C53" s="12">
        <v>0.61287988419999995</v>
      </c>
    </row>
    <row r="54" spans="1:3" x14ac:dyDescent="0.25">
      <c r="A54" s="10">
        <v>53</v>
      </c>
      <c r="B54" s="10" t="s">
        <v>54</v>
      </c>
      <c r="C54" s="12">
        <v>0.6949152542</v>
      </c>
    </row>
    <row r="55" spans="1:3" x14ac:dyDescent="0.25">
      <c r="A55" s="10">
        <v>54</v>
      </c>
      <c r="B55" s="10" t="s">
        <v>55</v>
      </c>
      <c r="C55" s="12">
        <v>4.7272727272999999</v>
      </c>
    </row>
    <row r="56" spans="1:3" x14ac:dyDescent="0.25">
      <c r="A56" s="10">
        <v>55</v>
      </c>
      <c r="B56" s="10" t="s">
        <v>56</v>
      </c>
      <c r="C56" s="12">
        <v>4.0362318841000002</v>
      </c>
    </row>
    <row r="57" spans="1:3" x14ac:dyDescent="0.25">
      <c r="A57" s="10">
        <v>56</v>
      </c>
      <c r="B57" s="10" t="s">
        <v>57</v>
      </c>
      <c r="C57" s="12">
        <v>1.2193877551000001</v>
      </c>
    </row>
    <row r="58" spans="1:3" x14ac:dyDescent="0.25">
      <c r="A58" s="10">
        <v>57</v>
      </c>
      <c r="B58" s="10" t="s">
        <v>58</v>
      </c>
      <c r="C58" s="12">
        <v>2.2686335404000002</v>
      </c>
    </row>
    <row r="59" spans="1:3" x14ac:dyDescent="0.25">
      <c r="A59" s="10">
        <v>58</v>
      </c>
      <c r="B59" s="10" t="s">
        <v>59</v>
      </c>
      <c r="C59" s="12">
        <v>0.99144079890000003</v>
      </c>
    </row>
    <row r="60" spans="1:3" x14ac:dyDescent="0.25">
      <c r="A60" s="10">
        <v>59</v>
      </c>
      <c r="B60" s="10" t="s">
        <v>60</v>
      </c>
      <c r="C60" s="12">
        <v>1.0075566751</v>
      </c>
    </row>
    <row r="61" spans="1:3" x14ac:dyDescent="0.25">
      <c r="A61" s="10">
        <v>60</v>
      </c>
      <c r="B61" s="10" t="s">
        <v>61</v>
      </c>
      <c r="C61" s="12">
        <v>0.67304015299999997</v>
      </c>
    </row>
    <row r="62" spans="1:3" x14ac:dyDescent="0.25">
      <c r="A62" s="10">
        <v>61</v>
      </c>
      <c r="B62" s="10" t="s">
        <v>62</v>
      </c>
      <c r="C62" s="12">
        <v>1.4496788008999999</v>
      </c>
    </row>
    <row r="63" spans="1:3" x14ac:dyDescent="0.25">
      <c r="A63" s="10">
        <v>62</v>
      </c>
      <c r="B63" s="10" t="s">
        <v>63</v>
      </c>
      <c r="C63" s="12">
        <v>1.1174757282000001</v>
      </c>
    </row>
    <row r="64" spans="1:3" x14ac:dyDescent="0.25">
      <c r="A64" s="10">
        <v>63</v>
      </c>
      <c r="B64" s="10" t="s">
        <v>64</v>
      </c>
      <c r="C64" s="12">
        <v>0.87910643889999995</v>
      </c>
    </row>
    <row r="65" spans="1:3" x14ac:dyDescent="0.25">
      <c r="A65" s="10">
        <v>64</v>
      </c>
      <c r="B65" s="10" t="s">
        <v>65</v>
      </c>
      <c r="C65" s="12">
        <v>0.91451292250000005</v>
      </c>
    </row>
    <row r="66" spans="1:3" x14ac:dyDescent="0.25">
      <c r="A66" s="10">
        <v>65</v>
      </c>
      <c r="B66" s="10" t="s">
        <v>66</v>
      </c>
      <c r="C66" s="12">
        <v>0.29292929290000003</v>
      </c>
    </row>
    <row r="67" spans="1:3" x14ac:dyDescent="0.25">
      <c r="A67" s="10">
        <v>66</v>
      </c>
      <c r="B67" s="10" t="s">
        <v>67</v>
      </c>
      <c r="C67" s="12">
        <v>1.2882562278</v>
      </c>
    </row>
    <row r="68" spans="1:3" x14ac:dyDescent="0.25">
      <c r="A68" s="10">
        <v>67</v>
      </c>
      <c r="B68" s="10" t="s">
        <v>68</v>
      </c>
      <c r="C68" s="12">
        <v>0.50559440560000002</v>
      </c>
    </row>
    <row r="69" spans="1:3" x14ac:dyDescent="0.25">
      <c r="A69" s="10">
        <v>68</v>
      </c>
      <c r="B69" s="10" t="s">
        <v>69</v>
      </c>
      <c r="C69" s="12">
        <v>1.1147260273999999</v>
      </c>
    </row>
    <row r="70" spans="1:3" x14ac:dyDescent="0.25">
      <c r="A70" s="10">
        <v>69</v>
      </c>
      <c r="B70" s="10" t="s">
        <v>70</v>
      </c>
      <c r="C70" s="12">
        <v>0.96472663140000003</v>
      </c>
    </row>
    <row r="71" spans="1:3" x14ac:dyDescent="0.25">
      <c r="A71" s="10">
        <v>70</v>
      </c>
      <c r="B71" s="10" t="s">
        <v>71</v>
      </c>
      <c r="C71" s="12">
        <v>0.63351749540000002</v>
      </c>
    </row>
    <row r="72" spans="1:3" x14ac:dyDescent="0.25">
      <c r="A72" s="10">
        <v>71</v>
      </c>
      <c r="B72" s="10" t="s">
        <v>72</v>
      </c>
      <c r="C72" s="12">
        <v>1.1622210125000001</v>
      </c>
    </row>
    <row r="73" spans="1:3" x14ac:dyDescent="0.25">
      <c r="A73" s="10">
        <v>72</v>
      </c>
      <c r="B73" s="10" t="s">
        <v>73</v>
      </c>
      <c r="C73" s="12">
        <v>1.0491355778</v>
      </c>
    </row>
    <row r="74" spans="1:3" x14ac:dyDescent="0.25">
      <c r="A74" s="10">
        <v>73</v>
      </c>
      <c r="B74" s="10" t="s">
        <v>74</v>
      </c>
      <c r="C74" s="12">
        <v>0.32233883060000001</v>
      </c>
    </row>
    <row r="75" spans="1:3" x14ac:dyDescent="0.25">
      <c r="A75" s="10">
        <v>74</v>
      </c>
      <c r="B75" s="10" t="s">
        <v>75</v>
      </c>
      <c r="C75" s="12">
        <v>1.0226468506999999</v>
      </c>
    </row>
    <row r="76" spans="1:3" x14ac:dyDescent="0.25">
      <c r="A76" s="10">
        <v>75</v>
      </c>
      <c r="B76" s="10" t="s">
        <v>76</v>
      </c>
      <c r="C76" s="12">
        <v>0.74953732260000006</v>
      </c>
    </row>
    <row r="77" spans="1:3" x14ac:dyDescent="0.25">
      <c r="A77" s="10">
        <v>76</v>
      </c>
      <c r="B77" s="10" t="s">
        <v>77</v>
      </c>
      <c r="C77" s="12">
        <v>2.2954971856999999</v>
      </c>
    </row>
    <row r="78" spans="1:3" x14ac:dyDescent="0.25">
      <c r="A78" s="10">
        <v>77</v>
      </c>
      <c r="B78" s="10" t="s">
        <v>78</v>
      </c>
      <c r="C78" s="12">
        <v>1.1735769501</v>
      </c>
    </row>
    <row r="79" spans="1:3" x14ac:dyDescent="0.25">
      <c r="A79" s="10">
        <v>78</v>
      </c>
      <c r="B79" s="10" t="s">
        <v>79</v>
      </c>
      <c r="C79" s="12">
        <v>0.69337442220000001</v>
      </c>
    </row>
    <row r="80" spans="1:3" x14ac:dyDescent="0.25">
      <c r="A80" s="10">
        <v>79</v>
      </c>
      <c r="B80" s="10" t="s">
        <v>80</v>
      </c>
      <c r="C80" s="12">
        <v>1.0186915888000001</v>
      </c>
    </row>
    <row r="81" spans="1:3" x14ac:dyDescent="0.25">
      <c r="A81" s="10">
        <v>80</v>
      </c>
      <c r="B81" s="10" t="s">
        <v>81</v>
      </c>
      <c r="C81" s="12">
        <v>1.3112582781</v>
      </c>
    </row>
    <row r="82" spans="1:3" x14ac:dyDescent="0.25">
      <c r="A82" s="10">
        <v>81</v>
      </c>
      <c r="B82" s="10" t="s">
        <v>82</v>
      </c>
      <c r="C82" s="12">
        <v>0</v>
      </c>
    </row>
    <row r="83" spans="1:3" x14ac:dyDescent="0.25">
      <c r="A83" s="10">
        <v>82</v>
      </c>
      <c r="B83" s="10" t="s">
        <v>83</v>
      </c>
      <c r="C83" s="12">
        <v>1.2685512367</v>
      </c>
    </row>
    <row r="84" spans="1:3" x14ac:dyDescent="0.25">
      <c r="A84" s="10">
        <v>83</v>
      </c>
      <c r="B84" s="10" t="s">
        <v>84</v>
      </c>
      <c r="C84" s="12">
        <v>1.1006535948</v>
      </c>
    </row>
    <row r="85" spans="1:3" x14ac:dyDescent="0.25">
      <c r="A85" s="10">
        <v>84</v>
      </c>
      <c r="B85" s="10" t="s">
        <v>85</v>
      </c>
      <c r="C85" s="12">
        <v>0.38591117920000001</v>
      </c>
    </row>
    <row r="86" spans="1:3" x14ac:dyDescent="0.25">
      <c r="A86" s="10">
        <v>85</v>
      </c>
      <c r="B86" s="10" t="s">
        <v>86</v>
      </c>
      <c r="C86" s="12">
        <v>1.6561679789999999</v>
      </c>
    </row>
    <row r="87" spans="1:3" x14ac:dyDescent="0.25">
      <c r="A87" s="10">
        <v>86</v>
      </c>
      <c r="B87" s="10" t="s">
        <v>87</v>
      </c>
      <c r="C87" s="12">
        <v>0.98673740050000003</v>
      </c>
    </row>
    <row r="88" spans="1:3" x14ac:dyDescent="0.25">
      <c r="A88" s="10">
        <v>87</v>
      </c>
      <c r="B88" s="10" t="s">
        <v>88</v>
      </c>
      <c r="C88" s="12">
        <v>0</v>
      </c>
    </row>
    <row r="89" spans="1:3" x14ac:dyDescent="0.25">
      <c r="A89" s="10">
        <v>88</v>
      </c>
      <c r="B89" s="10" t="s">
        <v>89</v>
      </c>
      <c r="C89" s="12">
        <v>1.2688787184999999</v>
      </c>
    </row>
    <row r="90" spans="1:3" x14ac:dyDescent="0.25">
      <c r="A90" s="10">
        <v>89</v>
      </c>
      <c r="B90" s="10" t="s">
        <v>90</v>
      </c>
      <c r="C90" s="12">
        <v>0</v>
      </c>
    </row>
    <row r="91" spans="1:3" x14ac:dyDescent="0.25">
      <c r="A91" s="10">
        <v>90</v>
      </c>
      <c r="B91" s="10" t="s">
        <v>91</v>
      </c>
      <c r="C91" s="12">
        <v>1.1997703789</v>
      </c>
    </row>
    <row r="92" spans="1:3" x14ac:dyDescent="0.25">
      <c r="A92" s="10">
        <v>91</v>
      </c>
      <c r="B92" s="10" t="s">
        <v>92</v>
      </c>
      <c r="C92" s="12">
        <v>1.3458904110000001</v>
      </c>
    </row>
    <row r="93" spans="1:3" x14ac:dyDescent="0.25">
      <c r="A93" s="10">
        <v>92</v>
      </c>
      <c r="B93" s="10" t="s">
        <v>93</v>
      </c>
      <c r="C93" s="12">
        <v>2.5991471215000002</v>
      </c>
    </row>
    <row r="94" spans="1:3" x14ac:dyDescent="0.25">
      <c r="A94" s="10">
        <v>93</v>
      </c>
      <c r="B94" s="10" t="s">
        <v>94</v>
      </c>
      <c r="C94" s="12">
        <v>2.5112781955000001</v>
      </c>
    </row>
    <row r="95" spans="1:3" x14ac:dyDescent="0.25">
      <c r="A95" s="10">
        <v>94</v>
      </c>
      <c r="B95" s="10" t="s">
        <v>95</v>
      </c>
      <c r="C95" s="12">
        <v>3.7663934426000001</v>
      </c>
    </row>
    <row r="96" spans="1:3" x14ac:dyDescent="0.25">
      <c r="A96" s="10">
        <v>95</v>
      </c>
      <c r="B96" s="10" t="s">
        <v>96</v>
      </c>
      <c r="C96" s="12">
        <v>0</v>
      </c>
    </row>
    <row r="97" spans="1:3" x14ac:dyDescent="0.25">
      <c r="A97" s="10">
        <v>96</v>
      </c>
      <c r="B97" s="10" t="s">
        <v>97</v>
      </c>
      <c r="C97" s="12">
        <v>1.6754385965</v>
      </c>
    </row>
    <row r="98" spans="1:3" x14ac:dyDescent="0.25">
      <c r="A98" s="10">
        <v>97</v>
      </c>
      <c r="B98" s="10" t="s">
        <v>98</v>
      </c>
      <c r="C98" s="12">
        <v>0</v>
      </c>
    </row>
    <row r="99" spans="1:3" x14ac:dyDescent="0.25">
      <c r="A99" s="10">
        <v>98</v>
      </c>
      <c r="B99" s="10" t="s">
        <v>99</v>
      </c>
      <c r="C99" s="12">
        <v>0.76254180599999999</v>
      </c>
    </row>
    <row r="100" spans="1:3" x14ac:dyDescent="0.25">
      <c r="A100" s="10">
        <v>99</v>
      </c>
      <c r="B100" s="10" t="s">
        <v>100</v>
      </c>
      <c r="C100" s="12">
        <v>1.4805389222000001</v>
      </c>
    </row>
    <row r="101" spans="1:3" x14ac:dyDescent="0.25">
      <c r="A101" s="10">
        <v>100</v>
      </c>
      <c r="B101" s="10" t="s">
        <v>101</v>
      </c>
      <c r="C101" s="12">
        <v>0.86172344690000002</v>
      </c>
    </row>
    <row r="102" spans="1:3" x14ac:dyDescent="0.25">
      <c r="A102" s="10">
        <v>101</v>
      </c>
      <c r="B102" s="10" t="s">
        <v>102</v>
      </c>
      <c r="C102" s="12">
        <v>0.83182640139999997</v>
      </c>
    </row>
    <row r="103" spans="1:3" x14ac:dyDescent="0.25">
      <c r="A103" s="10">
        <v>102</v>
      </c>
      <c r="B103" s="10" t="s">
        <v>103</v>
      </c>
      <c r="C103" s="12">
        <v>1.7820773931</v>
      </c>
    </row>
    <row r="104" spans="1:3" x14ac:dyDescent="0.25">
      <c r="A104" s="10">
        <v>103</v>
      </c>
      <c r="B104" s="10" t="s">
        <v>104</v>
      </c>
      <c r="C104" s="12">
        <v>1.8341584157999999</v>
      </c>
    </row>
    <row r="105" spans="1:3" x14ac:dyDescent="0.25">
      <c r="A105" s="10">
        <v>104</v>
      </c>
      <c r="B105" s="10" t="s">
        <v>105</v>
      </c>
      <c r="C105" s="12">
        <v>0.96584440230000002</v>
      </c>
    </row>
    <row r="106" spans="1:3" x14ac:dyDescent="0.25">
      <c r="A106" s="10">
        <v>105</v>
      </c>
      <c r="B106" s="10" t="s">
        <v>106</v>
      </c>
      <c r="C106" s="12">
        <v>0.43405275780000002</v>
      </c>
    </row>
    <row r="107" spans="1:3" x14ac:dyDescent="0.25">
      <c r="A107" s="10">
        <v>106</v>
      </c>
      <c r="B107" s="10" t="s">
        <v>107</v>
      </c>
      <c r="C107" s="12">
        <v>1.3644214161999999</v>
      </c>
    </row>
    <row r="108" spans="1:3" x14ac:dyDescent="0.25">
      <c r="A108" s="10">
        <v>107</v>
      </c>
      <c r="B108" s="10" t="s">
        <v>108</v>
      </c>
      <c r="C108" s="12">
        <v>0.716937355</v>
      </c>
    </row>
    <row r="109" spans="1:3" x14ac:dyDescent="0.25">
      <c r="A109" s="10">
        <v>108</v>
      </c>
      <c r="B109" s="10" t="s">
        <v>109</v>
      </c>
      <c r="C109" s="12">
        <v>1.9087719298000001</v>
      </c>
    </row>
    <row r="110" spans="1:3" x14ac:dyDescent="0.25">
      <c r="A110" s="10">
        <v>109</v>
      </c>
      <c r="B110" s="10" t="s">
        <v>110</v>
      </c>
      <c r="C110" s="12">
        <v>1.9059233448999999</v>
      </c>
    </row>
    <row r="111" spans="1:3" x14ac:dyDescent="0.25">
      <c r="A111" s="10">
        <v>110</v>
      </c>
      <c r="B111" s="10" t="s">
        <v>111</v>
      </c>
      <c r="C111" s="12">
        <v>5.0469798658</v>
      </c>
    </row>
    <row r="112" spans="1:3" x14ac:dyDescent="0.25">
      <c r="A112" s="10">
        <v>111</v>
      </c>
      <c r="B112" s="10" t="s">
        <v>112</v>
      </c>
      <c r="C112" s="12">
        <v>4.3692307691999996</v>
      </c>
    </row>
    <row r="113" spans="1:3" x14ac:dyDescent="0.25">
      <c r="A113" s="10">
        <v>112</v>
      </c>
      <c r="B113" s="10" t="s">
        <v>113</v>
      </c>
      <c r="C113" s="12">
        <v>1.8720000000000001</v>
      </c>
    </row>
    <row r="114" spans="1:3" x14ac:dyDescent="0.25">
      <c r="A114" s="10">
        <v>113</v>
      </c>
      <c r="B114" s="10" t="s">
        <v>114</v>
      </c>
      <c r="C114" s="12">
        <v>1.8492307692000001</v>
      </c>
    </row>
    <row r="115" spans="1:3" x14ac:dyDescent="0.25">
      <c r="A115" s="10">
        <v>114</v>
      </c>
      <c r="B115" s="10" t="s">
        <v>115</v>
      </c>
      <c r="C115" s="12">
        <v>0.74338624340000004</v>
      </c>
    </row>
    <row r="116" spans="1:3" x14ac:dyDescent="0.25">
      <c r="A116" s="10">
        <v>115</v>
      </c>
      <c r="B116" s="10" t="s">
        <v>116</v>
      </c>
      <c r="C116" s="12">
        <v>1.3390410959000001</v>
      </c>
    </row>
    <row r="117" spans="1:3" x14ac:dyDescent="0.25">
      <c r="A117" s="10">
        <v>116</v>
      </c>
      <c r="B117" s="10" t="s">
        <v>117</v>
      </c>
      <c r="C117" s="12">
        <v>1.5276008493</v>
      </c>
    </row>
    <row r="118" spans="1:3" x14ac:dyDescent="0.25">
      <c r="A118" s="10">
        <v>117</v>
      </c>
      <c r="B118" s="10" t="s">
        <v>118</v>
      </c>
      <c r="C118" s="12">
        <v>1.3899676375000001</v>
      </c>
    </row>
    <row r="119" spans="1:3" x14ac:dyDescent="0.25">
      <c r="A119" s="10">
        <v>118</v>
      </c>
      <c r="B119" s="10" t="s">
        <v>119</v>
      </c>
      <c r="C119" s="12">
        <v>0.65718349929999997</v>
      </c>
    </row>
    <row r="120" spans="1:3" x14ac:dyDescent="0.25">
      <c r="A120" s="10">
        <v>701</v>
      </c>
      <c r="B120" s="10" t="s">
        <v>121</v>
      </c>
      <c r="C120" s="12">
        <v>0</v>
      </c>
    </row>
    <row r="121" spans="1:3" x14ac:dyDescent="0.25">
      <c r="A121" s="10">
        <v>702</v>
      </c>
      <c r="B121" s="10" t="s">
        <v>122</v>
      </c>
      <c r="C121" s="12">
        <v>0</v>
      </c>
    </row>
    <row r="122" spans="1:3" x14ac:dyDescent="0.25">
      <c r="A122" s="10">
        <v>800</v>
      </c>
      <c r="B122" s="10" t="s">
        <v>123</v>
      </c>
      <c r="C122" s="12">
        <v>0</v>
      </c>
    </row>
    <row r="123" spans="1:3" x14ac:dyDescent="0.25">
      <c r="A123" s="10">
        <v>801</v>
      </c>
      <c r="B123" s="10" t="s">
        <v>124</v>
      </c>
      <c r="C123" s="12">
        <v>0</v>
      </c>
    </row>
    <row r="124" spans="1:3" x14ac:dyDescent="0.25">
      <c r="A124" s="10">
        <v>802</v>
      </c>
      <c r="B124" s="10" t="s">
        <v>125</v>
      </c>
      <c r="C124" s="12">
        <v>0</v>
      </c>
    </row>
    <row r="125" spans="1:3" x14ac:dyDescent="0.25">
      <c r="A125" s="10">
        <v>803</v>
      </c>
      <c r="B125" s="10" t="s">
        <v>126</v>
      </c>
      <c r="C125" s="12">
        <v>0</v>
      </c>
    </row>
    <row r="126" spans="1:3" x14ac:dyDescent="0.25">
      <c r="A126" s="10">
        <v>804</v>
      </c>
      <c r="B126" s="10" t="s">
        <v>127</v>
      </c>
      <c r="C126" s="12">
        <v>0</v>
      </c>
    </row>
    <row r="127" spans="1:3" x14ac:dyDescent="0.25">
      <c r="A127" s="10">
        <v>805</v>
      </c>
      <c r="B127" s="10" t="s">
        <v>128</v>
      </c>
      <c r="C127" s="12">
        <v>0</v>
      </c>
    </row>
    <row r="128" spans="1:3" x14ac:dyDescent="0.25">
      <c r="A128" s="10">
        <v>900</v>
      </c>
      <c r="B128" s="10" t="s">
        <v>129</v>
      </c>
      <c r="C128" s="12">
        <v>0</v>
      </c>
    </row>
    <row r="129" spans="1:3" x14ac:dyDescent="0.25">
      <c r="A129" s="10">
        <v>901</v>
      </c>
      <c r="B129" s="10" t="s">
        <v>130</v>
      </c>
      <c r="C129" s="12">
        <v>0</v>
      </c>
    </row>
    <row r="130" spans="1:3" x14ac:dyDescent="0.25">
      <c r="A130" s="10">
        <v>902</v>
      </c>
      <c r="B130" s="10" t="s">
        <v>131</v>
      </c>
      <c r="C130" s="12">
        <v>0</v>
      </c>
    </row>
    <row r="131" spans="1:3" x14ac:dyDescent="0.25">
      <c r="A131" s="10">
        <v>903</v>
      </c>
      <c r="B131" s="10" t="s">
        <v>132</v>
      </c>
      <c r="C131" s="12">
        <v>0</v>
      </c>
    </row>
    <row r="132" spans="1:3" x14ac:dyDescent="0.25">
      <c r="A132" s="10">
        <v>904</v>
      </c>
      <c r="B132" s="10" t="s">
        <v>133</v>
      </c>
      <c r="C132" s="12">
        <v>0</v>
      </c>
    </row>
    <row r="133" spans="1:3" x14ac:dyDescent="0.25">
      <c r="A133" s="10">
        <v>905</v>
      </c>
      <c r="B133" s="10" t="s">
        <v>134</v>
      </c>
      <c r="C133" s="12">
        <v>0</v>
      </c>
    </row>
    <row r="134" spans="1:3" x14ac:dyDescent="0.25">
      <c r="A134" s="10">
        <v>906</v>
      </c>
      <c r="B134" s="10" t="s">
        <v>135</v>
      </c>
      <c r="C134" s="12">
        <v>0</v>
      </c>
    </row>
    <row r="135" spans="1:3" x14ac:dyDescent="0.25">
      <c r="A135" s="10">
        <v>907</v>
      </c>
      <c r="B135" s="10" t="s">
        <v>136</v>
      </c>
      <c r="C135" s="12">
        <v>0</v>
      </c>
    </row>
    <row r="136" spans="1:3" x14ac:dyDescent="0.25">
      <c r="A136" s="10">
        <v>908</v>
      </c>
      <c r="B136" s="10" t="s">
        <v>137</v>
      </c>
      <c r="C136" s="12">
        <v>0</v>
      </c>
    </row>
    <row r="137" spans="1:3" x14ac:dyDescent="0.25">
      <c r="A137" s="10">
        <v>909</v>
      </c>
      <c r="B137" s="10" t="s">
        <v>138</v>
      </c>
      <c r="C137" s="12">
        <v>0</v>
      </c>
    </row>
    <row r="138" spans="1:3" x14ac:dyDescent="0.25">
      <c r="A138" s="10">
        <v>910</v>
      </c>
      <c r="B138" s="10" t="s">
        <v>139</v>
      </c>
      <c r="C138" s="12">
        <v>0</v>
      </c>
    </row>
    <row r="139" spans="1:3" x14ac:dyDescent="0.25">
      <c r="A139" s="10">
        <v>911</v>
      </c>
      <c r="B139" s="10" t="s">
        <v>140</v>
      </c>
      <c r="C139" s="12">
        <v>0</v>
      </c>
    </row>
    <row r="140" spans="1:3" x14ac:dyDescent="0.25">
      <c r="A140" s="10">
        <v>912</v>
      </c>
      <c r="B140" s="10" t="s">
        <v>141</v>
      </c>
      <c r="C140" s="12">
        <v>0</v>
      </c>
    </row>
    <row r="141" spans="1:3" x14ac:dyDescent="0.25">
      <c r="A141" s="10">
        <v>913</v>
      </c>
      <c r="B141" s="10" t="s">
        <v>142</v>
      </c>
      <c r="C141" s="12">
        <v>0</v>
      </c>
    </row>
    <row r="142" spans="1:3" x14ac:dyDescent="0.25">
      <c r="A142" s="10">
        <v>914</v>
      </c>
      <c r="B142" s="10" t="s">
        <v>143</v>
      </c>
      <c r="C142" s="12">
        <v>0</v>
      </c>
    </row>
    <row r="143" spans="1:3" x14ac:dyDescent="0.25">
      <c r="A143" s="10">
        <v>915</v>
      </c>
      <c r="B143" s="10" t="s">
        <v>144</v>
      </c>
      <c r="C143" s="12">
        <v>0</v>
      </c>
    </row>
    <row r="144" spans="1:3" x14ac:dyDescent="0.25">
      <c r="A144" s="10">
        <v>916</v>
      </c>
      <c r="B144" s="10" t="s">
        <v>145</v>
      </c>
      <c r="C144" s="12">
        <v>0</v>
      </c>
    </row>
    <row r="145" spans="1:3" x14ac:dyDescent="0.25">
      <c r="A145" s="10">
        <v>917</v>
      </c>
      <c r="B145" s="10" t="s">
        <v>146</v>
      </c>
      <c r="C145" s="12">
        <v>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C499-1300-4D78-ABBA-31E6EA8B530C}">
  <sheetPr>
    <tabColor theme="9"/>
    <outlinePr summaryBelow="0" summaryRight="0"/>
  </sheetPr>
  <dimension ref="A1:E155"/>
  <sheetViews>
    <sheetView workbookViewId="0">
      <selection activeCell="C2" sqref="C2"/>
    </sheetView>
  </sheetViews>
  <sheetFormatPr defaultRowHeight="14.5" x14ac:dyDescent="0.35"/>
  <cols>
    <col min="1" max="1" width="8.7265625" style="11"/>
    <col min="2" max="2" width="30.6328125" style="11" bestFit="1" customWidth="1"/>
    <col min="3" max="3" width="8.7265625" style="11"/>
    <col min="6" max="16384" width="8.7265625" style="11"/>
  </cols>
  <sheetData>
    <row r="1" spans="1:5" ht="12.5" x14ac:dyDescent="0.25">
      <c r="A1" s="10" t="s">
        <v>0</v>
      </c>
      <c r="B1" s="10" t="s">
        <v>1</v>
      </c>
      <c r="C1" s="10" t="s">
        <v>1614</v>
      </c>
      <c r="D1" s="11"/>
      <c r="E1" s="11"/>
    </row>
    <row r="2" spans="1:5" ht="12.5" x14ac:dyDescent="0.25">
      <c r="A2" s="10">
        <v>1</v>
      </c>
      <c r="B2" s="10" t="s">
        <v>2</v>
      </c>
      <c r="C2" s="12">
        <v>43.442622950800001</v>
      </c>
      <c r="D2" s="11"/>
      <c r="E2" s="11"/>
    </row>
    <row r="3" spans="1:5" ht="12.5" x14ac:dyDescent="0.25">
      <c r="A3" s="10">
        <v>2</v>
      </c>
      <c r="B3" s="10" t="s">
        <v>3</v>
      </c>
      <c r="C3" s="12">
        <v>68.412162162200005</v>
      </c>
      <c r="D3" s="11"/>
      <c r="E3" s="11"/>
    </row>
    <row r="4" spans="1:5" ht="12.5" x14ac:dyDescent="0.25">
      <c r="A4" s="10">
        <v>3</v>
      </c>
      <c r="B4" s="10" t="s">
        <v>4</v>
      </c>
      <c r="C4" s="12">
        <v>51.554404145100001</v>
      </c>
      <c r="D4" s="11"/>
      <c r="E4" s="11"/>
    </row>
    <row r="5" spans="1:5" ht="12.5" x14ac:dyDescent="0.25">
      <c r="A5" s="10">
        <v>4</v>
      </c>
      <c r="B5" s="10" t="s">
        <v>5</v>
      </c>
      <c r="C5" s="12">
        <v>49.166666666700003</v>
      </c>
      <c r="D5" s="11"/>
      <c r="E5" s="11"/>
    </row>
    <row r="6" spans="1:5" ht="12.5" x14ac:dyDescent="0.25">
      <c r="A6" s="10">
        <v>5</v>
      </c>
      <c r="B6" s="10" t="s">
        <v>6</v>
      </c>
      <c r="C6" s="12">
        <v>45.689655172400002</v>
      </c>
      <c r="D6" s="11"/>
      <c r="E6" s="11"/>
    </row>
    <row r="7" spans="1:5" ht="12.5" x14ac:dyDescent="0.25">
      <c r="A7" s="10">
        <v>6</v>
      </c>
      <c r="B7" s="10" t="s">
        <v>7</v>
      </c>
      <c r="C7" s="12">
        <v>17.6470588235</v>
      </c>
      <c r="D7" s="11"/>
      <c r="E7" s="11"/>
    </row>
    <row r="8" spans="1:5" ht="12.5" x14ac:dyDescent="0.25">
      <c r="A8" s="10">
        <v>7</v>
      </c>
      <c r="B8" s="10" t="s">
        <v>8</v>
      </c>
      <c r="C8" s="12">
        <v>67.5438596491</v>
      </c>
      <c r="D8" s="11"/>
      <c r="E8" s="11"/>
    </row>
    <row r="9" spans="1:5" ht="12.5" x14ac:dyDescent="0.25">
      <c r="A9" s="10">
        <v>8</v>
      </c>
      <c r="B9" s="10" t="s">
        <v>9</v>
      </c>
      <c r="C9" s="12">
        <v>71.348837209300001</v>
      </c>
      <c r="D9" s="11"/>
      <c r="E9" s="11"/>
    </row>
    <row r="10" spans="1:5" ht="12.5" x14ac:dyDescent="0.25">
      <c r="A10" s="10">
        <v>9</v>
      </c>
      <c r="B10" s="10" t="s">
        <v>10</v>
      </c>
      <c r="C10" s="12">
        <v>76.649746192899997</v>
      </c>
      <c r="D10" s="11"/>
      <c r="E10" s="11"/>
    </row>
    <row r="11" spans="1:5" ht="12.5" x14ac:dyDescent="0.25">
      <c r="A11" s="10">
        <v>10</v>
      </c>
      <c r="B11" s="10" t="s">
        <v>11</v>
      </c>
      <c r="C11" s="12">
        <v>50.161463939699999</v>
      </c>
      <c r="D11" s="11"/>
      <c r="E11" s="11"/>
    </row>
    <row r="12" spans="1:5" ht="12.5" x14ac:dyDescent="0.25">
      <c r="A12" s="10">
        <v>11</v>
      </c>
      <c r="B12" s="10" t="s">
        <v>12</v>
      </c>
      <c r="C12" s="12">
        <v>47.747747747699997</v>
      </c>
      <c r="D12" s="11"/>
      <c r="E12" s="11"/>
    </row>
    <row r="13" spans="1:5" ht="12.5" x14ac:dyDescent="0.25">
      <c r="A13" s="10">
        <v>12</v>
      </c>
      <c r="B13" s="10" t="s">
        <v>13</v>
      </c>
      <c r="C13" s="12">
        <v>62.085308056899997</v>
      </c>
      <c r="D13" s="11"/>
      <c r="E13" s="11"/>
    </row>
    <row r="14" spans="1:5" ht="12.5" x14ac:dyDescent="0.25">
      <c r="A14" s="10">
        <v>13</v>
      </c>
      <c r="B14" s="10" t="s">
        <v>14</v>
      </c>
      <c r="C14" s="12">
        <v>61.363636363600001</v>
      </c>
      <c r="D14" s="11"/>
      <c r="E14" s="11"/>
    </row>
    <row r="15" spans="1:5" ht="12.5" x14ac:dyDescent="0.25">
      <c r="A15" s="10">
        <v>14</v>
      </c>
      <c r="B15" s="10" t="s">
        <v>15</v>
      </c>
      <c r="C15" s="12">
        <v>56.105100463699998</v>
      </c>
      <c r="D15" s="11"/>
      <c r="E15" s="11"/>
    </row>
    <row r="16" spans="1:5" ht="12.5" x14ac:dyDescent="0.25">
      <c r="A16" s="10">
        <v>15</v>
      </c>
      <c r="B16" s="10" t="s">
        <v>16</v>
      </c>
      <c r="C16" s="12">
        <v>63.543599257899999</v>
      </c>
      <c r="D16" s="11"/>
      <c r="E16" s="11"/>
    </row>
    <row r="17" spans="1:5" ht="12.5" x14ac:dyDescent="0.25">
      <c r="A17" s="10">
        <v>16</v>
      </c>
      <c r="B17" s="10" t="s">
        <v>17</v>
      </c>
      <c r="C17" s="12">
        <v>59.365079365100001</v>
      </c>
      <c r="D17" s="11"/>
      <c r="E17" s="11"/>
    </row>
    <row r="18" spans="1:5" ht="12.5" x14ac:dyDescent="0.25">
      <c r="A18" s="10">
        <v>17</v>
      </c>
      <c r="B18" s="10" t="s">
        <v>18</v>
      </c>
      <c r="C18" s="12">
        <v>57.825203252000001</v>
      </c>
      <c r="D18" s="11"/>
      <c r="E18" s="11"/>
    </row>
    <row r="19" spans="1:5" ht="12.5" x14ac:dyDescent="0.25">
      <c r="A19" s="10">
        <v>18</v>
      </c>
      <c r="B19" s="10" t="s">
        <v>19</v>
      </c>
      <c r="C19" s="12">
        <v>59.622641509399998</v>
      </c>
      <c r="D19" s="11"/>
      <c r="E19" s="11"/>
    </row>
    <row r="20" spans="1:5" ht="12.5" x14ac:dyDescent="0.25">
      <c r="A20" s="10">
        <v>19</v>
      </c>
      <c r="B20" s="10" t="s">
        <v>20</v>
      </c>
      <c r="C20" s="12">
        <v>68.499427262300003</v>
      </c>
      <c r="D20" s="11"/>
      <c r="E20" s="11"/>
    </row>
    <row r="21" spans="1:5" ht="12.5" x14ac:dyDescent="0.25">
      <c r="A21" s="10">
        <v>20</v>
      </c>
      <c r="B21" s="10" t="s">
        <v>21</v>
      </c>
      <c r="C21" s="12">
        <v>65.400624349599994</v>
      </c>
      <c r="D21" s="11"/>
      <c r="E21" s="11"/>
    </row>
    <row r="22" spans="1:5" ht="12.5" x14ac:dyDescent="0.25">
      <c r="A22" s="10">
        <v>21</v>
      </c>
      <c r="B22" s="10" t="s">
        <v>22</v>
      </c>
      <c r="C22" s="12">
        <v>64.441416893699994</v>
      </c>
      <c r="D22" s="11"/>
      <c r="E22" s="11"/>
    </row>
    <row r="23" spans="1:5" ht="12.5" x14ac:dyDescent="0.25">
      <c r="A23" s="10">
        <v>22</v>
      </c>
      <c r="B23" s="10" t="s">
        <v>23</v>
      </c>
      <c r="C23" s="12">
        <v>60.034013605399998</v>
      </c>
      <c r="D23" s="11"/>
      <c r="E23" s="11"/>
    </row>
    <row r="24" spans="1:5" ht="12.5" x14ac:dyDescent="0.25">
      <c r="A24" s="10">
        <v>23</v>
      </c>
      <c r="B24" s="10" t="s">
        <v>24</v>
      </c>
      <c r="C24" s="12">
        <v>71.993318485499998</v>
      </c>
      <c r="D24" s="11"/>
      <c r="E24" s="11"/>
    </row>
    <row r="25" spans="1:5" ht="12.5" x14ac:dyDescent="0.25">
      <c r="A25" s="10">
        <v>24</v>
      </c>
      <c r="B25" s="10" t="s">
        <v>25</v>
      </c>
      <c r="C25" s="12">
        <v>67.960566851500005</v>
      </c>
      <c r="D25" s="11"/>
      <c r="E25" s="11"/>
    </row>
    <row r="26" spans="1:5" ht="12.5" x14ac:dyDescent="0.25">
      <c r="A26" s="10">
        <v>25</v>
      </c>
      <c r="B26" s="10" t="s">
        <v>26</v>
      </c>
      <c r="C26" s="12">
        <v>75.316455696199995</v>
      </c>
      <c r="D26" s="11"/>
      <c r="E26" s="11"/>
    </row>
    <row r="27" spans="1:5" ht="12.5" x14ac:dyDescent="0.25">
      <c r="A27" s="10">
        <v>26</v>
      </c>
      <c r="B27" s="10" t="s">
        <v>27</v>
      </c>
      <c r="C27" s="12">
        <v>59.549745824299997</v>
      </c>
      <c r="D27" s="11"/>
      <c r="E27" s="11"/>
    </row>
    <row r="28" spans="1:5" ht="12.5" x14ac:dyDescent="0.25">
      <c r="A28" s="10">
        <v>27</v>
      </c>
      <c r="B28" s="10" t="s">
        <v>28</v>
      </c>
      <c r="C28" s="12">
        <v>47.884615384600004</v>
      </c>
      <c r="D28" s="11"/>
      <c r="E28" s="11"/>
    </row>
    <row r="29" spans="1:5" ht="12.5" x14ac:dyDescent="0.25">
      <c r="A29" s="10">
        <v>28</v>
      </c>
      <c r="B29" s="10" t="s">
        <v>29</v>
      </c>
      <c r="C29" s="12">
        <v>68.807339449500006</v>
      </c>
      <c r="D29" s="11"/>
      <c r="E29" s="11"/>
    </row>
    <row r="30" spans="1:5" ht="12.5" x14ac:dyDescent="0.25">
      <c r="A30" s="10">
        <v>29</v>
      </c>
      <c r="B30" s="10" t="s">
        <v>30</v>
      </c>
      <c r="C30" s="12">
        <v>71.273291925500004</v>
      </c>
      <c r="D30" s="11"/>
      <c r="E30" s="11"/>
    </row>
    <row r="31" spans="1:5" ht="12.5" x14ac:dyDescent="0.25">
      <c r="A31" s="10">
        <v>30</v>
      </c>
      <c r="B31" s="10" t="s">
        <v>31</v>
      </c>
      <c r="C31" s="12">
        <v>75.352112676100006</v>
      </c>
      <c r="D31" s="11"/>
      <c r="E31" s="11"/>
    </row>
    <row r="32" spans="1:5" ht="12.5" x14ac:dyDescent="0.25">
      <c r="A32" s="10">
        <v>31</v>
      </c>
      <c r="B32" s="10" t="s">
        <v>32</v>
      </c>
      <c r="C32" s="12">
        <v>76.595744680899998</v>
      </c>
      <c r="D32" s="11"/>
      <c r="E32" s="11"/>
    </row>
    <row r="33" spans="1:5" ht="12.5" x14ac:dyDescent="0.25">
      <c r="A33" s="10">
        <v>32</v>
      </c>
      <c r="B33" s="10" t="s">
        <v>33</v>
      </c>
      <c r="C33" s="12">
        <v>64.330218068500002</v>
      </c>
      <c r="D33" s="11"/>
      <c r="E33" s="11"/>
    </row>
    <row r="34" spans="1:5" ht="12.5" x14ac:dyDescent="0.25">
      <c r="A34" s="10">
        <v>33</v>
      </c>
      <c r="B34" s="10" t="s">
        <v>34</v>
      </c>
      <c r="C34" s="12">
        <v>61.936090225599997</v>
      </c>
      <c r="D34" s="11"/>
      <c r="E34" s="11"/>
    </row>
    <row r="35" spans="1:5" ht="12.5" x14ac:dyDescent="0.25">
      <c r="A35" s="10">
        <v>34</v>
      </c>
      <c r="B35" s="10" t="s">
        <v>35</v>
      </c>
      <c r="C35" s="12">
        <v>47.8672985782</v>
      </c>
      <c r="D35" s="11"/>
      <c r="E35" s="11"/>
    </row>
    <row r="36" spans="1:5" ht="12.5" x14ac:dyDescent="0.25">
      <c r="A36" s="10">
        <v>35</v>
      </c>
      <c r="B36" s="10" t="s">
        <v>36</v>
      </c>
      <c r="C36" s="12">
        <v>48.214285714299997</v>
      </c>
      <c r="D36" s="11"/>
      <c r="E36" s="11"/>
    </row>
    <row r="37" spans="1:5" ht="12.5" x14ac:dyDescent="0.25">
      <c r="A37" s="10">
        <v>36</v>
      </c>
      <c r="B37" s="10" t="s">
        <v>37</v>
      </c>
      <c r="C37" s="12">
        <v>59.766763848399997</v>
      </c>
      <c r="D37" s="11"/>
      <c r="E37" s="11"/>
    </row>
    <row r="38" spans="1:5" ht="12.5" x14ac:dyDescent="0.25">
      <c r="A38" s="10">
        <v>37</v>
      </c>
      <c r="B38" s="10" t="s">
        <v>38</v>
      </c>
      <c r="C38" s="12">
        <v>72.939346811799993</v>
      </c>
      <c r="D38" s="11"/>
      <c r="E38" s="11"/>
    </row>
    <row r="39" spans="1:5" ht="12.5" x14ac:dyDescent="0.25">
      <c r="A39" s="10">
        <v>38</v>
      </c>
      <c r="B39" s="10" t="s">
        <v>39</v>
      </c>
      <c r="C39" s="12">
        <v>60.450819672100003</v>
      </c>
      <c r="D39" s="11"/>
      <c r="E39" s="11"/>
    </row>
    <row r="40" spans="1:5" ht="12.5" x14ac:dyDescent="0.25">
      <c r="A40" s="10">
        <v>39</v>
      </c>
      <c r="B40" s="10" t="s">
        <v>40</v>
      </c>
      <c r="C40" s="12">
        <v>68.382352941199997</v>
      </c>
      <c r="D40" s="11"/>
      <c r="E40" s="11"/>
    </row>
    <row r="41" spans="1:5" ht="12.5" x14ac:dyDescent="0.25">
      <c r="A41" s="10">
        <v>40</v>
      </c>
      <c r="B41" s="10" t="s">
        <v>41</v>
      </c>
      <c r="C41" s="12">
        <v>53.892215568899999</v>
      </c>
      <c r="D41" s="11"/>
      <c r="E41" s="11"/>
    </row>
    <row r="42" spans="1:5" ht="12.5" x14ac:dyDescent="0.25">
      <c r="A42" s="10">
        <v>41</v>
      </c>
      <c r="B42" s="10" t="s">
        <v>42</v>
      </c>
      <c r="C42" s="12">
        <v>64.022662889499998</v>
      </c>
      <c r="D42" s="11"/>
      <c r="E42" s="11"/>
    </row>
    <row r="43" spans="1:5" ht="12.5" x14ac:dyDescent="0.25">
      <c r="A43" s="10">
        <v>42</v>
      </c>
      <c r="B43" s="10" t="s">
        <v>43</v>
      </c>
      <c r="C43" s="12">
        <v>61.764705882400001</v>
      </c>
      <c r="D43" s="11"/>
      <c r="E43" s="11"/>
    </row>
    <row r="44" spans="1:5" ht="12.5" x14ac:dyDescent="0.25">
      <c r="A44" s="10">
        <v>43</v>
      </c>
      <c r="B44" s="10" t="s">
        <v>44</v>
      </c>
      <c r="C44" s="12">
        <v>46.994535519099998</v>
      </c>
      <c r="D44" s="11"/>
      <c r="E44" s="11"/>
    </row>
    <row r="45" spans="1:5" ht="12.5" x14ac:dyDescent="0.25">
      <c r="A45" s="10">
        <v>44</v>
      </c>
      <c r="B45" s="10" t="s">
        <v>45</v>
      </c>
      <c r="C45" s="12">
        <v>57.005758157400003</v>
      </c>
      <c r="D45" s="11"/>
      <c r="E45" s="11"/>
    </row>
    <row r="46" spans="1:5" ht="12.5" x14ac:dyDescent="0.25">
      <c r="A46" s="10">
        <v>45</v>
      </c>
      <c r="B46" s="10" t="s">
        <v>46</v>
      </c>
      <c r="C46" s="12">
        <v>64.455782312899998</v>
      </c>
      <c r="D46" s="11"/>
      <c r="E46" s="11"/>
    </row>
    <row r="47" spans="1:5" ht="12.5" x14ac:dyDescent="0.25">
      <c r="A47" s="10">
        <v>46</v>
      </c>
      <c r="B47" s="10" t="s">
        <v>47</v>
      </c>
      <c r="C47" s="12">
        <v>71.794871794900004</v>
      </c>
      <c r="D47" s="11"/>
      <c r="E47" s="11"/>
    </row>
    <row r="48" spans="1:5" ht="12.5" x14ac:dyDescent="0.25">
      <c r="A48" s="10">
        <v>47</v>
      </c>
      <c r="B48" s="10" t="s">
        <v>48</v>
      </c>
      <c r="C48" s="12">
        <v>72.1568627451</v>
      </c>
      <c r="D48" s="11"/>
      <c r="E48" s="11"/>
    </row>
    <row r="49" spans="1:5" ht="12.5" x14ac:dyDescent="0.25">
      <c r="A49" s="10">
        <v>48</v>
      </c>
      <c r="B49" s="10" t="s">
        <v>49</v>
      </c>
      <c r="C49" s="12">
        <v>64.291996482000002</v>
      </c>
      <c r="D49" s="11"/>
      <c r="E49" s="11"/>
    </row>
    <row r="50" spans="1:5" ht="12.5" x14ac:dyDescent="0.25">
      <c r="A50" s="10">
        <v>49</v>
      </c>
      <c r="B50" s="10" t="s">
        <v>50</v>
      </c>
      <c r="C50" s="12">
        <v>57.9545454545</v>
      </c>
      <c r="D50" s="11"/>
      <c r="E50" s="11"/>
    </row>
    <row r="51" spans="1:5" ht="12.5" x14ac:dyDescent="0.25">
      <c r="A51" s="10">
        <v>50</v>
      </c>
      <c r="B51" s="10" t="s">
        <v>51</v>
      </c>
      <c r="C51" s="12">
        <v>53.6585365854</v>
      </c>
      <c r="D51" s="11"/>
      <c r="E51" s="11"/>
    </row>
    <row r="52" spans="1:5" ht="12.5" x14ac:dyDescent="0.25">
      <c r="A52" s="10">
        <v>51</v>
      </c>
      <c r="B52" s="10" t="s">
        <v>52</v>
      </c>
      <c r="C52" s="12">
        <v>57.157057654100001</v>
      </c>
      <c r="D52" s="11"/>
      <c r="E52" s="11"/>
    </row>
    <row r="53" spans="1:5" ht="12.5" x14ac:dyDescent="0.25">
      <c r="A53" s="10">
        <v>52</v>
      </c>
      <c r="B53" s="10" t="s">
        <v>53</v>
      </c>
      <c r="C53" s="12">
        <v>56.9464544139</v>
      </c>
      <c r="D53" s="11"/>
      <c r="E53" s="11"/>
    </row>
    <row r="54" spans="1:5" ht="12.5" x14ac:dyDescent="0.25">
      <c r="A54" s="10">
        <v>53</v>
      </c>
      <c r="B54" s="10" t="s">
        <v>54</v>
      </c>
      <c r="C54" s="12">
        <v>65.819209039499995</v>
      </c>
      <c r="D54" s="11"/>
      <c r="E54" s="11"/>
    </row>
    <row r="55" spans="1:5" ht="12.5" x14ac:dyDescent="0.25">
      <c r="A55" s="10">
        <v>54</v>
      </c>
      <c r="B55" s="10" t="s">
        <v>55</v>
      </c>
      <c r="C55" s="12">
        <v>59.090909090899999</v>
      </c>
      <c r="D55" s="11"/>
      <c r="E55" s="11"/>
    </row>
    <row r="56" spans="1:5" ht="12.5" x14ac:dyDescent="0.25">
      <c r="A56" s="10">
        <v>55</v>
      </c>
      <c r="B56" s="10" t="s">
        <v>56</v>
      </c>
      <c r="C56" s="12">
        <v>54.347826087000001</v>
      </c>
      <c r="D56" s="11"/>
      <c r="E56" s="11"/>
    </row>
    <row r="57" spans="1:5" ht="12.5" x14ac:dyDescent="0.25">
      <c r="A57" s="10">
        <v>56</v>
      </c>
      <c r="B57" s="10" t="s">
        <v>57</v>
      </c>
      <c r="C57" s="12">
        <v>65.816326530599994</v>
      </c>
      <c r="D57" s="11"/>
      <c r="E57" s="11"/>
    </row>
    <row r="58" spans="1:5" ht="12.5" x14ac:dyDescent="0.25">
      <c r="A58" s="10">
        <v>57</v>
      </c>
      <c r="B58" s="10" t="s">
        <v>58</v>
      </c>
      <c r="C58" s="12">
        <v>73.447204968899996</v>
      </c>
      <c r="D58" s="11"/>
      <c r="E58" s="11"/>
    </row>
    <row r="59" spans="1:5" ht="12.5" x14ac:dyDescent="0.25">
      <c r="A59" s="10">
        <v>58</v>
      </c>
      <c r="B59" s="10" t="s">
        <v>59</v>
      </c>
      <c r="C59" s="12">
        <v>65.977175463600005</v>
      </c>
      <c r="D59" s="11"/>
      <c r="E59" s="11"/>
    </row>
    <row r="60" spans="1:5" ht="12.5" x14ac:dyDescent="0.25">
      <c r="A60" s="10">
        <v>59</v>
      </c>
      <c r="B60" s="10" t="s">
        <v>60</v>
      </c>
      <c r="C60" s="12">
        <v>59.026028547400003</v>
      </c>
      <c r="D60" s="11"/>
      <c r="E60" s="11"/>
    </row>
    <row r="61" spans="1:5" ht="12.5" x14ac:dyDescent="0.25">
      <c r="A61" s="10">
        <v>60</v>
      </c>
      <c r="B61" s="10" t="s">
        <v>61</v>
      </c>
      <c r="C61" s="12">
        <v>63.097514340300002</v>
      </c>
      <c r="D61" s="11"/>
      <c r="E61" s="11"/>
    </row>
    <row r="62" spans="1:5" ht="12.5" x14ac:dyDescent="0.25">
      <c r="A62" s="10">
        <v>61</v>
      </c>
      <c r="B62" s="10" t="s">
        <v>62</v>
      </c>
      <c r="C62" s="12">
        <v>68.308351177700004</v>
      </c>
      <c r="D62" s="11"/>
      <c r="E62" s="11"/>
    </row>
    <row r="63" spans="1:5" ht="12.5" x14ac:dyDescent="0.25">
      <c r="A63" s="10">
        <v>62</v>
      </c>
      <c r="B63" s="10" t="s">
        <v>63</v>
      </c>
      <c r="C63" s="12">
        <v>61.407766990299997</v>
      </c>
      <c r="D63" s="11"/>
      <c r="E63" s="11"/>
    </row>
    <row r="64" spans="1:5" ht="12.5" x14ac:dyDescent="0.25">
      <c r="A64" s="10">
        <v>63</v>
      </c>
      <c r="B64" s="10" t="s">
        <v>64</v>
      </c>
      <c r="C64" s="12">
        <v>58.804204993399999</v>
      </c>
      <c r="D64" s="11"/>
      <c r="E64" s="11"/>
    </row>
    <row r="65" spans="1:5" ht="12.5" x14ac:dyDescent="0.25">
      <c r="A65" s="10">
        <v>64</v>
      </c>
      <c r="B65" s="10" t="s">
        <v>65</v>
      </c>
      <c r="C65" s="12">
        <v>51.192842942299997</v>
      </c>
      <c r="D65" s="11"/>
      <c r="E65" s="11"/>
    </row>
    <row r="66" spans="1:5" ht="12.5" x14ac:dyDescent="0.25">
      <c r="A66" s="10">
        <v>65</v>
      </c>
      <c r="B66" s="10" t="s">
        <v>66</v>
      </c>
      <c r="C66" s="12">
        <v>59.090909090899999</v>
      </c>
      <c r="D66" s="11"/>
      <c r="E66" s="11"/>
    </row>
    <row r="67" spans="1:5" ht="12.5" x14ac:dyDescent="0.25">
      <c r="A67" s="10">
        <v>66</v>
      </c>
      <c r="B67" s="10" t="s">
        <v>67</v>
      </c>
      <c r="C67" s="12">
        <v>20.996441281100001</v>
      </c>
      <c r="D67" s="11"/>
      <c r="E67" s="11"/>
    </row>
    <row r="68" spans="1:5" ht="12.5" x14ac:dyDescent="0.25">
      <c r="A68" s="10">
        <v>67</v>
      </c>
      <c r="B68" s="10" t="s">
        <v>68</v>
      </c>
      <c r="C68" s="12">
        <v>32.937062937100002</v>
      </c>
      <c r="D68" s="11"/>
      <c r="E68" s="11"/>
    </row>
    <row r="69" spans="1:5" ht="12.5" x14ac:dyDescent="0.25">
      <c r="A69" s="10">
        <v>68</v>
      </c>
      <c r="B69" s="10" t="s">
        <v>69</v>
      </c>
      <c r="C69" s="12">
        <v>49.315068493200002</v>
      </c>
      <c r="D69" s="11"/>
      <c r="E69" s="11"/>
    </row>
    <row r="70" spans="1:5" ht="12.5" x14ac:dyDescent="0.25">
      <c r="A70" s="10">
        <v>69</v>
      </c>
      <c r="B70" s="10" t="s">
        <v>70</v>
      </c>
      <c r="C70" s="12">
        <v>70.546737213399993</v>
      </c>
      <c r="D70" s="11"/>
      <c r="E70" s="11"/>
    </row>
    <row r="71" spans="1:5" ht="12.5" x14ac:dyDescent="0.25">
      <c r="A71" s="10">
        <v>70</v>
      </c>
      <c r="B71" s="10" t="s">
        <v>71</v>
      </c>
      <c r="C71" s="12">
        <v>59.116022099399999</v>
      </c>
      <c r="D71" s="11"/>
      <c r="E71" s="11"/>
    </row>
    <row r="72" spans="1:5" ht="12.5" x14ac:dyDescent="0.25">
      <c r="A72" s="10">
        <v>71</v>
      </c>
      <c r="B72" s="10" t="s">
        <v>72</v>
      </c>
      <c r="C72" s="12">
        <v>70.168753402299998</v>
      </c>
      <c r="D72" s="11"/>
      <c r="E72" s="11"/>
    </row>
    <row r="73" spans="1:5" ht="12.5" x14ac:dyDescent="0.25">
      <c r="A73" s="10">
        <v>72</v>
      </c>
      <c r="B73" s="10" t="s">
        <v>73</v>
      </c>
      <c r="C73" s="12">
        <v>64.331210191099998</v>
      </c>
      <c r="D73" s="11"/>
      <c r="E73" s="11"/>
    </row>
    <row r="74" spans="1:5" ht="12.5" x14ac:dyDescent="0.25">
      <c r="A74" s="10">
        <v>73</v>
      </c>
      <c r="B74" s="10" t="s">
        <v>74</v>
      </c>
      <c r="C74" s="12">
        <v>70.164917541199998</v>
      </c>
      <c r="D74" s="11"/>
      <c r="E74" s="11"/>
    </row>
    <row r="75" spans="1:5" ht="12.5" x14ac:dyDescent="0.25">
      <c r="A75" s="10">
        <v>74</v>
      </c>
      <c r="B75" s="10" t="s">
        <v>75</v>
      </c>
      <c r="C75" s="12">
        <v>63.835810332599998</v>
      </c>
      <c r="D75" s="11"/>
      <c r="E75" s="11"/>
    </row>
    <row r="76" spans="1:5" ht="12.5" x14ac:dyDescent="0.25">
      <c r="A76" s="10">
        <v>75</v>
      </c>
      <c r="B76" s="10" t="s">
        <v>76</v>
      </c>
      <c r="C76" s="12">
        <v>66.132017273299994</v>
      </c>
      <c r="D76" s="11"/>
      <c r="E76" s="11"/>
    </row>
    <row r="77" spans="1:5" ht="12.5" x14ac:dyDescent="0.25">
      <c r="A77" s="10">
        <v>76</v>
      </c>
      <c r="B77" s="10" t="s">
        <v>77</v>
      </c>
      <c r="C77" s="12">
        <v>69.887429643499999</v>
      </c>
      <c r="D77" s="11"/>
      <c r="E77" s="11"/>
    </row>
    <row r="78" spans="1:5" ht="12.5" x14ac:dyDescent="0.25">
      <c r="A78" s="10">
        <v>77</v>
      </c>
      <c r="B78" s="10" t="s">
        <v>78</v>
      </c>
      <c r="C78" s="12">
        <v>78.4961349262</v>
      </c>
      <c r="D78" s="11"/>
      <c r="E78" s="11"/>
    </row>
    <row r="79" spans="1:5" ht="12.5" x14ac:dyDescent="0.25">
      <c r="A79" s="10">
        <v>78</v>
      </c>
      <c r="B79" s="10" t="s">
        <v>79</v>
      </c>
      <c r="C79" s="12">
        <v>50.385208012299998</v>
      </c>
      <c r="D79" s="11"/>
      <c r="E79" s="11"/>
    </row>
    <row r="80" spans="1:5" ht="12.5" x14ac:dyDescent="0.25">
      <c r="A80" s="10">
        <v>79</v>
      </c>
      <c r="B80" s="10" t="s">
        <v>80</v>
      </c>
      <c r="C80" s="12">
        <v>61.962616822400001</v>
      </c>
      <c r="D80" s="11"/>
      <c r="E80" s="11"/>
    </row>
    <row r="81" spans="1:5" ht="12.5" x14ac:dyDescent="0.25">
      <c r="A81" s="10">
        <v>80</v>
      </c>
      <c r="B81" s="10" t="s">
        <v>81</v>
      </c>
      <c r="C81" s="12">
        <v>68.708609271499995</v>
      </c>
      <c r="D81" s="11"/>
      <c r="E81" s="11"/>
    </row>
    <row r="82" spans="1:5" ht="12.5" x14ac:dyDescent="0.25">
      <c r="A82" s="10">
        <v>81</v>
      </c>
      <c r="B82" s="10" t="s">
        <v>82</v>
      </c>
      <c r="C82" s="12">
        <v>53.137003841199999</v>
      </c>
      <c r="D82" s="11"/>
      <c r="E82" s="11"/>
    </row>
    <row r="83" spans="1:5" ht="12.5" x14ac:dyDescent="0.25">
      <c r="A83" s="10">
        <v>82</v>
      </c>
      <c r="B83" s="10" t="s">
        <v>83</v>
      </c>
      <c r="C83" s="12">
        <v>67.9623085984</v>
      </c>
      <c r="D83" s="11"/>
      <c r="E83" s="11"/>
    </row>
    <row r="84" spans="1:5" ht="12.5" x14ac:dyDescent="0.25">
      <c r="A84" s="10">
        <v>83</v>
      </c>
      <c r="B84" s="10" t="s">
        <v>84</v>
      </c>
      <c r="C84" s="12">
        <v>65.490196078400004</v>
      </c>
      <c r="D84" s="11"/>
      <c r="E84" s="11"/>
    </row>
    <row r="85" spans="1:5" ht="12.5" x14ac:dyDescent="0.25">
      <c r="A85" s="10">
        <v>84</v>
      </c>
      <c r="B85" s="10" t="s">
        <v>85</v>
      </c>
      <c r="C85" s="12">
        <v>50.995405819299997</v>
      </c>
      <c r="D85" s="11"/>
      <c r="E85" s="11"/>
    </row>
    <row r="86" spans="1:5" ht="12.5" x14ac:dyDescent="0.25">
      <c r="A86" s="10">
        <v>85</v>
      </c>
      <c r="B86" s="10" t="s">
        <v>86</v>
      </c>
      <c r="C86" s="12">
        <v>57.217847769000002</v>
      </c>
      <c r="D86" s="11"/>
      <c r="E86" s="11"/>
    </row>
    <row r="87" spans="1:5" ht="12.5" x14ac:dyDescent="0.25">
      <c r="A87" s="10">
        <v>86</v>
      </c>
      <c r="B87" s="10" t="s">
        <v>87</v>
      </c>
      <c r="C87" s="12">
        <v>52.5198938992</v>
      </c>
      <c r="D87" s="11"/>
      <c r="E87" s="11"/>
    </row>
    <row r="88" spans="1:5" ht="12.5" x14ac:dyDescent="0.25">
      <c r="A88" s="10">
        <v>87</v>
      </c>
      <c r="B88" s="10" t="s">
        <v>88</v>
      </c>
      <c r="C88" s="12">
        <v>69.349845201199997</v>
      </c>
      <c r="D88" s="11"/>
      <c r="E88" s="11"/>
    </row>
    <row r="89" spans="1:5" ht="12.5" x14ac:dyDescent="0.25">
      <c r="A89" s="10">
        <v>88</v>
      </c>
      <c r="B89" s="10" t="s">
        <v>89</v>
      </c>
      <c r="C89" s="12">
        <v>66.247139588099998</v>
      </c>
      <c r="D89" s="11"/>
      <c r="E89" s="11"/>
    </row>
    <row r="90" spans="1:5" ht="12.5" x14ac:dyDescent="0.25">
      <c r="A90" s="10">
        <v>89</v>
      </c>
      <c r="B90" s="10" t="s">
        <v>90</v>
      </c>
      <c r="C90" s="12">
        <v>69.217391304299994</v>
      </c>
      <c r="D90" s="11"/>
      <c r="E90" s="11"/>
    </row>
    <row r="91" spans="1:5" ht="12.5" x14ac:dyDescent="0.25">
      <c r="A91" s="10">
        <v>90</v>
      </c>
      <c r="B91" s="10" t="s">
        <v>91</v>
      </c>
      <c r="C91" s="12">
        <v>66.360505166500005</v>
      </c>
      <c r="D91" s="11"/>
      <c r="E91" s="11"/>
    </row>
    <row r="92" spans="1:5" ht="12.5" x14ac:dyDescent="0.25">
      <c r="A92" s="10">
        <v>91</v>
      </c>
      <c r="B92" s="10" t="s">
        <v>92</v>
      </c>
      <c r="C92" s="12">
        <v>62.842465753399999</v>
      </c>
      <c r="D92" s="11"/>
      <c r="E92" s="11"/>
    </row>
    <row r="93" spans="1:5" ht="12.5" x14ac:dyDescent="0.25">
      <c r="A93" s="10">
        <v>92</v>
      </c>
      <c r="B93" s="10" t="s">
        <v>93</v>
      </c>
      <c r="C93" s="12">
        <v>65.031982942400006</v>
      </c>
      <c r="D93" s="11"/>
      <c r="E93" s="11"/>
    </row>
    <row r="94" spans="1:5" ht="12.5" x14ac:dyDescent="0.25">
      <c r="A94" s="10">
        <v>93</v>
      </c>
      <c r="B94" s="10" t="s">
        <v>94</v>
      </c>
      <c r="C94" s="12">
        <v>72.180451127799998</v>
      </c>
      <c r="D94" s="11"/>
      <c r="E94" s="11"/>
    </row>
    <row r="95" spans="1:5" ht="12.5" x14ac:dyDescent="0.25">
      <c r="A95" s="10">
        <v>94</v>
      </c>
      <c r="B95" s="10" t="s">
        <v>95</v>
      </c>
      <c r="C95" s="12">
        <v>82.991803278700004</v>
      </c>
      <c r="D95" s="11"/>
      <c r="E95" s="11"/>
    </row>
    <row r="96" spans="1:5" ht="12.5" x14ac:dyDescent="0.25">
      <c r="A96" s="10">
        <v>95</v>
      </c>
      <c r="B96" s="10" t="s">
        <v>96</v>
      </c>
      <c r="C96" s="12">
        <v>73.214285714300004</v>
      </c>
      <c r="D96" s="11"/>
      <c r="E96" s="11"/>
    </row>
    <row r="97" spans="1:5" ht="12.5" x14ac:dyDescent="0.25">
      <c r="A97" s="10">
        <v>96</v>
      </c>
      <c r="B97" s="10" t="s">
        <v>97</v>
      </c>
      <c r="C97" s="12">
        <v>70.614035087700003</v>
      </c>
      <c r="D97" s="11"/>
      <c r="E97" s="11"/>
    </row>
    <row r="98" spans="1:5" ht="12.5" x14ac:dyDescent="0.25">
      <c r="A98" s="10">
        <v>97</v>
      </c>
      <c r="B98" s="10" t="s">
        <v>98</v>
      </c>
      <c r="C98" s="12">
        <v>16.326530612199999</v>
      </c>
      <c r="D98" s="11"/>
      <c r="E98" s="11"/>
    </row>
    <row r="99" spans="1:5" ht="12.5" x14ac:dyDescent="0.25">
      <c r="A99" s="10">
        <v>98</v>
      </c>
      <c r="B99" s="10" t="s">
        <v>99</v>
      </c>
      <c r="C99" s="12">
        <v>72.240802675599994</v>
      </c>
      <c r="D99" s="11"/>
      <c r="E99" s="11"/>
    </row>
    <row r="100" spans="1:5" ht="12.5" x14ac:dyDescent="0.25">
      <c r="A100" s="10">
        <v>99</v>
      </c>
      <c r="B100" s="10" t="s">
        <v>100</v>
      </c>
      <c r="C100" s="12">
        <v>76.497005987999998</v>
      </c>
      <c r="D100" s="11"/>
      <c r="E100" s="11"/>
    </row>
    <row r="101" spans="1:5" ht="12.5" x14ac:dyDescent="0.25">
      <c r="A101" s="10">
        <v>100</v>
      </c>
      <c r="B101" s="10" t="s">
        <v>101</v>
      </c>
      <c r="C101" s="12">
        <v>75.551102204399996</v>
      </c>
      <c r="D101" s="11"/>
      <c r="E101" s="11"/>
    </row>
    <row r="102" spans="1:5" ht="12.5" x14ac:dyDescent="0.25">
      <c r="A102" s="10">
        <v>101</v>
      </c>
      <c r="B102" s="10" t="s">
        <v>102</v>
      </c>
      <c r="C102" s="12">
        <v>72.151898734200003</v>
      </c>
      <c r="D102" s="11"/>
      <c r="E102" s="11"/>
    </row>
    <row r="103" spans="1:5" ht="12.5" x14ac:dyDescent="0.25">
      <c r="A103" s="10">
        <v>102</v>
      </c>
      <c r="B103" s="10" t="s">
        <v>103</v>
      </c>
      <c r="C103" s="12">
        <v>72.097759674100004</v>
      </c>
      <c r="D103" s="11"/>
      <c r="E103" s="11"/>
    </row>
    <row r="104" spans="1:5" ht="12.5" x14ac:dyDescent="0.25">
      <c r="A104" s="10">
        <v>103</v>
      </c>
      <c r="B104" s="10" t="s">
        <v>104</v>
      </c>
      <c r="C104" s="12">
        <v>72.277227722800006</v>
      </c>
      <c r="D104" s="11"/>
      <c r="E104" s="11"/>
    </row>
    <row r="105" spans="1:5" ht="12.5" x14ac:dyDescent="0.25">
      <c r="A105" s="10">
        <v>104</v>
      </c>
      <c r="B105" s="10" t="s">
        <v>105</v>
      </c>
      <c r="C105" s="12">
        <v>67.741935483899994</v>
      </c>
      <c r="D105" s="11"/>
      <c r="E105" s="11"/>
    </row>
    <row r="106" spans="1:5" ht="12.5" x14ac:dyDescent="0.25">
      <c r="A106" s="10">
        <v>105</v>
      </c>
      <c r="B106" s="10" t="s">
        <v>106</v>
      </c>
      <c r="C106" s="12">
        <v>49.400479616299997</v>
      </c>
      <c r="D106" s="11"/>
      <c r="E106" s="11"/>
    </row>
    <row r="107" spans="1:5" ht="12.5" x14ac:dyDescent="0.25">
      <c r="A107" s="10">
        <v>106</v>
      </c>
      <c r="B107" s="10" t="s">
        <v>107</v>
      </c>
      <c r="C107" s="12">
        <v>62.003454231399999</v>
      </c>
      <c r="D107" s="11"/>
      <c r="E107" s="11"/>
    </row>
    <row r="108" spans="1:5" ht="12.5" x14ac:dyDescent="0.25">
      <c r="A108" s="10">
        <v>107</v>
      </c>
      <c r="B108" s="10" t="s">
        <v>108</v>
      </c>
      <c r="C108" s="12">
        <v>67.2853828306</v>
      </c>
      <c r="D108" s="11"/>
      <c r="E108" s="11"/>
    </row>
    <row r="109" spans="1:5" ht="12.5" x14ac:dyDescent="0.25">
      <c r="A109" s="10">
        <v>108</v>
      </c>
      <c r="B109" s="10" t="s">
        <v>109</v>
      </c>
      <c r="C109" s="12">
        <v>54.035087719300002</v>
      </c>
      <c r="D109" s="11"/>
      <c r="E109" s="11"/>
    </row>
    <row r="110" spans="1:5" ht="12.5" x14ac:dyDescent="0.25">
      <c r="A110" s="10">
        <v>109</v>
      </c>
      <c r="B110" s="10" t="s">
        <v>110</v>
      </c>
      <c r="C110" s="12">
        <v>63.763066202099999</v>
      </c>
      <c r="D110" s="11"/>
      <c r="E110" s="11"/>
    </row>
    <row r="111" spans="1:5" ht="12.5" x14ac:dyDescent="0.25">
      <c r="A111" s="10">
        <v>110</v>
      </c>
      <c r="B111" s="10" t="s">
        <v>111</v>
      </c>
      <c r="C111" s="12">
        <v>71.812080536899998</v>
      </c>
      <c r="D111" s="11"/>
      <c r="E111" s="11"/>
    </row>
    <row r="112" spans="1:5" ht="12.5" x14ac:dyDescent="0.25">
      <c r="A112" s="10">
        <v>111</v>
      </c>
      <c r="B112" s="10" t="s">
        <v>112</v>
      </c>
      <c r="C112" s="12">
        <v>63.846153846199996</v>
      </c>
      <c r="D112" s="11"/>
      <c r="E112" s="11"/>
    </row>
    <row r="113" spans="1:5" ht="12.5" x14ac:dyDescent="0.25">
      <c r="A113" s="10">
        <v>112</v>
      </c>
      <c r="B113" s="10" t="s">
        <v>113</v>
      </c>
      <c r="C113" s="12">
        <v>64</v>
      </c>
      <c r="D113" s="11"/>
      <c r="E113" s="11"/>
    </row>
    <row r="114" spans="1:5" ht="12.5" x14ac:dyDescent="0.25">
      <c r="A114" s="10">
        <v>113</v>
      </c>
      <c r="B114" s="10" t="s">
        <v>114</v>
      </c>
      <c r="C114" s="12">
        <v>74.461538461499998</v>
      </c>
      <c r="D114" s="11"/>
      <c r="E114" s="11"/>
    </row>
    <row r="115" spans="1:5" ht="12.5" x14ac:dyDescent="0.25">
      <c r="A115" s="10">
        <v>114</v>
      </c>
      <c r="B115" s="10" t="s">
        <v>115</v>
      </c>
      <c r="C115" s="12">
        <v>62.169312169299999</v>
      </c>
      <c r="D115" s="11"/>
      <c r="E115" s="11"/>
    </row>
    <row r="116" spans="1:5" ht="12.5" x14ac:dyDescent="0.25">
      <c r="A116" s="10">
        <v>115</v>
      </c>
      <c r="B116" s="10" t="s">
        <v>116</v>
      </c>
      <c r="C116" s="12">
        <v>66.666666666699996</v>
      </c>
      <c r="D116" s="11"/>
      <c r="E116" s="11"/>
    </row>
    <row r="117" spans="1:5" ht="12.5" x14ac:dyDescent="0.25">
      <c r="A117" s="10">
        <v>116</v>
      </c>
      <c r="B117" s="10" t="s">
        <v>117</v>
      </c>
      <c r="C117" s="12">
        <v>74.946921443700006</v>
      </c>
      <c r="D117" s="11"/>
      <c r="E117" s="11"/>
    </row>
    <row r="118" spans="1:5" ht="12.5" x14ac:dyDescent="0.25">
      <c r="A118" s="10">
        <v>117</v>
      </c>
      <c r="B118" s="10" t="s">
        <v>118</v>
      </c>
      <c r="C118" s="12">
        <v>70.388349514599994</v>
      </c>
      <c r="D118" s="11"/>
      <c r="E118" s="11"/>
    </row>
    <row r="119" spans="1:5" ht="12.5" x14ac:dyDescent="0.25">
      <c r="A119" s="10">
        <v>118</v>
      </c>
      <c r="B119" s="10" t="s">
        <v>119</v>
      </c>
      <c r="C119" s="12">
        <v>56.1877667141</v>
      </c>
      <c r="D119" s="11"/>
      <c r="E119" s="11"/>
    </row>
    <row r="120" spans="1:5" ht="12.5" x14ac:dyDescent="0.25">
      <c r="A120" s="10">
        <v>701</v>
      </c>
      <c r="B120" s="10" t="s">
        <v>121</v>
      </c>
      <c r="C120" s="12">
        <v>0</v>
      </c>
      <c r="D120" s="11"/>
      <c r="E120" s="11"/>
    </row>
    <row r="121" spans="1:5" ht="12.5" x14ac:dyDescent="0.25">
      <c r="A121" s="10">
        <v>702</v>
      </c>
      <c r="B121" s="10" t="s">
        <v>122</v>
      </c>
      <c r="C121" s="12">
        <v>0</v>
      </c>
      <c r="D121" s="11"/>
      <c r="E121" s="11"/>
    </row>
    <row r="122" spans="1:5" ht="12.5" x14ac:dyDescent="0.25">
      <c r="A122" s="10">
        <v>800</v>
      </c>
      <c r="B122" s="10" t="s">
        <v>123</v>
      </c>
      <c r="C122" s="12">
        <v>0</v>
      </c>
      <c r="D122" s="11"/>
      <c r="E122" s="11"/>
    </row>
    <row r="123" spans="1:5" ht="12.5" x14ac:dyDescent="0.25">
      <c r="A123" s="10">
        <v>801</v>
      </c>
      <c r="B123" s="10" t="s">
        <v>124</v>
      </c>
      <c r="C123" s="12">
        <v>0</v>
      </c>
      <c r="D123" s="11"/>
      <c r="E123" s="11"/>
    </row>
    <row r="124" spans="1:5" ht="12.5" x14ac:dyDescent="0.25">
      <c r="A124" s="10">
        <v>802</v>
      </c>
      <c r="B124" s="10" t="s">
        <v>125</v>
      </c>
      <c r="C124" s="12">
        <v>0</v>
      </c>
      <c r="D124" s="11"/>
      <c r="E124" s="11"/>
    </row>
    <row r="125" spans="1:5" ht="12.5" x14ac:dyDescent="0.25">
      <c r="A125" s="10">
        <v>803</v>
      </c>
      <c r="B125" s="10" t="s">
        <v>126</v>
      </c>
      <c r="C125" s="12">
        <v>0</v>
      </c>
      <c r="D125" s="11"/>
      <c r="E125" s="11"/>
    </row>
    <row r="126" spans="1:5" ht="12.5" x14ac:dyDescent="0.25">
      <c r="A126" s="10">
        <v>804</v>
      </c>
      <c r="B126" s="10" t="s">
        <v>127</v>
      </c>
      <c r="C126" s="12">
        <v>0</v>
      </c>
      <c r="D126" s="11"/>
      <c r="E126" s="11"/>
    </row>
    <row r="127" spans="1:5" ht="12.5" x14ac:dyDescent="0.25">
      <c r="A127" s="10">
        <v>805</v>
      </c>
      <c r="B127" s="10" t="s">
        <v>128</v>
      </c>
      <c r="C127" s="12">
        <v>0</v>
      </c>
      <c r="D127" s="11"/>
      <c r="E127" s="11"/>
    </row>
    <row r="128" spans="1:5" ht="12.5" x14ac:dyDescent="0.25">
      <c r="A128" s="10">
        <v>900</v>
      </c>
      <c r="B128" s="10" t="s">
        <v>129</v>
      </c>
      <c r="C128" s="12">
        <v>0</v>
      </c>
      <c r="D128" s="11"/>
      <c r="E128" s="11"/>
    </row>
    <row r="129" spans="1:5" ht="12.5" x14ac:dyDescent="0.25">
      <c r="A129" s="10">
        <v>901</v>
      </c>
      <c r="B129" s="10" t="s">
        <v>130</v>
      </c>
      <c r="C129" s="12">
        <v>0</v>
      </c>
      <c r="D129" s="11"/>
      <c r="E129" s="11"/>
    </row>
    <row r="130" spans="1:5" ht="12.5" x14ac:dyDescent="0.25">
      <c r="A130" s="10">
        <v>902</v>
      </c>
      <c r="B130" s="10" t="s">
        <v>131</v>
      </c>
      <c r="C130" s="12">
        <v>0</v>
      </c>
      <c r="D130" s="11"/>
      <c r="E130" s="11"/>
    </row>
    <row r="131" spans="1:5" ht="12.5" x14ac:dyDescent="0.25">
      <c r="A131" s="10">
        <v>903</v>
      </c>
      <c r="B131" s="10" t="s">
        <v>132</v>
      </c>
      <c r="C131" s="12">
        <v>0</v>
      </c>
      <c r="D131" s="11"/>
      <c r="E131" s="11"/>
    </row>
    <row r="132" spans="1:5" ht="12.5" x14ac:dyDescent="0.25">
      <c r="A132" s="10">
        <v>904</v>
      </c>
      <c r="B132" s="10" t="s">
        <v>133</v>
      </c>
      <c r="C132" s="12">
        <v>0</v>
      </c>
      <c r="D132" s="11"/>
      <c r="E132" s="11"/>
    </row>
    <row r="133" spans="1:5" ht="12.5" x14ac:dyDescent="0.25">
      <c r="A133" s="10">
        <v>905</v>
      </c>
      <c r="B133" s="10" t="s">
        <v>134</v>
      </c>
      <c r="C133" s="12">
        <v>0</v>
      </c>
      <c r="D133" s="11"/>
      <c r="E133" s="11"/>
    </row>
    <row r="134" spans="1:5" ht="12.5" x14ac:dyDescent="0.25">
      <c r="A134" s="10">
        <v>906</v>
      </c>
      <c r="B134" s="10" t="s">
        <v>135</v>
      </c>
      <c r="C134" s="12">
        <v>0</v>
      </c>
      <c r="D134" s="11"/>
      <c r="E134" s="11"/>
    </row>
    <row r="135" spans="1:5" ht="12.5" x14ac:dyDescent="0.25">
      <c r="A135" s="10">
        <v>907</v>
      </c>
      <c r="B135" s="10" t="s">
        <v>136</v>
      </c>
      <c r="C135" s="12">
        <v>0</v>
      </c>
      <c r="D135" s="11"/>
      <c r="E135" s="11"/>
    </row>
    <row r="136" spans="1:5" ht="12.5" x14ac:dyDescent="0.25">
      <c r="A136" s="10">
        <v>908</v>
      </c>
      <c r="B136" s="10" t="s">
        <v>137</v>
      </c>
      <c r="C136" s="12">
        <v>0</v>
      </c>
      <c r="D136" s="11"/>
      <c r="E136" s="11"/>
    </row>
    <row r="137" spans="1:5" ht="12.5" x14ac:dyDescent="0.25">
      <c r="A137" s="10">
        <v>909</v>
      </c>
      <c r="B137" s="10" t="s">
        <v>138</v>
      </c>
      <c r="C137" s="12">
        <v>0</v>
      </c>
      <c r="D137" s="11"/>
      <c r="E137" s="11"/>
    </row>
    <row r="138" spans="1:5" ht="12.5" x14ac:dyDescent="0.25">
      <c r="A138" s="10">
        <v>910</v>
      </c>
      <c r="B138" s="10" t="s">
        <v>139</v>
      </c>
      <c r="C138" s="12">
        <v>0</v>
      </c>
      <c r="D138" s="11"/>
      <c r="E138" s="11"/>
    </row>
    <row r="139" spans="1:5" ht="12.5" x14ac:dyDescent="0.25">
      <c r="A139" s="10">
        <v>911</v>
      </c>
      <c r="B139" s="10" t="s">
        <v>140</v>
      </c>
      <c r="C139" s="12">
        <v>0</v>
      </c>
      <c r="D139" s="11"/>
      <c r="E139" s="11"/>
    </row>
    <row r="140" spans="1:5" ht="12.5" x14ac:dyDescent="0.25">
      <c r="A140" s="10">
        <v>912</v>
      </c>
      <c r="B140" s="10" t="s">
        <v>141</v>
      </c>
      <c r="C140" s="12">
        <v>0</v>
      </c>
      <c r="D140" s="11"/>
      <c r="E140" s="11"/>
    </row>
    <row r="141" spans="1:5" ht="12.5" x14ac:dyDescent="0.25">
      <c r="A141" s="10">
        <v>913</v>
      </c>
      <c r="B141" s="10" t="s">
        <v>142</v>
      </c>
      <c r="C141" s="12">
        <v>0</v>
      </c>
      <c r="D141" s="11"/>
      <c r="E141" s="11"/>
    </row>
    <row r="142" spans="1:5" ht="12.5" x14ac:dyDescent="0.25">
      <c r="A142" s="10">
        <v>914</v>
      </c>
      <c r="B142" s="10" t="s">
        <v>143</v>
      </c>
      <c r="C142" s="12">
        <v>0</v>
      </c>
      <c r="D142" s="11"/>
      <c r="E142" s="11"/>
    </row>
    <row r="143" spans="1:5" ht="12.5" x14ac:dyDescent="0.25">
      <c r="A143" s="10">
        <v>915</v>
      </c>
      <c r="B143" s="10" t="s">
        <v>144</v>
      </c>
      <c r="C143" s="12">
        <v>0</v>
      </c>
      <c r="D143" s="11"/>
      <c r="E143" s="11"/>
    </row>
    <row r="144" spans="1:5" ht="12.5" x14ac:dyDescent="0.25">
      <c r="A144" s="10">
        <v>916</v>
      </c>
      <c r="B144" s="10" t="s">
        <v>145</v>
      </c>
      <c r="C144" s="12">
        <v>0</v>
      </c>
      <c r="D144" s="11"/>
      <c r="E144" s="11"/>
    </row>
    <row r="145" spans="1:5" ht="12.5" x14ac:dyDescent="0.25">
      <c r="A145" s="10">
        <v>917</v>
      </c>
      <c r="B145" s="10" t="s">
        <v>146</v>
      </c>
      <c r="C145" s="12">
        <v>0</v>
      </c>
      <c r="D145" s="11"/>
      <c r="E145" s="11"/>
    </row>
    <row r="147" spans="1:5" ht="12.5" x14ac:dyDescent="0.25">
      <c r="D147" s="11"/>
      <c r="E147" s="11"/>
    </row>
    <row r="148" spans="1:5" ht="12.5" x14ac:dyDescent="0.25">
      <c r="D148" s="11"/>
      <c r="E148" s="11"/>
    </row>
    <row r="149" spans="1:5" ht="12.5" x14ac:dyDescent="0.25">
      <c r="D149" s="11"/>
      <c r="E149" s="11"/>
    </row>
    <row r="150" spans="1:5" ht="12.5" x14ac:dyDescent="0.25">
      <c r="D150" s="11"/>
      <c r="E150" s="11"/>
    </row>
    <row r="151" spans="1:5" ht="12.5" x14ac:dyDescent="0.25">
      <c r="D151" s="11"/>
      <c r="E151" s="11"/>
    </row>
    <row r="152" spans="1:5" ht="12.5" x14ac:dyDescent="0.25">
      <c r="D152" s="11"/>
      <c r="E152" s="11"/>
    </row>
    <row r="153" spans="1:5" ht="12.5" x14ac:dyDescent="0.25">
      <c r="D153" s="11"/>
      <c r="E153" s="11"/>
    </row>
    <row r="154" spans="1:5" ht="12.5" x14ac:dyDescent="0.25">
      <c r="D154" s="11"/>
      <c r="E154" s="11"/>
    </row>
    <row r="155" spans="1:5" ht="12.5" x14ac:dyDescent="0.25">
      <c r="D155" s="11"/>
      <c r="E155" s="11"/>
    </row>
  </sheetData>
  <autoFilter ref="A1:F145" xr:uid="{F4E9C499-1300-4D78-ABBA-31E6EA8B530C}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BBA7-FE66-464D-B39D-269B05DE7070}">
  <sheetPr>
    <tabColor theme="9"/>
    <outlinePr summaryBelow="0" summaryRight="0"/>
  </sheetPr>
  <dimension ref="A1:C145"/>
  <sheetViews>
    <sheetView workbookViewId="0">
      <selection activeCell="B1" sqref="B1"/>
    </sheetView>
  </sheetViews>
  <sheetFormatPr defaultRowHeight="12.5" x14ac:dyDescent="0.25"/>
  <cols>
    <col min="1" max="16384" width="8.7265625" style="11"/>
  </cols>
  <sheetData>
    <row r="1" spans="1:3" x14ac:dyDescent="0.25">
      <c r="A1" s="10" t="s">
        <v>0</v>
      </c>
      <c r="B1" s="10" t="s">
        <v>1</v>
      </c>
      <c r="C1" s="10" t="s">
        <v>1616</v>
      </c>
    </row>
    <row r="2" spans="1:3" x14ac:dyDescent="0.25">
      <c r="A2" s="10">
        <v>1</v>
      </c>
      <c r="B2" s="10" t="s">
        <v>2</v>
      </c>
      <c r="C2" s="12">
        <v>5.5045871560000004</v>
      </c>
    </row>
    <row r="3" spans="1:3" x14ac:dyDescent="0.25">
      <c r="A3" s="10">
        <v>2</v>
      </c>
      <c r="B3" s="10" t="s">
        <v>3</v>
      </c>
      <c r="C3" s="12">
        <v>3.5772357723999999</v>
      </c>
    </row>
    <row r="4" spans="1:3" x14ac:dyDescent="0.25">
      <c r="A4" s="10">
        <v>3</v>
      </c>
      <c r="B4" s="10" t="s">
        <v>4</v>
      </c>
      <c r="C4" s="12">
        <v>2.6041666666999999</v>
      </c>
    </row>
    <row r="5" spans="1:3" x14ac:dyDescent="0.25">
      <c r="A5" s="10">
        <v>4</v>
      </c>
      <c r="B5" s="10" t="s">
        <v>5</v>
      </c>
      <c r="C5" s="12">
        <v>5.0505050505</v>
      </c>
    </row>
    <row r="6" spans="1:3" x14ac:dyDescent="0.25">
      <c r="A6" s="10">
        <v>5</v>
      </c>
      <c r="B6" s="10" t="s">
        <v>6</v>
      </c>
      <c r="C6" s="12">
        <v>3.8461538462</v>
      </c>
    </row>
    <row r="7" spans="1:3" x14ac:dyDescent="0.25">
      <c r="A7" s="10">
        <v>6</v>
      </c>
      <c r="B7" s="10" t="s">
        <v>7</v>
      </c>
      <c r="C7" s="12">
        <v>33.333333333299997</v>
      </c>
    </row>
    <row r="8" spans="1:3" x14ac:dyDescent="0.25">
      <c r="A8" s="10">
        <v>7</v>
      </c>
      <c r="B8" s="10" t="s">
        <v>8</v>
      </c>
      <c r="C8" s="12">
        <v>6.2992125983999996</v>
      </c>
    </row>
    <row r="9" spans="1:3" x14ac:dyDescent="0.25">
      <c r="A9" s="10">
        <v>8</v>
      </c>
      <c r="B9" s="10" t="s">
        <v>9</v>
      </c>
      <c r="C9" s="12">
        <v>3.0603060306000001</v>
      </c>
    </row>
    <row r="10" spans="1:3" x14ac:dyDescent="0.25">
      <c r="A10" s="10">
        <v>9</v>
      </c>
      <c r="B10" s="10" t="s">
        <v>10</v>
      </c>
      <c r="C10" s="12">
        <v>3.2967032967000001</v>
      </c>
    </row>
    <row r="11" spans="1:3" x14ac:dyDescent="0.25">
      <c r="A11" s="10">
        <v>10</v>
      </c>
      <c r="B11" s="10" t="s">
        <v>11</v>
      </c>
      <c r="C11" s="12">
        <v>2.3284313724999999</v>
      </c>
    </row>
    <row r="12" spans="1:3" x14ac:dyDescent="0.25">
      <c r="A12" s="10">
        <v>11</v>
      </c>
      <c r="B12" s="10" t="s">
        <v>12</v>
      </c>
      <c r="C12" s="12">
        <v>4.2944785275999999</v>
      </c>
    </row>
    <row r="13" spans="1:3" x14ac:dyDescent="0.25">
      <c r="A13" s="10">
        <v>12</v>
      </c>
      <c r="B13" s="10" t="s">
        <v>13</v>
      </c>
      <c r="C13" s="12">
        <v>3.9674465920999999</v>
      </c>
    </row>
    <row r="14" spans="1:3" x14ac:dyDescent="0.25">
      <c r="A14" s="10">
        <v>13</v>
      </c>
      <c r="B14" s="10" t="s">
        <v>14</v>
      </c>
      <c r="C14" s="12">
        <v>2.4761904762000002</v>
      </c>
    </row>
    <row r="15" spans="1:3" x14ac:dyDescent="0.25">
      <c r="A15" s="10">
        <v>14</v>
      </c>
      <c r="B15" s="10" t="s">
        <v>15</v>
      </c>
      <c r="C15" s="12">
        <v>3.5825545171000002</v>
      </c>
    </row>
    <row r="16" spans="1:3" x14ac:dyDescent="0.25">
      <c r="A16" s="10">
        <v>15</v>
      </c>
      <c r="B16" s="10" t="s">
        <v>16</v>
      </c>
      <c r="C16" s="12">
        <v>4.9904030710000002</v>
      </c>
    </row>
    <row r="17" spans="1:3" x14ac:dyDescent="0.25">
      <c r="A17" s="10">
        <v>16</v>
      </c>
      <c r="B17" s="10" t="s">
        <v>17</v>
      </c>
      <c r="C17" s="12">
        <v>3.897338403</v>
      </c>
    </row>
    <row r="18" spans="1:3" x14ac:dyDescent="0.25">
      <c r="A18" s="10">
        <v>17</v>
      </c>
      <c r="B18" s="10" t="s">
        <v>18</v>
      </c>
      <c r="C18" s="12">
        <v>4.8974943052000004</v>
      </c>
    </row>
    <row r="19" spans="1:3" x14ac:dyDescent="0.25">
      <c r="A19" s="10">
        <v>18</v>
      </c>
      <c r="B19" s="10" t="s">
        <v>19</v>
      </c>
      <c r="C19" s="12">
        <v>3.4421364985</v>
      </c>
    </row>
    <row r="20" spans="1:3" x14ac:dyDescent="0.25">
      <c r="A20" s="10">
        <v>19</v>
      </c>
      <c r="B20" s="10" t="s">
        <v>20</v>
      </c>
      <c r="C20" s="12">
        <v>2.8423772610000002</v>
      </c>
    </row>
    <row r="21" spans="1:3" x14ac:dyDescent="0.25">
      <c r="A21" s="10">
        <v>20</v>
      </c>
      <c r="B21" s="10" t="s">
        <v>21</v>
      </c>
      <c r="C21" s="12">
        <v>4.8599199542999996</v>
      </c>
    </row>
    <row r="22" spans="1:3" x14ac:dyDescent="0.25">
      <c r="A22" s="10">
        <v>21</v>
      </c>
      <c r="B22" s="10" t="s">
        <v>22</v>
      </c>
      <c r="C22" s="12">
        <v>3.7685060565000001</v>
      </c>
    </row>
    <row r="23" spans="1:3" x14ac:dyDescent="0.25">
      <c r="A23" s="10">
        <v>22</v>
      </c>
      <c r="B23" s="10" t="s">
        <v>23</v>
      </c>
      <c r="C23" s="12">
        <v>6.8965517241000001</v>
      </c>
    </row>
    <row r="24" spans="1:3" x14ac:dyDescent="0.25">
      <c r="A24" s="10">
        <v>23</v>
      </c>
      <c r="B24" s="10" t="s">
        <v>24</v>
      </c>
      <c r="C24" s="12">
        <v>6.4613526569999999</v>
      </c>
    </row>
    <row r="25" spans="1:3" x14ac:dyDescent="0.25">
      <c r="A25" s="10">
        <v>24</v>
      </c>
      <c r="B25" s="10" t="s">
        <v>25</v>
      </c>
      <c r="C25" s="12">
        <v>4.4202434336999996</v>
      </c>
    </row>
    <row r="26" spans="1:3" x14ac:dyDescent="0.25">
      <c r="A26" s="10">
        <v>25</v>
      </c>
      <c r="B26" s="10" t="s">
        <v>26</v>
      </c>
      <c r="C26" s="12">
        <v>3.1628532973999999</v>
      </c>
    </row>
    <row r="27" spans="1:3" x14ac:dyDescent="0.25">
      <c r="A27" s="10">
        <v>26</v>
      </c>
      <c r="B27" s="10" t="s">
        <v>27</v>
      </c>
      <c r="C27" s="12">
        <v>3.0792917629000001</v>
      </c>
    </row>
    <row r="28" spans="1:3" x14ac:dyDescent="0.25">
      <c r="A28" s="10">
        <v>27</v>
      </c>
      <c r="B28" s="10" t="s">
        <v>28</v>
      </c>
      <c r="C28" s="12">
        <v>4.5643153527000004</v>
      </c>
    </row>
    <row r="29" spans="1:3" x14ac:dyDescent="0.25">
      <c r="A29" s="10">
        <v>28</v>
      </c>
      <c r="B29" s="10" t="s">
        <v>29</v>
      </c>
      <c r="C29" s="12">
        <v>3.7401574803000002</v>
      </c>
    </row>
    <row r="30" spans="1:3" x14ac:dyDescent="0.25">
      <c r="A30" s="10">
        <v>29</v>
      </c>
      <c r="B30" s="10" t="s">
        <v>30</v>
      </c>
      <c r="C30" s="12">
        <v>4.4444444444000002</v>
      </c>
    </row>
    <row r="31" spans="1:3" x14ac:dyDescent="0.25">
      <c r="A31" s="10">
        <v>30</v>
      </c>
      <c r="B31" s="10" t="s">
        <v>31</v>
      </c>
      <c r="C31" s="12">
        <v>4.5584045584000004</v>
      </c>
    </row>
    <row r="32" spans="1:3" x14ac:dyDescent="0.25">
      <c r="A32" s="10">
        <v>31</v>
      </c>
      <c r="B32" s="10" t="s">
        <v>32</v>
      </c>
      <c r="C32" s="12">
        <v>6.1776061776000004</v>
      </c>
    </row>
    <row r="33" spans="1:3" x14ac:dyDescent="0.25">
      <c r="A33" s="10">
        <v>32</v>
      </c>
      <c r="B33" s="10" t="s">
        <v>33</v>
      </c>
      <c r="C33" s="12">
        <v>2.2617124394000001</v>
      </c>
    </row>
    <row r="34" spans="1:3" x14ac:dyDescent="0.25">
      <c r="A34" s="10">
        <v>33</v>
      </c>
      <c r="B34" s="10" t="s">
        <v>34</v>
      </c>
      <c r="C34" s="12">
        <v>4.4444444444000002</v>
      </c>
    </row>
    <row r="35" spans="1:3" x14ac:dyDescent="0.25">
      <c r="A35" s="10">
        <v>34</v>
      </c>
      <c r="B35" s="10" t="s">
        <v>35</v>
      </c>
      <c r="C35" s="12">
        <v>3.4693877551000001</v>
      </c>
    </row>
    <row r="36" spans="1:3" x14ac:dyDescent="0.25">
      <c r="A36" s="10">
        <v>35</v>
      </c>
      <c r="B36" s="10" t="s">
        <v>36</v>
      </c>
      <c r="C36" s="12">
        <v>4.5454545455000002</v>
      </c>
    </row>
    <row r="37" spans="1:3" x14ac:dyDescent="0.25">
      <c r="A37" s="10">
        <v>36</v>
      </c>
      <c r="B37" s="10" t="s">
        <v>37</v>
      </c>
      <c r="C37" s="12">
        <v>6.4516129032</v>
      </c>
    </row>
    <row r="38" spans="1:3" x14ac:dyDescent="0.25">
      <c r="A38" s="10">
        <v>37</v>
      </c>
      <c r="B38" s="10" t="s">
        <v>38</v>
      </c>
      <c r="C38" s="12">
        <v>3.2558139535000001</v>
      </c>
    </row>
    <row r="39" spans="1:3" x14ac:dyDescent="0.25">
      <c r="A39" s="10">
        <v>38</v>
      </c>
      <c r="B39" s="10" t="s">
        <v>39</v>
      </c>
      <c r="C39" s="12">
        <v>7.5431034483000001</v>
      </c>
    </row>
    <row r="40" spans="1:3" x14ac:dyDescent="0.25">
      <c r="A40" s="10">
        <v>39</v>
      </c>
      <c r="B40" s="10" t="s">
        <v>40</v>
      </c>
      <c r="C40" s="12">
        <v>6.9444444444000002</v>
      </c>
    </row>
    <row r="41" spans="1:3" x14ac:dyDescent="0.25">
      <c r="A41" s="10">
        <v>40</v>
      </c>
      <c r="B41" s="10" t="s">
        <v>41</v>
      </c>
      <c r="C41" s="12">
        <v>8.7719298246000008</v>
      </c>
    </row>
    <row r="42" spans="1:3" x14ac:dyDescent="0.25">
      <c r="A42" s="10">
        <v>41</v>
      </c>
      <c r="B42" s="10" t="s">
        <v>42</v>
      </c>
      <c r="C42" s="12">
        <v>6.9536423841000001</v>
      </c>
    </row>
    <row r="43" spans="1:3" x14ac:dyDescent="0.25">
      <c r="A43" s="10">
        <v>42</v>
      </c>
      <c r="B43" s="10" t="s">
        <v>43</v>
      </c>
      <c r="C43" s="12">
        <v>5.0761421320000002</v>
      </c>
    </row>
    <row r="44" spans="1:3" x14ac:dyDescent="0.25">
      <c r="A44" s="10">
        <v>43</v>
      </c>
      <c r="B44" s="10" t="s">
        <v>44</v>
      </c>
      <c r="C44" s="12">
        <v>6.0041407866999998</v>
      </c>
    </row>
    <row r="45" spans="1:3" x14ac:dyDescent="0.25">
      <c r="A45" s="10">
        <v>44</v>
      </c>
      <c r="B45" s="10" t="s">
        <v>45</v>
      </c>
      <c r="C45" s="12">
        <v>5.1918735892000001</v>
      </c>
    </row>
    <row r="46" spans="1:3" x14ac:dyDescent="0.25">
      <c r="A46" s="10">
        <v>45</v>
      </c>
      <c r="B46" s="10" t="s">
        <v>46</v>
      </c>
      <c r="C46" s="12">
        <v>5.8394160584000003</v>
      </c>
    </row>
    <row r="47" spans="1:3" x14ac:dyDescent="0.25">
      <c r="A47" s="10">
        <v>46</v>
      </c>
      <c r="B47" s="10" t="s">
        <v>47</v>
      </c>
      <c r="C47" s="12">
        <v>5.8139534884000001</v>
      </c>
    </row>
    <row r="48" spans="1:3" x14ac:dyDescent="0.25">
      <c r="A48" s="10">
        <v>47</v>
      </c>
      <c r="B48" s="10" t="s">
        <v>48</v>
      </c>
      <c r="C48" s="12">
        <v>2.4316109421999998</v>
      </c>
    </row>
    <row r="49" spans="1:3" x14ac:dyDescent="0.25">
      <c r="A49" s="10">
        <v>48</v>
      </c>
      <c r="B49" s="10" t="s">
        <v>49</v>
      </c>
      <c r="C49" s="12">
        <v>4.0142729706000004</v>
      </c>
    </row>
    <row r="50" spans="1:3" x14ac:dyDescent="0.25">
      <c r="A50" s="10">
        <v>49</v>
      </c>
      <c r="B50" s="10" t="s">
        <v>50</v>
      </c>
      <c r="C50" s="12">
        <v>4.9152542373000001</v>
      </c>
    </row>
    <row r="51" spans="1:3" x14ac:dyDescent="0.25">
      <c r="A51" s="10">
        <v>50</v>
      </c>
      <c r="B51" s="10" t="s">
        <v>51</v>
      </c>
      <c r="C51" s="12">
        <v>3.7267080744999999</v>
      </c>
    </row>
    <row r="52" spans="1:3" x14ac:dyDescent="0.25">
      <c r="A52" s="10">
        <v>51</v>
      </c>
      <c r="B52" s="10" t="s">
        <v>52</v>
      </c>
      <c r="C52" s="12">
        <v>3.7988826815999999</v>
      </c>
    </row>
    <row r="53" spans="1:3" x14ac:dyDescent="0.25">
      <c r="A53" s="10">
        <v>52</v>
      </c>
      <c r="B53" s="10" t="s">
        <v>53</v>
      </c>
      <c r="C53" s="12">
        <v>5.4726368158999996</v>
      </c>
    </row>
    <row r="54" spans="1:3" x14ac:dyDescent="0.25">
      <c r="A54" s="10">
        <v>53</v>
      </c>
      <c r="B54" s="10" t="s">
        <v>54</v>
      </c>
      <c r="C54" s="12">
        <v>6.4016172507000002</v>
      </c>
    </row>
    <row r="55" spans="1:3" x14ac:dyDescent="0.25">
      <c r="A55" s="10">
        <v>54</v>
      </c>
      <c r="B55" s="10" t="s">
        <v>55</v>
      </c>
      <c r="C55" s="12">
        <v>11.1940298507</v>
      </c>
    </row>
    <row r="56" spans="1:3" x14ac:dyDescent="0.25">
      <c r="A56" s="10">
        <v>55</v>
      </c>
      <c r="B56" s="10" t="s">
        <v>56</v>
      </c>
      <c r="C56" s="12">
        <v>15.3846153846</v>
      </c>
    </row>
    <row r="57" spans="1:3" x14ac:dyDescent="0.25">
      <c r="A57" s="10">
        <v>56</v>
      </c>
      <c r="B57" s="10" t="s">
        <v>57</v>
      </c>
      <c r="C57" s="12">
        <v>7.5313807530999997</v>
      </c>
    </row>
    <row r="58" spans="1:3" x14ac:dyDescent="0.25">
      <c r="A58" s="10">
        <v>57</v>
      </c>
      <c r="B58" s="10" t="s">
        <v>58</v>
      </c>
      <c r="C58" s="12">
        <v>10</v>
      </c>
    </row>
    <row r="59" spans="1:3" x14ac:dyDescent="0.25">
      <c r="A59" s="10">
        <v>58</v>
      </c>
      <c r="B59" s="10" t="s">
        <v>59</v>
      </c>
      <c r="C59" s="12">
        <v>4.9472830495000002</v>
      </c>
    </row>
    <row r="60" spans="1:3" x14ac:dyDescent="0.25">
      <c r="A60" s="10">
        <v>59</v>
      </c>
      <c r="B60" s="10" t="s">
        <v>60</v>
      </c>
      <c r="C60" s="12">
        <v>6.9176882661999999</v>
      </c>
    </row>
    <row r="61" spans="1:3" x14ac:dyDescent="0.25">
      <c r="A61" s="10">
        <v>60</v>
      </c>
      <c r="B61" s="10" t="s">
        <v>61</v>
      </c>
      <c r="C61" s="12">
        <v>8.1836327344999997</v>
      </c>
    </row>
    <row r="62" spans="1:3" x14ac:dyDescent="0.25">
      <c r="A62" s="10">
        <v>61</v>
      </c>
      <c r="B62" s="10" t="s">
        <v>62</v>
      </c>
      <c r="C62" s="12">
        <v>11.174458380800001</v>
      </c>
    </row>
    <row r="63" spans="1:3" x14ac:dyDescent="0.25">
      <c r="A63" s="10">
        <v>62</v>
      </c>
      <c r="B63" s="10" t="s">
        <v>63</v>
      </c>
      <c r="C63" s="12">
        <v>8.0341880341999996</v>
      </c>
    </row>
    <row r="64" spans="1:3" x14ac:dyDescent="0.25">
      <c r="A64" s="10">
        <v>63</v>
      </c>
      <c r="B64" s="10" t="s">
        <v>64</v>
      </c>
      <c r="C64" s="12">
        <v>5.8823529411999997</v>
      </c>
    </row>
    <row r="65" spans="1:3" x14ac:dyDescent="0.25">
      <c r="A65" s="10">
        <v>64</v>
      </c>
      <c r="B65" s="10" t="s">
        <v>65</v>
      </c>
      <c r="C65" s="12">
        <v>7.7185017026000002</v>
      </c>
    </row>
    <row r="66" spans="1:3" x14ac:dyDescent="0.25">
      <c r="A66" s="10">
        <v>65</v>
      </c>
      <c r="B66" s="10" t="s">
        <v>66</v>
      </c>
      <c r="C66" s="12">
        <v>8.6253369271999993</v>
      </c>
    </row>
    <row r="67" spans="1:3" x14ac:dyDescent="0.25">
      <c r="A67" s="10">
        <v>66</v>
      </c>
      <c r="B67" s="10" t="s">
        <v>67</v>
      </c>
      <c r="C67" s="12">
        <v>8.8339222614999997</v>
      </c>
    </row>
    <row r="68" spans="1:3" x14ac:dyDescent="0.25">
      <c r="A68" s="10">
        <v>67</v>
      </c>
      <c r="B68" s="10" t="s">
        <v>68</v>
      </c>
      <c r="C68" s="12">
        <v>10.1075268817</v>
      </c>
    </row>
    <row r="69" spans="1:3" x14ac:dyDescent="0.25">
      <c r="A69" s="10">
        <v>68</v>
      </c>
      <c r="B69" s="10" t="s">
        <v>69</v>
      </c>
      <c r="C69" s="12">
        <v>11.254019292600001</v>
      </c>
    </row>
    <row r="70" spans="1:3" x14ac:dyDescent="0.25">
      <c r="A70" s="10">
        <v>69</v>
      </c>
      <c r="B70" s="10" t="s">
        <v>70</v>
      </c>
      <c r="C70" s="12">
        <v>8.7486157254000005</v>
      </c>
    </row>
    <row r="71" spans="1:3" x14ac:dyDescent="0.25">
      <c r="A71" s="10">
        <v>70</v>
      </c>
      <c r="B71" s="10" t="s">
        <v>71</v>
      </c>
      <c r="C71" s="12">
        <v>4.9723756905999998</v>
      </c>
    </row>
    <row r="72" spans="1:3" x14ac:dyDescent="0.25">
      <c r="A72" s="10">
        <v>71</v>
      </c>
      <c r="B72" s="10" t="s">
        <v>72</v>
      </c>
      <c r="C72" s="12">
        <v>5.0029429075999996</v>
      </c>
    </row>
    <row r="73" spans="1:3" x14ac:dyDescent="0.25">
      <c r="A73" s="10">
        <v>72</v>
      </c>
      <c r="B73" s="10" t="s">
        <v>73</v>
      </c>
      <c r="C73" s="12">
        <v>6.0020345879999999</v>
      </c>
    </row>
    <row r="74" spans="1:3" x14ac:dyDescent="0.25">
      <c r="A74" s="10">
        <v>73</v>
      </c>
      <c r="B74" s="10" t="s">
        <v>74</v>
      </c>
      <c r="C74" s="12">
        <v>7.8274760383000004</v>
      </c>
    </row>
    <row r="75" spans="1:3" x14ac:dyDescent="0.25">
      <c r="A75" s="10">
        <v>74</v>
      </c>
      <c r="B75" s="10" t="s">
        <v>75</v>
      </c>
      <c r="C75" s="12">
        <v>5.7211925866</v>
      </c>
    </row>
    <row r="76" spans="1:3" x14ac:dyDescent="0.25">
      <c r="A76" s="10">
        <v>75</v>
      </c>
      <c r="B76" s="10" t="s">
        <v>76</v>
      </c>
      <c r="C76" s="12">
        <v>4.2663219133999997</v>
      </c>
    </row>
    <row r="77" spans="1:3" x14ac:dyDescent="0.25">
      <c r="A77" s="10">
        <v>76</v>
      </c>
      <c r="B77" s="10" t="s">
        <v>77</v>
      </c>
      <c r="C77" s="12">
        <v>7.5925925926</v>
      </c>
    </row>
    <row r="78" spans="1:3" x14ac:dyDescent="0.25">
      <c r="A78" s="10">
        <v>77</v>
      </c>
      <c r="B78" s="10" t="s">
        <v>78</v>
      </c>
      <c r="C78" s="12">
        <v>7.1111111110999996</v>
      </c>
    </row>
    <row r="79" spans="1:3" x14ac:dyDescent="0.25">
      <c r="A79" s="10">
        <v>78</v>
      </c>
      <c r="B79" s="10" t="s">
        <v>79</v>
      </c>
      <c r="C79" s="12">
        <v>16.239316239299999</v>
      </c>
    </row>
    <row r="80" spans="1:3" x14ac:dyDescent="0.25">
      <c r="A80" s="10">
        <v>79</v>
      </c>
      <c r="B80" s="10" t="s">
        <v>80</v>
      </c>
      <c r="C80" s="12">
        <v>10.127826942</v>
      </c>
    </row>
    <row r="81" spans="1:3" x14ac:dyDescent="0.25">
      <c r="A81" s="10">
        <v>80</v>
      </c>
      <c r="B81" s="10" t="s">
        <v>81</v>
      </c>
      <c r="C81" s="12">
        <v>7.8053259870999998</v>
      </c>
    </row>
    <row r="82" spans="1:3" x14ac:dyDescent="0.25">
      <c r="A82" s="10">
        <v>81</v>
      </c>
      <c r="B82" s="10" t="s">
        <v>82</v>
      </c>
      <c r="C82" s="12">
        <v>7.1539657853999996</v>
      </c>
    </row>
    <row r="83" spans="1:3" x14ac:dyDescent="0.25">
      <c r="A83" s="10">
        <v>82</v>
      </c>
      <c r="B83" s="10" t="s">
        <v>83</v>
      </c>
      <c r="C83" s="12">
        <v>7.2093023256000004</v>
      </c>
    </row>
    <row r="84" spans="1:3" x14ac:dyDescent="0.25">
      <c r="A84" s="10">
        <v>83</v>
      </c>
      <c r="B84" s="10" t="s">
        <v>84</v>
      </c>
      <c r="C84" s="12">
        <v>4.8706240486999999</v>
      </c>
    </row>
    <row r="85" spans="1:3" x14ac:dyDescent="0.25">
      <c r="A85" s="10">
        <v>84</v>
      </c>
      <c r="B85" s="10" t="s">
        <v>85</v>
      </c>
      <c r="C85" s="12">
        <v>9.1851851851999999</v>
      </c>
    </row>
    <row r="86" spans="1:3" x14ac:dyDescent="0.25">
      <c r="A86" s="10">
        <v>85</v>
      </c>
      <c r="B86" s="10" t="s">
        <v>86</v>
      </c>
      <c r="C86" s="12">
        <v>3.9735099337999999</v>
      </c>
    </row>
    <row r="87" spans="1:3" x14ac:dyDescent="0.25">
      <c r="A87" s="10">
        <v>86</v>
      </c>
      <c r="B87" s="10" t="s">
        <v>87</v>
      </c>
      <c r="C87" s="12">
        <v>5.8536585366000002</v>
      </c>
    </row>
    <row r="88" spans="1:3" x14ac:dyDescent="0.25">
      <c r="A88" s="10">
        <v>87</v>
      </c>
      <c r="B88" s="10" t="s">
        <v>88</v>
      </c>
      <c r="C88" s="12">
        <v>4.4827586207000003</v>
      </c>
    </row>
    <row r="89" spans="1:3" x14ac:dyDescent="0.25">
      <c r="A89" s="10">
        <v>88</v>
      </c>
      <c r="B89" s="10" t="s">
        <v>89</v>
      </c>
      <c r="C89" s="12">
        <v>6.5771812080999998</v>
      </c>
    </row>
    <row r="90" spans="1:3" x14ac:dyDescent="0.25">
      <c r="A90" s="10">
        <v>89</v>
      </c>
      <c r="B90" s="10" t="s">
        <v>90</v>
      </c>
      <c r="C90" s="12">
        <v>5.0200803213</v>
      </c>
    </row>
    <row r="91" spans="1:3" x14ac:dyDescent="0.25">
      <c r="A91" s="10">
        <v>90</v>
      </c>
      <c r="B91" s="10" t="s">
        <v>91</v>
      </c>
      <c r="C91" s="12">
        <v>5.7142857142999999</v>
      </c>
    </row>
    <row r="92" spans="1:3" x14ac:dyDescent="0.25">
      <c r="A92" s="10">
        <v>91</v>
      </c>
      <c r="B92" s="10" t="s">
        <v>92</v>
      </c>
      <c r="C92" s="12">
        <v>4.9309664694000004</v>
      </c>
    </row>
    <row r="93" spans="1:3" x14ac:dyDescent="0.25">
      <c r="A93" s="10">
        <v>92</v>
      </c>
      <c r="B93" s="10" t="s">
        <v>93</v>
      </c>
      <c r="C93" s="12">
        <v>8.2251082250999996</v>
      </c>
    </row>
    <row r="94" spans="1:3" x14ac:dyDescent="0.25">
      <c r="A94" s="10">
        <v>93</v>
      </c>
      <c r="B94" s="10" t="s">
        <v>94</v>
      </c>
      <c r="C94" s="12">
        <v>6.2953995156999998</v>
      </c>
    </row>
    <row r="95" spans="1:3" x14ac:dyDescent="0.25">
      <c r="A95" s="10">
        <v>94</v>
      </c>
      <c r="B95" s="10" t="s">
        <v>95</v>
      </c>
      <c r="C95" s="12">
        <v>5.5187637969000001</v>
      </c>
    </row>
    <row r="96" spans="1:3" x14ac:dyDescent="0.25">
      <c r="A96" s="10">
        <v>95</v>
      </c>
      <c r="B96" s="10" t="s">
        <v>96</v>
      </c>
      <c r="C96" s="12">
        <v>4.6728971963000001</v>
      </c>
    </row>
    <row r="97" spans="1:3" x14ac:dyDescent="0.25">
      <c r="A97" s="10">
        <v>96</v>
      </c>
      <c r="B97" s="10" t="s">
        <v>97</v>
      </c>
      <c r="C97" s="12">
        <v>6.3205417607000003</v>
      </c>
    </row>
    <row r="98" spans="1:3" x14ac:dyDescent="0.25">
      <c r="A98" s="10">
        <v>97</v>
      </c>
      <c r="B98" s="10" t="s">
        <v>98</v>
      </c>
      <c r="C98" s="12">
        <v>10.6060606061</v>
      </c>
    </row>
    <row r="99" spans="1:3" x14ac:dyDescent="0.25">
      <c r="A99" s="10">
        <v>98</v>
      </c>
      <c r="B99" s="10" t="s">
        <v>99</v>
      </c>
      <c r="C99" s="12">
        <v>7.0588235293999997</v>
      </c>
    </row>
    <row r="100" spans="1:3" x14ac:dyDescent="0.25">
      <c r="A100" s="10">
        <v>99</v>
      </c>
      <c r="B100" s="10" t="s">
        <v>100</v>
      </c>
      <c r="C100" s="12">
        <v>7.4596774194000002</v>
      </c>
    </row>
    <row r="101" spans="1:3" x14ac:dyDescent="0.25">
      <c r="A101" s="10">
        <v>100</v>
      </c>
      <c r="B101" s="10" t="s">
        <v>101</v>
      </c>
      <c r="C101" s="12">
        <v>4.7263681591999998</v>
      </c>
    </row>
    <row r="102" spans="1:3" x14ac:dyDescent="0.25">
      <c r="A102" s="10">
        <v>101</v>
      </c>
      <c r="B102" s="10" t="s">
        <v>102</v>
      </c>
      <c r="C102" s="12">
        <v>8.2695252680000007</v>
      </c>
    </row>
    <row r="103" spans="1:3" x14ac:dyDescent="0.25">
      <c r="A103" s="10">
        <v>102</v>
      </c>
      <c r="B103" s="10" t="s">
        <v>103</v>
      </c>
      <c r="C103" s="12">
        <v>6.7542213884000004</v>
      </c>
    </row>
    <row r="104" spans="1:3" x14ac:dyDescent="0.25">
      <c r="A104" s="10">
        <v>103</v>
      </c>
      <c r="B104" s="10" t="s">
        <v>104</v>
      </c>
      <c r="C104" s="12">
        <v>10.1851851852</v>
      </c>
    </row>
    <row r="105" spans="1:3" x14ac:dyDescent="0.25">
      <c r="A105" s="10">
        <v>104</v>
      </c>
      <c r="B105" s="10" t="s">
        <v>105</v>
      </c>
      <c r="C105" s="12">
        <v>6.6202090591999996</v>
      </c>
    </row>
    <row r="106" spans="1:3" x14ac:dyDescent="0.25">
      <c r="A106" s="10">
        <v>105</v>
      </c>
      <c r="B106" s="10" t="s">
        <v>106</v>
      </c>
      <c r="C106" s="12">
        <v>6.9825436409000003</v>
      </c>
    </row>
    <row r="107" spans="1:3" x14ac:dyDescent="0.25">
      <c r="A107" s="10">
        <v>106</v>
      </c>
      <c r="B107" s="10" t="s">
        <v>107</v>
      </c>
      <c r="C107" s="12">
        <v>6.8783068783000001</v>
      </c>
    </row>
    <row r="108" spans="1:3" x14ac:dyDescent="0.25">
      <c r="A108" s="10">
        <v>107</v>
      </c>
      <c r="B108" s="10" t="s">
        <v>108</v>
      </c>
      <c r="C108" s="12">
        <v>6.4267352185000002</v>
      </c>
    </row>
    <row r="109" spans="1:3" x14ac:dyDescent="0.25">
      <c r="A109" s="10">
        <v>108</v>
      </c>
      <c r="B109" s="10" t="s">
        <v>109</v>
      </c>
      <c r="C109" s="12">
        <v>10.572687224699999</v>
      </c>
    </row>
    <row r="110" spans="1:3" x14ac:dyDescent="0.25">
      <c r="A110" s="10">
        <v>109</v>
      </c>
      <c r="B110" s="10" t="s">
        <v>110</v>
      </c>
      <c r="C110" s="12">
        <v>8.3916083916000002</v>
      </c>
    </row>
    <row r="111" spans="1:3" x14ac:dyDescent="0.25">
      <c r="A111" s="10">
        <v>110</v>
      </c>
      <c r="B111" s="10" t="s">
        <v>111</v>
      </c>
      <c r="C111" s="12">
        <v>14.6496815287</v>
      </c>
    </row>
    <row r="112" spans="1:3" x14ac:dyDescent="0.25">
      <c r="A112" s="10">
        <v>111</v>
      </c>
      <c r="B112" s="10" t="s">
        <v>112</v>
      </c>
      <c r="C112" s="12">
        <v>22.9508196721</v>
      </c>
    </row>
    <row r="113" spans="1:3" x14ac:dyDescent="0.25">
      <c r="A113" s="10">
        <v>112</v>
      </c>
      <c r="B113" s="10" t="s">
        <v>113</v>
      </c>
      <c r="C113" s="12">
        <v>19.310344827600002</v>
      </c>
    </row>
    <row r="114" spans="1:3" x14ac:dyDescent="0.25">
      <c r="A114" s="10">
        <v>113</v>
      </c>
      <c r="B114" s="10" t="s">
        <v>114</v>
      </c>
      <c r="C114" s="12">
        <v>10.781671159</v>
      </c>
    </row>
    <row r="115" spans="1:3" x14ac:dyDescent="0.25">
      <c r="A115" s="10">
        <v>114</v>
      </c>
      <c r="B115" s="10" t="s">
        <v>115</v>
      </c>
      <c r="C115" s="12">
        <v>6.0526315788999998</v>
      </c>
    </row>
    <row r="116" spans="1:3" x14ac:dyDescent="0.25">
      <c r="A116" s="10">
        <v>115</v>
      </c>
      <c r="B116" s="10" t="s">
        <v>116</v>
      </c>
      <c r="C116" s="12">
        <v>10.913404507699999</v>
      </c>
    </row>
    <row r="117" spans="1:3" x14ac:dyDescent="0.25">
      <c r="A117" s="10">
        <v>116</v>
      </c>
      <c r="B117" s="10" t="s">
        <v>117</v>
      </c>
      <c r="C117" s="12">
        <v>6.2567421790999997</v>
      </c>
    </row>
    <row r="118" spans="1:3" x14ac:dyDescent="0.25">
      <c r="A118" s="10">
        <v>117</v>
      </c>
      <c r="B118" s="10" t="s">
        <v>118</v>
      </c>
      <c r="C118" s="12">
        <v>6.1930783242</v>
      </c>
    </row>
    <row r="119" spans="1:3" x14ac:dyDescent="0.25">
      <c r="A119" s="10">
        <v>118</v>
      </c>
      <c r="B119" s="10" t="s">
        <v>119</v>
      </c>
      <c r="C119" s="12">
        <v>6.2087186261999996</v>
      </c>
    </row>
    <row r="120" spans="1:3" x14ac:dyDescent="0.25">
      <c r="A120" s="10">
        <v>701</v>
      </c>
      <c r="B120" s="10" t="s">
        <v>121</v>
      </c>
      <c r="C120" s="12">
        <v>0</v>
      </c>
    </row>
    <row r="121" spans="1:3" x14ac:dyDescent="0.25">
      <c r="A121" s="10">
        <v>702</v>
      </c>
      <c r="B121" s="10" t="s">
        <v>122</v>
      </c>
      <c r="C121" s="12">
        <v>0</v>
      </c>
    </row>
    <row r="122" spans="1:3" x14ac:dyDescent="0.25">
      <c r="A122" s="10">
        <v>800</v>
      </c>
      <c r="B122" s="10" t="s">
        <v>123</v>
      </c>
      <c r="C122" s="12">
        <v>0</v>
      </c>
    </row>
    <row r="123" spans="1:3" x14ac:dyDescent="0.25">
      <c r="A123" s="10">
        <v>801</v>
      </c>
      <c r="B123" s="10" t="s">
        <v>124</v>
      </c>
      <c r="C123" s="12">
        <v>0</v>
      </c>
    </row>
    <row r="124" spans="1:3" x14ac:dyDescent="0.25">
      <c r="A124" s="10">
        <v>802</v>
      </c>
      <c r="B124" s="10" t="s">
        <v>125</v>
      </c>
      <c r="C124" s="12">
        <v>0</v>
      </c>
    </row>
    <row r="125" spans="1:3" x14ac:dyDescent="0.25">
      <c r="A125" s="10">
        <v>803</v>
      </c>
      <c r="B125" s="10" t="s">
        <v>126</v>
      </c>
      <c r="C125" s="12">
        <v>0</v>
      </c>
    </row>
    <row r="126" spans="1:3" x14ac:dyDescent="0.25">
      <c r="A126" s="10">
        <v>804</v>
      </c>
      <c r="B126" s="10" t="s">
        <v>127</v>
      </c>
      <c r="C126" s="12">
        <v>0</v>
      </c>
    </row>
    <row r="127" spans="1:3" x14ac:dyDescent="0.25">
      <c r="A127" s="10">
        <v>805</v>
      </c>
      <c r="B127" s="10" t="s">
        <v>128</v>
      </c>
      <c r="C127" s="12">
        <v>0</v>
      </c>
    </row>
    <row r="128" spans="1:3" x14ac:dyDescent="0.25">
      <c r="A128" s="10">
        <v>900</v>
      </c>
      <c r="B128" s="10" t="s">
        <v>129</v>
      </c>
      <c r="C128" s="12">
        <v>0</v>
      </c>
    </row>
    <row r="129" spans="1:3" x14ac:dyDescent="0.25">
      <c r="A129" s="10">
        <v>901</v>
      </c>
      <c r="B129" s="10" t="s">
        <v>130</v>
      </c>
      <c r="C129" s="12">
        <v>0</v>
      </c>
    </row>
    <row r="130" spans="1:3" x14ac:dyDescent="0.25">
      <c r="A130" s="10">
        <v>902</v>
      </c>
      <c r="B130" s="10" t="s">
        <v>131</v>
      </c>
      <c r="C130" s="12">
        <v>0</v>
      </c>
    </row>
    <row r="131" spans="1:3" x14ac:dyDescent="0.25">
      <c r="A131" s="10">
        <v>903</v>
      </c>
      <c r="B131" s="10" t="s">
        <v>132</v>
      </c>
      <c r="C131" s="12">
        <v>0</v>
      </c>
    </row>
    <row r="132" spans="1:3" x14ac:dyDescent="0.25">
      <c r="A132" s="10">
        <v>904</v>
      </c>
      <c r="B132" s="10" t="s">
        <v>133</v>
      </c>
      <c r="C132" s="12">
        <v>0</v>
      </c>
    </row>
    <row r="133" spans="1:3" x14ac:dyDescent="0.25">
      <c r="A133" s="10">
        <v>905</v>
      </c>
      <c r="B133" s="10" t="s">
        <v>134</v>
      </c>
      <c r="C133" s="12">
        <v>0</v>
      </c>
    </row>
    <row r="134" spans="1:3" x14ac:dyDescent="0.25">
      <c r="A134" s="10">
        <v>906</v>
      </c>
      <c r="B134" s="10" t="s">
        <v>135</v>
      </c>
      <c r="C134" s="12">
        <v>0</v>
      </c>
    </row>
    <row r="135" spans="1:3" x14ac:dyDescent="0.25">
      <c r="A135" s="10">
        <v>907</v>
      </c>
      <c r="B135" s="10" t="s">
        <v>136</v>
      </c>
      <c r="C135" s="12">
        <v>0</v>
      </c>
    </row>
    <row r="136" spans="1:3" x14ac:dyDescent="0.25">
      <c r="A136" s="10">
        <v>908</v>
      </c>
      <c r="B136" s="10" t="s">
        <v>137</v>
      </c>
      <c r="C136" s="12">
        <v>0</v>
      </c>
    </row>
    <row r="137" spans="1:3" x14ac:dyDescent="0.25">
      <c r="A137" s="10">
        <v>909</v>
      </c>
      <c r="B137" s="10" t="s">
        <v>138</v>
      </c>
      <c r="C137" s="12">
        <v>0</v>
      </c>
    </row>
    <row r="138" spans="1:3" x14ac:dyDescent="0.25">
      <c r="A138" s="10">
        <v>910</v>
      </c>
      <c r="B138" s="10" t="s">
        <v>139</v>
      </c>
      <c r="C138" s="12">
        <v>0</v>
      </c>
    </row>
    <row r="139" spans="1:3" x14ac:dyDescent="0.25">
      <c r="A139" s="10">
        <v>911</v>
      </c>
      <c r="B139" s="10" t="s">
        <v>140</v>
      </c>
      <c r="C139" s="12">
        <v>0</v>
      </c>
    </row>
    <row r="140" spans="1:3" x14ac:dyDescent="0.25">
      <c r="A140" s="10">
        <v>912</v>
      </c>
      <c r="B140" s="10" t="s">
        <v>141</v>
      </c>
      <c r="C140" s="12">
        <v>0</v>
      </c>
    </row>
    <row r="141" spans="1:3" x14ac:dyDescent="0.25">
      <c r="A141" s="10">
        <v>913</v>
      </c>
      <c r="B141" s="10" t="s">
        <v>142</v>
      </c>
      <c r="C141" s="12">
        <v>0</v>
      </c>
    </row>
    <row r="142" spans="1:3" x14ac:dyDescent="0.25">
      <c r="A142" s="10">
        <v>914</v>
      </c>
      <c r="B142" s="10" t="s">
        <v>143</v>
      </c>
      <c r="C142" s="12">
        <v>0</v>
      </c>
    </row>
    <row r="143" spans="1:3" x14ac:dyDescent="0.25">
      <c r="A143" s="10">
        <v>915</v>
      </c>
      <c r="B143" s="10" t="s">
        <v>144</v>
      </c>
      <c r="C143" s="12">
        <v>0</v>
      </c>
    </row>
    <row r="144" spans="1:3" x14ac:dyDescent="0.25">
      <c r="A144" s="10">
        <v>916</v>
      </c>
      <c r="B144" s="10" t="s">
        <v>145</v>
      </c>
      <c r="C144" s="12">
        <v>0</v>
      </c>
    </row>
    <row r="145" spans="1:3" x14ac:dyDescent="0.25">
      <c r="A145" s="10">
        <v>917</v>
      </c>
      <c r="B145" s="10" t="s">
        <v>146</v>
      </c>
      <c r="C145" s="12">
        <v>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6939-270D-4D33-8C14-8414CD54A457}">
  <sheetPr>
    <tabColor theme="9"/>
    <outlinePr summaryBelow="0" summaryRight="0"/>
  </sheetPr>
  <dimension ref="A1:C145"/>
  <sheetViews>
    <sheetView workbookViewId="0">
      <selection activeCell="D1" sqref="D1:E1048576"/>
    </sheetView>
  </sheetViews>
  <sheetFormatPr defaultRowHeight="12.5" x14ac:dyDescent="0.25"/>
  <cols>
    <col min="1" max="1" width="8.7265625" style="11"/>
    <col min="2" max="2" width="30.6328125" style="11" bestFit="1" customWidth="1"/>
    <col min="3" max="16384" width="8.7265625" style="11"/>
  </cols>
  <sheetData>
    <row r="1" spans="1:3" x14ac:dyDescent="0.25">
      <c r="A1" s="10" t="s">
        <v>0</v>
      </c>
      <c r="B1" s="10" t="s">
        <v>1</v>
      </c>
      <c r="C1" s="10" t="s">
        <v>1631</v>
      </c>
    </row>
    <row r="2" spans="1:3" x14ac:dyDescent="0.25">
      <c r="A2" s="10">
        <v>1</v>
      </c>
      <c r="B2" s="10" t="s">
        <v>2</v>
      </c>
      <c r="C2" s="12">
        <v>39.449541284399999</v>
      </c>
    </row>
    <row r="3" spans="1:3" x14ac:dyDescent="0.25">
      <c r="A3" s="10">
        <v>2</v>
      </c>
      <c r="B3" s="10" t="s">
        <v>3</v>
      </c>
      <c r="C3" s="12">
        <v>40.975609756099999</v>
      </c>
    </row>
    <row r="4" spans="1:3" x14ac:dyDescent="0.25">
      <c r="A4" s="10">
        <v>3</v>
      </c>
      <c r="B4" s="10" t="s">
        <v>4</v>
      </c>
      <c r="C4" s="12">
        <v>35.9375</v>
      </c>
    </row>
    <row r="5" spans="1:3" x14ac:dyDescent="0.25">
      <c r="A5" s="10">
        <v>4</v>
      </c>
      <c r="B5" s="10" t="s">
        <v>5</v>
      </c>
      <c r="C5" s="12">
        <v>44.444444444399998</v>
      </c>
    </row>
    <row r="6" spans="1:3" x14ac:dyDescent="0.25">
      <c r="A6" s="10">
        <v>5</v>
      </c>
      <c r="B6" s="10" t="s">
        <v>6</v>
      </c>
      <c r="C6" s="12">
        <v>10.256410256400001</v>
      </c>
    </row>
    <row r="7" spans="1:3" x14ac:dyDescent="0.25">
      <c r="A7" s="10">
        <v>6</v>
      </c>
      <c r="B7" s="10" t="s">
        <v>7</v>
      </c>
      <c r="C7" s="12">
        <v>26.666666666699999</v>
      </c>
    </row>
    <row r="8" spans="1:3" x14ac:dyDescent="0.25">
      <c r="A8" s="10">
        <v>7</v>
      </c>
      <c r="B8" s="10" t="s">
        <v>8</v>
      </c>
      <c r="C8" s="12">
        <v>46.456692913399998</v>
      </c>
    </row>
    <row r="9" spans="1:3" x14ac:dyDescent="0.25">
      <c r="A9" s="10">
        <v>8</v>
      </c>
      <c r="B9" s="10" t="s">
        <v>9</v>
      </c>
      <c r="C9" s="12">
        <v>40.684068406800002</v>
      </c>
    </row>
    <row r="10" spans="1:3" x14ac:dyDescent="0.25">
      <c r="A10" s="10">
        <v>9</v>
      </c>
      <c r="B10" s="10" t="s">
        <v>10</v>
      </c>
      <c r="C10" s="12">
        <v>43.956043956000002</v>
      </c>
    </row>
    <row r="11" spans="1:3" x14ac:dyDescent="0.25">
      <c r="A11" s="10">
        <v>10</v>
      </c>
      <c r="B11" s="10" t="s">
        <v>11</v>
      </c>
      <c r="C11" s="12">
        <v>29.411764705900001</v>
      </c>
    </row>
    <row r="12" spans="1:3" x14ac:dyDescent="0.25">
      <c r="A12" s="10">
        <v>11</v>
      </c>
      <c r="B12" s="10" t="s">
        <v>12</v>
      </c>
      <c r="C12" s="12">
        <v>29.009640666100001</v>
      </c>
    </row>
    <row r="13" spans="1:3" x14ac:dyDescent="0.25">
      <c r="A13" s="10">
        <v>12</v>
      </c>
      <c r="B13" s="10" t="s">
        <v>13</v>
      </c>
      <c r="C13" s="12">
        <v>42.421159715199998</v>
      </c>
    </row>
    <row r="14" spans="1:3" x14ac:dyDescent="0.25">
      <c r="A14" s="10">
        <v>13</v>
      </c>
      <c r="B14" s="10" t="s">
        <v>14</v>
      </c>
      <c r="C14" s="12">
        <v>36.380952381</v>
      </c>
    </row>
    <row r="15" spans="1:3" x14ac:dyDescent="0.25">
      <c r="A15" s="10">
        <v>14</v>
      </c>
      <c r="B15" s="10" t="s">
        <v>15</v>
      </c>
      <c r="C15" s="12">
        <v>17.6012461059</v>
      </c>
    </row>
    <row r="16" spans="1:3" x14ac:dyDescent="0.25">
      <c r="A16" s="10">
        <v>15</v>
      </c>
      <c r="B16" s="10" t="s">
        <v>16</v>
      </c>
      <c r="C16" s="12">
        <v>27.7351247601</v>
      </c>
    </row>
    <row r="17" spans="1:3" x14ac:dyDescent="0.25">
      <c r="A17" s="10">
        <v>16</v>
      </c>
      <c r="B17" s="10" t="s">
        <v>17</v>
      </c>
      <c r="C17" s="12">
        <v>22.005703422100002</v>
      </c>
    </row>
    <row r="18" spans="1:3" x14ac:dyDescent="0.25">
      <c r="A18" s="10">
        <v>17</v>
      </c>
      <c r="B18" s="10" t="s">
        <v>18</v>
      </c>
      <c r="C18" s="12">
        <v>21.7539863326</v>
      </c>
    </row>
    <row r="19" spans="1:3" x14ac:dyDescent="0.25">
      <c r="A19" s="10">
        <v>18</v>
      </c>
      <c r="B19" s="10" t="s">
        <v>19</v>
      </c>
      <c r="C19" s="12">
        <v>27.2997032641</v>
      </c>
    </row>
    <row r="20" spans="1:3" x14ac:dyDescent="0.25">
      <c r="A20" s="10">
        <v>19</v>
      </c>
      <c r="B20" s="10" t="s">
        <v>20</v>
      </c>
      <c r="C20" s="12">
        <v>37.080103359200002</v>
      </c>
    </row>
    <row r="21" spans="1:3" x14ac:dyDescent="0.25">
      <c r="A21" s="10">
        <v>20</v>
      </c>
      <c r="B21" s="10" t="s">
        <v>21</v>
      </c>
      <c r="C21" s="12">
        <v>36.0777587193</v>
      </c>
    </row>
    <row r="22" spans="1:3" x14ac:dyDescent="0.25">
      <c r="A22" s="10">
        <v>21</v>
      </c>
      <c r="B22" s="10" t="s">
        <v>22</v>
      </c>
      <c r="C22" s="12">
        <v>33.3781965007</v>
      </c>
    </row>
    <row r="23" spans="1:3" x14ac:dyDescent="0.25">
      <c r="A23" s="10">
        <v>22</v>
      </c>
      <c r="B23" s="10" t="s">
        <v>23</v>
      </c>
      <c r="C23" s="12">
        <v>31.6884661118</v>
      </c>
    </row>
    <row r="24" spans="1:3" x14ac:dyDescent="0.25">
      <c r="A24" s="10">
        <v>23</v>
      </c>
      <c r="B24" s="10" t="s">
        <v>24</v>
      </c>
      <c r="C24" s="12">
        <v>46.014492753600003</v>
      </c>
    </row>
    <row r="25" spans="1:3" x14ac:dyDescent="0.25">
      <c r="A25" s="10">
        <v>24</v>
      </c>
      <c r="B25" s="10" t="s">
        <v>25</v>
      </c>
      <c r="C25" s="12">
        <v>42.344650864800002</v>
      </c>
    </row>
    <row r="26" spans="1:3" x14ac:dyDescent="0.25">
      <c r="A26" s="10">
        <v>25</v>
      </c>
      <c r="B26" s="10" t="s">
        <v>26</v>
      </c>
      <c r="C26" s="12">
        <v>36.473755047099999</v>
      </c>
    </row>
    <row r="27" spans="1:3" x14ac:dyDescent="0.25">
      <c r="A27" s="10">
        <v>26</v>
      </c>
      <c r="B27" s="10" t="s">
        <v>27</v>
      </c>
      <c r="C27" s="12">
        <v>35.796766743600003</v>
      </c>
    </row>
    <row r="28" spans="1:3" x14ac:dyDescent="0.25">
      <c r="A28" s="10">
        <v>27</v>
      </c>
      <c r="B28" s="10" t="s">
        <v>28</v>
      </c>
      <c r="C28" s="12">
        <v>28.6307053942</v>
      </c>
    </row>
    <row r="29" spans="1:3" x14ac:dyDescent="0.25">
      <c r="A29" s="10">
        <v>28</v>
      </c>
      <c r="B29" s="10" t="s">
        <v>29</v>
      </c>
      <c r="C29" s="12">
        <v>46.062992125999997</v>
      </c>
    </row>
    <row r="30" spans="1:3" x14ac:dyDescent="0.25">
      <c r="A30" s="10">
        <v>29</v>
      </c>
      <c r="B30" s="10" t="s">
        <v>30</v>
      </c>
      <c r="C30" s="12">
        <v>33.333333333299997</v>
      </c>
    </row>
    <row r="31" spans="1:3" x14ac:dyDescent="0.25">
      <c r="A31" s="10">
        <v>30</v>
      </c>
      <c r="B31" s="10" t="s">
        <v>31</v>
      </c>
      <c r="C31" s="12">
        <v>58.6894586895</v>
      </c>
    </row>
    <row r="32" spans="1:3" x14ac:dyDescent="0.25">
      <c r="A32" s="10">
        <v>31</v>
      </c>
      <c r="B32" s="10" t="s">
        <v>32</v>
      </c>
      <c r="C32" s="12">
        <v>64.864864864899999</v>
      </c>
    </row>
    <row r="33" spans="1:3" x14ac:dyDescent="0.25">
      <c r="A33" s="10">
        <v>32</v>
      </c>
      <c r="B33" s="10" t="s">
        <v>33</v>
      </c>
      <c r="C33" s="12">
        <v>51.373182552499998</v>
      </c>
    </row>
    <row r="34" spans="1:3" x14ac:dyDescent="0.25">
      <c r="A34" s="10">
        <v>33</v>
      </c>
      <c r="B34" s="10" t="s">
        <v>34</v>
      </c>
      <c r="C34" s="12">
        <v>43.535353535399999</v>
      </c>
    </row>
    <row r="35" spans="1:3" x14ac:dyDescent="0.25">
      <c r="A35" s="10">
        <v>34</v>
      </c>
      <c r="B35" s="10" t="s">
        <v>35</v>
      </c>
      <c r="C35" s="12">
        <v>45.306122449</v>
      </c>
    </row>
    <row r="36" spans="1:3" x14ac:dyDescent="0.25">
      <c r="A36" s="10">
        <v>35</v>
      </c>
      <c r="B36" s="10" t="s">
        <v>36</v>
      </c>
      <c r="C36" s="12">
        <v>54.5454545455</v>
      </c>
    </row>
    <row r="37" spans="1:3" x14ac:dyDescent="0.25">
      <c r="A37" s="10">
        <v>36</v>
      </c>
      <c r="B37" s="10" t="s">
        <v>37</v>
      </c>
      <c r="C37" s="12">
        <v>47.419354838700002</v>
      </c>
    </row>
    <row r="38" spans="1:3" x14ac:dyDescent="0.25">
      <c r="A38" s="10">
        <v>37</v>
      </c>
      <c r="B38" s="10" t="s">
        <v>38</v>
      </c>
      <c r="C38" s="12">
        <v>46.046511627900003</v>
      </c>
    </row>
    <row r="39" spans="1:3" x14ac:dyDescent="0.25">
      <c r="A39" s="10">
        <v>38</v>
      </c>
      <c r="B39" s="10" t="s">
        <v>39</v>
      </c>
      <c r="C39" s="12">
        <v>34.267241379300003</v>
      </c>
    </row>
    <row r="40" spans="1:3" x14ac:dyDescent="0.25">
      <c r="A40" s="10">
        <v>39</v>
      </c>
      <c r="B40" s="10" t="s">
        <v>40</v>
      </c>
      <c r="C40" s="12">
        <v>45.833333333299997</v>
      </c>
    </row>
    <row r="41" spans="1:3" x14ac:dyDescent="0.25">
      <c r="A41" s="10">
        <v>40</v>
      </c>
      <c r="B41" s="10" t="s">
        <v>41</v>
      </c>
      <c r="C41" s="12">
        <v>45.029239766099998</v>
      </c>
    </row>
    <row r="42" spans="1:3" x14ac:dyDescent="0.25">
      <c r="A42" s="10">
        <v>41</v>
      </c>
      <c r="B42" s="10" t="s">
        <v>42</v>
      </c>
      <c r="C42" s="12">
        <v>23.841059602600001</v>
      </c>
    </row>
    <row r="43" spans="1:3" x14ac:dyDescent="0.25">
      <c r="A43" s="10">
        <v>42</v>
      </c>
      <c r="B43" s="10" t="s">
        <v>43</v>
      </c>
      <c r="C43" s="12">
        <v>25.8883248731</v>
      </c>
    </row>
    <row r="44" spans="1:3" x14ac:dyDescent="0.25">
      <c r="A44" s="10">
        <v>43</v>
      </c>
      <c r="B44" s="10" t="s">
        <v>44</v>
      </c>
      <c r="C44" s="12">
        <v>13.664596273300001</v>
      </c>
    </row>
    <row r="45" spans="1:3" x14ac:dyDescent="0.25">
      <c r="A45" s="10">
        <v>44</v>
      </c>
      <c r="B45" s="10" t="s">
        <v>45</v>
      </c>
      <c r="C45" s="12">
        <v>41.309255079000003</v>
      </c>
    </row>
    <row r="46" spans="1:3" x14ac:dyDescent="0.25">
      <c r="A46" s="10">
        <v>45</v>
      </c>
      <c r="B46" s="10" t="s">
        <v>46</v>
      </c>
      <c r="C46" s="12">
        <v>41.970802919699999</v>
      </c>
    </row>
    <row r="47" spans="1:3" x14ac:dyDescent="0.25">
      <c r="A47" s="10">
        <v>46</v>
      </c>
      <c r="B47" s="10" t="s">
        <v>47</v>
      </c>
      <c r="C47" s="12">
        <v>38.372093023300003</v>
      </c>
    </row>
    <row r="48" spans="1:3" x14ac:dyDescent="0.25">
      <c r="A48" s="10">
        <v>47</v>
      </c>
      <c r="B48" s="10" t="s">
        <v>48</v>
      </c>
      <c r="C48" s="12">
        <v>36.626139817599999</v>
      </c>
    </row>
    <row r="49" spans="1:3" x14ac:dyDescent="0.25">
      <c r="A49" s="10">
        <v>48</v>
      </c>
      <c r="B49" s="10" t="s">
        <v>49</v>
      </c>
      <c r="C49" s="12">
        <v>24.8884924175</v>
      </c>
    </row>
    <row r="50" spans="1:3" x14ac:dyDescent="0.25">
      <c r="A50" s="10">
        <v>49</v>
      </c>
      <c r="B50" s="10" t="s">
        <v>50</v>
      </c>
      <c r="C50" s="12">
        <v>23.2203389831</v>
      </c>
    </row>
    <row r="51" spans="1:3" x14ac:dyDescent="0.25">
      <c r="A51" s="10">
        <v>50</v>
      </c>
      <c r="B51" s="10" t="s">
        <v>51</v>
      </c>
      <c r="C51" s="12">
        <v>33.629103815400001</v>
      </c>
    </row>
    <row r="52" spans="1:3" x14ac:dyDescent="0.25">
      <c r="A52" s="10">
        <v>51</v>
      </c>
      <c r="B52" s="10" t="s">
        <v>52</v>
      </c>
      <c r="C52" s="12">
        <v>24.916201117300002</v>
      </c>
    </row>
    <row r="53" spans="1:3" x14ac:dyDescent="0.25">
      <c r="A53" s="10">
        <v>52</v>
      </c>
      <c r="B53" s="10" t="s">
        <v>53</v>
      </c>
      <c r="C53" s="12">
        <v>45.688225539000001</v>
      </c>
    </row>
    <row r="54" spans="1:3" x14ac:dyDescent="0.25">
      <c r="A54" s="10">
        <v>53</v>
      </c>
      <c r="B54" s="10" t="s">
        <v>54</v>
      </c>
      <c r="C54" s="12">
        <v>41.711590296499999</v>
      </c>
    </row>
    <row r="55" spans="1:3" x14ac:dyDescent="0.25">
      <c r="A55" s="10">
        <v>54</v>
      </c>
      <c r="B55" s="10" t="s">
        <v>55</v>
      </c>
      <c r="C55" s="12">
        <v>19.4029850746</v>
      </c>
    </row>
    <row r="56" spans="1:3" x14ac:dyDescent="0.25">
      <c r="A56" s="10">
        <v>55</v>
      </c>
      <c r="B56" s="10" t="s">
        <v>56</v>
      </c>
      <c r="C56" s="12">
        <v>21.3675213675</v>
      </c>
    </row>
    <row r="57" spans="1:3" x14ac:dyDescent="0.25">
      <c r="A57" s="10">
        <v>56</v>
      </c>
      <c r="B57" s="10" t="s">
        <v>57</v>
      </c>
      <c r="C57" s="12">
        <v>12.5523012552</v>
      </c>
    </row>
    <row r="58" spans="1:3" x14ac:dyDescent="0.25">
      <c r="A58" s="10">
        <v>57</v>
      </c>
      <c r="B58" s="10" t="s">
        <v>58</v>
      </c>
      <c r="C58" s="12">
        <v>45</v>
      </c>
    </row>
    <row r="59" spans="1:3" x14ac:dyDescent="0.25">
      <c r="A59" s="10">
        <v>58</v>
      </c>
      <c r="B59" s="10" t="s">
        <v>59</v>
      </c>
      <c r="C59" s="12">
        <v>43.957826439599998</v>
      </c>
    </row>
    <row r="60" spans="1:3" x14ac:dyDescent="0.25">
      <c r="A60" s="10">
        <v>59</v>
      </c>
      <c r="B60" s="10" t="s">
        <v>60</v>
      </c>
      <c r="C60" s="12">
        <v>18.388791593699999</v>
      </c>
    </row>
    <row r="61" spans="1:3" x14ac:dyDescent="0.25">
      <c r="A61" s="10">
        <v>60</v>
      </c>
      <c r="B61" s="10" t="s">
        <v>61</v>
      </c>
      <c r="C61" s="12">
        <v>20.5588822355</v>
      </c>
    </row>
    <row r="62" spans="1:3" x14ac:dyDescent="0.25">
      <c r="A62" s="10">
        <v>61</v>
      </c>
      <c r="B62" s="10" t="s">
        <v>62</v>
      </c>
      <c r="C62" s="12">
        <v>14.937286202999999</v>
      </c>
    </row>
    <row r="63" spans="1:3" x14ac:dyDescent="0.25">
      <c r="A63" s="10">
        <v>62</v>
      </c>
      <c r="B63" s="10" t="s">
        <v>63</v>
      </c>
      <c r="C63" s="12">
        <v>8.4330484329999997</v>
      </c>
    </row>
    <row r="64" spans="1:3" x14ac:dyDescent="0.25">
      <c r="A64" s="10">
        <v>63</v>
      </c>
      <c r="B64" s="10" t="s">
        <v>64</v>
      </c>
      <c r="C64" s="12">
        <v>27.922561429600002</v>
      </c>
    </row>
    <row r="65" spans="1:3" x14ac:dyDescent="0.25">
      <c r="A65" s="10">
        <v>64</v>
      </c>
      <c r="B65" s="10" t="s">
        <v>65</v>
      </c>
      <c r="C65" s="12">
        <v>43.246311010200003</v>
      </c>
    </row>
    <row r="66" spans="1:3" x14ac:dyDescent="0.25">
      <c r="A66" s="10">
        <v>65</v>
      </c>
      <c r="B66" s="10" t="s">
        <v>66</v>
      </c>
      <c r="C66" s="12">
        <v>19.407008086299999</v>
      </c>
    </row>
    <row r="67" spans="1:3" x14ac:dyDescent="0.25">
      <c r="A67" s="10">
        <v>66</v>
      </c>
      <c r="B67" s="10" t="s">
        <v>67</v>
      </c>
      <c r="C67" s="12">
        <v>3.1802120140999999</v>
      </c>
    </row>
    <row r="68" spans="1:3" x14ac:dyDescent="0.25">
      <c r="A68" s="10">
        <v>67</v>
      </c>
      <c r="B68" s="10" t="s">
        <v>68</v>
      </c>
      <c r="C68" s="12">
        <v>31.6845878136</v>
      </c>
    </row>
    <row r="69" spans="1:3" x14ac:dyDescent="0.25">
      <c r="A69" s="10">
        <v>68</v>
      </c>
      <c r="B69" s="10" t="s">
        <v>69</v>
      </c>
      <c r="C69" s="12">
        <v>22.025723472700001</v>
      </c>
    </row>
    <row r="70" spans="1:3" x14ac:dyDescent="0.25">
      <c r="A70" s="10">
        <v>69</v>
      </c>
      <c r="B70" s="10" t="s">
        <v>70</v>
      </c>
      <c r="C70" s="12">
        <v>49.501661129600002</v>
      </c>
    </row>
    <row r="71" spans="1:3" x14ac:dyDescent="0.25">
      <c r="A71" s="10">
        <v>70</v>
      </c>
      <c r="B71" s="10" t="s">
        <v>71</v>
      </c>
      <c r="C71" s="12">
        <v>44.309392265200003</v>
      </c>
    </row>
    <row r="72" spans="1:3" x14ac:dyDescent="0.25">
      <c r="A72" s="10">
        <v>71</v>
      </c>
      <c r="B72" s="10" t="s">
        <v>72</v>
      </c>
      <c r="C72" s="12">
        <v>46.556798116499998</v>
      </c>
    </row>
    <row r="73" spans="1:3" x14ac:dyDescent="0.25">
      <c r="A73" s="10">
        <v>72</v>
      </c>
      <c r="B73" s="10" t="s">
        <v>73</v>
      </c>
      <c r="C73" s="12">
        <v>48.524923702999999</v>
      </c>
    </row>
    <row r="74" spans="1:3" x14ac:dyDescent="0.25">
      <c r="A74" s="10">
        <v>73</v>
      </c>
      <c r="B74" s="10" t="s">
        <v>74</v>
      </c>
      <c r="C74" s="12">
        <v>43.130990415299998</v>
      </c>
    </row>
    <row r="75" spans="1:3" x14ac:dyDescent="0.25">
      <c r="A75" s="10">
        <v>74</v>
      </c>
      <c r="B75" s="10" t="s">
        <v>75</v>
      </c>
      <c r="C75" s="12">
        <v>40.451248992700002</v>
      </c>
    </row>
    <row r="76" spans="1:3" x14ac:dyDescent="0.25">
      <c r="A76" s="10">
        <v>75</v>
      </c>
      <c r="B76" s="10" t="s">
        <v>76</v>
      </c>
      <c r="C76" s="12">
        <v>41.499676793799999</v>
      </c>
    </row>
    <row r="77" spans="1:3" x14ac:dyDescent="0.25">
      <c r="A77" s="10">
        <v>76</v>
      </c>
      <c r="B77" s="10" t="s">
        <v>77</v>
      </c>
      <c r="C77" s="12">
        <v>42.870370370400003</v>
      </c>
    </row>
    <row r="78" spans="1:3" x14ac:dyDescent="0.25">
      <c r="A78" s="10">
        <v>77</v>
      </c>
      <c r="B78" s="10" t="s">
        <v>78</v>
      </c>
      <c r="C78" s="12">
        <v>37.851851851900001</v>
      </c>
    </row>
    <row r="79" spans="1:3" x14ac:dyDescent="0.25">
      <c r="A79" s="10">
        <v>78</v>
      </c>
      <c r="B79" s="10" t="s">
        <v>79</v>
      </c>
      <c r="C79" s="12">
        <v>5.5555555555999998</v>
      </c>
    </row>
    <row r="80" spans="1:3" x14ac:dyDescent="0.25">
      <c r="A80" s="10">
        <v>79</v>
      </c>
      <c r="B80" s="10" t="s">
        <v>80</v>
      </c>
      <c r="C80" s="12">
        <v>17.7974434612</v>
      </c>
    </row>
    <row r="81" spans="1:3" x14ac:dyDescent="0.25">
      <c r="A81" s="10">
        <v>80</v>
      </c>
      <c r="B81" s="10" t="s">
        <v>81</v>
      </c>
      <c r="C81" s="12">
        <v>35.720844811799999</v>
      </c>
    </row>
    <row r="82" spans="1:3" x14ac:dyDescent="0.25">
      <c r="A82" s="10">
        <v>81</v>
      </c>
      <c r="B82" s="10" t="s">
        <v>82</v>
      </c>
      <c r="C82" s="12">
        <v>28.6158631415</v>
      </c>
    </row>
    <row r="83" spans="1:3" x14ac:dyDescent="0.25">
      <c r="A83" s="10">
        <v>82</v>
      </c>
      <c r="B83" s="10" t="s">
        <v>83</v>
      </c>
      <c r="C83" s="12">
        <v>33.255813953500002</v>
      </c>
    </row>
    <row r="84" spans="1:3" x14ac:dyDescent="0.25">
      <c r="A84" s="10">
        <v>83</v>
      </c>
      <c r="B84" s="10" t="s">
        <v>84</v>
      </c>
      <c r="C84" s="12">
        <v>31.8112633181</v>
      </c>
    </row>
    <row r="85" spans="1:3" x14ac:dyDescent="0.25">
      <c r="A85" s="10">
        <v>84</v>
      </c>
      <c r="B85" s="10" t="s">
        <v>85</v>
      </c>
      <c r="C85" s="12">
        <v>12.592592592600001</v>
      </c>
    </row>
    <row r="86" spans="1:3" x14ac:dyDescent="0.25">
      <c r="A86" s="10">
        <v>85</v>
      </c>
      <c r="B86" s="10" t="s">
        <v>86</v>
      </c>
      <c r="C86" s="12">
        <v>20.8609271523</v>
      </c>
    </row>
    <row r="87" spans="1:3" x14ac:dyDescent="0.25">
      <c r="A87" s="10">
        <v>86</v>
      </c>
      <c r="B87" s="10" t="s">
        <v>87</v>
      </c>
      <c r="C87" s="12">
        <v>12.5609756098</v>
      </c>
    </row>
    <row r="88" spans="1:3" x14ac:dyDescent="0.25">
      <c r="A88" s="10">
        <v>87</v>
      </c>
      <c r="B88" s="10" t="s">
        <v>88</v>
      </c>
      <c r="C88" s="12">
        <v>32.758620689700003</v>
      </c>
    </row>
    <row r="89" spans="1:3" x14ac:dyDescent="0.25">
      <c r="A89" s="10">
        <v>88</v>
      </c>
      <c r="B89" s="10" t="s">
        <v>89</v>
      </c>
      <c r="C89" s="12">
        <v>31.543624161099999</v>
      </c>
    </row>
    <row r="90" spans="1:3" x14ac:dyDescent="0.25">
      <c r="A90" s="10">
        <v>89</v>
      </c>
      <c r="B90" s="10" t="s">
        <v>90</v>
      </c>
      <c r="C90" s="12">
        <v>51.004016064299996</v>
      </c>
    </row>
    <row r="91" spans="1:3" x14ac:dyDescent="0.25">
      <c r="A91" s="10">
        <v>90</v>
      </c>
      <c r="B91" s="10" t="s">
        <v>91</v>
      </c>
      <c r="C91" s="12">
        <v>19.880952381</v>
      </c>
    </row>
    <row r="92" spans="1:3" x14ac:dyDescent="0.25">
      <c r="A92" s="10">
        <v>91</v>
      </c>
      <c r="B92" s="10" t="s">
        <v>92</v>
      </c>
      <c r="C92" s="12">
        <v>3.7475345168</v>
      </c>
    </row>
    <row r="93" spans="1:3" x14ac:dyDescent="0.25">
      <c r="A93" s="10">
        <v>92</v>
      </c>
      <c r="B93" s="10" t="s">
        <v>93</v>
      </c>
      <c r="C93" s="12">
        <v>33.982683982700003</v>
      </c>
    </row>
    <row r="94" spans="1:3" x14ac:dyDescent="0.25">
      <c r="A94" s="10">
        <v>93</v>
      </c>
      <c r="B94" s="10" t="s">
        <v>94</v>
      </c>
      <c r="C94" s="12">
        <v>45.520581113799999</v>
      </c>
    </row>
    <row r="95" spans="1:3" x14ac:dyDescent="0.25">
      <c r="A95" s="10">
        <v>94</v>
      </c>
      <c r="B95" s="10" t="s">
        <v>95</v>
      </c>
      <c r="C95" s="12">
        <v>54.746136865300002</v>
      </c>
    </row>
    <row r="96" spans="1:3" x14ac:dyDescent="0.25">
      <c r="A96" s="10">
        <v>95</v>
      </c>
      <c r="B96" s="10" t="s">
        <v>96</v>
      </c>
      <c r="C96" s="12">
        <v>54.828660436100002</v>
      </c>
    </row>
    <row r="97" spans="1:3" x14ac:dyDescent="0.25">
      <c r="A97" s="10">
        <v>96</v>
      </c>
      <c r="B97" s="10" t="s">
        <v>97</v>
      </c>
      <c r="C97" s="12">
        <v>44.243792325100003</v>
      </c>
    </row>
    <row r="98" spans="1:3" x14ac:dyDescent="0.25">
      <c r="A98" s="10">
        <v>97</v>
      </c>
      <c r="B98" s="10" t="s">
        <v>98</v>
      </c>
      <c r="C98" s="12">
        <v>6.0606060605999996</v>
      </c>
    </row>
    <row r="99" spans="1:3" x14ac:dyDescent="0.25">
      <c r="A99" s="10">
        <v>98</v>
      </c>
      <c r="B99" s="10" t="s">
        <v>99</v>
      </c>
      <c r="C99" s="12">
        <v>38.823529411800003</v>
      </c>
    </row>
    <row r="100" spans="1:3" x14ac:dyDescent="0.25">
      <c r="A100" s="10">
        <v>99</v>
      </c>
      <c r="B100" s="10" t="s">
        <v>100</v>
      </c>
      <c r="C100" s="12">
        <v>47.580645161299998</v>
      </c>
    </row>
    <row r="101" spans="1:3" x14ac:dyDescent="0.25">
      <c r="A101" s="10">
        <v>100</v>
      </c>
      <c r="B101" s="10" t="s">
        <v>101</v>
      </c>
      <c r="C101" s="12">
        <v>58.706467661700003</v>
      </c>
    </row>
    <row r="102" spans="1:3" x14ac:dyDescent="0.25">
      <c r="A102" s="10">
        <v>101</v>
      </c>
      <c r="B102" s="10" t="s">
        <v>102</v>
      </c>
      <c r="C102" s="12">
        <v>40.735068912700001</v>
      </c>
    </row>
    <row r="103" spans="1:3" x14ac:dyDescent="0.25">
      <c r="A103" s="10">
        <v>102</v>
      </c>
      <c r="B103" s="10" t="s">
        <v>103</v>
      </c>
      <c r="C103" s="12">
        <v>45.590994371500003</v>
      </c>
    </row>
    <row r="104" spans="1:3" x14ac:dyDescent="0.25">
      <c r="A104" s="10">
        <v>103</v>
      </c>
      <c r="B104" s="10" t="s">
        <v>104</v>
      </c>
      <c r="C104" s="12">
        <v>38.888888888899999</v>
      </c>
    </row>
    <row r="105" spans="1:3" x14ac:dyDescent="0.25">
      <c r="A105" s="10">
        <v>104</v>
      </c>
      <c r="B105" s="10" t="s">
        <v>105</v>
      </c>
      <c r="C105" s="12">
        <v>42.160278745600003</v>
      </c>
    </row>
    <row r="106" spans="1:3" x14ac:dyDescent="0.25">
      <c r="A106" s="10">
        <v>105</v>
      </c>
      <c r="B106" s="10" t="s">
        <v>106</v>
      </c>
      <c r="C106" s="12">
        <v>12.7182044888</v>
      </c>
    </row>
    <row r="107" spans="1:3" x14ac:dyDescent="0.25">
      <c r="A107" s="10">
        <v>106</v>
      </c>
      <c r="B107" s="10" t="s">
        <v>107</v>
      </c>
      <c r="C107" s="12">
        <v>14.4620811287</v>
      </c>
    </row>
    <row r="108" spans="1:3" x14ac:dyDescent="0.25">
      <c r="A108" s="10">
        <v>107</v>
      </c>
      <c r="B108" s="10" t="s">
        <v>108</v>
      </c>
      <c r="C108" s="12">
        <v>21.079691516699999</v>
      </c>
    </row>
    <row r="109" spans="1:3" x14ac:dyDescent="0.25">
      <c r="A109" s="10">
        <v>108</v>
      </c>
      <c r="B109" s="10" t="s">
        <v>109</v>
      </c>
      <c r="C109" s="12">
        <v>44.493392070500001</v>
      </c>
    </row>
    <row r="110" spans="1:3" x14ac:dyDescent="0.25">
      <c r="A110" s="10">
        <v>109</v>
      </c>
      <c r="B110" s="10" t="s">
        <v>110</v>
      </c>
      <c r="C110" s="12">
        <v>54.895104895099998</v>
      </c>
    </row>
    <row r="111" spans="1:3" x14ac:dyDescent="0.25">
      <c r="A111" s="10">
        <v>110</v>
      </c>
      <c r="B111" s="10" t="s">
        <v>111</v>
      </c>
      <c r="C111" s="12">
        <v>46.496815286599997</v>
      </c>
    </row>
    <row r="112" spans="1:3" x14ac:dyDescent="0.25">
      <c r="A112" s="10">
        <v>111</v>
      </c>
      <c r="B112" s="10" t="s">
        <v>112</v>
      </c>
      <c r="C112" s="12">
        <v>7.3770491803000002</v>
      </c>
    </row>
    <row r="113" spans="1:3" x14ac:dyDescent="0.25">
      <c r="A113" s="10">
        <v>112</v>
      </c>
      <c r="B113" s="10" t="s">
        <v>113</v>
      </c>
      <c r="C113" s="12">
        <v>20.689655172399998</v>
      </c>
    </row>
    <row r="114" spans="1:3" x14ac:dyDescent="0.25">
      <c r="A114" s="10">
        <v>113</v>
      </c>
      <c r="B114" s="10" t="s">
        <v>114</v>
      </c>
      <c r="C114" s="12">
        <v>22.911051212899999</v>
      </c>
    </row>
    <row r="115" spans="1:3" x14ac:dyDescent="0.25">
      <c r="A115" s="10">
        <v>114</v>
      </c>
      <c r="B115" s="10" t="s">
        <v>115</v>
      </c>
      <c r="C115" s="12">
        <v>43.684210526299999</v>
      </c>
    </row>
    <row r="116" spans="1:3" x14ac:dyDescent="0.25">
      <c r="A116" s="10">
        <v>115</v>
      </c>
      <c r="B116" s="10" t="s">
        <v>116</v>
      </c>
      <c r="C116" s="12">
        <v>34.875444839899998</v>
      </c>
    </row>
    <row r="117" spans="1:3" x14ac:dyDescent="0.25">
      <c r="A117" s="10">
        <v>116</v>
      </c>
      <c r="B117" s="10" t="s">
        <v>117</v>
      </c>
      <c r="C117" s="12">
        <v>59.546925566299997</v>
      </c>
    </row>
    <row r="118" spans="1:3" x14ac:dyDescent="0.25">
      <c r="A118" s="10">
        <v>117</v>
      </c>
      <c r="B118" s="10" t="s">
        <v>118</v>
      </c>
      <c r="C118" s="12">
        <v>44.990892531900002</v>
      </c>
    </row>
    <row r="119" spans="1:3" x14ac:dyDescent="0.25">
      <c r="A119" s="10">
        <v>118</v>
      </c>
      <c r="B119" s="10" t="s">
        <v>119</v>
      </c>
      <c r="C119" s="12">
        <v>19.286657859999998</v>
      </c>
    </row>
    <row r="120" spans="1:3" x14ac:dyDescent="0.25">
      <c r="A120" s="10">
        <v>701</v>
      </c>
      <c r="B120" s="10" t="s">
        <v>121</v>
      </c>
      <c r="C120" s="12">
        <v>0</v>
      </c>
    </row>
    <row r="121" spans="1:3" x14ac:dyDescent="0.25">
      <c r="A121" s="10">
        <v>702</v>
      </c>
      <c r="B121" s="10" t="s">
        <v>122</v>
      </c>
      <c r="C121" s="12">
        <v>0</v>
      </c>
    </row>
    <row r="122" spans="1:3" x14ac:dyDescent="0.25">
      <c r="A122" s="10">
        <v>800</v>
      </c>
      <c r="B122" s="10" t="s">
        <v>123</v>
      </c>
      <c r="C122" s="12">
        <v>0</v>
      </c>
    </row>
    <row r="123" spans="1:3" x14ac:dyDescent="0.25">
      <c r="A123" s="10">
        <v>801</v>
      </c>
      <c r="B123" s="10" t="s">
        <v>124</v>
      </c>
      <c r="C123" s="12">
        <v>0</v>
      </c>
    </row>
    <row r="124" spans="1:3" x14ac:dyDescent="0.25">
      <c r="A124" s="10">
        <v>802</v>
      </c>
      <c r="B124" s="10" t="s">
        <v>125</v>
      </c>
      <c r="C124" s="12">
        <v>0</v>
      </c>
    </row>
    <row r="125" spans="1:3" x14ac:dyDescent="0.25">
      <c r="A125" s="10">
        <v>803</v>
      </c>
      <c r="B125" s="10" t="s">
        <v>126</v>
      </c>
      <c r="C125" s="12">
        <v>0</v>
      </c>
    </row>
    <row r="126" spans="1:3" x14ac:dyDescent="0.25">
      <c r="A126" s="10">
        <v>804</v>
      </c>
      <c r="B126" s="10" t="s">
        <v>127</v>
      </c>
      <c r="C126" s="12">
        <v>0</v>
      </c>
    </row>
    <row r="127" spans="1:3" x14ac:dyDescent="0.25">
      <c r="A127" s="10">
        <v>805</v>
      </c>
      <c r="B127" s="10" t="s">
        <v>128</v>
      </c>
      <c r="C127" s="12">
        <v>0</v>
      </c>
    </row>
    <row r="128" spans="1:3" x14ac:dyDescent="0.25">
      <c r="A128" s="10">
        <v>900</v>
      </c>
      <c r="B128" s="10" t="s">
        <v>129</v>
      </c>
      <c r="C128" s="12">
        <v>0</v>
      </c>
    </row>
    <row r="129" spans="1:3" x14ac:dyDescent="0.25">
      <c r="A129" s="10">
        <v>901</v>
      </c>
      <c r="B129" s="10" t="s">
        <v>130</v>
      </c>
      <c r="C129" s="12">
        <v>0</v>
      </c>
    </row>
    <row r="130" spans="1:3" x14ac:dyDescent="0.25">
      <c r="A130" s="10">
        <v>902</v>
      </c>
      <c r="B130" s="10" t="s">
        <v>131</v>
      </c>
      <c r="C130" s="12">
        <v>0</v>
      </c>
    </row>
    <row r="131" spans="1:3" x14ac:dyDescent="0.25">
      <c r="A131" s="10">
        <v>903</v>
      </c>
      <c r="B131" s="10" t="s">
        <v>132</v>
      </c>
      <c r="C131" s="12">
        <v>0</v>
      </c>
    </row>
    <row r="132" spans="1:3" x14ac:dyDescent="0.25">
      <c r="A132" s="10">
        <v>904</v>
      </c>
      <c r="B132" s="10" t="s">
        <v>133</v>
      </c>
      <c r="C132" s="12">
        <v>0</v>
      </c>
    </row>
    <row r="133" spans="1:3" x14ac:dyDescent="0.25">
      <c r="A133" s="10">
        <v>905</v>
      </c>
      <c r="B133" s="10" t="s">
        <v>134</v>
      </c>
      <c r="C133" s="12">
        <v>0</v>
      </c>
    </row>
    <row r="134" spans="1:3" x14ac:dyDescent="0.25">
      <c r="A134" s="10">
        <v>906</v>
      </c>
      <c r="B134" s="10" t="s">
        <v>135</v>
      </c>
      <c r="C134" s="12">
        <v>0</v>
      </c>
    </row>
    <row r="135" spans="1:3" x14ac:dyDescent="0.25">
      <c r="A135" s="10">
        <v>907</v>
      </c>
      <c r="B135" s="10" t="s">
        <v>136</v>
      </c>
      <c r="C135" s="12">
        <v>0</v>
      </c>
    </row>
    <row r="136" spans="1:3" x14ac:dyDescent="0.25">
      <c r="A136" s="10">
        <v>908</v>
      </c>
      <c r="B136" s="10" t="s">
        <v>137</v>
      </c>
      <c r="C136" s="12">
        <v>0</v>
      </c>
    </row>
    <row r="137" spans="1:3" x14ac:dyDescent="0.25">
      <c r="A137" s="10">
        <v>909</v>
      </c>
      <c r="B137" s="10" t="s">
        <v>138</v>
      </c>
      <c r="C137" s="12">
        <v>0</v>
      </c>
    </row>
    <row r="138" spans="1:3" x14ac:dyDescent="0.25">
      <c r="A138" s="10">
        <v>910</v>
      </c>
      <c r="B138" s="10" t="s">
        <v>139</v>
      </c>
      <c r="C138" s="12">
        <v>0</v>
      </c>
    </row>
    <row r="139" spans="1:3" x14ac:dyDescent="0.25">
      <c r="A139" s="10">
        <v>911</v>
      </c>
      <c r="B139" s="10" t="s">
        <v>140</v>
      </c>
      <c r="C139" s="12">
        <v>0</v>
      </c>
    </row>
    <row r="140" spans="1:3" x14ac:dyDescent="0.25">
      <c r="A140" s="10">
        <v>912</v>
      </c>
      <c r="B140" s="10" t="s">
        <v>141</v>
      </c>
      <c r="C140" s="12">
        <v>0</v>
      </c>
    </row>
    <row r="141" spans="1:3" x14ac:dyDescent="0.25">
      <c r="A141" s="10">
        <v>913</v>
      </c>
      <c r="B141" s="10" t="s">
        <v>142</v>
      </c>
      <c r="C141" s="12">
        <v>0</v>
      </c>
    </row>
    <row r="142" spans="1:3" x14ac:dyDescent="0.25">
      <c r="A142" s="10">
        <v>914</v>
      </c>
      <c r="B142" s="10" t="s">
        <v>143</v>
      </c>
      <c r="C142" s="12">
        <v>0</v>
      </c>
    </row>
    <row r="143" spans="1:3" x14ac:dyDescent="0.25">
      <c r="A143" s="10">
        <v>915</v>
      </c>
      <c r="B143" s="10" t="s">
        <v>144</v>
      </c>
      <c r="C143" s="12">
        <v>0</v>
      </c>
    </row>
    <row r="144" spans="1:3" x14ac:dyDescent="0.25">
      <c r="A144" s="10">
        <v>916</v>
      </c>
      <c r="B144" s="10" t="s">
        <v>145</v>
      </c>
      <c r="C144" s="12">
        <v>0</v>
      </c>
    </row>
    <row r="145" spans="1:3" x14ac:dyDescent="0.25">
      <c r="A145" s="10">
        <v>917</v>
      </c>
      <c r="B145" s="10" t="s">
        <v>146</v>
      </c>
      <c r="C145" s="12">
        <v>0</v>
      </c>
    </row>
  </sheetData>
  <autoFilter ref="A1:C145" xr:uid="{20B06939-270D-4D33-8C14-8414CD54A457}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F3B5D-4057-4845-B02B-CD43A79E1730}">
  <sheetPr>
    <tabColor theme="9"/>
  </sheetPr>
  <dimension ref="A1"/>
  <sheetViews>
    <sheetView workbookViewId="0">
      <selection activeCell="H22" sqref="H22"/>
    </sheetView>
  </sheetViews>
  <sheetFormatPr defaultRowHeight="14.5" x14ac:dyDescent="0.3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23B0-A5C3-47D3-8191-EF63BC3D14D3}">
  <sheetPr>
    <tabColor rgb="FFC0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FAF0-6183-4720-9CB0-6D3D26F6D9F6}">
  <sheetPr>
    <tabColor theme="9"/>
  </sheetPr>
  <dimension ref="A1:T21"/>
  <sheetViews>
    <sheetView workbookViewId="0">
      <selection activeCell="D6" sqref="D6"/>
    </sheetView>
  </sheetViews>
  <sheetFormatPr defaultRowHeight="14.5" x14ac:dyDescent="0.35"/>
  <cols>
    <col min="1" max="1" width="36.6328125" bestFit="1" customWidth="1"/>
  </cols>
  <sheetData>
    <row r="1" spans="1:20" ht="56" x14ac:dyDescent="0.35">
      <c r="A1" s="23" t="s">
        <v>1642</v>
      </c>
      <c r="B1" s="18" t="s">
        <v>1576</v>
      </c>
      <c r="C1" s="18" t="s">
        <v>1577</v>
      </c>
      <c r="D1" s="18" t="s">
        <v>1578</v>
      </c>
      <c r="E1" s="18" t="s">
        <v>1579</v>
      </c>
      <c r="F1" s="18" t="s">
        <v>1580</v>
      </c>
      <c r="G1" s="18" t="s">
        <v>1581</v>
      </c>
      <c r="H1" s="18" t="s">
        <v>1582</v>
      </c>
      <c r="I1" s="18" t="s">
        <v>1583</v>
      </c>
      <c r="J1" s="18" t="s">
        <v>1584</v>
      </c>
      <c r="K1" s="18" t="s">
        <v>1585</v>
      </c>
      <c r="L1" s="18" t="s">
        <v>18</v>
      </c>
      <c r="M1" s="18" t="s">
        <v>1586</v>
      </c>
      <c r="N1" s="18" t="s">
        <v>1587</v>
      </c>
      <c r="O1" s="18" t="s">
        <v>1588</v>
      </c>
      <c r="P1" s="18" t="s">
        <v>1589</v>
      </c>
      <c r="Q1" s="18" t="s">
        <v>1590</v>
      </c>
      <c r="R1" s="18" t="s">
        <v>1591</v>
      </c>
      <c r="S1" s="18" t="s">
        <v>1592</v>
      </c>
      <c r="T1" s="18" t="s">
        <v>1593</v>
      </c>
    </row>
    <row r="2" spans="1:20" x14ac:dyDescent="0.35">
      <c r="A2" s="19" t="s">
        <v>1576</v>
      </c>
      <c r="B2" s="24">
        <v>4960</v>
      </c>
      <c r="C2" s="25">
        <v>15</v>
      </c>
      <c r="D2" s="25">
        <v>19</v>
      </c>
      <c r="E2" s="25">
        <v>296</v>
      </c>
      <c r="F2" s="25">
        <v>30</v>
      </c>
      <c r="G2" s="25">
        <v>5</v>
      </c>
      <c r="H2" s="25">
        <v>124</v>
      </c>
      <c r="I2" s="25">
        <v>17</v>
      </c>
      <c r="J2" s="25">
        <v>50</v>
      </c>
      <c r="K2" s="25">
        <v>31</v>
      </c>
      <c r="L2" s="25">
        <v>33</v>
      </c>
      <c r="M2" s="25">
        <v>371</v>
      </c>
      <c r="N2" s="25">
        <v>121</v>
      </c>
      <c r="O2" s="25">
        <v>10</v>
      </c>
      <c r="P2" s="25">
        <v>42</v>
      </c>
      <c r="Q2" s="25">
        <v>93</v>
      </c>
      <c r="R2" s="25">
        <v>9</v>
      </c>
      <c r="S2" s="25">
        <v>25</v>
      </c>
      <c r="T2" s="26">
        <v>16</v>
      </c>
    </row>
    <row r="3" spans="1:20" x14ac:dyDescent="0.35">
      <c r="A3" s="20" t="s">
        <v>1577</v>
      </c>
      <c r="B3" s="27">
        <v>1</v>
      </c>
      <c r="C3" s="28">
        <v>893</v>
      </c>
      <c r="D3" s="29">
        <v>0</v>
      </c>
      <c r="E3" s="29">
        <v>7</v>
      </c>
      <c r="F3" s="29">
        <v>64</v>
      </c>
      <c r="G3" s="29">
        <v>1</v>
      </c>
      <c r="H3" s="29">
        <v>1</v>
      </c>
      <c r="I3" s="29">
        <v>1</v>
      </c>
      <c r="J3" s="29">
        <v>38</v>
      </c>
      <c r="K3" s="29">
        <v>1</v>
      </c>
      <c r="L3" s="29">
        <v>0</v>
      </c>
      <c r="M3" s="29">
        <v>2</v>
      </c>
      <c r="N3" s="29">
        <v>5</v>
      </c>
      <c r="O3" s="29">
        <v>1</v>
      </c>
      <c r="P3" s="29">
        <v>3</v>
      </c>
      <c r="Q3" s="29">
        <v>10</v>
      </c>
      <c r="R3" s="29">
        <v>150</v>
      </c>
      <c r="S3" s="29">
        <v>22</v>
      </c>
      <c r="T3" s="30">
        <v>145</v>
      </c>
    </row>
    <row r="4" spans="1:20" x14ac:dyDescent="0.35">
      <c r="A4" s="20" t="s">
        <v>1578</v>
      </c>
      <c r="B4" s="27">
        <v>45</v>
      </c>
      <c r="C4" s="29">
        <v>2</v>
      </c>
      <c r="D4" s="28">
        <v>818</v>
      </c>
      <c r="E4" s="29">
        <v>64</v>
      </c>
      <c r="F4" s="29">
        <v>4</v>
      </c>
      <c r="G4" s="29">
        <v>2</v>
      </c>
      <c r="H4" s="29">
        <v>9</v>
      </c>
      <c r="I4" s="29">
        <v>85</v>
      </c>
      <c r="J4" s="29">
        <v>6</v>
      </c>
      <c r="K4" s="29">
        <v>49</v>
      </c>
      <c r="L4" s="29">
        <v>95</v>
      </c>
      <c r="M4" s="29">
        <v>82</v>
      </c>
      <c r="N4" s="29">
        <v>4</v>
      </c>
      <c r="O4" s="29">
        <v>2</v>
      </c>
      <c r="P4" s="29">
        <v>12</v>
      </c>
      <c r="Q4" s="29">
        <v>15</v>
      </c>
      <c r="R4" s="29">
        <v>2</v>
      </c>
      <c r="S4" s="29">
        <v>6</v>
      </c>
      <c r="T4" s="30">
        <v>3</v>
      </c>
    </row>
    <row r="5" spans="1:20" x14ac:dyDescent="0.35">
      <c r="A5" s="20" t="s">
        <v>1579</v>
      </c>
      <c r="B5" s="27">
        <v>120</v>
      </c>
      <c r="C5" s="29">
        <v>28</v>
      </c>
      <c r="D5" s="29">
        <v>16</v>
      </c>
      <c r="E5" s="28">
        <v>6169</v>
      </c>
      <c r="F5" s="29">
        <v>114</v>
      </c>
      <c r="G5" s="29">
        <v>69</v>
      </c>
      <c r="H5" s="29">
        <v>53</v>
      </c>
      <c r="I5" s="29">
        <v>53</v>
      </c>
      <c r="J5" s="29">
        <v>192</v>
      </c>
      <c r="K5" s="29">
        <v>443</v>
      </c>
      <c r="L5" s="29">
        <v>38</v>
      </c>
      <c r="M5" s="29">
        <v>182</v>
      </c>
      <c r="N5" s="29">
        <v>104</v>
      </c>
      <c r="O5" s="29">
        <v>72</v>
      </c>
      <c r="P5" s="29">
        <v>367</v>
      </c>
      <c r="Q5" s="29">
        <v>101</v>
      </c>
      <c r="R5" s="29">
        <v>46</v>
      </c>
      <c r="S5" s="29">
        <v>124</v>
      </c>
      <c r="T5" s="30">
        <v>54</v>
      </c>
    </row>
    <row r="6" spans="1:20" x14ac:dyDescent="0.35">
      <c r="A6" s="20" t="s">
        <v>1580</v>
      </c>
      <c r="B6" s="27">
        <v>5</v>
      </c>
      <c r="C6" s="29">
        <v>68</v>
      </c>
      <c r="D6" s="29">
        <v>0</v>
      </c>
      <c r="E6" s="29">
        <v>26</v>
      </c>
      <c r="F6" s="28">
        <v>1150</v>
      </c>
      <c r="G6" s="29">
        <v>4</v>
      </c>
      <c r="H6" s="29">
        <v>4</v>
      </c>
      <c r="I6" s="29">
        <v>2</v>
      </c>
      <c r="J6" s="29">
        <v>94</v>
      </c>
      <c r="K6" s="29">
        <v>0</v>
      </c>
      <c r="L6" s="29">
        <v>1</v>
      </c>
      <c r="M6" s="29">
        <v>3</v>
      </c>
      <c r="N6" s="29">
        <v>6</v>
      </c>
      <c r="O6" s="29">
        <v>4</v>
      </c>
      <c r="P6" s="29">
        <v>21</v>
      </c>
      <c r="Q6" s="29">
        <v>8</v>
      </c>
      <c r="R6" s="29">
        <v>9</v>
      </c>
      <c r="S6" s="29">
        <v>120</v>
      </c>
      <c r="T6" s="30">
        <v>62</v>
      </c>
    </row>
    <row r="7" spans="1:20" x14ac:dyDescent="0.35">
      <c r="A7" s="20" t="s">
        <v>1581</v>
      </c>
      <c r="B7" s="27">
        <v>6</v>
      </c>
      <c r="C7" s="29">
        <v>8</v>
      </c>
      <c r="D7" s="29">
        <v>1</v>
      </c>
      <c r="E7" s="29">
        <v>95</v>
      </c>
      <c r="F7" s="29">
        <v>21</v>
      </c>
      <c r="G7" s="28">
        <v>1135</v>
      </c>
      <c r="H7" s="29">
        <v>4</v>
      </c>
      <c r="I7" s="29">
        <v>6</v>
      </c>
      <c r="J7" s="29">
        <v>7</v>
      </c>
      <c r="K7" s="29">
        <v>5</v>
      </c>
      <c r="L7" s="29">
        <v>0</v>
      </c>
      <c r="M7" s="29">
        <v>3</v>
      </c>
      <c r="N7" s="29">
        <v>1</v>
      </c>
      <c r="O7" s="29">
        <v>8</v>
      </c>
      <c r="P7" s="29">
        <v>347</v>
      </c>
      <c r="Q7" s="29">
        <v>5</v>
      </c>
      <c r="R7" s="29">
        <v>2</v>
      </c>
      <c r="S7" s="29">
        <v>223</v>
      </c>
      <c r="T7" s="30">
        <v>45</v>
      </c>
    </row>
    <row r="8" spans="1:20" x14ac:dyDescent="0.35">
      <c r="A8" s="20" t="s">
        <v>1582</v>
      </c>
      <c r="B8" s="27">
        <v>65</v>
      </c>
      <c r="C8" s="29">
        <v>2</v>
      </c>
      <c r="D8" s="29">
        <v>2</v>
      </c>
      <c r="E8" s="29">
        <v>58</v>
      </c>
      <c r="F8" s="29">
        <v>11</v>
      </c>
      <c r="G8" s="29">
        <v>0</v>
      </c>
      <c r="H8" s="28">
        <v>1688</v>
      </c>
      <c r="I8" s="29">
        <v>0</v>
      </c>
      <c r="J8" s="29">
        <v>57</v>
      </c>
      <c r="K8" s="29">
        <v>3</v>
      </c>
      <c r="L8" s="29">
        <v>2</v>
      </c>
      <c r="M8" s="29">
        <v>8</v>
      </c>
      <c r="N8" s="29">
        <v>151</v>
      </c>
      <c r="O8" s="29">
        <v>4</v>
      </c>
      <c r="P8" s="29">
        <v>10</v>
      </c>
      <c r="Q8" s="29">
        <v>515</v>
      </c>
      <c r="R8" s="29">
        <v>5</v>
      </c>
      <c r="S8" s="29">
        <v>5</v>
      </c>
      <c r="T8" s="30">
        <v>5</v>
      </c>
    </row>
    <row r="9" spans="1:20" x14ac:dyDescent="0.35">
      <c r="A9" s="20" t="s">
        <v>1583</v>
      </c>
      <c r="B9" s="27">
        <v>29</v>
      </c>
      <c r="C9" s="29">
        <v>3</v>
      </c>
      <c r="D9" s="29">
        <v>48</v>
      </c>
      <c r="E9" s="29">
        <v>52</v>
      </c>
      <c r="F9" s="29">
        <v>6</v>
      </c>
      <c r="G9" s="29">
        <v>0</v>
      </c>
      <c r="H9" s="29">
        <v>9</v>
      </c>
      <c r="I9" s="28">
        <v>794</v>
      </c>
      <c r="J9" s="29">
        <v>2</v>
      </c>
      <c r="K9" s="29">
        <v>144</v>
      </c>
      <c r="L9" s="29">
        <v>42</v>
      </c>
      <c r="M9" s="29">
        <v>36</v>
      </c>
      <c r="N9" s="29">
        <v>7</v>
      </c>
      <c r="O9" s="29">
        <v>2</v>
      </c>
      <c r="P9" s="29">
        <v>12</v>
      </c>
      <c r="Q9" s="29">
        <v>5</v>
      </c>
      <c r="R9" s="29">
        <v>0</v>
      </c>
      <c r="S9" s="29">
        <v>10</v>
      </c>
      <c r="T9" s="30">
        <v>4</v>
      </c>
    </row>
    <row r="10" spans="1:20" x14ac:dyDescent="0.35">
      <c r="A10" s="20" t="s">
        <v>1584</v>
      </c>
      <c r="B10" s="27">
        <v>7</v>
      </c>
      <c r="C10" s="29">
        <v>51</v>
      </c>
      <c r="D10" s="29">
        <v>2</v>
      </c>
      <c r="E10" s="29">
        <v>88</v>
      </c>
      <c r="F10" s="29">
        <v>142</v>
      </c>
      <c r="G10" s="29">
        <v>0</v>
      </c>
      <c r="H10" s="29">
        <v>46</v>
      </c>
      <c r="I10" s="29">
        <v>6</v>
      </c>
      <c r="J10" s="28">
        <v>1670</v>
      </c>
      <c r="K10" s="29">
        <v>4</v>
      </c>
      <c r="L10" s="29">
        <v>3</v>
      </c>
      <c r="M10" s="29">
        <v>4</v>
      </c>
      <c r="N10" s="29">
        <v>37</v>
      </c>
      <c r="O10" s="29">
        <v>7</v>
      </c>
      <c r="P10" s="29">
        <v>4</v>
      </c>
      <c r="Q10" s="29">
        <v>193</v>
      </c>
      <c r="R10" s="29">
        <v>115</v>
      </c>
      <c r="S10" s="29">
        <v>20</v>
      </c>
      <c r="T10" s="30">
        <v>16</v>
      </c>
    </row>
    <row r="11" spans="1:20" x14ac:dyDescent="0.35">
      <c r="A11" s="20" t="s">
        <v>1585</v>
      </c>
      <c r="B11" s="27">
        <v>46</v>
      </c>
      <c r="C11" s="29">
        <v>6</v>
      </c>
      <c r="D11" s="29">
        <v>22</v>
      </c>
      <c r="E11" s="29">
        <v>256</v>
      </c>
      <c r="F11" s="29">
        <v>9</v>
      </c>
      <c r="G11" s="29">
        <v>3</v>
      </c>
      <c r="H11" s="29">
        <v>17</v>
      </c>
      <c r="I11" s="29">
        <v>126</v>
      </c>
      <c r="J11" s="29">
        <v>12</v>
      </c>
      <c r="K11" s="28">
        <v>1888</v>
      </c>
      <c r="L11" s="29">
        <v>45</v>
      </c>
      <c r="M11" s="29">
        <v>47</v>
      </c>
      <c r="N11" s="29">
        <v>10</v>
      </c>
      <c r="O11" s="29">
        <v>8</v>
      </c>
      <c r="P11" s="29">
        <v>26</v>
      </c>
      <c r="Q11" s="29">
        <v>11</v>
      </c>
      <c r="R11" s="29">
        <v>1</v>
      </c>
      <c r="S11" s="29">
        <v>10</v>
      </c>
      <c r="T11" s="30">
        <v>5</v>
      </c>
    </row>
    <row r="12" spans="1:20" x14ac:dyDescent="0.35">
      <c r="A12" s="20" t="s">
        <v>18</v>
      </c>
      <c r="B12" s="27">
        <v>31</v>
      </c>
      <c r="C12" s="29">
        <v>4</v>
      </c>
      <c r="D12" s="29">
        <v>50</v>
      </c>
      <c r="E12" s="29">
        <v>123</v>
      </c>
      <c r="F12" s="29">
        <v>12</v>
      </c>
      <c r="G12" s="29">
        <v>0</v>
      </c>
      <c r="H12" s="29">
        <v>4</v>
      </c>
      <c r="I12" s="29">
        <v>86</v>
      </c>
      <c r="J12" s="29">
        <v>8</v>
      </c>
      <c r="K12" s="29">
        <v>63</v>
      </c>
      <c r="L12" s="28">
        <v>598</v>
      </c>
      <c r="M12" s="29">
        <v>189</v>
      </c>
      <c r="N12" s="29">
        <v>7</v>
      </c>
      <c r="O12" s="29">
        <v>3</v>
      </c>
      <c r="P12" s="29">
        <v>17</v>
      </c>
      <c r="Q12" s="29">
        <v>15</v>
      </c>
      <c r="R12" s="29">
        <v>1</v>
      </c>
      <c r="S12" s="29">
        <v>10</v>
      </c>
      <c r="T12" s="30">
        <v>5</v>
      </c>
    </row>
    <row r="13" spans="1:20" x14ac:dyDescent="0.35">
      <c r="A13" s="20" t="s">
        <v>1586</v>
      </c>
      <c r="B13" s="27">
        <v>382</v>
      </c>
      <c r="C13" s="29">
        <v>16</v>
      </c>
      <c r="D13" s="29">
        <v>153</v>
      </c>
      <c r="E13" s="29">
        <v>553</v>
      </c>
      <c r="F13" s="29">
        <v>35</v>
      </c>
      <c r="G13" s="29">
        <v>4</v>
      </c>
      <c r="H13" s="29">
        <v>40</v>
      </c>
      <c r="I13" s="29">
        <v>107</v>
      </c>
      <c r="J13" s="29">
        <v>38</v>
      </c>
      <c r="K13" s="29">
        <v>188</v>
      </c>
      <c r="L13" s="29">
        <v>284</v>
      </c>
      <c r="M13" s="28">
        <v>3640</v>
      </c>
      <c r="N13" s="29">
        <v>49</v>
      </c>
      <c r="O13" s="29">
        <v>18</v>
      </c>
      <c r="P13" s="29">
        <v>49</v>
      </c>
      <c r="Q13" s="29">
        <v>39</v>
      </c>
      <c r="R13" s="29">
        <v>14</v>
      </c>
      <c r="S13" s="29">
        <v>39</v>
      </c>
      <c r="T13" s="30">
        <v>28</v>
      </c>
    </row>
    <row r="14" spans="1:20" x14ac:dyDescent="0.35">
      <c r="A14" s="20" t="s">
        <v>1587</v>
      </c>
      <c r="B14" s="27">
        <v>38</v>
      </c>
      <c r="C14" s="29">
        <v>2</v>
      </c>
      <c r="D14" s="29">
        <v>3</v>
      </c>
      <c r="E14" s="29">
        <v>92</v>
      </c>
      <c r="F14" s="29">
        <v>12</v>
      </c>
      <c r="G14" s="29">
        <v>1</v>
      </c>
      <c r="H14" s="29">
        <v>188</v>
      </c>
      <c r="I14" s="29">
        <v>3</v>
      </c>
      <c r="J14" s="29">
        <v>138</v>
      </c>
      <c r="K14" s="29">
        <v>1</v>
      </c>
      <c r="L14" s="29">
        <v>3</v>
      </c>
      <c r="M14" s="29">
        <v>14</v>
      </c>
      <c r="N14" s="28">
        <v>1235</v>
      </c>
      <c r="O14" s="29">
        <v>4</v>
      </c>
      <c r="P14" s="29">
        <v>10</v>
      </c>
      <c r="Q14" s="29">
        <v>130</v>
      </c>
      <c r="R14" s="29">
        <v>6</v>
      </c>
      <c r="S14" s="29">
        <v>5</v>
      </c>
      <c r="T14" s="30">
        <v>0</v>
      </c>
    </row>
    <row r="15" spans="1:20" x14ac:dyDescent="0.35">
      <c r="A15" s="20" t="s">
        <v>1588</v>
      </c>
      <c r="B15" s="27">
        <v>15</v>
      </c>
      <c r="C15" s="29">
        <v>7</v>
      </c>
      <c r="D15" s="29">
        <v>2</v>
      </c>
      <c r="E15" s="29">
        <v>307</v>
      </c>
      <c r="F15" s="29">
        <v>21</v>
      </c>
      <c r="G15" s="29">
        <v>10</v>
      </c>
      <c r="H15" s="29">
        <v>6</v>
      </c>
      <c r="I15" s="29">
        <v>32</v>
      </c>
      <c r="J15" s="29">
        <v>10</v>
      </c>
      <c r="K15" s="29">
        <v>5</v>
      </c>
      <c r="L15" s="29">
        <v>2</v>
      </c>
      <c r="M15" s="29">
        <v>11</v>
      </c>
      <c r="N15" s="29">
        <v>10</v>
      </c>
      <c r="O15" s="28">
        <v>572</v>
      </c>
      <c r="P15" s="29">
        <v>138</v>
      </c>
      <c r="Q15" s="29">
        <v>1</v>
      </c>
      <c r="R15" s="29">
        <v>0</v>
      </c>
      <c r="S15" s="29">
        <v>28</v>
      </c>
      <c r="T15" s="30">
        <v>8</v>
      </c>
    </row>
    <row r="16" spans="1:20" x14ac:dyDescent="0.35">
      <c r="A16" s="20" t="s">
        <v>1589</v>
      </c>
      <c r="B16" s="27">
        <v>26</v>
      </c>
      <c r="C16" s="29">
        <v>45</v>
      </c>
      <c r="D16" s="29">
        <v>2</v>
      </c>
      <c r="E16" s="29">
        <v>551</v>
      </c>
      <c r="F16" s="29">
        <v>109</v>
      </c>
      <c r="G16" s="29">
        <v>329</v>
      </c>
      <c r="H16" s="29">
        <v>10</v>
      </c>
      <c r="I16" s="29">
        <v>27</v>
      </c>
      <c r="J16" s="29">
        <v>39</v>
      </c>
      <c r="K16" s="29">
        <v>12</v>
      </c>
      <c r="L16" s="29">
        <v>6</v>
      </c>
      <c r="M16" s="29">
        <v>30</v>
      </c>
      <c r="N16" s="29">
        <v>16</v>
      </c>
      <c r="O16" s="29">
        <v>230</v>
      </c>
      <c r="P16" s="28">
        <v>4680</v>
      </c>
      <c r="Q16" s="29">
        <v>32</v>
      </c>
      <c r="R16" s="29">
        <v>15</v>
      </c>
      <c r="S16" s="29">
        <v>411</v>
      </c>
      <c r="T16" s="30">
        <v>69</v>
      </c>
    </row>
    <row r="17" spans="1:20" x14ac:dyDescent="0.35">
      <c r="A17" s="20" t="s">
        <v>1590</v>
      </c>
      <c r="B17" s="27">
        <v>19</v>
      </c>
      <c r="C17" s="29">
        <v>7</v>
      </c>
      <c r="D17" s="29">
        <v>2</v>
      </c>
      <c r="E17" s="29">
        <v>31</v>
      </c>
      <c r="F17" s="29">
        <v>13</v>
      </c>
      <c r="G17" s="29">
        <v>2</v>
      </c>
      <c r="H17" s="29">
        <v>199</v>
      </c>
      <c r="I17" s="29">
        <v>0</v>
      </c>
      <c r="J17" s="29">
        <v>53</v>
      </c>
      <c r="K17" s="29">
        <v>1</v>
      </c>
      <c r="L17" s="29">
        <v>1</v>
      </c>
      <c r="M17" s="29">
        <v>4</v>
      </c>
      <c r="N17" s="29">
        <v>30</v>
      </c>
      <c r="O17" s="29">
        <v>1</v>
      </c>
      <c r="P17" s="29">
        <v>8</v>
      </c>
      <c r="Q17" s="28">
        <v>2458</v>
      </c>
      <c r="R17" s="29">
        <v>16</v>
      </c>
      <c r="S17" s="29">
        <v>10</v>
      </c>
      <c r="T17" s="30">
        <v>2</v>
      </c>
    </row>
    <row r="18" spans="1:20" x14ac:dyDescent="0.35">
      <c r="A18" s="20" t="s">
        <v>1591</v>
      </c>
      <c r="B18" s="27">
        <v>2</v>
      </c>
      <c r="C18" s="29">
        <v>84</v>
      </c>
      <c r="D18" s="29">
        <v>0</v>
      </c>
      <c r="E18" s="29">
        <v>7</v>
      </c>
      <c r="F18" s="29">
        <v>15</v>
      </c>
      <c r="G18" s="29">
        <v>7</v>
      </c>
      <c r="H18" s="29">
        <v>2</v>
      </c>
      <c r="I18" s="29">
        <v>1</v>
      </c>
      <c r="J18" s="29">
        <v>78</v>
      </c>
      <c r="K18" s="29">
        <v>1</v>
      </c>
      <c r="L18" s="29">
        <v>0</v>
      </c>
      <c r="M18" s="29">
        <v>2</v>
      </c>
      <c r="N18" s="29">
        <v>3</v>
      </c>
      <c r="O18" s="29">
        <v>0</v>
      </c>
      <c r="P18" s="29">
        <v>5</v>
      </c>
      <c r="Q18" s="29">
        <v>19</v>
      </c>
      <c r="R18" s="28">
        <v>619</v>
      </c>
      <c r="S18" s="29">
        <v>12</v>
      </c>
      <c r="T18" s="30">
        <v>4</v>
      </c>
    </row>
    <row r="19" spans="1:20" x14ac:dyDescent="0.35">
      <c r="A19" s="20" t="s">
        <v>1592</v>
      </c>
      <c r="B19" s="27">
        <v>6</v>
      </c>
      <c r="C19" s="29">
        <v>13</v>
      </c>
      <c r="D19" s="29">
        <v>0</v>
      </c>
      <c r="E19" s="29">
        <v>20</v>
      </c>
      <c r="F19" s="29">
        <v>69</v>
      </c>
      <c r="G19" s="29">
        <v>16</v>
      </c>
      <c r="H19" s="29">
        <v>2</v>
      </c>
      <c r="I19" s="29">
        <v>1</v>
      </c>
      <c r="J19" s="29">
        <v>14</v>
      </c>
      <c r="K19" s="29">
        <v>1</v>
      </c>
      <c r="L19" s="29">
        <v>1</v>
      </c>
      <c r="M19" s="29">
        <v>3</v>
      </c>
      <c r="N19" s="29">
        <v>2</v>
      </c>
      <c r="O19" s="29">
        <v>3</v>
      </c>
      <c r="P19" s="29">
        <v>54</v>
      </c>
      <c r="Q19" s="29">
        <v>12</v>
      </c>
      <c r="R19" s="29">
        <v>4</v>
      </c>
      <c r="S19" s="28">
        <v>1648</v>
      </c>
      <c r="T19" s="30">
        <v>181</v>
      </c>
    </row>
    <row r="20" spans="1:20" x14ac:dyDescent="0.35">
      <c r="A20" s="21" t="s">
        <v>1593</v>
      </c>
      <c r="B20" s="31">
        <v>2</v>
      </c>
      <c r="C20" s="32">
        <v>41</v>
      </c>
      <c r="D20" s="32">
        <v>0</v>
      </c>
      <c r="E20" s="32">
        <v>5</v>
      </c>
      <c r="F20" s="32">
        <v>127</v>
      </c>
      <c r="G20" s="32">
        <v>2</v>
      </c>
      <c r="H20" s="32">
        <v>0</v>
      </c>
      <c r="I20" s="32">
        <v>0</v>
      </c>
      <c r="J20" s="32">
        <v>11</v>
      </c>
      <c r="K20" s="32">
        <v>3</v>
      </c>
      <c r="L20" s="32">
        <v>0</v>
      </c>
      <c r="M20" s="32">
        <v>2</v>
      </c>
      <c r="N20" s="32">
        <v>0</v>
      </c>
      <c r="O20" s="32">
        <v>4</v>
      </c>
      <c r="P20" s="32">
        <v>7</v>
      </c>
      <c r="Q20" s="32">
        <v>1</v>
      </c>
      <c r="R20" s="32">
        <v>14</v>
      </c>
      <c r="S20" s="32">
        <v>259</v>
      </c>
      <c r="T20" s="33">
        <v>1064</v>
      </c>
    </row>
    <row r="21" spans="1:20" x14ac:dyDescent="0.35">
      <c r="A21" s="22" t="s">
        <v>1643</v>
      </c>
      <c r="B21" s="34">
        <v>5805</v>
      </c>
      <c r="C21" s="36">
        <v>1295</v>
      </c>
      <c r="D21" s="36">
        <v>1140</v>
      </c>
      <c r="E21" s="36">
        <v>8800</v>
      </c>
      <c r="F21" s="36">
        <v>1964</v>
      </c>
      <c r="G21" s="36">
        <v>1590</v>
      </c>
      <c r="H21" s="36">
        <v>2406</v>
      </c>
      <c r="I21" s="36">
        <v>1347</v>
      </c>
      <c r="J21" s="36">
        <v>2517</v>
      </c>
      <c r="K21" s="36">
        <v>2843</v>
      </c>
      <c r="L21" s="36">
        <v>1154</v>
      </c>
      <c r="M21" s="36">
        <v>4633</v>
      </c>
      <c r="N21" s="36">
        <v>1798</v>
      </c>
      <c r="O21" s="36">
        <v>953</v>
      </c>
      <c r="P21" s="36">
        <v>5812</v>
      </c>
      <c r="Q21" s="36">
        <v>3663</v>
      </c>
      <c r="R21" s="36">
        <v>1028</v>
      </c>
      <c r="S21" s="36">
        <v>2987</v>
      </c>
      <c r="T21" s="35">
        <v>1716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A6C1-2026-45F6-A5AB-AA1431E3DA00}">
  <sheetPr>
    <tabColor theme="9"/>
  </sheetPr>
  <dimension ref="A1:T21"/>
  <sheetViews>
    <sheetView workbookViewId="0">
      <selection activeCell="T2" sqref="T2"/>
    </sheetView>
  </sheetViews>
  <sheetFormatPr defaultRowHeight="14.5" x14ac:dyDescent="0.35"/>
  <cols>
    <col min="1" max="1" width="36.6328125" bestFit="1" customWidth="1"/>
    <col min="2" max="2" width="8.453125" bestFit="1" customWidth="1"/>
    <col min="4" max="4" width="9.36328125" bestFit="1" customWidth="1"/>
    <col min="5" max="5" width="8.36328125" bestFit="1" customWidth="1"/>
    <col min="6" max="6" width="8.6328125" bestFit="1" customWidth="1"/>
    <col min="7" max="7" width="6.81640625" bestFit="1" customWidth="1"/>
    <col min="8" max="8" width="7.1796875" bestFit="1" customWidth="1"/>
    <col min="9" max="9" width="8.453125" bestFit="1" customWidth="1"/>
    <col min="10" max="10" width="7.1796875" bestFit="1" customWidth="1"/>
    <col min="11" max="11" width="6.36328125" bestFit="1" customWidth="1"/>
    <col min="12" max="12" width="8.36328125" bestFit="1" customWidth="1"/>
    <col min="13" max="13" width="9.36328125" bestFit="1" customWidth="1"/>
    <col min="14" max="14" width="6.54296875" bestFit="1" customWidth="1"/>
    <col min="15" max="15" width="10.453125" bestFit="1" customWidth="1"/>
    <col min="16" max="16" width="8.54296875" bestFit="1" customWidth="1"/>
    <col min="17" max="17" width="6.36328125" bestFit="1" customWidth="1"/>
    <col min="18" max="18" width="9.36328125" bestFit="1" customWidth="1"/>
    <col min="19" max="19" width="8.81640625" bestFit="1" customWidth="1"/>
    <col min="20" max="20" width="8.453125" bestFit="1" customWidth="1"/>
  </cols>
  <sheetData>
    <row r="1" spans="1:20" ht="42" x14ac:dyDescent="0.35">
      <c r="A1" s="43" t="s">
        <v>1642</v>
      </c>
      <c r="B1" s="38" t="s">
        <v>1576</v>
      </c>
      <c r="C1" s="38" t="s">
        <v>1577</v>
      </c>
      <c r="D1" s="38" t="s">
        <v>1578</v>
      </c>
      <c r="E1" s="38" t="s">
        <v>1579</v>
      </c>
      <c r="F1" s="38" t="s">
        <v>1580</v>
      </c>
      <c r="G1" s="38" t="s">
        <v>1581</v>
      </c>
      <c r="H1" s="38" t="s">
        <v>1582</v>
      </c>
      <c r="I1" s="38" t="s">
        <v>1583</v>
      </c>
      <c r="J1" s="38" t="s">
        <v>1584</v>
      </c>
      <c r="K1" s="38" t="s">
        <v>1585</v>
      </c>
      <c r="L1" s="38" t="s">
        <v>18</v>
      </c>
      <c r="M1" s="38" t="s">
        <v>1586</v>
      </c>
      <c r="N1" s="38" t="s">
        <v>1587</v>
      </c>
      <c r="O1" s="38" t="s">
        <v>1588</v>
      </c>
      <c r="P1" s="38" t="s">
        <v>1589</v>
      </c>
      <c r="Q1" s="38" t="s">
        <v>1590</v>
      </c>
      <c r="R1" s="38" t="s">
        <v>1591</v>
      </c>
      <c r="S1" s="38" t="s">
        <v>1592</v>
      </c>
      <c r="T1" s="38" t="s">
        <v>1593</v>
      </c>
    </row>
    <row r="2" spans="1:20" x14ac:dyDescent="0.35">
      <c r="A2" s="39" t="s">
        <v>1576</v>
      </c>
      <c r="B2" s="44">
        <v>8110</v>
      </c>
      <c r="C2" s="45">
        <v>32</v>
      </c>
      <c r="D2" s="45">
        <v>64</v>
      </c>
      <c r="E2" s="45">
        <v>656</v>
      </c>
      <c r="F2" s="45">
        <v>77</v>
      </c>
      <c r="G2" s="45">
        <v>13</v>
      </c>
      <c r="H2" s="45">
        <v>260</v>
      </c>
      <c r="I2" s="45">
        <v>51</v>
      </c>
      <c r="J2" s="45">
        <v>120</v>
      </c>
      <c r="K2" s="45">
        <v>70</v>
      </c>
      <c r="L2" s="45">
        <v>58</v>
      </c>
      <c r="M2" s="45">
        <v>652</v>
      </c>
      <c r="N2" s="45">
        <v>283</v>
      </c>
      <c r="O2" s="45">
        <v>41</v>
      </c>
      <c r="P2" s="45">
        <v>72</v>
      </c>
      <c r="Q2" s="45">
        <v>178</v>
      </c>
      <c r="R2" s="45">
        <v>15</v>
      </c>
      <c r="S2" s="45">
        <v>70</v>
      </c>
      <c r="T2" s="46">
        <v>27</v>
      </c>
    </row>
    <row r="3" spans="1:20" x14ac:dyDescent="0.35">
      <c r="A3" s="40" t="s">
        <v>1577</v>
      </c>
      <c r="B3" s="47">
        <v>4</v>
      </c>
      <c r="C3" s="48">
        <v>1282</v>
      </c>
      <c r="D3" s="49">
        <v>3</v>
      </c>
      <c r="E3" s="49">
        <v>26</v>
      </c>
      <c r="F3" s="49">
        <v>191</v>
      </c>
      <c r="G3" s="49">
        <v>0</v>
      </c>
      <c r="H3" s="49">
        <v>2</v>
      </c>
      <c r="I3" s="49">
        <v>1</v>
      </c>
      <c r="J3" s="49">
        <v>71</v>
      </c>
      <c r="K3" s="49">
        <v>1</v>
      </c>
      <c r="L3" s="49">
        <v>0</v>
      </c>
      <c r="M3" s="49">
        <v>4</v>
      </c>
      <c r="N3" s="49">
        <v>5</v>
      </c>
      <c r="O3" s="49">
        <v>3</v>
      </c>
      <c r="P3" s="49">
        <v>10</v>
      </c>
      <c r="Q3" s="49">
        <v>20</v>
      </c>
      <c r="R3" s="49">
        <v>173</v>
      </c>
      <c r="S3" s="49">
        <v>79</v>
      </c>
      <c r="T3" s="50">
        <v>195</v>
      </c>
    </row>
    <row r="4" spans="1:20" x14ac:dyDescent="0.35">
      <c r="A4" s="40" t="s">
        <v>1578</v>
      </c>
      <c r="B4" s="47">
        <v>85</v>
      </c>
      <c r="C4" s="49">
        <v>4</v>
      </c>
      <c r="D4" s="48">
        <v>820</v>
      </c>
      <c r="E4" s="49">
        <v>126</v>
      </c>
      <c r="F4" s="49">
        <v>16</v>
      </c>
      <c r="G4" s="49">
        <v>7</v>
      </c>
      <c r="H4" s="49">
        <v>21</v>
      </c>
      <c r="I4" s="49">
        <v>241</v>
      </c>
      <c r="J4" s="49">
        <v>12</v>
      </c>
      <c r="K4" s="49">
        <v>108</v>
      </c>
      <c r="L4" s="49">
        <v>137</v>
      </c>
      <c r="M4" s="49">
        <v>485</v>
      </c>
      <c r="N4" s="49">
        <v>21</v>
      </c>
      <c r="O4" s="49">
        <v>6</v>
      </c>
      <c r="P4" s="49">
        <v>23</v>
      </c>
      <c r="Q4" s="49">
        <v>28</v>
      </c>
      <c r="R4" s="49">
        <v>1</v>
      </c>
      <c r="S4" s="49">
        <v>12</v>
      </c>
      <c r="T4" s="50">
        <v>3</v>
      </c>
    </row>
    <row r="5" spans="1:20" x14ac:dyDescent="0.35">
      <c r="A5" s="40" t="s">
        <v>1579</v>
      </c>
      <c r="B5" s="47">
        <v>236</v>
      </c>
      <c r="C5" s="49">
        <v>66</v>
      </c>
      <c r="D5" s="49">
        <v>55</v>
      </c>
      <c r="E5" s="48">
        <v>10509</v>
      </c>
      <c r="F5" s="49">
        <v>199</v>
      </c>
      <c r="G5" s="49">
        <v>131</v>
      </c>
      <c r="H5" s="49">
        <v>95</v>
      </c>
      <c r="I5" s="49">
        <v>73</v>
      </c>
      <c r="J5" s="49">
        <v>283</v>
      </c>
      <c r="K5" s="49">
        <v>703</v>
      </c>
      <c r="L5" s="49">
        <v>76</v>
      </c>
      <c r="M5" s="49">
        <v>306</v>
      </c>
      <c r="N5" s="49">
        <v>205</v>
      </c>
      <c r="O5" s="49">
        <v>138</v>
      </c>
      <c r="P5" s="49">
        <v>647</v>
      </c>
      <c r="Q5" s="49">
        <v>133</v>
      </c>
      <c r="R5" s="49">
        <v>56</v>
      </c>
      <c r="S5" s="49">
        <v>213</v>
      </c>
      <c r="T5" s="50">
        <v>77</v>
      </c>
    </row>
    <row r="6" spans="1:20" x14ac:dyDescent="0.35">
      <c r="A6" s="40" t="s">
        <v>1580</v>
      </c>
      <c r="B6" s="47">
        <v>7</v>
      </c>
      <c r="C6" s="49">
        <v>124</v>
      </c>
      <c r="D6" s="49">
        <v>2</v>
      </c>
      <c r="E6" s="49">
        <v>64</v>
      </c>
      <c r="F6" s="48">
        <v>1474</v>
      </c>
      <c r="G6" s="49">
        <v>5</v>
      </c>
      <c r="H6" s="49">
        <v>5</v>
      </c>
      <c r="I6" s="49">
        <v>1</v>
      </c>
      <c r="J6" s="49">
        <v>215</v>
      </c>
      <c r="K6" s="49">
        <v>1</v>
      </c>
      <c r="L6" s="49">
        <v>2</v>
      </c>
      <c r="M6" s="49">
        <v>10</v>
      </c>
      <c r="N6" s="49">
        <v>20</v>
      </c>
      <c r="O6" s="49">
        <v>2</v>
      </c>
      <c r="P6" s="49">
        <v>44</v>
      </c>
      <c r="Q6" s="49">
        <v>18</v>
      </c>
      <c r="R6" s="49">
        <v>14</v>
      </c>
      <c r="S6" s="49">
        <v>180</v>
      </c>
      <c r="T6" s="50">
        <v>98</v>
      </c>
    </row>
    <row r="7" spans="1:20" x14ac:dyDescent="0.35">
      <c r="A7" s="40" t="s">
        <v>1581</v>
      </c>
      <c r="B7" s="47">
        <v>11</v>
      </c>
      <c r="C7" s="49">
        <v>16</v>
      </c>
      <c r="D7" s="49">
        <v>3</v>
      </c>
      <c r="E7" s="49">
        <v>225</v>
      </c>
      <c r="F7" s="49">
        <v>62</v>
      </c>
      <c r="G7" s="48">
        <v>1695</v>
      </c>
      <c r="H7" s="49">
        <v>1</v>
      </c>
      <c r="I7" s="49">
        <v>4</v>
      </c>
      <c r="J7" s="49">
        <v>23</v>
      </c>
      <c r="K7" s="49">
        <v>4</v>
      </c>
      <c r="L7" s="49">
        <v>3</v>
      </c>
      <c r="M7" s="49">
        <v>4</v>
      </c>
      <c r="N7" s="49">
        <v>5</v>
      </c>
      <c r="O7" s="49">
        <v>26</v>
      </c>
      <c r="P7" s="49">
        <v>720</v>
      </c>
      <c r="Q7" s="49">
        <v>10</v>
      </c>
      <c r="R7" s="49">
        <v>14</v>
      </c>
      <c r="S7" s="49">
        <v>349</v>
      </c>
      <c r="T7" s="50">
        <v>63</v>
      </c>
    </row>
    <row r="8" spans="1:20" x14ac:dyDescent="0.35">
      <c r="A8" s="40" t="s">
        <v>1582</v>
      </c>
      <c r="B8" s="47">
        <v>98</v>
      </c>
      <c r="C8" s="49">
        <v>5</v>
      </c>
      <c r="D8" s="49">
        <v>10</v>
      </c>
      <c r="E8" s="49">
        <v>150</v>
      </c>
      <c r="F8" s="49">
        <v>18</v>
      </c>
      <c r="G8" s="49">
        <v>1</v>
      </c>
      <c r="H8" s="48">
        <v>2405</v>
      </c>
      <c r="I8" s="49">
        <v>3</v>
      </c>
      <c r="J8" s="49">
        <v>149</v>
      </c>
      <c r="K8" s="49">
        <v>3</v>
      </c>
      <c r="L8" s="49">
        <v>3</v>
      </c>
      <c r="M8" s="49">
        <v>23</v>
      </c>
      <c r="N8" s="49">
        <v>363</v>
      </c>
      <c r="O8" s="49">
        <v>6</v>
      </c>
      <c r="P8" s="49">
        <v>16</v>
      </c>
      <c r="Q8" s="49">
        <v>1011</v>
      </c>
      <c r="R8" s="49">
        <v>8</v>
      </c>
      <c r="S8" s="49">
        <v>21</v>
      </c>
      <c r="T8" s="50">
        <v>13</v>
      </c>
    </row>
    <row r="9" spans="1:20" x14ac:dyDescent="0.35">
      <c r="A9" s="40" t="s">
        <v>1583</v>
      </c>
      <c r="B9" s="47">
        <v>50</v>
      </c>
      <c r="C9" s="49">
        <v>6</v>
      </c>
      <c r="D9" s="49">
        <v>74</v>
      </c>
      <c r="E9" s="49">
        <v>152</v>
      </c>
      <c r="F9" s="49">
        <v>17</v>
      </c>
      <c r="G9" s="49">
        <v>4</v>
      </c>
      <c r="H9" s="49">
        <v>10</v>
      </c>
      <c r="I9" s="48">
        <v>1177</v>
      </c>
      <c r="J9" s="49">
        <v>26</v>
      </c>
      <c r="K9" s="49">
        <v>305</v>
      </c>
      <c r="L9" s="49">
        <v>95</v>
      </c>
      <c r="M9" s="49">
        <v>123</v>
      </c>
      <c r="N9" s="49">
        <v>9</v>
      </c>
      <c r="O9" s="49">
        <v>12</v>
      </c>
      <c r="P9" s="49">
        <v>20</v>
      </c>
      <c r="Q9" s="49">
        <v>9</v>
      </c>
      <c r="R9" s="49">
        <v>1</v>
      </c>
      <c r="S9" s="49">
        <v>14</v>
      </c>
      <c r="T9" s="50">
        <v>12</v>
      </c>
    </row>
    <row r="10" spans="1:20" x14ac:dyDescent="0.35">
      <c r="A10" s="40" t="s">
        <v>1584</v>
      </c>
      <c r="B10" s="47">
        <v>24</v>
      </c>
      <c r="C10" s="49">
        <v>78</v>
      </c>
      <c r="D10" s="49">
        <v>5</v>
      </c>
      <c r="E10" s="49">
        <v>226</v>
      </c>
      <c r="F10" s="49">
        <v>277</v>
      </c>
      <c r="G10" s="49">
        <v>1</v>
      </c>
      <c r="H10" s="49">
        <v>69</v>
      </c>
      <c r="I10" s="49">
        <v>7</v>
      </c>
      <c r="J10" s="48">
        <v>2218</v>
      </c>
      <c r="K10" s="49">
        <v>2</v>
      </c>
      <c r="L10" s="49">
        <v>2</v>
      </c>
      <c r="M10" s="49">
        <v>10</v>
      </c>
      <c r="N10" s="49">
        <v>60</v>
      </c>
      <c r="O10" s="49">
        <v>7</v>
      </c>
      <c r="P10" s="49">
        <v>18</v>
      </c>
      <c r="Q10" s="49">
        <v>296</v>
      </c>
      <c r="R10" s="49">
        <v>138</v>
      </c>
      <c r="S10" s="49">
        <v>45</v>
      </c>
      <c r="T10" s="50">
        <v>39</v>
      </c>
    </row>
    <row r="11" spans="1:20" x14ac:dyDescent="0.35">
      <c r="A11" s="40" t="s">
        <v>1585</v>
      </c>
      <c r="B11" s="47">
        <v>72</v>
      </c>
      <c r="C11" s="49">
        <v>9</v>
      </c>
      <c r="D11" s="49">
        <v>47</v>
      </c>
      <c r="E11" s="49">
        <v>558</v>
      </c>
      <c r="F11" s="49">
        <v>29</v>
      </c>
      <c r="G11" s="49">
        <v>5</v>
      </c>
      <c r="H11" s="49">
        <v>24</v>
      </c>
      <c r="I11" s="49">
        <v>194</v>
      </c>
      <c r="J11" s="49">
        <v>31</v>
      </c>
      <c r="K11" s="48">
        <v>3086</v>
      </c>
      <c r="L11" s="49">
        <v>73</v>
      </c>
      <c r="M11" s="49">
        <v>134</v>
      </c>
      <c r="N11" s="49">
        <v>23</v>
      </c>
      <c r="O11" s="49">
        <v>21</v>
      </c>
      <c r="P11" s="49">
        <v>42</v>
      </c>
      <c r="Q11" s="49">
        <v>15</v>
      </c>
      <c r="R11" s="49">
        <v>9</v>
      </c>
      <c r="S11" s="49">
        <v>28</v>
      </c>
      <c r="T11" s="50">
        <v>8</v>
      </c>
    </row>
    <row r="12" spans="1:20" x14ac:dyDescent="0.35">
      <c r="A12" s="40" t="s">
        <v>18</v>
      </c>
      <c r="B12" s="47">
        <v>67</v>
      </c>
      <c r="C12" s="49">
        <v>8</v>
      </c>
      <c r="D12" s="49">
        <v>52</v>
      </c>
      <c r="E12" s="49">
        <v>203</v>
      </c>
      <c r="F12" s="49">
        <v>23</v>
      </c>
      <c r="G12" s="49">
        <v>2</v>
      </c>
      <c r="H12" s="49">
        <v>9</v>
      </c>
      <c r="I12" s="49">
        <v>172</v>
      </c>
      <c r="J12" s="49">
        <v>21</v>
      </c>
      <c r="K12" s="49">
        <v>130</v>
      </c>
      <c r="L12" s="48">
        <v>880</v>
      </c>
      <c r="M12" s="49">
        <v>358</v>
      </c>
      <c r="N12" s="49">
        <v>16</v>
      </c>
      <c r="O12" s="49">
        <v>12</v>
      </c>
      <c r="P12" s="49">
        <v>31</v>
      </c>
      <c r="Q12" s="49">
        <v>17</v>
      </c>
      <c r="R12" s="49">
        <v>3</v>
      </c>
      <c r="S12" s="49">
        <v>13</v>
      </c>
      <c r="T12" s="50">
        <v>15</v>
      </c>
    </row>
    <row r="13" spans="1:20" x14ac:dyDescent="0.35">
      <c r="A13" s="40" t="s">
        <v>1586</v>
      </c>
      <c r="B13" s="47">
        <v>710</v>
      </c>
      <c r="C13" s="49">
        <v>49</v>
      </c>
      <c r="D13" s="49">
        <v>224</v>
      </c>
      <c r="E13" s="49">
        <v>1216</v>
      </c>
      <c r="F13" s="49">
        <v>84</v>
      </c>
      <c r="G13" s="49">
        <v>4</v>
      </c>
      <c r="H13" s="49">
        <v>82</v>
      </c>
      <c r="I13" s="49">
        <v>253</v>
      </c>
      <c r="J13" s="49">
        <v>82</v>
      </c>
      <c r="K13" s="49">
        <v>340</v>
      </c>
      <c r="L13" s="49">
        <v>529</v>
      </c>
      <c r="M13" s="48">
        <v>5649</v>
      </c>
      <c r="N13" s="49">
        <v>94</v>
      </c>
      <c r="O13" s="49">
        <v>71</v>
      </c>
      <c r="P13" s="49">
        <v>119</v>
      </c>
      <c r="Q13" s="49">
        <v>91</v>
      </c>
      <c r="R13" s="49">
        <v>13</v>
      </c>
      <c r="S13" s="49">
        <v>89</v>
      </c>
      <c r="T13" s="50">
        <v>39</v>
      </c>
    </row>
    <row r="14" spans="1:20" x14ac:dyDescent="0.35">
      <c r="A14" s="40" t="s">
        <v>1587</v>
      </c>
      <c r="B14" s="47">
        <v>83</v>
      </c>
      <c r="C14" s="49">
        <v>7</v>
      </c>
      <c r="D14" s="49">
        <v>6</v>
      </c>
      <c r="E14" s="49">
        <v>217</v>
      </c>
      <c r="F14" s="49">
        <v>26</v>
      </c>
      <c r="G14" s="49">
        <v>0</v>
      </c>
      <c r="H14" s="49">
        <v>369</v>
      </c>
      <c r="I14" s="49">
        <v>4</v>
      </c>
      <c r="J14" s="49">
        <v>257</v>
      </c>
      <c r="K14" s="49">
        <v>5</v>
      </c>
      <c r="L14" s="49">
        <v>5</v>
      </c>
      <c r="M14" s="49">
        <v>25</v>
      </c>
      <c r="N14" s="48">
        <v>1819</v>
      </c>
      <c r="O14" s="49">
        <v>13</v>
      </c>
      <c r="P14" s="49">
        <v>15</v>
      </c>
      <c r="Q14" s="49">
        <v>228</v>
      </c>
      <c r="R14" s="49">
        <v>12</v>
      </c>
      <c r="S14" s="49">
        <v>9</v>
      </c>
      <c r="T14" s="50">
        <v>7</v>
      </c>
    </row>
    <row r="15" spans="1:20" x14ac:dyDescent="0.35">
      <c r="A15" s="40" t="s">
        <v>1588</v>
      </c>
      <c r="B15" s="47">
        <v>20</v>
      </c>
      <c r="C15" s="49">
        <v>12</v>
      </c>
      <c r="D15" s="49">
        <v>4</v>
      </c>
      <c r="E15" s="49">
        <v>611</v>
      </c>
      <c r="F15" s="49">
        <v>39</v>
      </c>
      <c r="G15" s="49">
        <v>21</v>
      </c>
      <c r="H15" s="49">
        <v>11</v>
      </c>
      <c r="I15" s="49">
        <v>2</v>
      </c>
      <c r="J15" s="49">
        <v>27</v>
      </c>
      <c r="K15" s="49">
        <v>3</v>
      </c>
      <c r="L15" s="49">
        <v>6</v>
      </c>
      <c r="M15" s="49">
        <v>21</v>
      </c>
      <c r="N15" s="49">
        <v>11</v>
      </c>
      <c r="O15" s="48">
        <v>1035</v>
      </c>
      <c r="P15" s="49">
        <v>266</v>
      </c>
      <c r="Q15" s="49">
        <v>13</v>
      </c>
      <c r="R15" s="49">
        <v>3</v>
      </c>
      <c r="S15" s="49">
        <v>52</v>
      </c>
      <c r="T15" s="50">
        <v>11</v>
      </c>
    </row>
    <row r="16" spans="1:20" x14ac:dyDescent="0.35">
      <c r="A16" s="40" t="s">
        <v>1589</v>
      </c>
      <c r="B16" s="47">
        <v>59</v>
      </c>
      <c r="C16" s="49">
        <v>68</v>
      </c>
      <c r="D16" s="49">
        <v>22</v>
      </c>
      <c r="E16" s="49">
        <v>1051</v>
      </c>
      <c r="F16" s="49">
        <v>272</v>
      </c>
      <c r="G16" s="49">
        <v>568</v>
      </c>
      <c r="H16" s="49">
        <v>23</v>
      </c>
      <c r="I16" s="49">
        <v>6</v>
      </c>
      <c r="J16" s="49">
        <v>117</v>
      </c>
      <c r="K16" s="49">
        <v>25</v>
      </c>
      <c r="L16" s="49">
        <v>17</v>
      </c>
      <c r="M16" s="49">
        <v>58</v>
      </c>
      <c r="N16" s="49">
        <v>38</v>
      </c>
      <c r="O16" s="49">
        <v>511</v>
      </c>
      <c r="P16" s="48">
        <v>7558</v>
      </c>
      <c r="Q16" s="49">
        <v>39</v>
      </c>
      <c r="R16" s="49">
        <v>22</v>
      </c>
      <c r="S16" s="49">
        <v>714</v>
      </c>
      <c r="T16" s="50">
        <v>120</v>
      </c>
    </row>
    <row r="17" spans="1:20" x14ac:dyDescent="0.35">
      <c r="A17" s="40" t="s">
        <v>1590</v>
      </c>
      <c r="B17" s="47">
        <v>42</v>
      </c>
      <c r="C17" s="49">
        <v>10</v>
      </c>
      <c r="D17" s="49">
        <v>7</v>
      </c>
      <c r="E17" s="49">
        <v>108</v>
      </c>
      <c r="F17" s="49">
        <v>28</v>
      </c>
      <c r="G17" s="49">
        <v>0</v>
      </c>
      <c r="H17" s="49">
        <v>384</v>
      </c>
      <c r="I17" s="49">
        <v>2</v>
      </c>
      <c r="J17" s="49">
        <v>125</v>
      </c>
      <c r="K17" s="49">
        <v>4</v>
      </c>
      <c r="L17" s="49">
        <v>7</v>
      </c>
      <c r="M17" s="49">
        <v>9</v>
      </c>
      <c r="N17" s="49">
        <v>72</v>
      </c>
      <c r="O17" s="49">
        <v>1</v>
      </c>
      <c r="P17" s="49">
        <v>12</v>
      </c>
      <c r="Q17" s="48">
        <v>3782</v>
      </c>
      <c r="R17" s="49">
        <v>33</v>
      </c>
      <c r="S17" s="49">
        <v>9</v>
      </c>
      <c r="T17" s="50">
        <v>10</v>
      </c>
    </row>
    <row r="18" spans="1:20" x14ac:dyDescent="0.35">
      <c r="A18" s="40" t="s">
        <v>1591</v>
      </c>
      <c r="B18" s="47">
        <v>7</v>
      </c>
      <c r="C18" s="49">
        <v>269</v>
      </c>
      <c r="D18" s="49">
        <v>2</v>
      </c>
      <c r="E18" s="49">
        <v>22</v>
      </c>
      <c r="F18" s="49">
        <v>32</v>
      </c>
      <c r="G18" s="49">
        <v>18</v>
      </c>
      <c r="H18" s="49">
        <v>4</v>
      </c>
      <c r="I18" s="49">
        <v>1</v>
      </c>
      <c r="J18" s="49">
        <v>174</v>
      </c>
      <c r="K18" s="49">
        <v>1</v>
      </c>
      <c r="L18" s="49">
        <v>0</v>
      </c>
      <c r="M18" s="49">
        <v>1</v>
      </c>
      <c r="N18" s="49">
        <v>1</v>
      </c>
      <c r="O18" s="49">
        <v>1</v>
      </c>
      <c r="P18" s="49">
        <v>15</v>
      </c>
      <c r="Q18" s="49">
        <v>72</v>
      </c>
      <c r="R18" s="48">
        <v>936</v>
      </c>
      <c r="S18" s="49">
        <v>27</v>
      </c>
      <c r="T18" s="50">
        <v>22</v>
      </c>
    </row>
    <row r="19" spans="1:20" x14ac:dyDescent="0.35">
      <c r="A19" s="40" t="s">
        <v>1592</v>
      </c>
      <c r="B19" s="47">
        <v>13</v>
      </c>
      <c r="C19" s="49">
        <v>51</v>
      </c>
      <c r="D19" s="49">
        <v>0</v>
      </c>
      <c r="E19" s="49">
        <v>50</v>
      </c>
      <c r="F19" s="49">
        <v>227</v>
      </c>
      <c r="G19" s="49">
        <v>24</v>
      </c>
      <c r="H19" s="49">
        <v>7</v>
      </c>
      <c r="I19" s="49">
        <v>5</v>
      </c>
      <c r="J19" s="49">
        <v>18</v>
      </c>
      <c r="K19" s="49">
        <v>4</v>
      </c>
      <c r="L19" s="49">
        <v>4</v>
      </c>
      <c r="M19" s="49">
        <v>19</v>
      </c>
      <c r="N19" s="49">
        <v>5</v>
      </c>
      <c r="O19" s="49">
        <v>14</v>
      </c>
      <c r="P19" s="49">
        <v>121</v>
      </c>
      <c r="Q19" s="49">
        <v>18</v>
      </c>
      <c r="R19" s="49">
        <v>8</v>
      </c>
      <c r="S19" s="48">
        <v>2316</v>
      </c>
      <c r="T19" s="50">
        <v>325</v>
      </c>
    </row>
    <row r="20" spans="1:20" x14ac:dyDescent="0.35">
      <c r="A20" s="41" t="s">
        <v>1593</v>
      </c>
      <c r="B20" s="51">
        <v>2</v>
      </c>
      <c r="C20" s="52">
        <v>103</v>
      </c>
      <c r="D20" s="52">
        <v>0</v>
      </c>
      <c r="E20" s="52">
        <v>14</v>
      </c>
      <c r="F20" s="52">
        <v>355</v>
      </c>
      <c r="G20" s="52">
        <v>5</v>
      </c>
      <c r="H20" s="52">
        <v>3</v>
      </c>
      <c r="I20" s="52">
        <v>2</v>
      </c>
      <c r="J20" s="52">
        <v>19</v>
      </c>
      <c r="K20" s="52">
        <v>2</v>
      </c>
      <c r="L20" s="52">
        <v>2</v>
      </c>
      <c r="M20" s="52">
        <v>1</v>
      </c>
      <c r="N20" s="52">
        <v>5</v>
      </c>
      <c r="O20" s="52">
        <v>3</v>
      </c>
      <c r="P20" s="52">
        <v>22</v>
      </c>
      <c r="Q20" s="52">
        <v>13</v>
      </c>
      <c r="R20" s="52">
        <v>17</v>
      </c>
      <c r="S20" s="52">
        <v>436</v>
      </c>
      <c r="T20" s="53">
        <v>1470</v>
      </c>
    </row>
    <row r="21" spans="1:20" x14ac:dyDescent="0.35">
      <c r="A21" s="42" t="s">
        <v>1643</v>
      </c>
      <c r="B21" s="54">
        <v>9700</v>
      </c>
      <c r="C21" s="56">
        <v>2199</v>
      </c>
      <c r="D21" s="56">
        <v>1400</v>
      </c>
      <c r="E21" s="56">
        <v>16184</v>
      </c>
      <c r="F21" s="56">
        <v>3446</v>
      </c>
      <c r="G21" s="56">
        <v>2504</v>
      </c>
      <c r="H21" s="56">
        <v>3784</v>
      </c>
      <c r="I21" s="56">
        <v>2199</v>
      </c>
      <c r="J21" s="56">
        <v>3988</v>
      </c>
      <c r="K21" s="56">
        <v>4797</v>
      </c>
      <c r="L21" s="56">
        <v>1899</v>
      </c>
      <c r="M21" s="56">
        <v>7892</v>
      </c>
      <c r="N21" s="56">
        <v>3055</v>
      </c>
      <c r="O21" s="56">
        <v>1923</v>
      </c>
      <c r="P21" s="56">
        <v>9771</v>
      </c>
      <c r="Q21" s="56">
        <v>5991</v>
      </c>
      <c r="R21" s="56">
        <v>1476</v>
      </c>
      <c r="S21" s="56">
        <v>4676</v>
      </c>
      <c r="T21" s="55">
        <v>2554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6A32-A9F4-4DF5-8ABD-98A6C56A91FC}">
  <sheetPr>
    <tabColor rgb="FFFF0000"/>
  </sheetPr>
  <dimension ref="A1:B21"/>
  <sheetViews>
    <sheetView workbookViewId="0">
      <selection activeCell="E17" sqref="E17"/>
    </sheetView>
  </sheetViews>
  <sheetFormatPr defaultRowHeight="14.5" x14ac:dyDescent="0.35"/>
  <cols>
    <col min="1" max="1" width="21.90625" bestFit="1" customWidth="1"/>
  </cols>
  <sheetData>
    <row r="1" spans="1:2" x14ac:dyDescent="0.35">
      <c r="A1" s="16"/>
      <c r="B1" t="s">
        <v>1638</v>
      </c>
    </row>
    <row r="2" spans="1:2" x14ac:dyDescent="0.35">
      <c r="A2" s="13" t="s">
        <v>1576</v>
      </c>
      <c r="B2" s="15">
        <v>11071</v>
      </c>
    </row>
    <row r="3" spans="1:2" x14ac:dyDescent="0.35">
      <c r="A3" s="14" t="s">
        <v>1577</v>
      </c>
      <c r="B3" s="15">
        <v>3131</v>
      </c>
    </row>
    <row r="4" spans="1:2" x14ac:dyDescent="0.35">
      <c r="A4" s="14" t="s">
        <v>1578</v>
      </c>
      <c r="B4" s="15">
        <v>685</v>
      </c>
    </row>
    <row r="5" spans="1:2" x14ac:dyDescent="0.35">
      <c r="A5" s="14" t="s">
        <v>1579</v>
      </c>
      <c r="B5" s="15">
        <v>22390</v>
      </c>
    </row>
    <row r="6" spans="1:2" x14ac:dyDescent="0.35">
      <c r="A6" s="14" t="s">
        <v>1580</v>
      </c>
      <c r="B6" s="15">
        <v>6341</v>
      </c>
    </row>
    <row r="7" spans="1:2" x14ac:dyDescent="0.35">
      <c r="A7" s="14" t="s">
        <v>1581</v>
      </c>
      <c r="B7" s="15">
        <v>1141</v>
      </c>
    </row>
    <row r="8" spans="1:2" x14ac:dyDescent="0.35">
      <c r="A8" s="14" t="s">
        <v>1582</v>
      </c>
      <c r="B8" s="15">
        <v>2723</v>
      </c>
    </row>
    <row r="9" spans="1:2" x14ac:dyDescent="0.35">
      <c r="A9" s="14" t="s">
        <v>1583</v>
      </c>
      <c r="B9" s="15">
        <v>2621</v>
      </c>
    </row>
    <row r="10" spans="1:2" x14ac:dyDescent="0.35">
      <c r="A10" s="14" t="s">
        <v>1584</v>
      </c>
      <c r="B10" s="15">
        <v>7365</v>
      </c>
    </row>
    <row r="11" spans="1:2" x14ac:dyDescent="0.35">
      <c r="A11" s="14" t="s">
        <v>1585</v>
      </c>
      <c r="B11" s="15">
        <v>4356</v>
      </c>
    </row>
    <row r="12" spans="1:2" x14ac:dyDescent="0.35">
      <c r="A12" s="14" t="s">
        <v>18</v>
      </c>
      <c r="B12" s="15">
        <v>2044</v>
      </c>
    </row>
    <row r="13" spans="1:2" x14ac:dyDescent="0.35">
      <c r="A13" s="14" t="s">
        <v>1586</v>
      </c>
      <c r="B13" s="15">
        <v>2852</v>
      </c>
    </row>
    <row r="14" spans="1:2" x14ac:dyDescent="0.35">
      <c r="A14" s="14" t="s">
        <v>1587</v>
      </c>
      <c r="B14" s="15">
        <v>2825</v>
      </c>
    </row>
    <row r="15" spans="1:2" x14ac:dyDescent="0.35">
      <c r="A15" s="14" t="s">
        <v>1588</v>
      </c>
      <c r="B15" s="15">
        <v>1114</v>
      </c>
    </row>
    <row r="16" spans="1:2" x14ac:dyDescent="0.35">
      <c r="A16" s="14" t="s">
        <v>1589</v>
      </c>
      <c r="B16" s="15">
        <v>9549</v>
      </c>
    </row>
    <row r="17" spans="1:2" x14ac:dyDescent="0.35">
      <c r="A17" s="14" t="s">
        <v>1590</v>
      </c>
      <c r="B17" s="15">
        <v>7147</v>
      </c>
    </row>
    <row r="18" spans="1:2" x14ac:dyDescent="0.35">
      <c r="A18" s="14" t="s">
        <v>1591</v>
      </c>
      <c r="B18" s="15">
        <v>1969</v>
      </c>
    </row>
    <row r="19" spans="1:2" x14ac:dyDescent="0.35">
      <c r="A19" s="14" t="s">
        <v>1592</v>
      </c>
      <c r="B19" s="15">
        <v>4084</v>
      </c>
    </row>
    <row r="20" spans="1:2" x14ac:dyDescent="0.35">
      <c r="A20" s="14" t="s">
        <v>1593</v>
      </c>
      <c r="B20" s="15">
        <v>5616</v>
      </c>
    </row>
    <row r="21" spans="1:2" x14ac:dyDescent="0.35">
      <c r="B21" s="1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21DC-3A17-43E0-805E-B24C4B358864}">
  <sheetPr>
    <tabColor theme="0" tint="-0.499984740745262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C620"/>
  <sheetViews>
    <sheetView workbookViewId="0">
      <selection sqref="A1:C620"/>
    </sheetView>
  </sheetViews>
  <sheetFormatPr defaultColWidth="8.7265625" defaultRowHeight="14.5" x14ac:dyDescent="0.35"/>
  <cols>
    <col min="1" max="1" width="10.54296875" bestFit="1" customWidth="1"/>
    <col min="2" max="2" width="13.54296875" bestFit="1" customWidth="1"/>
    <col min="3" max="3" width="45.453125" bestFit="1" customWidth="1"/>
  </cols>
  <sheetData>
    <row r="1" spans="1:3" x14ac:dyDescent="0.35">
      <c r="A1" s="17" t="s">
        <v>1606</v>
      </c>
      <c r="B1" s="17" t="s">
        <v>1601</v>
      </c>
      <c r="C1" s="17" t="s">
        <v>1602</v>
      </c>
    </row>
    <row r="2" spans="1:3" x14ac:dyDescent="0.35">
      <c r="A2" s="17">
        <v>0</v>
      </c>
      <c r="B2" s="17" t="s">
        <v>147</v>
      </c>
      <c r="C2" s="17">
        <v>128</v>
      </c>
    </row>
    <row r="3" spans="1:3" x14ac:dyDescent="0.35">
      <c r="A3" s="17">
        <v>1</v>
      </c>
      <c r="B3" s="17" t="s">
        <v>149</v>
      </c>
      <c r="C3" s="17">
        <v>29</v>
      </c>
    </row>
    <row r="4" spans="1:3" x14ac:dyDescent="0.35">
      <c r="A4" s="17">
        <v>2</v>
      </c>
      <c r="B4" s="17" t="s">
        <v>151</v>
      </c>
      <c r="C4" s="17">
        <v>137</v>
      </c>
    </row>
    <row r="5" spans="1:3" x14ac:dyDescent="0.35">
      <c r="A5" s="17">
        <v>3</v>
      </c>
      <c r="B5" s="17" t="s">
        <v>153</v>
      </c>
      <c r="C5" s="17">
        <v>64</v>
      </c>
    </row>
    <row r="6" spans="1:3" x14ac:dyDescent="0.35">
      <c r="A6" s="17">
        <v>4</v>
      </c>
      <c r="B6" s="17" t="s">
        <v>159</v>
      </c>
      <c r="C6" s="17">
        <v>61</v>
      </c>
    </row>
    <row r="7" spans="1:3" x14ac:dyDescent="0.35">
      <c r="A7" s="17">
        <v>5</v>
      </c>
      <c r="B7" s="17" t="s">
        <v>161</v>
      </c>
      <c r="C7" s="17">
        <v>54</v>
      </c>
    </row>
    <row r="8" spans="1:3" x14ac:dyDescent="0.35">
      <c r="A8" s="17">
        <v>6</v>
      </c>
      <c r="B8" s="17" t="s">
        <v>163</v>
      </c>
      <c r="C8" s="17">
        <v>32</v>
      </c>
    </row>
    <row r="9" spans="1:3" x14ac:dyDescent="0.35">
      <c r="A9" s="17">
        <v>7</v>
      </c>
      <c r="B9" s="17" t="s">
        <v>165</v>
      </c>
      <c r="C9" s="17">
        <v>174</v>
      </c>
    </row>
    <row r="10" spans="1:3" x14ac:dyDescent="0.35">
      <c r="A10" s="17">
        <v>8</v>
      </c>
      <c r="B10" s="17" t="s">
        <v>167</v>
      </c>
      <c r="C10" s="17">
        <v>14</v>
      </c>
    </row>
    <row r="11" spans="1:3" x14ac:dyDescent="0.35">
      <c r="A11" s="17">
        <v>9</v>
      </c>
      <c r="B11" s="17" t="s">
        <v>169</v>
      </c>
      <c r="C11" s="17">
        <v>84</v>
      </c>
    </row>
    <row r="12" spans="1:3" x14ac:dyDescent="0.35">
      <c r="A12" s="17">
        <v>10</v>
      </c>
      <c r="B12" s="17" t="s">
        <v>175</v>
      </c>
      <c r="C12" s="17">
        <v>40</v>
      </c>
    </row>
    <row r="13" spans="1:3" x14ac:dyDescent="0.35">
      <c r="A13" s="17">
        <v>11</v>
      </c>
      <c r="B13" s="17" t="s">
        <v>179</v>
      </c>
      <c r="C13" s="17">
        <v>43</v>
      </c>
    </row>
    <row r="14" spans="1:3" x14ac:dyDescent="0.35">
      <c r="A14" s="17">
        <v>12</v>
      </c>
      <c r="B14" s="17" t="s">
        <v>181</v>
      </c>
      <c r="C14" s="17">
        <v>16</v>
      </c>
    </row>
    <row r="15" spans="1:3" x14ac:dyDescent="0.35">
      <c r="A15" s="17">
        <v>13</v>
      </c>
      <c r="B15" s="17" t="s">
        <v>183</v>
      </c>
      <c r="C15" s="17">
        <v>18</v>
      </c>
    </row>
    <row r="16" spans="1:3" x14ac:dyDescent="0.35">
      <c r="A16" s="17">
        <v>14</v>
      </c>
      <c r="B16" s="17" t="s">
        <v>185</v>
      </c>
      <c r="C16" s="17">
        <v>10</v>
      </c>
    </row>
    <row r="17" spans="1:3" x14ac:dyDescent="0.35">
      <c r="A17" s="17">
        <v>15</v>
      </c>
      <c r="B17" s="17" t="s">
        <v>187</v>
      </c>
      <c r="C17" s="17">
        <v>113</v>
      </c>
    </row>
    <row r="18" spans="1:3" x14ac:dyDescent="0.35">
      <c r="A18" s="17">
        <v>16</v>
      </c>
      <c r="B18" s="17" t="s">
        <v>189</v>
      </c>
      <c r="C18" s="17">
        <v>61</v>
      </c>
    </row>
    <row r="19" spans="1:3" x14ac:dyDescent="0.35">
      <c r="A19" s="17">
        <v>17</v>
      </c>
      <c r="B19" s="17" t="s">
        <v>191</v>
      </c>
      <c r="C19" s="17">
        <v>78</v>
      </c>
    </row>
    <row r="20" spans="1:3" x14ac:dyDescent="0.35">
      <c r="A20" s="17">
        <v>18</v>
      </c>
      <c r="B20" s="17" t="s">
        <v>193</v>
      </c>
      <c r="C20" s="17">
        <v>52</v>
      </c>
    </row>
    <row r="21" spans="1:3" x14ac:dyDescent="0.35">
      <c r="A21" s="17">
        <v>19</v>
      </c>
      <c r="B21" s="17" t="s">
        <v>195</v>
      </c>
      <c r="C21" s="17">
        <v>105</v>
      </c>
    </row>
    <row r="22" spans="1:3" x14ac:dyDescent="0.35">
      <c r="A22" s="17">
        <v>20</v>
      </c>
      <c r="B22" s="17" t="s">
        <v>197</v>
      </c>
      <c r="C22" s="17">
        <v>47</v>
      </c>
    </row>
    <row r="23" spans="1:3" x14ac:dyDescent="0.35">
      <c r="A23" s="17">
        <v>21</v>
      </c>
      <c r="B23" s="17" t="s">
        <v>199</v>
      </c>
      <c r="C23" s="17">
        <v>44</v>
      </c>
    </row>
    <row r="24" spans="1:3" x14ac:dyDescent="0.35">
      <c r="A24" s="17">
        <v>22</v>
      </c>
      <c r="B24" s="17" t="s">
        <v>201</v>
      </c>
      <c r="C24" s="17">
        <v>68</v>
      </c>
    </row>
    <row r="25" spans="1:3" x14ac:dyDescent="0.35">
      <c r="A25" s="17">
        <v>23</v>
      </c>
      <c r="B25" s="17" t="s">
        <v>203</v>
      </c>
      <c r="C25" s="17">
        <v>17</v>
      </c>
    </row>
    <row r="26" spans="1:3" x14ac:dyDescent="0.35">
      <c r="A26" s="17">
        <v>24</v>
      </c>
      <c r="B26" s="17" t="s">
        <v>209</v>
      </c>
      <c r="C26" s="17">
        <v>60</v>
      </c>
    </row>
    <row r="27" spans="1:3" x14ac:dyDescent="0.35">
      <c r="A27" s="17">
        <v>25</v>
      </c>
      <c r="B27" s="17" t="s">
        <v>211</v>
      </c>
      <c r="C27" s="17">
        <v>136</v>
      </c>
    </row>
    <row r="28" spans="1:3" x14ac:dyDescent="0.35">
      <c r="A28" s="17">
        <v>26</v>
      </c>
      <c r="B28" s="17" t="s">
        <v>213</v>
      </c>
      <c r="C28" s="17">
        <v>105</v>
      </c>
    </row>
    <row r="29" spans="1:3" x14ac:dyDescent="0.35">
      <c r="A29" s="17">
        <v>27</v>
      </c>
      <c r="B29" s="17" t="s">
        <v>215</v>
      </c>
      <c r="C29" s="17">
        <v>73</v>
      </c>
    </row>
    <row r="30" spans="1:3" x14ac:dyDescent="0.35">
      <c r="A30" s="17">
        <v>28</v>
      </c>
      <c r="B30" s="17" t="s">
        <v>219</v>
      </c>
      <c r="C30" s="17">
        <v>46</v>
      </c>
    </row>
    <row r="31" spans="1:3" x14ac:dyDescent="0.35">
      <c r="A31" s="17">
        <v>29</v>
      </c>
      <c r="B31" s="17" t="s">
        <v>221</v>
      </c>
      <c r="C31" s="17">
        <v>84</v>
      </c>
    </row>
    <row r="32" spans="1:3" x14ac:dyDescent="0.35">
      <c r="A32" s="17">
        <v>30</v>
      </c>
      <c r="B32" s="17" t="s">
        <v>223</v>
      </c>
      <c r="C32" s="17">
        <v>66</v>
      </c>
    </row>
    <row r="33" spans="1:3" x14ac:dyDescent="0.35">
      <c r="A33" s="17">
        <v>31</v>
      </c>
      <c r="B33" s="17" t="s">
        <v>225</v>
      </c>
      <c r="C33" s="17">
        <v>104</v>
      </c>
    </row>
    <row r="34" spans="1:3" x14ac:dyDescent="0.35">
      <c r="A34" s="17">
        <v>32</v>
      </c>
      <c r="B34" s="17" t="s">
        <v>227</v>
      </c>
      <c r="C34" s="17">
        <v>314</v>
      </c>
    </row>
    <row r="35" spans="1:3" x14ac:dyDescent="0.35">
      <c r="A35" s="17">
        <v>33</v>
      </c>
      <c r="B35" s="17" t="s">
        <v>229</v>
      </c>
      <c r="C35" s="17">
        <v>62</v>
      </c>
    </row>
    <row r="36" spans="1:3" x14ac:dyDescent="0.35">
      <c r="A36" s="17">
        <v>34</v>
      </c>
      <c r="B36" s="17" t="s">
        <v>231</v>
      </c>
      <c r="C36" s="17">
        <v>46</v>
      </c>
    </row>
    <row r="37" spans="1:3" x14ac:dyDescent="0.35">
      <c r="A37" s="17">
        <v>35</v>
      </c>
      <c r="B37" s="17" t="s">
        <v>233</v>
      </c>
      <c r="C37" s="17">
        <v>83</v>
      </c>
    </row>
    <row r="38" spans="1:3" x14ac:dyDescent="0.35">
      <c r="A38" s="17">
        <v>36</v>
      </c>
      <c r="B38" s="17" t="s">
        <v>235</v>
      </c>
      <c r="C38" s="17">
        <v>121</v>
      </c>
    </row>
    <row r="39" spans="1:3" x14ac:dyDescent="0.35">
      <c r="A39" s="17">
        <v>37</v>
      </c>
      <c r="B39" s="17" t="s">
        <v>237</v>
      </c>
      <c r="C39" s="17">
        <v>9</v>
      </c>
    </row>
    <row r="40" spans="1:3" x14ac:dyDescent="0.35">
      <c r="A40" s="17">
        <v>38</v>
      </c>
      <c r="B40" s="17" t="s">
        <v>241</v>
      </c>
      <c r="C40" s="17">
        <v>83</v>
      </c>
    </row>
    <row r="41" spans="1:3" x14ac:dyDescent="0.35">
      <c r="A41" s="17">
        <v>39</v>
      </c>
      <c r="B41" s="17" t="s">
        <v>245</v>
      </c>
      <c r="C41" s="17">
        <v>52</v>
      </c>
    </row>
    <row r="42" spans="1:3" x14ac:dyDescent="0.35">
      <c r="A42" s="17">
        <v>40</v>
      </c>
      <c r="B42" s="17" t="s">
        <v>247</v>
      </c>
      <c r="C42" s="17">
        <v>38</v>
      </c>
    </row>
    <row r="43" spans="1:3" x14ac:dyDescent="0.35">
      <c r="A43" s="17">
        <v>41</v>
      </c>
      <c r="B43" s="17" t="s">
        <v>249</v>
      </c>
      <c r="C43" s="17">
        <v>214</v>
      </c>
    </row>
    <row r="44" spans="1:3" x14ac:dyDescent="0.35">
      <c r="A44" s="17">
        <v>42</v>
      </c>
      <c r="B44" s="17" t="s">
        <v>251</v>
      </c>
      <c r="C44" s="17">
        <v>50</v>
      </c>
    </row>
    <row r="45" spans="1:3" x14ac:dyDescent="0.35">
      <c r="A45" s="17">
        <v>43</v>
      </c>
      <c r="B45" s="17" t="s">
        <v>253</v>
      </c>
      <c r="C45" s="17">
        <v>175</v>
      </c>
    </row>
    <row r="46" spans="1:3" x14ac:dyDescent="0.35">
      <c r="A46" s="17">
        <v>44</v>
      </c>
      <c r="B46" s="17" t="s">
        <v>255</v>
      </c>
      <c r="C46" s="17">
        <v>164</v>
      </c>
    </row>
    <row r="47" spans="1:3" x14ac:dyDescent="0.35">
      <c r="A47" s="17">
        <v>45</v>
      </c>
      <c r="B47" s="17" t="s">
        <v>257</v>
      </c>
      <c r="C47" s="17">
        <v>61</v>
      </c>
    </row>
    <row r="48" spans="1:3" x14ac:dyDescent="0.35">
      <c r="A48" s="17">
        <v>46</v>
      </c>
      <c r="B48" s="17" t="s">
        <v>259</v>
      </c>
      <c r="C48" s="17">
        <v>52</v>
      </c>
    </row>
    <row r="49" spans="1:3" x14ac:dyDescent="0.35">
      <c r="A49" s="17">
        <v>47</v>
      </c>
      <c r="B49" s="17" t="s">
        <v>261</v>
      </c>
      <c r="C49" s="17">
        <v>23</v>
      </c>
    </row>
    <row r="50" spans="1:3" x14ac:dyDescent="0.35">
      <c r="A50" s="17">
        <v>48</v>
      </c>
      <c r="B50" s="17" t="s">
        <v>263</v>
      </c>
      <c r="C50" s="17">
        <v>197</v>
      </c>
    </row>
    <row r="51" spans="1:3" x14ac:dyDescent="0.35">
      <c r="A51" s="17">
        <v>49</v>
      </c>
      <c r="B51" s="17" t="s">
        <v>265</v>
      </c>
      <c r="C51" s="17">
        <v>116</v>
      </c>
    </row>
    <row r="52" spans="1:3" x14ac:dyDescent="0.35">
      <c r="A52" s="17">
        <v>50</v>
      </c>
      <c r="B52" s="17" t="s">
        <v>267</v>
      </c>
      <c r="C52" s="17">
        <v>114</v>
      </c>
    </row>
    <row r="53" spans="1:3" x14ac:dyDescent="0.35">
      <c r="A53" s="17">
        <v>51</v>
      </c>
      <c r="B53" s="17" t="s">
        <v>269</v>
      </c>
      <c r="C53" s="17">
        <v>133</v>
      </c>
    </row>
    <row r="54" spans="1:3" x14ac:dyDescent="0.35">
      <c r="A54" s="17">
        <v>52</v>
      </c>
      <c r="B54" s="17" t="s">
        <v>271</v>
      </c>
      <c r="C54" s="17">
        <v>182</v>
      </c>
    </row>
    <row r="55" spans="1:3" x14ac:dyDescent="0.35">
      <c r="A55" s="17">
        <v>53</v>
      </c>
      <c r="B55" s="17" t="s">
        <v>273</v>
      </c>
      <c r="C55" s="17">
        <v>129</v>
      </c>
    </row>
    <row r="56" spans="1:3" x14ac:dyDescent="0.35">
      <c r="A56" s="17">
        <v>54</v>
      </c>
      <c r="B56" s="17" t="s">
        <v>277</v>
      </c>
      <c r="C56" s="17">
        <v>157</v>
      </c>
    </row>
    <row r="57" spans="1:3" x14ac:dyDescent="0.35">
      <c r="A57" s="17">
        <v>55</v>
      </c>
      <c r="B57" s="17" t="s">
        <v>279</v>
      </c>
      <c r="C57" s="17">
        <v>138</v>
      </c>
    </row>
    <row r="58" spans="1:3" x14ac:dyDescent="0.35">
      <c r="A58" s="17">
        <v>56</v>
      </c>
      <c r="B58" s="17" t="s">
        <v>281</v>
      </c>
      <c r="C58" s="17">
        <v>48</v>
      </c>
    </row>
    <row r="59" spans="1:3" x14ac:dyDescent="0.35">
      <c r="A59" s="17">
        <v>57</v>
      </c>
      <c r="B59" s="17" t="s">
        <v>283</v>
      </c>
      <c r="C59" s="17">
        <v>112</v>
      </c>
    </row>
    <row r="60" spans="1:3" x14ac:dyDescent="0.35">
      <c r="A60" s="17">
        <v>58</v>
      </c>
      <c r="B60" s="17" t="s">
        <v>287</v>
      </c>
      <c r="C60" s="17">
        <v>51</v>
      </c>
    </row>
    <row r="61" spans="1:3" x14ac:dyDescent="0.35">
      <c r="A61" s="17">
        <v>59</v>
      </c>
      <c r="B61" s="17" t="s">
        <v>289</v>
      </c>
      <c r="C61" s="17">
        <v>180</v>
      </c>
    </row>
    <row r="62" spans="1:3" x14ac:dyDescent="0.35">
      <c r="A62" s="17">
        <v>60</v>
      </c>
      <c r="B62" s="17" t="s">
        <v>291</v>
      </c>
      <c r="C62" s="17">
        <v>66</v>
      </c>
    </row>
    <row r="63" spans="1:3" x14ac:dyDescent="0.35">
      <c r="A63" s="17">
        <v>61</v>
      </c>
      <c r="B63" s="17" t="s">
        <v>293</v>
      </c>
      <c r="C63" s="17">
        <v>68</v>
      </c>
    </row>
    <row r="64" spans="1:3" x14ac:dyDescent="0.35">
      <c r="A64" s="17">
        <v>62</v>
      </c>
      <c r="B64" s="17" t="s">
        <v>295</v>
      </c>
      <c r="C64" s="17">
        <v>139</v>
      </c>
    </row>
    <row r="65" spans="1:3" x14ac:dyDescent="0.35">
      <c r="A65" s="17">
        <v>63</v>
      </c>
      <c r="B65" s="17" t="s">
        <v>297</v>
      </c>
      <c r="C65" s="17">
        <v>32</v>
      </c>
    </row>
    <row r="66" spans="1:3" x14ac:dyDescent="0.35">
      <c r="A66" s="17">
        <v>64</v>
      </c>
      <c r="B66" s="17" t="s">
        <v>299</v>
      </c>
      <c r="C66" s="17">
        <v>41</v>
      </c>
    </row>
    <row r="67" spans="1:3" x14ac:dyDescent="0.35">
      <c r="A67" s="17">
        <v>65</v>
      </c>
      <c r="B67" s="17" t="s">
        <v>301</v>
      </c>
      <c r="C67" s="17">
        <v>107</v>
      </c>
    </row>
    <row r="68" spans="1:3" x14ac:dyDescent="0.35">
      <c r="A68" s="17">
        <v>66</v>
      </c>
      <c r="B68" s="17" t="s">
        <v>303</v>
      </c>
      <c r="C68" s="17">
        <v>54</v>
      </c>
    </row>
    <row r="69" spans="1:3" x14ac:dyDescent="0.35">
      <c r="A69" s="17">
        <v>67</v>
      </c>
      <c r="B69" s="17" t="s">
        <v>305</v>
      </c>
      <c r="C69" s="17">
        <v>39</v>
      </c>
    </row>
    <row r="70" spans="1:3" x14ac:dyDescent="0.35">
      <c r="A70" s="17">
        <v>68</v>
      </c>
      <c r="B70" s="17" t="s">
        <v>307</v>
      </c>
      <c r="C70" s="17">
        <v>46</v>
      </c>
    </row>
    <row r="71" spans="1:3" x14ac:dyDescent="0.35">
      <c r="A71" s="17">
        <v>69</v>
      </c>
      <c r="B71" s="17" t="s">
        <v>309</v>
      </c>
      <c r="C71" s="17">
        <v>55</v>
      </c>
    </row>
    <row r="72" spans="1:3" x14ac:dyDescent="0.35">
      <c r="A72" s="17">
        <v>70</v>
      </c>
      <c r="B72" s="17" t="s">
        <v>311</v>
      </c>
      <c r="C72" s="17">
        <v>20</v>
      </c>
    </row>
    <row r="73" spans="1:3" x14ac:dyDescent="0.35">
      <c r="A73" s="17">
        <v>71</v>
      </c>
      <c r="B73" s="17" t="s">
        <v>313</v>
      </c>
      <c r="C73" s="17">
        <v>50</v>
      </c>
    </row>
    <row r="74" spans="1:3" x14ac:dyDescent="0.35">
      <c r="A74" s="17">
        <v>72</v>
      </c>
      <c r="B74" s="17" t="s">
        <v>319</v>
      </c>
      <c r="C74" s="17">
        <v>42</v>
      </c>
    </row>
    <row r="75" spans="1:3" x14ac:dyDescent="0.35">
      <c r="A75" s="17">
        <v>73</v>
      </c>
      <c r="B75" s="17" t="s">
        <v>323</v>
      </c>
      <c r="C75" s="17">
        <v>37</v>
      </c>
    </row>
    <row r="76" spans="1:3" x14ac:dyDescent="0.35">
      <c r="A76" s="17">
        <v>74</v>
      </c>
      <c r="B76" s="17" t="s">
        <v>325</v>
      </c>
      <c r="C76" s="17">
        <v>26</v>
      </c>
    </row>
    <row r="77" spans="1:3" x14ac:dyDescent="0.35">
      <c r="A77" s="17">
        <v>75</v>
      </c>
      <c r="B77" s="17" t="s">
        <v>329</v>
      </c>
      <c r="C77" s="17">
        <v>43</v>
      </c>
    </row>
    <row r="78" spans="1:3" x14ac:dyDescent="0.35">
      <c r="A78" s="17">
        <v>76</v>
      </c>
      <c r="B78" s="17" t="s">
        <v>331</v>
      </c>
      <c r="C78" s="17">
        <v>119</v>
      </c>
    </row>
    <row r="79" spans="1:3" x14ac:dyDescent="0.35">
      <c r="A79" s="17">
        <v>77</v>
      </c>
      <c r="B79" s="17" t="s">
        <v>333</v>
      </c>
      <c r="C79" s="17">
        <v>22</v>
      </c>
    </row>
    <row r="80" spans="1:3" x14ac:dyDescent="0.35">
      <c r="A80" s="17">
        <v>78</v>
      </c>
      <c r="B80" s="17" t="s">
        <v>335</v>
      </c>
      <c r="C80" s="17">
        <v>38</v>
      </c>
    </row>
    <row r="81" spans="1:3" x14ac:dyDescent="0.35">
      <c r="A81" s="17">
        <v>79</v>
      </c>
      <c r="B81" s="17" t="s">
        <v>341</v>
      </c>
      <c r="C81" s="17">
        <v>35</v>
      </c>
    </row>
    <row r="82" spans="1:3" x14ac:dyDescent="0.35">
      <c r="A82" s="17">
        <v>80</v>
      </c>
      <c r="B82" s="17" t="s">
        <v>343</v>
      </c>
      <c r="C82" s="17">
        <v>69</v>
      </c>
    </row>
    <row r="83" spans="1:3" x14ac:dyDescent="0.35">
      <c r="A83" s="17">
        <v>81</v>
      </c>
      <c r="B83" s="17" t="s">
        <v>347</v>
      </c>
      <c r="C83" s="17">
        <v>34</v>
      </c>
    </row>
    <row r="84" spans="1:3" x14ac:dyDescent="0.35">
      <c r="A84" s="17">
        <v>82</v>
      </c>
      <c r="B84" s="17" t="s">
        <v>349</v>
      </c>
      <c r="C84" s="17">
        <v>91</v>
      </c>
    </row>
    <row r="85" spans="1:3" x14ac:dyDescent="0.35">
      <c r="A85" s="17">
        <v>83</v>
      </c>
      <c r="B85" s="17" t="s">
        <v>351</v>
      </c>
      <c r="C85" s="17">
        <v>11</v>
      </c>
    </row>
    <row r="86" spans="1:3" x14ac:dyDescent="0.35">
      <c r="A86" s="17">
        <v>84</v>
      </c>
      <c r="B86" s="17" t="s">
        <v>353</v>
      </c>
      <c r="C86" s="17">
        <v>51</v>
      </c>
    </row>
    <row r="87" spans="1:3" x14ac:dyDescent="0.35">
      <c r="A87" s="17">
        <v>85</v>
      </c>
      <c r="B87" s="17" t="s">
        <v>355</v>
      </c>
      <c r="C87" s="17">
        <v>73</v>
      </c>
    </row>
    <row r="88" spans="1:3" x14ac:dyDescent="0.35">
      <c r="A88" s="17">
        <v>86</v>
      </c>
      <c r="B88" s="17" t="s">
        <v>363</v>
      </c>
      <c r="C88" s="17">
        <v>20</v>
      </c>
    </row>
    <row r="89" spans="1:3" x14ac:dyDescent="0.35">
      <c r="A89" s="17">
        <v>87</v>
      </c>
      <c r="B89" s="17" t="s">
        <v>365</v>
      </c>
      <c r="C89" s="17">
        <v>32</v>
      </c>
    </row>
    <row r="90" spans="1:3" x14ac:dyDescent="0.35">
      <c r="A90" s="17">
        <v>88</v>
      </c>
      <c r="B90" s="17" t="s">
        <v>367</v>
      </c>
      <c r="C90" s="17">
        <v>23</v>
      </c>
    </row>
    <row r="91" spans="1:3" x14ac:dyDescent="0.35">
      <c r="A91" s="17">
        <v>89</v>
      </c>
      <c r="B91" s="17" t="s">
        <v>371</v>
      </c>
      <c r="C91" s="17">
        <v>86</v>
      </c>
    </row>
    <row r="92" spans="1:3" x14ac:dyDescent="0.35">
      <c r="A92" s="17">
        <v>90</v>
      </c>
      <c r="B92" s="17" t="s">
        <v>373</v>
      </c>
      <c r="C92" s="17">
        <v>37</v>
      </c>
    </row>
    <row r="93" spans="1:3" x14ac:dyDescent="0.35">
      <c r="A93" s="17">
        <v>91</v>
      </c>
      <c r="B93" s="17" t="s">
        <v>375</v>
      </c>
      <c r="C93" s="17">
        <v>31</v>
      </c>
    </row>
    <row r="94" spans="1:3" x14ac:dyDescent="0.35">
      <c r="A94" s="17">
        <v>92</v>
      </c>
      <c r="B94" s="17" t="s">
        <v>377</v>
      </c>
      <c r="C94" s="17">
        <v>44</v>
      </c>
    </row>
    <row r="95" spans="1:3" x14ac:dyDescent="0.35">
      <c r="A95" s="17">
        <v>93</v>
      </c>
      <c r="B95" s="17" t="s">
        <v>379</v>
      </c>
      <c r="C95" s="17">
        <v>50</v>
      </c>
    </row>
    <row r="96" spans="1:3" x14ac:dyDescent="0.35">
      <c r="A96" s="17">
        <v>94</v>
      </c>
      <c r="B96" s="17" t="s">
        <v>381</v>
      </c>
      <c r="C96" s="17">
        <v>47</v>
      </c>
    </row>
    <row r="97" spans="1:3" x14ac:dyDescent="0.35">
      <c r="A97" s="17">
        <v>95</v>
      </c>
      <c r="B97" s="17" t="s">
        <v>383</v>
      </c>
      <c r="C97" s="17">
        <v>149</v>
      </c>
    </row>
    <row r="98" spans="1:3" x14ac:dyDescent="0.35">
      <c r="A98" s="17">
        <v>96</v>
      </c>
      <c r="B98" s="17" t="s">
        <v>385</v>
      </c>
      <c r="C98" s="17">
        <v>72</v>
      </c>
    </row>
    <row r="99" spans="1:3" x14ac:dyDescent="0.35">
      <c r="A99" s="17">
        <v>97</v>
      </c>
      <c r="B99" s="17" t="s">
        <v>387</v>
      </c>
      <c r="C99" s="17">
        <v>70</v>
      </c>
    </row>
    <row r="100" spans="1:3" x14ac:dyDescent="0.35">
      <c r="A100" s="17">
        <v>98</v>
      </c>
      <c r="B100" s="17" t="s">
        <v>389</v>
      </c>
      <c r="C100" s="17">
        <v>32</v>
      </c>
    </row>
    <row r="101" spans="1:3" x14ac:dyDescent="0.35">
      <c r="A101" s="17">
        <v>99</v>
      </c>
      <c r="B101" s="17" t="s">
        <v>391</v>
      </c>
      <c r="C101" s="17">
        <v>154</v>
      </c>
    </row>
    <row r="102" spans="1:3" x14ac:dyDescent="0.35">
      <c r="A102" s="17">
        <v>100</v>
      </c>
      <c r="B102" s="17" t="s">
        <v>393</v>
      </c>
      <c r="C102" s="17">
        <v>11</v>
      </c>
    </row>
    <row r="103" spans="1:3" x14ac:dyDescent="0.35">
      <c r="A103" s="17">
        <v>101</v>
      </c>
      <c r="B103" s="17" t="s">
        <v>395</v>
      </c>
      <c r="C103" s="17">
        <v>33</v>
      </c>
    </row>
    <row r="104" spans="1:3" x14ac:dyDescent="0.35">
      <c r="A104" s="17">
        <v>102</v>
      </c>
      <c r="B104" s="17" t="s">
        <v>397</v>
      </c>
      <c r="C104" s="17">
        <v>85</v>
      </c>
    </row>
    <row r="105" spans="1:3" x14ac:dyDescent="0.35">
      <c r="A105" s="17">
        <v>103</v>
      </c>
      <c r="B105" s="17" t="s">
        <v>399</v>
      </c>
      <c r="C105" s="17">
        <v>36</v>
      </c>
    </row>
    <row r="106" spans="1:3" x14ac:dyDescent="0.35">
      <c r="A106" s="17">
        <v>104</v>
      </c>
      <c r="B106" s="17" t="s">
        <v>401</v>
      </c>
      <c r="C106" s="17">
        <v>22</v>
      </c>
    </row>
    <row r="107" spans="1:3" x14ac:dyDescent="0.35">
      <c r="A107" s="17">
        <v>105</v>
      </c>
      <c r="B107" s="17" t="s">
        <v>403</v>
      </c>
      <c r="C107" s="17">
        <v>140</v>
      </c>
    </row>
    <row r="108" spans="1:3" x14ac:dyDescent="0.35">
      <c r="A108" s="17">
        <v>106</v>
      </c>
      <c r="B108" s="17" t="s">
        <v>405</v>
      </c>
      <c r="C108" s="17">
        <v>137</v>
      </c>
    </row>
    <row r="109" spans="1:3" x14ac:dyDescent="0.35">
      <c r="A109" s="17">
        <v>107</v>
      </c>
      <c r="B109" s="17" t="s">
        <v>407</v>
      </c>
      <c r="C109" s="17">
        <v>50</v>
      </c>
    </row>
    <row r="110" spans="1:3" x14ac:dyDescent="0.35">
      <c r="A110" s="17">
        <v>108</v>
      </c>
      <c r="B110" s="17" t="s">
        <v>409</v>
      </c>
      <c r="C110" s="17">
        <v>88</v>
      </c>
    </row>
    <row r="111" spans="1:3" x14ac:dyDescent="0.35">
      <c r="A111" s="17">
        <v>109</v>
      </c>
      <c r="B111" s="17" t="s">
        <v>411</v>
      </c>
      <c r="C111" s="17">
        <v>17</v>
      </c>
    </row>
    <row r="112" spans="1:3" x14ac:dyDescent="0.35">
      <c r="A112" s="17">
        <v>110</v>
      </c>
      <c r="B112" s="17" t="s">
        <v>413</v>
      </c>
      <c r="C112" s="17">
        <v>13</v>
      </c>
    </row>
    <row r="113" spans="1:3" x14ac:dyDescent="0.35">
      <c r="A113" s="17">
        <v>111</v>
      </c>
      <c r="B113" s="17" t="s">
        <v>415</v>
      </c>
      <c r="C113" s="17">
        <v>54</v>
      </c>
    </row>
    <row r="114" spans="1:3" x14ac:dyDescent="0.35">
      <c r="A114" s="17">
        <v>112</v>
      </c>
      <c r="B114" s="17" t="s">
        <v>419</v>
      </c>
      <c r="C114" s="17">
        <v>27</v>
      </c>
    </row>
    <row r="115" spans="1:3" x14ac:dyDescent="0.35">
      <c r="A115" s="17">
        <v>113</v>
      </c>
      <c r="B115" s="17" t="s">
        <v>421</v>
      </c>
      <c r="C115" s="17">
        <v>98</v>
      </c>
    </row>
    <row r="116" spans="1:3" x14ac:dyDescent="0.35">
      <c r="A116" s="17">
        <v>114</v>
      </c>
      <c r="B116" s="17" t="s">
        <v>425</v>
      </c>
      <c r="C116" s="17">
        <v>160</v>
      </c>
    </row>
    <row r="117" spans="1:3" x14ac:dyDescent="0.35">
      <c r="A117" s="17">
        <v>115</v>
      </c>
      <c r="B117" s="17" t="s">
        <v>427</v>
      </c>
      <c r="C117" s="17">
        <v>79</v>
      </c>
    </row>
    <row r="118" spans="1:3" x14ac:dyDescent="0.35">
      <c r="A118" s="17">
        <v>116</v>
      </c>
      <c r="B118" s="17" t="s">
        <v>429</v>
      </c>
      <c r="C118" s="17">
        <v>57</v>
      </c>
    </row>
    <row r="119" spans="1:3" x14ac:dyDescent="0.35">
      <c r="A119" s="17">
        <v>117</v>
      </c>
      <c r="B119" s="17" t="s">
        <v>431</v>
      </c>
      <c r="C119" s="17">
        <v>12</v>
      </c>
    </row>
    <row r="120" spans="1:3" x14ac:dyDescent="0.35">
      <c r="A120" s="17">
        <v>118</v>
      </c>
      <c r="B120" s="17" t="s">
        <v>433</v>
      </c>
      <c r="C120" s="17">
        <v>48</v>
      </c>
    </row>
    <row r="121" spans="1:3" x14ac:dyDescent="0.35">
      <c r="A121" s="17">
        <v>119</v>
      </c>
      <c r="B121" s="17" t="s">
        <v>439</v>
      </c>
      <c r="C121" s="17">
        <v>51</v>
      </c>
    </row>
    <row r="122" spans="1:3" x14ac:dyDescent="0.35">
      <c r="A122" s="17">
        <v>120</v>
      </c>
      <c r="B122" s="17" t="s">
        <v>441</v>
      </c>
      <c r="C122" s="17">
        <v>25</v>
      </c>
    </row>
    <row r="123" spans="1:3" x14ac:dyDescent="0.35">
      <c r="A123" s="17">
        <v>121</v>
      </c>
      <c r="B123" s="17" t="s">
        <v>443</v>
      </c>
      <c r="C123" s="17">
        <v>101</v>
      </c>
    </row>
    <row r="124" spans="1:3" x14ac:dyDescent="0.35">
      <c r="A124" s="17">
        <v>122</v>
      </c>
      <c r="B124" s="17" t="s">
        <v>445</v>
      </c>
      <c r="C124" s="17">
        <v>213</v>
      </c>
    </row>
    <row r="125" spans="1:3" x14ac:dyDescent="0.35">
      <c r="A125" s="17">
        <v>123</v>
      </c>
      <c r="B125" s="17" t="s">
        <v>449</v>
      </c>
      <c r="C125" s="17">
        <v>128</v>
      </c>
    </row>
    <row r="126" spans="1:3" x14ac:dyDescent="0.35">
      <c r="A126" s="17">
        <v>124</v>
      </c>
      <c r="B126" s="17" t="s">
        <v>453</v>
      </c>
      <c r="C126" s="17">
        <v>43</v>
      </c>
    </row>
    <row r="127" spans="1:3" x14ac:dyDescent="0.35">
      <c r="A127" s="17">
        <v>125</v>
      </c>
      <c r="B127" s="17" t="s">
        <v>455</v>
      </c>
      <c r="C127" s="17">
        <v>61</v>
      </c>
    </row>
    <row r="128" spans="1:3" x14ac:dyDescent="0.35">
      <c r="A128" s="17">
        <v>126</v>
      </c>
      <c r="B128" s="17" t="s">
        <v>459</v>
      </c>
      <c r="C128" s="17">
        <v>134</v>
      </c>
    </row>
    <row r="129" spans="1:3" x14ac:dyDescent="0.35">
      <c r="A129" s="17">
        <v>127</v>
      </c>
      <c r="B129" s="17" t="s">
        <v>465</v>
      </c>
      <c r="C129" s="17">
        <v>25</v>
      </c>
    </row>
    <row r="130" spans="1:3" x14ac:dyDescent="0.35">
      <c r="A130" s="17">
        <v>128</v>
      </c>
      <c r="B130" s="17" t="s">
        <v>469</v>
      </c>
      <c r="C130" s="17">
        <v>126</v>
      </c>
    </row>
    <row r="131" spans="1:3" x14ac:dyDescent="0.35">
      <c r="A131" s="17">
        <v>129</v>
      </c>
      <c r="B131" s="17" t="s">
        <v>471</v>
      </c>
      <c r="C131" s="17">
        <v>132</v>
      </c>
    </row>
    <row r="132" spans="1:3" x14ac:dyDescent="0.35">
      <c r="A132" s="17">
        <v>130</v>
      </c>
      <c r="B132" s="17" t="s">
        <v>473</v>
      </c>
      <c r="C132" s="17">
        <v>25</v>
      </c>
    </row>
    <row r="133" spans="1:3" x14ac:dyDescent="0.35">
      <c r="A133" s="17">
        <v>131</v>
      </c>
      <c r="B133" s="17" t="s">
        <v>475</v>
      </c>
      <c r="C133" s="17">
        <v>10</v>
      </c>
    </row>
    <row r="134" spans="1:3" x14ac:dyDescent="0.35">
      <c r="A134" s="17">
        <v>132</v>
      </c>
      <c r="B134" s="17" t="s">
        <v>479</v>
      </c>
      <c r="C134" s="17">
        <v>25</v>
      </c>
    </row>
    <row r="135" spans="1:3" x14ac:dyDescent="0.35">
      <c r="A135" s="17">
        <v>133</v>
      </c>
      <c r="B135" s="17" t="s">
        <v>481</v>
      </c>
      <c r="C135" s="17">
        <v>51</v>
      </c>
    </row>
    <row r="136" spans="1:3" x14ac:dyDescent="0.35">
      <c r="A136" s="17">
        <v>134</v>
      </c>
      <c r="B136" s="17" t="s">
        <v>483</v>
      </c>
      <c r="C136" s="17">
        <v>41</v>
      </c>
    </row>
    <row r="137" spans="1:3" x14ac:dyDescent="0.35">
      <c r="A137" s="17">
        <v>135</v>
      </c>
      <c r="B137" s="17" t="s">
        <v>485</v>
      </c>
      <c r="C137" s="17">
        <v>4</v>
      </c>
    </row>
    <row r="138" spans="1:3" x14ac:dyDescent="0.35">
      <c r="A138" s="17">
        <v>136</v>
      </c>
      <c r="B138" s="17" t="s">
        <v>487</v>
      </c>
      <c r="C138" s="17">
        <v>12</v>
      </c>
    </row>
    <row r="139" spans="1:3" x14ac:dyDescent="0.35">
      <c r="A139" s="17">
        <v>137</v>
      </c>
      <c r="B139" s="17" t="s">
        <v>489</v>
      </c>
      <c r="C139" s="17">
        <v>51</v>
      </c>
    </row>
    <row r="140" spans="1:3" x14ac:dyDescent="0.35">
      <c r="A140" s="17">
        <v>138</v>
      </c>
      <c r="B140" s="17" t="s">
        <v>491</v>
      </c>
      <c r="C140" s="17">
        <v>124</v>
      </c>
    </row>
    <row r="141" spans="1:3" x14ac:dyDescent="0.35">
      <c r="A141" s="17">
        <v>139</v>
      </c>
      <c r="B141" s="17" t="s">
        <v>493</v>
      </c>
      <c r="C141" s="17">
        <v>56</v>
      </c>
    </row>
    <row r="142" spans="1:3" x14ac:dyDescent="0.35">
      <c r="A142" s="17">
        <v>140</v>
      </c>
      <c r="B142" s="17" t="s">
        <v>495</v>
      </c>
      <c r="C142" s="17">
        <v>197</v>
      </c>
    </row>
    <row r="143" spans="1:3" x14ac:dyDescent="0.35">
      <c r="A143" s="17">
        <v>141</v>
      </c>
      <c r="B143" s="17" t="s">
        <v>499</v>
      </c>
      <c r="C143" s="17">
        <v>70</v>
      </c>
    </row>
    <row r="144" spans="1:3" x14ac:dyDescent="0.35">
      <c r="A144" s="17">
        <v>142</v>
      </c>
      <c r="B144" s="17" t="s">
        <v>503</v>
      </c>
      <c r="C144" s="17">
        <v>111</v>
      </c>
    </row>
    <row r="145" spans="1:3" x14ac:dyDescent="0.35">
      <c r="A145" s="17">
        <v>143</v>
      </c>
      <c r="B145" s="17" t="s">
        <v>507</v>
      </c>
      <c r="C145" s="17">
        <v>28</v>
      </c>
    </row>
    <row r="146" spans="1:3" x14ac:dyDescent="0.35">
      <c r="A146" s="17">
        <v>144</v>
      </c>
      <c r="B146" s="17" t="s">
        <v>509</v>
      </c>
      <c r="C146" s="17">
        <v>159</v>
      </c>
    </row>
    <row r="147" spans="1:3" x14ac:dyDescent="0.35">
      <c r="A147" s="17">
        <v>145</v>
      </c>
      <c r="B147" s="17" t="s">
        <v>511</v>
      </c>
      <c r="C147" s="17">
        <v>11</v>
      </c>
    </row>
    <row r="148" spans="1:3" x14ac:dyDescent="0.35">
      <c r="A148" s="17">
        <v>146</v>
      </c>
      <c r="B148" s="17" t="s">
        <v>513</v>
      </c>
      <c r="C148" s="17">
        <v>76</v>
      </c>
    </row>
    <row r="149" spans="1:3" x14ac:dyDescent="0.35">
      <c r="A149" s="17">
        <v>147</v>
      </c>
      <c r="B149" s="17" t="s">
        <v>515</v>
      </c>
      <c r="C149" s="17">
        <v>58</v>
      </c>
    </row>
    <row r="150" spans="1:3" x14ac:dyDescent="0.35">
      <c r="A150" s="17">
        <v>148</v>
      </c>
      <c r="B150" s="17" t="s">
        <v>517</v>
      </c>
      <c r="C150" s="17">
        <v>15</v>
      </c>
    </row>
    <row r="151" spans="1:3" x14ac:dyDescent="0.35">
      <c r="A151" s="17">
        <v>149</v>
      </c>
      <c r="B151" s="17" t="s">
        <v>519</v>
      </c>
      <c r="C151" s="17">
        <v>21</v>
      </c>
    </row>
    <row r="152" spans="1:3" x14ac:dyDescent="0.35">
      <c r="A152" s="17">
        <v>150</v>
      </c>
      <c r="B152" s="17" t="s">
        <v>521</v>
      </c>
      <c r="C152" s="17">
        <v>17</v>
      </c>
    </row>
    <row r="153" spans="1:3" x14ac:dyDescent="0.35">
      <c r="A153" s="17">
        <v>151</v>
      </c>
      <c r="B153" s="17" t="s">
        <v>523</v>
      </c>
      <c r="C153" s="17">
        <v>48</v>
      </c>
    </row>
    <row r="154" spans="1:3" x14ac:dyDescent="0.35">
      <c r="A154" s="17">
        <v>152</v>
      </c>
      <c r="B154" s="17" t="s">
        <v>525</v>
      </c>
      <c r="C154" s="17">
        <v>76</v>
      </c>
    </row>
    <row r="155" spans="1:3" x14ac:dyDescent="0.35">
      <c r="A155" s="17">
        <v>153</v>
      </c>
      <c r="B155" s="17" t="s">
        <v>527</v>
      </c>
      <c r="C155" s="17">
        <v>79</v>
      </c>
    </row>
    <row r="156" spans="1:3" x14ac:dyDescent="0.35">
      <c r="A156" s="17">
        <v>154</v>
      </c>
      <c r="B156" s="17" t="s">
        <v>529</v>
      </c>
      <c r="C156" s="17">
        <v>46</v>
      </c>
    </row>
    <row r="157" spans="1:3" x14ac:dyDescent="0.35">
      <c r="A157" s="17">
        <v>155</v>
      </c>
      <c r="B157" s="17" t="s">
        <v>531</v>
      </c>
      <c r="C157" s="17">
        <v>10</v>
      </c>
    </row>
    <row r="158" spans="1:3" x14ac:dyDescent="0.35">
      <c r="A158" s="17">
        <v>156</v>
      </c>
      <c r="B158" s="17" t="s">
        <v>533</v>
      </c>
      <c r="C158" s="17">
        <v>29</v>
      </c>
    </row>
    <row r="159" spans="1:3" x14ac:dyDescent="0.35">
      <c r="A159" s="17">
        <v>157</v>
      </c>
      <c r="B159" s="17" t="s">
        <v>537</v>
      </c>
      <c r="C159" s="17">
        <v>42</v>
      </c>
    </row>
    <row r="160" spans="1:3" x14ac:dyDescent="0.35">
      <c r="A160" s="17">
        <v>158</v>
      </c>
      <c r="B160" s="17" t="s">
        <v>541</v>
      </c>
      <c r="C160" s="17">
        <v>45</v>
      </c>
    </row>
    <row r="161" spans="1:3" x14ac:dyDescent="0.35">
      <c r="A161" s="17">
        <v>159</v>
      </c>
      <c r="B161" s="17" t="s">
        <v>547</v>
      </c>
      <c r="C161" s="17">
        <v>29</v>
      </c>
    </row>
    <row r="162" spans="1:3" x14ac:dyDescent="0.35">
      <c r="A162" s="17">
        <v>160</v>
      </c>
      <c r="B162" s="17" t="s">
        <v>549</v>
      </c>
      <c r="C162" s="17">
        <v>80</v>
      </c>
    </row>
    <row r="163" spans="1:3" x14ac:dyDescent="0.35">
      <c r="A163" s="17">
        <v>161</v>
      </c>
      <c r="B163" s="17" t="s">
        <v>551</v>
      </c>
      <c r="C163" s="17">
        <v>15</v>
      </c>
    </row>
    <row r="164" spans="1:3" x14ac:dyDescent="0.35">
      <c r="A164" s="17">
        <v>162</v>
      </c>
      <c r="B164" s="17" t="s">
        <v>553</v>
      </c>
      <c r="C164" s="17">
        <v>13</v>
      </c>
    </row>
    <row r="165" spans="1:3" x14ac:dyDescent="0.35">
      <c r="A165" s="17">
        <v>163</v>
      </c>
      <c r="B165" s="17" t="s">
        <v>555</v>
      </c>
      <c r="C165" s="17">
        <v>329</v>
      </c>
    </row>
    <row r="166" spans="1:3" x14ac:dyDescent="0.35">
      <c r="A166" s="17">
        <v>164</v>
      </c>
      <c r="B166" s="17" t="s">
        <v>557</v>
      </c>
      <c r="C166" s="17">
        <v>14</v>
      </c>
    </row>
    <row r="167" spans="1:3" x14ac:dyDescent="0.35">
      <c r="A167" s="17">
        <v>165</v>
      </c>
      <c r="B167" s="17" t="s">
        <v>559</v>
      </c>
      <c r="C167" s="17">
        <v>322</v>
      </c>
    </row>
    <row r="168" spans="1:3" x14ac:dyDescent="0.35">
      <c r="A168" s="17">
        <v>166</v>
      </c>
      <c r="B168" s="17" t="s">
        <v>561</v>
      </c>
      <c r="C168" s="17">
        <v>461</v>
      </c>
    </row>
    <row r="169" spans="1:3" x14ac:dyDescent="0.35">
      <c r="A169" s="17">
        <v>167</v>
      </c>
      <c r="B169" s="17" t="s">
        <v>563</v>
      </c>
      <c r="C169" s="17">
        <v>239</v>
      </c>
    </row>
    <row r="170" spans="1:3" x14ac:dyDescent="0.35">
      <c r="A170" s="17">
        <v>168</v>
      </c>
      <c r="B170" s="17" t="s">
        <v>565</v>
      </c>
      <c r="C170" s="17">
        <v>209</v>
      </c>
    </row>
    <row r="171" spans="1:3" x14ac:dyDescent="0.35">
      <c r="A171" s="17">
        <v>169</v>
      </c>
      <c r="B171" s="17" t="s">
        <v>569</v>
      </c>
      <c r="C171" s="17">
        <v>252</v>
      </c>
    </row>
    <row r="172" spans="1:3" x14ac:dyDescent="0.35">
      <c r="A172" s="17">
        <v>170</v>
      </c>
      <c r="B172" s="17" t="s">
        <v>570</v>
      </c>
      <c r="C172" s="17">
        <v>231</v>
      </c>
    </row>
    <row r="173" spans="1:3" x14ac:dyDescent="0.35">
      <c r="A173" s="17">
        <v>171</v>
      </c>
      <c r="B173" s="17" t="s">
        <v>572</v>
      </c>
      <c r="C173" s="17">
        <v>336</v>
      </c>
    </row>
    <row r="174" spans="1:3" x14ac:dyDescent="0.35">
      <c r="A174" s="17">
        <v>172</v>
      </c>
      <c r="B174" s="17" t="s">
        <v>576</v>
      </c>
      <c r="C174" s="17">
        <v>56</v>
      </c>
    </row>
    <row r="175" spans="1:3" x14ac:dyDescent="0.35">
      <c r="A175" s="17">
        <v>173</v>
      </c>
      <c r="B175" s="17" t="s">
        <v>578</v>
      </c>
      <c r="C175" s="17">
        <v>26</v>
      </c>
    </row>
    <row r="176" spans="1:3" x14ac:dyDescent="0.35">
      <c r="A176" s="17">
        <v>174</v>
      </c>
      <c r="B176" s="17" t="s">
        <v>580</v>
      </c>
      <c r="C176" s="17">
        <v>172</v>
      </c>
    </row>
    <row r="177" spans="1:3" x14ac:dyDescent="0.35">
      <c r="A177" s="17">
        <v>175</v>
      </c>
      <c r="B177" s="17" t="s">
        <v>582</v>
      </c>
      <c r="C177" s="17">
        <v>49</v>
      </c>
    </row>
    <row r="178" spans="1:3" x14ac:dyDescent="0.35">
      <c r="A178" s="17">
        <v>176</v>
      </c>
      <c r="B178" s="17" t="s">
        <v>584</v>
      </c>
      <c r="C178" s="17">
        <v>21</v>
      </c>
    </row>
    <row r="179" spans="1:3" x14ac:dyDescent="0.35">
      <c r="A179" s="17">
        <v>177</v>
      </c>
      <c r="B179" s="17" t="s">
        <v>586</v>
      </c>
      <c r="C179" s="17">
        <v>301</v>
      </c>
    </row>
    <row r="180" spans="1:3" x14ac:dyDescent="0.35">
      <c r="A180" s="17">
        <v>178</v>
      </c>
      <c r="B180" s="17" t="s">
        <v>588</v>
      </c>
      <c r="C180" s="17">
        <v>23</v>
      </c>
    </row>
    <row r="181" spans="1:3" x14ac:dyDescent="0.35">
      <c r="A181" s="17">
        <v>179</v>
      </c>
      <c r="B181" s="17" t="s">
        <v>590</v>
      </c>
      <c r="C181" s="17">
        <v>25</v>
      </c>
    </row>
    <row r="182" spans="1:3" x14ac:dyDescent="0.35">
      <c r="A182" s="17">
        <v>180</v>
      </c>
      <c r="B182" s="17" t="s">
        <v>592</v>
      </c>
      <c r="C182" s="17">
        <v>58</v>
      </c>
    </row>
    <row r="183" spans="1:3" x14ac:dyDescent="0.35">
      <c r="A183" s="17">
        <v>181</v>
      </c>
      <c r="B183" s="17" t="s">
        <v>594</v>
      </c>
      <c r="C183" s="17">
        <v>24</v>
      </c>
    </row>
    <row r="184" spans="1:3" x14ac:dyDescent="0.35">
      <c r="A184" s="17">
        <v>182</v>
      </c>
      <c r="B184" s="17" t="s">
        <v>596</v>
      </c>
      <c r="C184" s="17">
        <v>115</v>
      </c>
    </row>
    <row r="185" spans="1:3" x14ac:dyDescent="0.35">
      <c r="A185" s="17">
        <v>183</v>
      </c>
      <c r="B185" s="17" t="s">
        <v>598</v>
      </c>
      <c r="C185" s="17">
        <v>108</v>
      </c>
    </row>
    <row r="186" spans="1:3" x14ac:dyDescent="0.35">
      <c r="A186" s="17">
        <v>184</v>
      </c>
      <c r="B186" s="17" t="s">
        <v>600</v>
      </c>
      <c r="C186" s="17">
        <v>38</v>
      </c>
    </row>
    <row r="187" spans="1:3" x14ac:dyDescent="0.35">
      <c r="A187" s="17">
        <v>185</v>
      </c>
      <c r="B187" s="17" t="s">
        <v>602</v>
      </c>
      <c r="C187" s="17">
        <v>147</v>
      </c>
    </row>
    <row r="188" spans="1:3" x14ac:dyDescent="0.35">
      <c r="A188" s="17">
        <v>186</v>
      </c>
      <c r="B188" s="17" t="s">
        <v>604</v>
      </c>
      <c r="C188" s="17">
        <v>84</v>
      </c>
    </row>
    <row r="189" spans="1:3" x14ac:dyDescent="0.35">
      <c r="A189" s="17">
        <v>187</v>
      </c>
      <c r="B189" s="17" t="s">
        <v>606</v>
      </c>
      <c r="C189" s="17">
        <v>193</v>
      </c>
    </row>
    <row r="190" spans="1:3" x14ac:dyDescent="0.35">
      <c r="A190" s="17">
        <v>188</v>
      </c>
      <c r="B190" s="17" t="s">
        <v>608</v>
      </c>
      <c r="C190" s="17">
        <v>93</v>
      </c>
    </row>
    <row r="191" spans="1:3" x14ac:dyDescent="0.35">
      <c r="A191" s="17">
        <v>189</v>
      </c>
      <c r="B191" s="17" t="s">
        <v>610</v>
      </c>
      <c r="C191" s="17">
        <v>56</v>
      </c>
    </row>
    <row r="192" spans="1:3" x14ac:dyDescent="0.35">
      <c r="A192" s="17">
        <v>190</v>
      </c>
      <c r="B192" s="17" t="s">
        <v>612</v>
      </c>
      <c r="C192" s="17">
        <v>50</v>
      </c>
    </row>
    <row r="193" spans="1:3" x14ac:dyDescent="0.35">
      <c r="A193" s="17">
        <v>191</v>
      </c>
      <c r="B193" s="17" t="s">
        <v>614</v>
      </c>
      <c r="C193" s="17">
        <v>166</v>
      </c>
    </row>
    <row r="194" spans="1:3" x14ac:dyDescent="0.35">
      <c r="A194" s="17">
        <v>192</v>
      </c>
      <c r="B194" s="17" t="s">
        <v>618</v>
      </c>
      <c r="C194" s="17">
        <v>137</v>
      </c>
    </row>
    <row r="195" spans="1:3" x14ac:dyDescent="0.35">
      <c r="A195" s="17">
        <v>193</v>
      </c>
      <c r="B195" s="17" t="s">
        <v>620</v>
      </c>
      <c r="C195" s="17">
        <v>163</v>
      </c>
    </row>
    <row r="196" spans="1:3" x14ac:dyDescent="0.35">
      <c r="A196" s="17">
        <v>194</v>
      </c>
      <c r="B196" s="17" t="s">
        <v>622</v>
      </c>
      <c r="C196" s="17">
        <v>97</v>
      </c>
    </row>
    <row r="197" spans="1:3" x14ac:dyDescent="0.35">
      <c r="A197" s="17">
        <v>195</v>
      </c>
      <c r="B197" s="17" t="s">
        <v>624</v>
      </c>
      <c r="C197" s="17">
        <v>56</v>
      </c>
    </row>
    <row r="198" spans="1:3" x14ac:dyDescent="0.35">
      <c r="A198" s="17">
        <v>196</v>
      </c>
      <c r="B198" s="17" t="s">
        <v>626</v>
      </c>
      <c r="C198" s="17">
        <v>96</v>
      </c>
    </row>
    <row r="199" spans="1:3" x14ac:dyDescent="0.35">
      <c r="A199" s="17">
        <v>197</v>
      </c>
      <c r="B199" s="17" t="s">
        <v>628</v>
      </c>
      <c r="C199" s="17">
        <v>54</v>
      </c>
    </row>
    <row r="200" spans="1:3" x14ac:dyDescent="0.35">
      <c r="A200" s="17">
        <v>198</v>
      </c>
      <c r="B200" s="17" t="s">
        <v>630</v>
      </c>
      <c r="C200" s="17">
        <v>17</v>
      </c>
    </row>
    <row r="201" spans="1:3" x14ac:dyDescent="0.35">
      <c r="A201" s="17">
        <v>199</v>
      </c>
      <c r="B201" s="17" t="s">
        <v>632</v>
      </c>
      <c r="C201" s="17">
        <v>110</v>
      </c>
    </row>
    <row r="202" spans="1:3" x14ac:dyDescent="0.35">
      <c r="A202" s="17">
        <v>200</v>
      </c>
      <c r="B202" s="17" t="s">
        <v>634</v>
      </c>
      <c r="C202" s="17">
        <v>12</v>
      </c>
    </row>
    <row r="203" spans="1:3" x14ac:dyDescent="0.35">
      <c r="A203" s="17">
        <v>201</v>
      </c>
      <c r="B203" s="17" t="s">
        <v>636</v>
      </c>
      <c r="C203" s="17">
        <v>71</v>
      </c>
    </row>
    <row r="204" spans="1:3" x14ac:dyDescent="0.35">
      <c r="A204" s="17">
        <v>202</v>
      </c>
      <c r="B204" s="17" t="s">
        <v>638</v>
      </c>
      <c r="C204" s="17">
        <v>53</v>
      </c>
    </row>
    <row r="205" spans="1:3" x14ac:dyDescent="0.35">
      <c r="A205" s="17">
        <v>203</v>
      </c>
      <c r="B205" s="17" t="s">
        <v>640</v>
      </c>
      <c r="C205" s="17">
        <v>68</v>
      </c>
    </row>
    <row r="206" spans="1:3" x14ac:dyDescent="0.35">
      <c r="A206" s="17">
        <v>204</v>
      </c>
      <c r="B206" s="17" t="s">
        <v>642</v>
      </c>
      <c r="C206" s="17">
        <v>51</v>
      </c>
    </row>
    <row r="207" spans="1:3" x14ac:dyDescent="0.35">
      <c r="A207" s="17">
        <v>205</v>
      </c>
      <c r="B207" s="17" t="s">
        <v>644</v>
      </c>
      <c r="C207" s="17">
        <v>160</v>
      </c>
    </row>
    <row r="208" spans="1:3" x14ac:dyDescent="0.35">
      <c r="A208" s="17">
        <v>206</v>
      </c>
      <c r="B208" s="17" t="s">
        <v>646</v>
      </c>
      <c r="C208" s="17">
        <v>109</v>
      </c>
    </row>
    <row r="209" spans="1:3" x14ac:dyDescent="0.35">
      <c r="A209" s="17">
        <v>207</v>
      </c>
      <c r="B209" s="17" t="s">
        <v>648</v>
      </c>
      <c r="C209" s="17">
        <v>134</v>
      </c>
    </row>
    <row r="210" spans="1:3" x14ac:dyDescent="0.35">
      <c r="A210" s="17">
        <v>208</v>
      </c>
      <c r="B210" s="17" t="s">
        <v>652</v>
      </c>
      <c r="C210" s="17">
        <v>231</v>
      </c>
    </row>
    <row r="211" spans="1:3" x14ac:dyDescent="0.35">
      <c r="A211" s="17">
        <v>209</v>
      </c>
      <c r="B211" s="17" t="s">
        <v>654</v>
      </c>
      <c r="C211" s="17">
        <v>32</v>
      </c>
    </row>
    <row r="212" spans="1:3" x14ac:dyDescent="0.35">
      <c r="A212" s="17">
        <v>210</v>
      </c>
      <c r="B212" s="17" t="s">
        <v>656</v>
      </c>
      <c r="C212" s="17">
        <v>21</v>
      </c>
    </row>
    <row r="213" spans="1:3" x14ac:dyDescent="0.35">
      <c r="A213" s="17">
        <v>211</v>
      </c>
      <c r="B213" s="17" t="s">
        <v>658</v>
      </c>
      <c r="C213" s="17">
        <v>34</v>
      </c>
    </row>
    <row r="214" spans="1:3" x14ac:dyDescent="0.35">
      <c r="A214" s="17">
        <v>212</v>
      </c>
      <c r="B214" s="17" t="s">
        <v>660</v>
      </c>
      <c r="C214" s="17">
        <v>23</v>
      </c>
    </row>
    <row r="215" spans="1:3" x14ac:dyDescent="0.35">
      <c r="A215" s="17">
        <v>213</v>
      </c>
      <c r="B215" s="17" t="s">
        <v>662</v>
      </c>
      <c r="C215" s="17">
        <v>50</v>
      </c>
    </row>
    <row r="216" spans="1:3" x14ac:dyDescent="0.35">
      <c r="A216" s="17">
        <v>214</v>
      </c>
      <c r="B216" s="17" t="s">
        <v>664</v>
      </c>
      <c r="C216" s="17">
        <v>54</v>
      </c>
    </row>
    <row r="217" spans="1:3" x14ac:dyDescent="0.35">
      <c r="A217" s="17">
        <v>215</v>
      </c>
      <c r="B217" s="17" t="s">
        <v>666</v>
      </c>
      <c r="C217" s="17">
        <v>28</v>
      </c>
    </row>
    <row r="218" spans="1:3" x14ac:dyDescent="0.35">
      <c r="A218" s="17">
        <v>216</v>
      </c>
      <c r="B218" s="17" t="s">
        <v>669</v>
      </c>
      <c r="C218" s="17">
        <v>40</v>
      </c>
    </row>
    <row r="219" spans="1:3" x14ac:dyDescent="0.35">
      <c r="A219" s="17">
        <v>217</v>
      </c>
      <c r="B219" s="17" t="s">
        <v>671</v>
      </c>
      <c r="C219" s="17">
        <v>15</v>
      </c>
    </row>
    <row r="220" spans="1:3" x14ac:dyDescent="0.35">
      <c r="A220" s="17">
        <v>218</v>
      </c>
      <c r="B220" s="17" t="s">
        <v>673</v>
      </c>
      <c r="C220" s="17">
        <v>49</v>
      </c>
    </row>
    <row r="221" spans="1:3" x14ac:dyDescent="0.35">
      <c r="A221" s="17">
        <v>219</v>
      </c>
      <c r="B221" s="17" t="s">
        <v>675</v>
      </c>
      <c r="C221" s="17">
        <v>26</v>
      </c>
    </row>
    <row r="222" spans="1:3" x14ac:dyDescent="0.35">
      <c r="A222" s="17">
        <v>220</v>
      </c>
      <c r="B222" s="17" t="s">
        <v>677</v>
      </c>
      <c r="C222" s="17">
        <v>87</v>
      </c>
    </row>
    <row r="223" spans="1:3" x14ac:dyDescent="0.35">
      <c r="A223" s="17">
        <v>221</v>
      </c>
      <c r="B223" s="17" t="s">
        <v>679</v>
      </c>
      <c r="C223" s="17">
        <v>47</v>
      </c>
    </row>
    <row r="224" spans="1:3" x14ac:dyDescent="0.35">
      <c r="A224" s="17">
        <v>222</v>
      </c>
      <c r="B224" s="17" t="s">
        <v>681</v>
      </c>
      <c r="C224" s="17">
        <v>105</v>
      </c>
    </row>
    <row r="225" spans="1:3" x14ac:dyDescent="0.35">
      <c r="A225" s="17">
        <v>223</v>
      </c>
      <c r="B225" s="17" t="s">
        <v>685</v>
      </c>
      <c r="C225" s="17">
        <v>27</v>
      </c>
    </row>
    <row r="226" spans="1:3" x14ac:dyDescent="0.35">
      <c r="A226" s="17">
        <v>224</v>
      </c>
      <c r="B226" s="17" t="s">
        <v>687</v>
      </c>
      <c r="C226" s="17">
        <v>132</v>
      </c>
    </row>
    <row r="227" spans="1:3" x14ac:dyDescent="0.35">
      <c r="A227" s="17">
        <v>225</v>
      </c>
      <c r="B227" s="17" t="s">
        <v>691</v>
      </c>
      <c r="C227" s="17">
        <v>18</v>
      </c>
    </row>
    <row r="228" spans="1:3" x14ac:dyDescent="0.35">
      <c r="A228" s="17">
        <v>226</v>
      </c>
      <c r="B228" s="17" t="s">
        <v>693</v>
      </c>
      <c r="C228" s="17">
        <v>227</v>
      </c>
    </row>
    <row r="229" spans="1:3" x14ac:dyDescent="0.35">
      <c r="A229" s="17">
        <v>227</v>
      </c>
      <c r="B229" s="17" t="s">
        <v>695</v>
      </c>
      <c r="C229" s="17">
        <v>142</v>
      </c>
    </row>
    <row r="230" spans="1:3" x14ac:dyDescent="0.35">
      <c r="A230" s="17">
        <v>228</v>
      </c>
      <c r="B230" s="17" t="s">
        <v>697</v>
      </c>
      <c r="C230" s="17">
        <v>127</v>
      </c>
    </row>
    <row r="231" spans="1:3" x14ac:dyDescent="0.35">
      <c r="A231" s="17">
        <v>229</v>
      </c>
      <c r="B231" s="17" t="s">
        <v>699</v>
      </c>
      <c r="C231" s="17">
        <v>28</v>
      </c>
    </row>
    <row r="232" spans="1:3" x14ac:dyDescent="0.35">
      <c r="A232" s="17">
        <v>230</v>
      </c>
      <c r="B232" s="17" t="s">
        <v>701</v>
      </c>
      <c r="C232" s="17">
        <v>42</v>
      </c>
    </row>
    <row r="233" spans="1:3" x14ac:dyDescent="0.35">
      <c r="A233" s="17">
        <v>231</v>
      </c>
      <c r="B233" s="17" t="s">
        <v>705</v>
      </c>
      <c r="C233" s="17">
        <v>91</v>
      </c>
    </row>
    <row r="234" spans="1:3" x14ac:dyDescent="0.35">
      <c r="A234" s="17">
        <v>232</v>
      </c>
      <c r="B234" s="17" t="s">
        <v>707</v>
      </c>
      <c r="C234" s="17">
        <v>132</v>
      </c>
    </row>
    <row r="235" spans="1:3" x14ac:dyDescent="0.35">
      <c r="A235" s="17">
        <v>233</v>
      </c>
      <c r="B235" s="17" t="s">
        <v>708</v>
      </c>
      <c r="C235" s="17">
        <v>58</v>
      </c>
    </row>
    <row r="236" spans="1:3" x14ac:dyDescent="0.35">
      <c r="A236" s="17">
        <v>234</v>
      </c>
      <c r="B236" s="17" t="s">
        <v>710</v>
      </c>
      <c r="C236" s="17">
        <v>56</v>
      </c>
    </row>
    <row r="237" spans="1:3" x14ac:dyDescent="0.35">
      <c r="A237" s="17">
        <v>235</v>
      </c>
      <c r="B237" s="17" t="s">
        <v>712</v>
      </c>
      <c r="C237" s="17">
        <v>111</v>
      </c>
    </row>
    <row r="238" spans="1:3" x14ac:dyDescent="0.35">
      <c r="A238" s="17">
        <v>236</v>
      </c>
      <c r="B238" s="17" t="s">
        <v>714</v>
      </c>
      <c r="C238" s="17">
        <v>33</v>
      </c>
    </row>
    <row r="239" spans="1:3" x14ac:dyDescent="0.35">
      <c r="A239" s="17">
        <v>237</v>
      </c>
      <c r="B239" s="17" t="s">
        <v>716</v>
      </c>
      <c r="C239" s="17">
        <v>37</v>
      </c>
    </row>
    <row r="240" spans="1:3" x14ac:dyDescent="0.35">
      <c r="A240" s="17">
        <v>238</v>
      </c>
      <c r="B240" s="17" t="s">
        <v>718</v>
      </c>
      <c r="C240" s="17">
        <v>9</v>
      </c>
    </row>
    <row r="241" spans="1:3" x14ac:dyDescent="0.35">
      <c r="A241" s="17">
        <v>239</v>
      </c>
      <c r="B241" s="17" t="s">
        <v>720</v>
      </c>
      <c r="C241" s="17">
        <v>82</v>
      </c>
    </row>
    <row r="242" spans="1:3" x14ac:dyDescent="0.35">
      <c r="A242" s="17">
        <v>240</v>
      </c>
      <c r="B242" s="17" t="s">
        <v>722</v>
      </c>
      <c r="C242" s="17">
        <v>15</v>
      </c>
    </row>
    <row r="243" spans="1:3" x14ac:dyDescent="0.35">
      <c r="A243" s="17">
        <v>241</v>
      </c>
      <c r="B243" s="17" t="s">
        <v>726</v>
      </c>
      <c r="C243" s="17">
        <v>17</v>
      </c>
    </row>
    <row r="244" spans="1:3" x14ac:dyDescent="0.35">
      <c r="A244" s="17">
        <v>242</v>
      </c>
      <c r="B244" s="17" t="s">
        <v>728</v>
      </c>
      <c r="C244" s="17">
        <v>36</v>
      </c>
    </row>
    <row r="245" spans="1:3" x14ac:dyDescent="0.35">
      <c r="A245" s="17">
        <v>243</v>
      </c>
      <c r="B245" s="17" t="s">
        <v>732</v>
      </c>
      <c r="C245" s="17">
        <v>25</v>
      </c>
    </row>
    <row r="246" spans="1:3" x14ac:dyDescent="0.35">
      <c r="A246" s="17">
        <v>244</v>
      </c>
      <c r="B246" s="17" t="s">
        <v>734</v>
      </c>
      <c r="C246" s="17">
        <v>23</v>
      </c>
    </row>
    <row r="247" spans="1:3" x14ac:dyDescent="0.35">
      <c r="A247" s="17">
        <v>245</v>
      </c>
      <c r="B247" s="17" t="s">
        <v>736</v>
      </c>
      <c r="C247" s="17">
        <v>52</v>
      </c>
    </row>
    <row r="248" spans="1:3" x14ac:dyDescent="0.35">
      <c r="A248" s="17">
        <v>246</v>
      </c>
      <c r="B248" s="17" t="s">
        <v>738</v>
      </c>
      <c r="C248" s="17">
        <v>119</v>
      </c>
    </row>
    <row r="249" spans="1:3" x14ac:dyDescent="0.35">
      <c r="A249" s="17">
        <v>247</v>
      </c>
      <c r="B249" s="17" t="s">
        <v>740</v>
      </c>
      <c r="C249" s="17">
        <v>135</v>
      </c>
    </row>
    <row r="250" spans="1:3" x14ac:dyDescent="0.35">
      <c r="A250" s="17">
        <v>248</v>
      </c>
      <c r="B250" s="17" t="s">
        <v>742</v>
      </c>
      <c r="C250" s="17">
        <v>39</v>
      </c>
    </row>
    <row r="251" spans="1:3" x14ac:dyDescent="0.35">
      <c r="A251" s="17">
        <v>249</v>
      </c>
      <c r="B251" s="17" t="s">
        <v>744</v>
      </c>
      <c r="C251" s="17">
        <v>10</v>
      </c>
    </row>
    <row r="252" spans="1:3" x14ac:dyDescent="0.35">
      <c r="A252" s="17">
        <v>250</v>
      </c>
      <c r="B252" s="17" t="s">
        <v>746</v>
      </c>
      <c r="C252" s="17">
        <v>26</v>
      </c>
    </row>
    <row r="253" spans="1:3" x14ac:dyDescent="0.35">
      <c r="A253" s="17">
        <v>251</v>
      </c>
      <c r="B253" s="17" t="s">
        <v>748</v>
      </c>
      <c r="C253" s="17">
        <v>278</v>
      </c>
    </row>
    <row r="254" spans="1:3" x14ac:dyDescent="0.35">
      <c r="A254" s="17">
        <v>252</v>
      </c>
      <c r="B254" s="17" t="s">
        <v>750</v>
      </c>
      <c r="C254" s="17">
        <v>35</v>
      </c>
    </row>
    <row r="255" spans="1:3" x14ac:dyDescent="0.35">
      <c r="A255" s="17">
        <v>253</v>
      </c>
      <c r="B255" s="17" t="s">
        <v>752</v>
      </c>
      <c r="C255" s="17">
        <v>19</v>
      </c>
    </row>
    <row r="256" spans="1:3" x14ac:dyDescent="0.35">
      <c r="A256" s="17">
        <v>254</v>
      </c>
      <c r="B256" s="17" t="s">
        <v>754</v>
      </c>
      <c r="C256" s="17">
        <v>153</v>
      </c>
    </row>
    <row r="257" spans="1:3" x14ac:dyDescent="0.35">
      <c r="A257" s="17">
        <v>255</v>
      </c>
      <c r="B257" s="17" t="s">
        <v>756</v>
      </c>
      <c r="C257" s="17">
        <v>113</v>
      </c>
    </row>
    <row r="258" spans="1:3" x14ac:dyDescent="0.35">
      <c r="A258" s="17">
        <v>256</v>
      </c>
      <c r="B258" s="17" t="s">
        <v>758</v>
      </c>
      <c r="C258" s="17">
        <v>16</v>
      </c>
    </row>
    <row r="259" spans="1:3" x14ac:dyDescent="0.35">
      <c r="A259" s="17">
        <v>257</v>
      </c>
      <c r="B259" s="17" t="s">
        <v>762</v>
      </c>
      <c r="C259" s="17">
        <v>77</v>
      </c>
    </row>
    <row r="260" spans="1:3" x14ac:dyDescent="0.35">
      <c r="A260" s="17">
        <v>258</v>
      </c>
      <c r="B260" s="17" t="s">
        <v>764</v>
      </c>
      <c r="C260" s="17">
        <v>119</v>
      </c>
    </row>
    <row r="261" spans="1:3" x14ac:dyDescent="0.35">
      <c r="A261" s="17">
        <v>259</v>
      </c>
      <c r="B261" s="17" t="s">
        <v>766</v>
      </c>
      <c r="C261" s="17">
        <v>119</v>
      </c>
    </row>
    <row r="262" spans="1:3" x14ac:dyDescent="0.35">
      <c r="A262" s="17">
        <v>260</v>
      </c>
      <c r="B262" s="17" t="s">
        <v>768</v>
      </c>
      <c r="C262" s="17">
        <v>46</v>
      </c>
    </row>
    <row r="263" spans="1:3" x14ac:dyDescent="0.35">
      <c r="A263" s="17">
        <v>261</v>
      </c>
      <c r="B263" s="17" t="s">
        <v>772</v>
      </c>
      <c r="C263" s="17">
        <v>53</v>
      </c>
    </row>
    <row r="264" spans="1:3" x14ac:dyDescent="0.35">
      <c r="A264" s="17">
        <v>262</v>
      </c>
      <c r="B264" s="17" t="s">
        <v>776</v>
      </c>
      <c r="C264" s="17">
        <v>61</v>
      </c>
    </row>
    <row r="265" spans="1:3" x14ac:dyDescent="0.35">
      <c r="A265" s="17">
        <v>263</v>
      </c>
      <c r="B265" s="17" t="s">
        <v>778</v>
      </c>
      <c r="C265" s="17">
        <v>102</v>
      </c>
    </row>
    <row r="266" spans="1:3" x14ac:dyDescent="0.35">
      <c r="A266" s="17">
        <v>264</v>
      </c>
      <c r="B266" s="17" t="s">
        <v>780</v>
      </c>
      <c r="C266" s="17">
        <v>23</v>
      </c>
    </row>
    <row r="267" spans="1:3" x14ac:dyDescent="0.35">
      <c r="A267" s="17">
        <v>265</v>
      </c>
      <c r="B267" s="17" t="s">
        <v>782</v>
      </c>
      <c r="C267" s="17">
        <v>10</v>
      </c>
    </row>
    <row r="268" spans="1:3" x14ac:dyDescent="0.35">
      <c r="A268" s="17">
        <v>266</v>
      </c>
      <c r="B268" s="17" t="s">
        <v>784</v>
      </c>
      <c r="C268" s="17">
        <v>237</v>
      </c>
    </row>
    <row r="269" spans="1:3" x14ac:dyDescent="0.35">
      <c r="A269" s="17">
        <v>267</v>
      </c>
      <c r="B269" s="17" t="s">
        <v>785</v>
      </c>
      <c r="C269" s="17">
        <v>72</v>
      </c>
    </row>
    <row r="270" spans="1:3" x14ac:dyDescent="0.35">
      <c r="A270" s="17">
        <v>268</v>
      </c>
      <c r="B270" s="17" t="s">
        <v>787</v>
      </c>
      <c r="C270" s="17">
        <v>184</v>
      </c>
    </row>
    <row r="271" spans="1:3" x14ac:dyDescent="0.35">
      <c r="A271" s="17">
        <v>269</v>
      </c>
      <c r="B271" s="17" t="s">
        <v>789</v>
      </c>
      <c r="C271" s="17">
        <v>66</v>
      </c>
    </row>
    <row r="272" spans="1:3" x14ac:dyDescent="0.35">
      <c r="A272" s="17">
        <v>270</v>
      </c>
      <c r="B272" s="17" t="s">
        <v>793</v>
      </c>
      <c r="C272" s="17">
        <v>20</v>
      </c>
    </row>
    <row r="273" spans="1:3" x14ac:dyDescent="0.35">
      <c r="A273" s="17">
        <v>271</v>
      </c>
      <c r="B273" s="17" t="s">
        <v>795</v>
      </c>
      <c r="C273" s="17">
        <v>50</v>
      </c>
    </row>
    <row r="274" spans="1:3" x14ac:dyDescent="0.35">
      <c r="A274" s="17">
        <v>272</v>
      </c>
      <c r="B274" s="17" t="s">
        <v>797</v>
      </c>
      <c r="C274" s="17">
        <v>44</v>
      </c>
    </row>
    <row r="275" spans="1:3" x14ac:dyDescent="0.35">
      <c r="A275" s="17">
        <v>273</v>
      </c>
      <c r="B275" s="17" t="s">
        <v>802</v>
      </c>
      <c r="C275" s="17">
        <v>107</v>
      </c>
    </row>
    <row r="276" spans="1:3" x14ac:dyDescent="0.35">
      <c r="A276" s="17">
        <v>274</v>
      </c>
      <c r="B276" s="17" t="s">
        <v>804</v>
      </c>
      <c r="C276" s="17">
        <v>168</v>
      </c>
    </row>
    <row r="277" spans="1:3" x14ac:dyDescent="0.35">
      <c r="A277" s="17">
        <v>275</v>
      </c>
      <c r="B277" s="17" t="s">
        <v>806</v>
      </c>
      <c r="C277" s="17">
        <v>26</v>
      </c>
    </row>
    <row r="278" spans="1:3" x14ac:dyDescent="0.35">
      <c r="A278" s="17">
        <v>276</v>
      </c>
      <c r="B278" s="17" t="s">
        <v>808</v>
      </c>
      <c r="C278" s="17">
        <v>11</v>
      </c>
    </row>
    <row r="279" spans="1:3" x14ac:dyDescent="0.35">
      <c r="A279" s="17">
        <v>277</v>
      </c>
      <c r="B279" s="17" t="s">
        <v>810</v>
      </c>
      <c r="C279" s="17">
        <v>48</v>
      </c>
    </row>
    <row r="280" spans="1:3" x14ac:dyDescent="0.35">
      <c r="A280" s="17">
        <v>278</v>
      </c>
      <c r="B280" s="17" t="s">
        <v>812</v>
      </c>
      <c r="C280" s="17">
        <v>15</v>
      </c>
    </row>
    <row r="281" spans="1:3" x14ac:dyDescent="0.35">
      <c r="A281" s="17">
        <v>279</v>
      </c>
      <c r="B281" s="17" t="s">
        <v>814</v>
      </c>
      <c r="C281" s="17">
        <v>203</v>
      </c>
    </row>
    <row r="282" spans="1:3" x14ac:dyDescent="0.35">
      <c r="A282" s="17">
        <v>280</v>
      </c>
      <c r="B282" s="17" t="s">
        <v>818</v>
      </c>
      <c r="C282" s="17">
        <v>25</v>
      </c>
    </row>
    <row r="283" spans="1:3" x14ac:dyDescent="0.35">
      <c r="A283" s="17">
        <v>281</v>
      </c>
      <c r="B283" s="17" t="s">
        <v>820</v>
      </c>
      <c r="C283" s="17">
        <v>52</v>
      </c>
    </row>
    <row r="284" spans="1:3" x14ac:dyDescent="0.35">
      <c r="A284" s="17">
        <v>282</v>
      </c>
      <c r="B284" s="17" t="s">
        <v>822</v>
      </c>
      <c r="C284" s="17">
        <v>73</v>
      </c>
    </row>
    <row r="285" spans="1:3" x14ac:dyDescent="0.35">
      <c r="A285" s="17">
        <v>283</v>
      </c>
      <c r="B285" s="17" t="s">
        <v>824</v>
      </c>
      <c r="C285" s="17">
        <v>152</v>
      </c>
    </row>
    <row r="286" spans="1:3" x14ac:dyDescent="0.35">
      <c r="A286" s="17">
        <v>284</v>
      </c>
      <c r="B286" s="17" t="s">
        <v>828</v>
      </c>
      <c r="C286" s="17">
        <v>73</v>
      </c>
    </row>
    <row r="287" spans="1:3" x14ac:dyDescent="0.35">
      <c r="A287" s="17">
        <v>285</v>
      </c>
      <c r="B287" s="17" t="s">
        <v>830</v>
      </c>
      <c r="C287" s="17">
        <v>81</v>
      </c>
    </row>
    <row r="288" spans="1:3" x14ac:dyDescent="0.35">
      <c r="A288" s="17">
        <v>286</v>
      </c>
      <c r="B288" s="17" t="s">
        <v>832</v>
      </c>
      <c r="C288" s="17">
        <v>62</v>
      </c>
    </row>
    <row r="289" spans="1:3" x14ac:dyDescent="0.35">
      <c r="A289" s="17">
        <v>287</v>
      </c>
      <c r="B289" s="17" t="s">
        <v>834</v>
      </c>
      <c r="C289" s="17">
        <v>8</v>
      </c>
    </row>
    <row r="290" spans="1:3" x14ac:dyDescent="0.35">
      <c r="A290" s="17">
        <v>288</v>
      </c>
      <c r="B290" s="17" t="s">
        <v>836</v>
      </c>
      <c r="C290" s="17">
        <v>40</v>
      </c>
    </row>
    <row r="291" spans="1:3" x14ac:dyDescent="0.35">
      <c r="A291" s="17">
        <v>289</v>
      </c>
      <c r="B291" s="17" t="s">
        <v>838</v>
      </c>
      <c r="C291" s="17">
        <v>90</v>
      </c>
    </row>
    <row r="292" spans="1:3" x14ac:dyDescent="0.35">
      <c r="A292" s="17">
        <v>290</v>
      </c>
      <c r="B292" s="17" t="s">
        <v>840</v>
      </c>
      <c r="C292" s="17">
        <v>10</v>
      </c>
    </row>
    <row r="293" spans="1:3" x14ac:dyDescent="0.35">
      <c r="A293" s="17">
        <v>291</v>
      </c>
      <c r="B293" s="17" t="s">
        <v>842</v>
      </c>
      <c r="C293" s="17">
        <v>50</v>
      </c>
    </row>
    <row r="294" spans="1:3" x14ac:dyDescent="0.35">
      <c r="A294" s="17">
        <v>292</v>
      </c>
      <c r="B294" s="17" t="s">
        <v>844</v>
      </c>
      <c r="C294" s="17">
        <v>13</v>
      </c>
    </row>
    <row r="295" spans="1:3" x14ac:dyDescent="0.35">
      <c r="A295" s="17">
        <v>293</v>
      </c>
      <c r="B295" s="17" t="s">
        <v>846</v>
      </c>
      <c r="C295" s="17">
        <v>41</v>
      </c>
    </row>
    <row r="296" spans="1:3" x14ac:dyDescent="0.35">
      <c r="A296" s="17">
        <v>294</v>
      </c>
      <c r="B296" s="17" t="s">
        <v>848</v>
      </c>
      <c r="C296" s="17">
        <v>55</v>
      </c>
    </row>
    <row r="297" spans="1:3" x14ac:dyDescent="0.35">
      <c r="A297" s="17">
        <v>295</v>
      </c>
      <c r="B297" s="17" t="s">
        <v>850</v>
      </c>
      <c r="C297" s="17">
        <v>76</v>
      </c>
    </row>
    <row r="298" spans="1:3" x14ac:dyDescent="0.35">
      <c r="A298" s="17">
        <v>296</v>
      </c>
      <c r="B298" s="17" t="s">
        <v>851</v>
      </c>
      <c r="C298" s="17">
        <v>95</v>
      </c>
    </row>
    <row r="299" spans="1:3" x14ac:dyDescent="0.35">
      <c r="A299" s="17">
        <v>297</v>
      </c>
      <c r="B299" s="17" t="s">
        <v>853</v>
      </c>
      <c r="C299" s="17">
        <v>59</v>
      </c>
    </row>
    <row r="300" spans="1:3" x14ac:dyDescent="0.35">
      <c r="A300" s="17">
        <v>298</v>
      </c>
      <c r="B300" s="17" t="s">
        <v>855</v>
      </c>
      <c r="C300" s="17">
        <v>61</v>
      </c>
    </row>
    <row r="301" spans="1:3" x14ac:dyDescent="0.35">
      <c r="A301" s="17">
        <v>299</v>
      </c>
      <c r="B301" s="17" t="s">
        <v>857</v>
      </c>
      <c r="C301" s="17">
        <v>49</v>
      </c>
    </row>
    <row r="302" spans="1:3" x14ac:dyDescent="0.35">
      <c r="A302" s="17">
        <v>300</v>
      </c>
      <c r="B302" s="17" t="s">
        <v>859</v>
      </c>
      <c r="C302" s="17">
        <v>38</v>
      </c>
    </row>
    <row r="303" spans="1:3" x14ac:dyDescent="0.35">
      <c r="A303" s="17">
        <v>301</v>
      </c>
      <c r="B303" s="17" t="s">
        <v>861</v>
      </c>
      <c r="C303" s="17">
        <v>73</v>
      </c>
    </row>
    <row r="304" spans="1:3" x14ac:dyDescent="0.35">
      <c r="A304" s="17">
        <v>302</v>
      </c>
      <c r="B304" s="17" t="s">
        <v>863</v>
      </c>
      <c r="C304" s="17">
        <v>2</v>
      </c>
    </row>
    <row r="305" spans="1:3" x14ac:dyDescent="0.35">
      <c r="A305" s="17">
        <v>303</v>
      </c>
      <c r="B305" s="17" t="s">
        <v>865</v>
      </c>
      <c r="C305" s="17">
        <v>100</v>
      </c>
    </row>
    <row r="306" spans="1:3" x14ac:dyDescent="0.35">
      <c r="A306" s="17">
        <v>304</v>
      </c>
      <c r="B306" s="17" t="s">
        <v>867</v>
      </c>
      <c r="C306" s="17">
        <v>67</v>
      </c>
    </row>
    <row r="307" spans="1:3" x14ac:dyDescent="0.35">
      <c r="A307" s="17">
        <v>305</v>
      </c>
      <c r="B307" s="17" t="s">
        <v>869</v>
      </c>
      <c r="C307" s="17">
        <v>32</v>
      </c>
    </row>
    <row r="308" spans="1:3" x14ac:dyDescent="0.35">
      <c r="A308" s="17">
        <v>306</v>
      </c>
      <c r="B308" s="17" t="s">
        <v>871</v>
      </c>
      <c r="C308" s="17">
        <v>13</v>
      </c>
    </row>
    <row r="309" spans="1:3" x14ac:dyDescent="0.35">
      <c r="A309" s="17">
        <v>307</v>
      </c>
      <c r="B309" s="17" t="s">
        <v>873</v>
      </c>
      <c r="C309" s="17">
        <v>139</v>
      </c>
    </row>
    <row r="310" spans="1:3" x14ac:dyDescent="0.35">
      <c r="A310" s="17">
        <v>308</v>
      </c>
      <c r="B310" s="17" t="s">
        <v>875</v>
      </c>
      <c r="C310" s="17">
        <v>13</v>
      </c>
    </row>
    <row r="311" spans="1:3" x14ac:dyDescent="0.35">
      <c r="A311" s="17">
        <v>309</v>
      </c>
      <c r="B311" s="17" t="s">
        <v>877</v>
      </c>
      <c r="C311" s="17">
        <v>91</v>
      </c>
    </row>
    <row r="312" spans="1:3" x14ac:dyDescent="0.35">
      <c r="A312" s="17">
        <v>310</v>
      </c>
      <c r="B312" s="17" t="s">
        <v>879</v>
      </c>
      <c r="C312" s="17">
        <v>54</v>
      </c>
    </row>
    <row r="313" spans="1:3" x14ac:dyDescent="0.35">
      <c r="A313" s="17">
        <v>311</v>
      </c>
      <c r="B313" s="17" t="s">
        <v>881</v>
      </c>
      <c r="C313" s="17">
        <v>71</v>
      </c>
    </row>
    <row r="314" spans="1:3" x14ac:dyDescent="0.35">
      <c r="A314" s="17">
        <v>312</v>
      </c>
      <c r="B314" s="17" t="s">
        <v>883</v>
      </c>
      <c r="C314" s="17">
        <v>55</v>
      </c>
    </row>
    <row r="315" spans="1:3" x14ac:dyDescent="0.35">
      <c r="A315" s="17">
        <v>313</v>
      </c>
      <c r="B315" s="17" t="s">
        <v>885</v>
      </c>
      <c r="C315" s="17">
        <v>136</v>
      </c>
    </row>
    <row r="316" spans="1:3" x14ac:dyDescent="0.35">
      <c r="A316" s="17">
        <v>314</v>
      </c>
      <c r="B316" s="17" t="s">
        <v>889</v>
      </c>
      <c r="C316" s="17">
        <v>54</v>
      </c>
    </row>
    <row r="317" spans="1:3" x14ac:dyDescent="0.35">
      <c r="A317" s="17">
        <v>315</v>
      </c>
      <c r="B317" s="17" t="s">
        <v>891</v>
      </c>
      <c r="C317" s="17">
        <v>22</v>
      </c>
    </row>
    <row r="318" spans="1:3" x14ac:dyDescent="0.35">
      <c r="A318" s="17">
        <v>316</v>
      </c>
      <c r="B318" s="17" t="s">
        <v>893</v>
      </c>
      <c r="C318" s="17">
        <v>46</v>
      </c>
    </row>
    <row r="319" spans="1:3" x14ac:dyDescent="0.35">
      <c r="A319" s="17">
        <v>317</v>
      </c>
      <c r="B319" s="17" t="s">
        <v>895</v>
      </c>
      <c r="C319" s="17">
        <v>52</v>
      </c>
    </row>
    <row r="320" spans="1:3" x14ac:dyDescent="0.35">
      <c r="A320" s="17">
        <v>318</v>
      </c>
      <c r="B320" s="17" t="s">
        <v>897</v>
      </c>
      <c r="C320" s="17">
        <v>8</v>
      </c>
    </row>
    <row r="321" spans="1:3" x14ac:dyDescent="0.35">
      <c r="A321" s="17">
        <v>319</v>
      </c>
      <c r="B321" s="17" t="s">
        <v>899</v>
      </c>
      <c r="C321" s="17">
        <v>9</v>
      </c>
    </row>
    <row r="322" spans="1:3" x14ac:dyDescent="0.35">
      <c r="A322" s="17">
        <v>320</v>
      </c>
      <c r="B322" s="17" t="s">
        <v>901</v>
      </c>
      <c r="C322" s="17">
        <v>36</v>
      </c>
    </row>
    <row r="323" spans="1:3" x14ac:dyDescent="0.35">
      <c r="A323" s="17">
        <v>321</v>
      </c>
      <c r="B323" s="17" t="s">
        <v>903</v>
      </c>
      <c r="C323" s="17">
        <v>96</v>
      </c>
    </row>
    <row r="324" spans="1:3" x14ac:dyDescent="0.35">
      <c r="A324" s="17">
        <v>322</v>
      </c>
      <c r="B324" s="17" t="s">
        <v>905</v>
      </c>
      <c r="C324" s="17">
        <v>70</v>
      </c>
    </row>
    <row r="325" spans="1:3" x14ac:dyDescent="0.35">
      <c r="A325" s="17">
        <v>323</v>
      </c>
      <c r="B325" s="17" t="s">
        <v>907</v>
      </c>
      <c r="C325" s="17">
        <v>123</v>
      </c>
    </row>
    <row r="326" spans="1:3" x14ac:dyDescent="0.35">
      <c r="A326" s="17">
        <v>324</v>
      </c>
      <c r="B326" s="17" t="s">
        <v>909</v>
      </c>
      <c r="C326" s="17">
        <v>101</v>
      </c>
    </row>
    <row r="327" spans="1:3" x14ac:dyDescent="0.35">
      <c r="A327" s="17">
        <v>325</v>
      </c>
      <c r="B327" s="17" t="s">
        <v>911</v>
      </c>
      <c r="C327" s="17">
        <v>2</v>
      </c>
    </row>
    <row r="328" spans="1:3" x14ac:dyDescent="0.35">
      <c r="A328" s="17">
        <v>326</v>
      </c>
      <c r="B328" s="17" t="s">
        <v>915</v>
      </c>
      <c r="C328" s="17">
        <v>93</v>
      </c>
    </row>
    <row r="329" spans="1:3" x14ac:dyDescent="0.35">
      <c r="A329" s="17">
        <v>327</v>
      </c>
      <c r="B329" s="17" t="s">
        <v>917</v>
      </c>
      <c r="C329" s="17">
        <v>30</v>
      </c>
    </row>
    <row r="330" spans="1:3" x14ac:dyDescent="0.35">
      <c r="A330" s="17">
        <v>328</v>
      </c>
      <c r="B330" s="17" t="s">
        <v>919</v>
      </c>
      <c r="C330" s="17">
        <v>6</v>
      </c>
    </row>
    <row r="331" spans="1:3" x14ac:dyDescent="0.35">
      <c r="A331" s="17">
        <v>329</v>
      </c>
      <c r="B331" s="17" t="s">
        <v>922</v>
      </c>
      <c r="C331" s="17">
        <v>88</v>
      </c>
    </row>
    <row r="332" spans="1:3" x14ac:dyDescent="0.35">
      <c r="A332" s="17">
        <v>330</v>
      </c>
      <c r="B332" s="17" t="s">
        <v>924</v>
      </c>
      <c r="C332" s="17">
        <v>75</v>
      </c>
    </row>
    <row r="333" spans="1:3" x14ac:dyDescent="0.35">
      <c r="A333" s="17">
        <v>331</v>
      </c>
      <c r="B333" s="17" t="s">
        <v>929</v>
      </c>
      <c r="C333" s="17">
        <v>215</v>
      </c>
    </row>
    <row r="334" spans="1:3" x14ac:dyDescent="0.35">
      <c r="A334" s="17">
        <v>332</v>
      </c>
      <c r="B334" s="17" t="s">
        <v>933</v>
      </c>
      <c r="C334" s="17">
        <v>146</v>
      </c>
    </row>
    <row r="335" spans="1:3" x14ac:dyDescent="0.35">
      <c r="A335" s="17">
        <v>333</v>
      </c>
      <c r="B335" s="17" t="s">
        <v>937</v>
      </c>
      <c r="C335" s="17">
        <v>87</v>
      </c>
    </row>
    <row r="336" spans="1:3" x14ac:dyDescent="0.35">
      <c r="A336" s="17">
        <v>334</v>
      </c>
      <c r="B336" s="17" t="s">
        <v>939</v>
      </c>
      <c r="C336" s="17">
        <v>61</v>
      </c>
    </row>
    <row r="337" spans="1:3" x14ac:dyDescent="0.35">
      <c r="A337" s="17">
        <v>335</v>
      </c>
      <c r="B337" s="17" t="s">
        <v>941</v>
      </c>
      <c r="C337" s="17">
        <v>101</v>
      </c>
    </row>
    <row r="338" spans="1:3" x14ac:dyDescent="0.35">
      <c r="A338" s="17">
        <v>336</v>
      </c>
      <c r="B338" s="17" t="s">
        <v>943</v>
      </c>
      <c r="C338" s="17">
        <v>38</v>
      </c>
    </row>
    <row r="339" spans="1:3" x14ac:dyDescent="0.35">
      <c r="A339" s="17">
        <v>337</v>
      </c>
      <c r="B339" s="17" t="s">
        <v>947</v>
      </c>
      <c r="C339" s="17">
        <v>126</v>
      </c>
    </row>
    <row r="340" spans="1:3" x14ac:dyDescent="0.35">
      <c r="A340" s="17">
        <v>338</v>
      </c>
      <c r="B340" s="17" t="s">
        <v>949</v>
      </c>
      <c r="C340" s="17">
        <v>290</v>
      </c>
    </row>
    <row r="341" spans="1:3" x14ac:dyDescent="0.35">
      <c r="A341" s="17">
        <v>339</v>
      </c>
      <c r="B341" s="17" t="s">
        <v>953</v>
      </c>
      <c r="C341" s="17">
        <v>174</v>
      </c>
    </row>
    <row r="342" spans="1:3" x14ac:dyDescent="0.35">
      <c r="A342" s="17">
        <v>340</v>
      </c>
      <c r="B342" s="17" t="s">
        <v>955</v>
      </c>
      <c r="C342" s="17">
        <v>251</v>
      </c>
    </row>
    <row r="343" spans="1:3" x14ac:dyDescent="0.35">
      <c r="A343" s="17">
        <v>341</v>
      </c>
      <c r="B343" s="17" t="s">
        <v>956</v>
      </c>
      <c r="C343" s="17">
        <v>181</v>
      </c>
    </row>
    <row r="344" spans="1:3" x14ac:dyDescent="0.35">
      <c r="A344" s="17">
        <v>342</v>
      </c>
      <c r="B344" s="17" t="s">
        <v>958</v>
      </c>
      <c r="C344" s="17">
        <v>227</v>
      </c>
    </row>
    <row r="345" spans="1:3" x14ac:dyDescent="0.35">
      <c r="A345" s="17">
        <v>343</v>
      </c>
      <c r="B345" s="17" t="s">
        <v>960</v>
      </c>
      <c r="C345" s="17">
        <v>181</v>
      </c>
    </row>
    <row r="346" spans="1:3" x14ac:dyDescent="0.35">
      <c r="A346" s="17">
        <v>344</v>
      </c>
      <c r="B346" s="17" t="s">
        <v>962</v>
      </c>
      <c r="C346" s="17">
        <v>207</v>
      </c>
    </row>
    <row r="347" spans="1:3" x14ac:dyDescent="0.35">
      <c r="A347" s="17">
        <v>345</v>
      </c>
      <c r="B347" s="17" t="s">
        <v>964</v>
      </c>
      <c r="C347" s="17">
        <v>91</v>
      </c>
    </row>
    <row r="348" spans="1:3" x14ac:dyDescent="0.35">
      <c r="A348" s="17">
        <v>346</v>
      </c>
      <c r="B348" s="17" t="s">
        <v>966</v>
      </c>
      <c r="C348" s="17">
        <v>118</v>
      </c>
    </row>
    <row r="349" spans="1:3" x14ac:dyDescent="0.35">
      <c r="A349" s="17">
        <v>347</v>
      </c>
      <c r="B349" s="17" t="s">
        <v>968</v>
      </c>
      <c r="C349" s="17">
        <v>177</v>
      </c>
    </row>
    <row r="350" spans="1:3" x14ac:dyDescent="0.35">
      <c r="A350" s="17">
        <v>348</v>
      </c>
      <c r="B350" s="17" t="s">
        <v>969</v>
      </c>
      <c r="C350" s="17">
        <v>126</v>
      </c>
    </row>
    <row r="351" spans="1:3" x14ac:dyDescent="0.35">
      <c r="A351" s="17">
        <v>349</v>
      </c>
      <c r="B351" s="17" t="s">
        <v>971</v>
      </c>
      <c r="C351" s="17">
        <v>250</v>
      </c>
    </row>
    <row r="352" spans="1:3" x14ac:dyDescent="0.35">
      <c r="A352" s="17">
        <v>350</v>
      </c>
      <c r="B352" s="17" t="s">
        <v>972</v>
      </c>
      <c r="C352" s="17">
        <v>151</v>
      </c>
    </row>
    <row r="353" spans="1:3" x14ac:dyDescent="0.35">
      <c r="A353" s="17">
        <v>351</v>
      </c>
      <c r="B353" s="17" t="s">
        <v>974</v>
      </c>
      <c r="C353" s="17">
        <v>103</v>
      </c>
    </row>
    <row r="354" spans="1:3" x14ac:dyDescent="0.35">
      <c r="A354" s="17">
        <v>352</v>
      </c>
      <c r="B354" s="17" t="s">
        <v>976</v>
      </c>
      <c r="C354" s="17">
        <v>85</v>
      </c>
    </row>
    <row r="355" spans="1:3" x14ac:dyDescent="0.35">
      <c r="A355" s="17">
        <v>353</v>
      </c>
      <c r="B355" s="17" t="s">
        <v>979</v>
      </c>
      <c r="C355" s="17">
        <v>71</v>
      </c>
    </row>
    <row r="356" spans="1:3" x14ac:dyDescent="0.35">
      <c r="A356" s="17">
        <v>354</v>
      </c>
      <c r="B356" s="17" t="s">
        <v>981</v>
      </c>
      <c r="C356" s="17">
        <v>10</v>
      </c>
    </row>
    <row r="357" spans="1:3" x14ac:dyDescent="0.35">
      <c r="A357" s="17">
        <v>355</v>
      </c>
      <c r="B357" s="17" t="s">
        <v>983</v>
      </c>
      <c r="C357" s="17">
        <v>91</v>
      </c>
    </row>
    <row r="358" spans="1:3" x14ac:dyDescent="0.35">
      <c r="A358" s="17">
        <v>356</v>
      </c>
      <c r="B358" s="17" t="s">
        <v>985</v>
      </c>
      <c r="C358" s="17">
        <v>191</v>
      </c>
    </row>
    <row r="359" spans="1:3" x14ac:dyDescent="0.35">
      <c r="A359" s="17">
        <v>357</v>
      </c>
      <c r="B359" s="17" t="s">
        <v>987</v>
      </c>
      <c r="C359" s="17">
        <v>150</v>
      </c>
    </row>
    <row r="360" spans="1:3" x14ac:dyDescent="0.35">
      <c r="A360" s="17">
        <v>358</v>
      </c>
      <c r="B360" s="17" t="s">
        <v>991</v>
      </c>
      <c r="C360" s="17">
        <v>37</v>
      </c>
    </row>
    <row r="361" spans="1:3" x14ac:dyDescent="0.35">
      <c r="A361" s="17">
        <v>359</v>
      </c>
      <c r="B361" s="17" t="s">
        <v>993</v>
      </c>
      <c r="C361" s="17">
        <v>64</v>
      </c>
    </row>
    <row r="362" spans="1:3" x14ac:dyDescent="0.35">
      <c r="A362" s="17">
        <v>360</v>
      </c>
      <c r="B362" s="17" t="s">
        <v>995</v>
      </c>
      <c r="C362" s="17">
        <v>108</v>
      </c>
    </row>
    <row r="363" spans="1:3" x14ac:dyDescent="0.35">
      <c r="A363" s="17">
        <v>361</v>
      </c>
      <c r="B363" s="17" t="s">
        <v>997</v>
      </c>
      <c r="C363" s="17">
        <v>154</v>
      </c>
    </row>
    <row r="364" spans="1:3" x14ac:dyDescent="0.35">
      <c r="A364" s="17">
        <v>362</v>
      </c>
      <c r="B364" s="17" t="s">
        <v>999</v>
      </c>
      <c r="C364" s="17">
        <v>117</v>
      </c>
    </row>
    <row r="365" spans="1:3" x14ac:dyDescent="0.35">
      <c r="A365" s="17">
        <v>363</v>
      </c>
      <c r="B365" s="17" t="s">
        <v>1000</v>
      </c>
      <c r="C365" s="17">
        <v>65</v>
      </c>
    </row>
    <row r="366" spans="1:3" x14ac:dyDescent="0.35">
      <c r="A366" s="17">
        <v>364</v>
      </c>
      <c r="B366" s="17" t="s">
        <v>1004</v>
      </c>
      <c r="C366" s="17">
        <v>72</v>
      </c>
    </row>
    <row r="367" spans="1:3" x14ac:dyDescent="0.35">
      <c r="A367" s="17">
        <v>365</v>
      </c>
      <c r="B367" s="17" t="s">
        <v>1006</v>
      </c>
      <c r="C367" s="17">
        <v>34</v>
      </c>
    </row>
    <row r="368" spans="1:3" x14ac:dyDescent="0.35">
      <c r="A368" s="17">
        <v>366</v>
      </c>
      <c r="B368" s="17" t="s">
        <v>1008</v>
      </c>
      <c r="C368" s="17">
        <v>12</v>
      </c>
    </row>
    <row r="369" spans="1:3" x14ac:dyDescent="0.35">
      <c r="A369" s="17">
        <v>367</v>
      </c>
      <c r="B369" s="17" t="s">
        <v>1010</v>
      </c>
      <c r="C369" s="17">
        <v>85</v>
      </c>
    </row>
    <row r="370" spans="1:3" x14ac:dyDescent="0.35">
      <c r="A370" s="17">
        <v>368</v>
      </c>
      <c r="B370" s="17" t="s">
        <v>1012</v>
      </c>
      <c r="C370" s="17">
        <v>79</v>
      </c>
    </row>
    <row r="371" spans="1:3" x14ac:dyDescent="0.35">
      <c r="A371" s="17">
        <v>369</v>
      </c>
      <c r="B371" s="17" t="s">
        <v>1014</v>
      </c>
      <c r="C371" s="17">
        <v>159</v>
      </c>
    </row>
    <row r="372" spans="1:3" x14ac:dyDescent="0.35">
      <c r="A372" s="17">
        <v>370</v>
      </c>
      <c r="B372" s="17" t="s">
        <v>1016</v>
      </c>
      <c r="C372" s="17">
        <v>289</v>
      </c>
    </row>
    <row r="373" spans="1:3" x14ac:dyDescent="0.35">
      <c r="A373" s="17">
        <v>371</v>
      </c>
      <c r="B373" s="17" t="s">
        <v>1018</v>
      </c>
      <c r="C373" s="17">
        <v>136</v>
      </c>
    </row>
    <row r="374" spans="1:3" x14ac:dyDescent="0.35">
      <c r="A374" s="17">
        <v>372</v>
      </c>
      <c r="B374" s="17" t="s">
        <v>1020</v>
      </c>
      <c r="C374" s="17">
        <v>279</v>
      </c>
    </row>
    <row r="375" spans="1:3" x14ac:dyDescent="0.35">
      <c r="A375" s="17">
        <v>373</v>
      </c>
      <c r="B375" s="17" t="s">
        <v>1022</v>
      </c>
      <c r="C375" s="17">
        <v>171</v>
      </c>
    </row>
    <row r="376" spans="1:3" x14ac:dyDescent="0.35">
      <c r="A376" s="17">
        <v>374</v>
      </c>
      <c r="B376" s="17" t="s">
        <v>1024</v>
      </c>
      <c r="C376" s="17">
        <v>119</v>
      </c>
    </row>
    <row r="377" spans="1:3" x14ac:dyDescent="0.35">
      <c r="A377" s="17">
        <v>375</v>
      </c>
      <c r="B377" s="17" t="s">
        <v>1026</v>
      </c>
      <c r="C377" s="17">
        <v>137</v>
      </c>
    </row>
    <row r="378" spans="1:3" x14ac:dyDescent="0.35">
      <c r="A378" s="17">
        <v>376</v>
      </c>
      <c r="B378" s="17" t="s">
        <v>1028</v>
      </c>
      <c r="C378" s="17">
        <v>91</v>
      </c>
    </row>
    <row r="379" spans="1:3" x14ac:dyDescent="0.35">
      <c r="A379" s="17">
        <v>377</v>
      </c>
      <c r="B379" s="17" t="s">
        <v>1030</v>
      </c>
      <c r="C379" s="17">
        <v>21</v>
      </c>
    </row>
    <row r="380" spans="1:3" x14ac:dyDescent="0.35">
      <c r="A380" s="17">
        <v>378</v>
      </c>
      <c r="B380" s="17" t="s">
        <v>1031</v>
      </c>
      <c r="C380" s="17">
        <v>186</v>
      </c>
    </row>
    <row r="381" spans="1:3" x14ac:dyDescent="0.35">
      <c r="A381" s="17">
        <v>379</v>
      </c>
      <c r="B381" s="17" t="s">
        <v>1033</v>
      </c>
      <c r="C381" s="17">
        <v>156</v>
      </c>
    </row>
    <row r="382" spans="1:3" x14ac:dyDescent="0.35">
      <c r="A382" s="17">
        <v>380</v>
      </c>
      <c r="B382" s="17" t="s">
        <v>1035</v>
      </c>
      <c r="C382" s="17">
        <v>196</v>
      </c>
    </row>
    <row r="383" spans="1:3" x14ac:dyDescent="0.35">
      <c r="A383" s="17">
        <v>381</v>
      </c>
      <c r="B383" s="17" t="s">
        <v>1037</v>
      </c>
      <c r="C383" s="17">
        <v>86</v>
      </c>
    </row>
    <row r="384" spans="1:3" x14ac:dyDescent="0.35">
      <c r="A384" s="17">
        <v>382</v>
      </c>
      <c r="B384" s="17" t="s">
        <v>1040</v>
      </c>
      <c r="C384" s="17">
        <v>335</v>
      </c>
    </row>
    <row r="385" spans="1:3" x14ac:dyDescent="0.35">
      <c r="A385" s="17">
        <v>383</v>
      </c>
      <c r="B385" s="17" t="s">
        <v>1042</v>
      </c>
      <c r="C385" s="17">
        <v>190</v>
      </c>
    </row>
    <row r="386" spans="1:3" x14ac:dyDescent="0.35">
      <c r="A386" s="17">
        <v>384</v>
      </c>
      <c r="B386" s="17" t="s">
        <v>1046</v>
      </c>
      <c r="C386" s="17">
        <v>111</v>
      </c>
    </row>
    <row r="387" spans="1:3" x14ac:dyDescent="0.35">
      <c r="A387" s="17">
        <v>385</v>
      </c>
      <c r="B387" s="17" t="s">
        <v>1048</v>
      </c>
      <c r="C387" s="17">
        <v>179</v>
      </c>
    </row>
    <row r="388" spans="1:3" x14ac:dyDescent="0.35">
      <c r="A388" s="17">
        <v>386</v>
      </c>
      <c r="B388" s="17" t="s">
        <v>1050</v>
      </c>
      <c r="C388" s="17">
        <v>79</v>
      </c>
    </row>
    <row r="389" spans="1:3" x14ac:dyDescent="0.35">
      <c r="A389" s="17">
        <v>387</v>
      </c>
      <c r="B389" s="17" t="s">
        <v>1051</v>
      </c>
      <c r="C389" s="17">
        <v>235</v>
      </c>
    </row>
    <row r="390" spans="1:3" x14ac:dyDescent="0.35">
      <c r="A390" s="17">
        <v>388</v>
      </c>
      <c r="B390" s="17" t="s">
        <v>1053</v>
      </c>
      <c r="C390" s="17">
        <v>47</v>
      </c>
    </row>
    <row r="391" spans="1:3" x14ac:dyDescent="0.35">
      <c r="A391" s="17">
        <v>389</v>
      </c>
      <c r="B391" s="17" t="s">
        <v>1055</v>
      </c>
      <c r="C391" s="17">
        <v>139</v>
      </c>
    </row>
    <row r="392" spans="1:3" x14ac:dyDescent="0.35">
      <c r="A392" s="17">
        <v>390</v>
      </c>
      <c r="B392" s="17" t="s">
        <v>1057</v>
      </c>
      <c r="C392" s="17">
        <v>90</v>
      </c>
    </row>
    <row r="393" spans="1:3" x14ac:dyDescent="0.35">
      <c r="A393" s="17">
        <v>391</v>
      </c>
      <c r="B393" s="17" t="s">
        <v>1059</v>
      </c>
      <c r="C393" s="17">
        <v>83</v>
      </c>
    </row>
    <row r="394" spans="1:3" x14ac:dyDescent="0.35">
      <c r="A394" s="17">
        <v>392</v>
      </c>
      <c r="B394" s="17" t="s">
        <v>1061</v>
      </c>
      <c r="C394" s="17">
        <v>45</v>
      </c>
    </row>
    <row r="395" spans="1:3" x14ac:dyDescent="0.35">
      <c r="A395" s="17">
        <v>393</v>
      </c>
      <c r="B395" s="17" t="s">
        <v>1063</v>
      </c>
      <c r="C395" s="17">
        <v>53</v>
      </c>
    </row>
    <row r="396" spans="1:3" x14ac:dyDescent="0.35">
      <c r="A396" s="17">
        <v>394</v>
      </c>
      <c r="B396" s="17" t="s">
        <v>1065</v>
      </c>
      <c r="C396" s="17">
        <v>70</v>
      </c>
    </row>
    <row r="397" spans="1:3" x14ac:dyDescent="0.35">
      <c r="A397" s="17">
        <v>395</v>
      </c>
      <c r="B397" s="17" t="s">
        <v>1067</v>
      </c>
      <c r="C397" s="17">
        <v>78</v>
      </c>
    </row>
    <row r="398" spans="1:3" x14ac:dyDescent="0.35">
      <c r="A398" s="17">
        <v>396</v>
      </c>
      <c r="B398" s="17" t="s">
        <v>1069</v>
      </c>
      <c r="C398" s="17">
        <v>16</v>
      </c>
    </row>
    <row r="399" spans="1:3" x14ac:dyDescent="0.35">
      <c r="A399" s="17">
        <v>397</v>
      </c>
      <c r="B399" s="17" t="s">
        <v>1071</v>
      </c>
      <c r="C399" s="17">
        <v>103</v>
      </c>
    </row>
    <row r="400" spans="1:3" x14ac:dyDescent="0.35">
      <c r="A400" s="17">
        <v>398</v>
      </c>
      <c r="B400" s="17" t="s">
        <v>1072</v>
      </c>
      <c r="C400" s="17">
        <v>80</v>
      </c>
    </row>
    <row r="401" spans="1:3" x14ac:dyDescent="0.35">
      <c r="A401" s="17">
        <v>399</v>
      </c>
      <c r="B401" s="17" t="s">
        <v>1074</v>
      </c>
      <c r="C401" s="17">
        <v>40</v>
      </c>
    </row>
    <row r="402" spans="1:3" x14ac:dyDescent="0.35">
      <c r="A402" s="17">
        <v>400</v>
      </c>
      <c r="B402" s="17" t="s">
        <v>1076</v>
      </c>
      <c r="C402" s="17">
        <v>120</v>
      </c>
    </row>
    <row r="403" spans="1:3" x14ac:dyDescent="0.35">
      <c r="A403" s="17">
        <v>401</v>
      </c>
      <c r="B403" s="17" t="s">
        <v>1078</v>
      </c>
      <c r="C403" s="17">
        <v>52</v>
      </c>
    </row>
    <row r="404" spans="1:3" x14ac:dyDescent="0.35">
      <c r="A404" s="17">
        <v>402</v>
      </c>
      <c r="B404" s="17" t="s">
        <v>1080</v>
      </c>
      <c r="C404" s="17">
        <v>107</v>
      </c>
    </row>
    <row r="405" spans="1:3" x14ac:dyDescent="0.35">
      <c r="A405" s="17">
        <v>403</v>
      </c>
      <c r="B405" s="17" t="s">
        <v>1082</v>
      </c>
      <c r="C405" s="17">
        <v>62</v>
      </c>
    </row>
    <row r="406" spans="1:3" x14ac:dyDescent="0.35">
      <c r="A406" s="17">
        <v>404</v>
      </c>
      <c r="B406" s="17" t="s">
        <v>1086</v>
      </c>
      <c r="C406" s="17">
        <v>110</v>
      </c>
    </row>
    <row r="407" spans="1:3" x14ac:dyDescent="0.35">
      <c r="A407" s="17">
        <v>405</v>
      </c>
      <c r="B407" s="17" t="s">
        <v>1088</v>
      </c>
      <c r="C407" s="17">
        <v>94</v>
      </c>
    </row>
    <row r="408" spans="1:3" x14ac:dyDescent="0.35">
      <c r="A408" s="17">
        <v>406</v>
      </c>
      <c r="B408" s="17" t="s">
        <v>1090</v>
      </c>
      <c r="C408" s="17">
        <v>73</v>
      </c>
    </row>
    <row r="409" spans="1:3" x14ac:dyDescent="0.35">
      <c r="A409" s="17">
        <v>407</v>
      </c>
      <c r="B409" s="17" t="s">
        <v>1092</v>
      </c>
      <c r="C409" s="17">
        <v>86</v>
      </c>
    </row>
    <row r="410" spans="1:3" x14ac:dyDescent="0.35">
      <c r="A410" s="17">
        <v>408</v>
      </c>
      <c r="B410" s="17" t="s">
        <v>1096</v>
      </c>
      <c r="C410" s="17">
        <v>17</v>
      </c>
    </row>
    <row r="411" spans="1:3" x14ac:dyDescent="0.35">
      <c r="A411" s="17">
        <v>409</v>
      </c>
      <c r="B411" s="17" t="s">
        <v>1098</v>
      </c>
      <c r="C411" s="17">
        <v>157</v>
      </c>
    </row>
    <row r="412" spans="1:3" x14ac:dyDescent="0.35">
      <c r="A412" s="17">
        <v>410</v>
      </c>
      <c r="B412" s="17" t="s">
        <v>1100</v>
      </c>
      <c r="C412" s="17">
        <v>67</v>
      </c>
    </row>
    <row r="413" spans="1:3" x14ac:dyDescent="0.35">
      <c r="A413" s="17">
        <v>411</v>
      </c>
      <c r="B413" s="17" t="s">
        <v>1102</v>
      </c>
      <c r="C413" s="17">
        <v>36</v>
      </c>
    </row>
    <row r="414" spans="1:3" x14ac:dyDescent="0.35">
      <c r="A414" s="17">
        <v>412</v>
      </c>
      <c r="B414" s="17" t="s">
        <v>1104</v>
      </c>
      <c r="C414" s="17">
        <v>56</v>
      </c>
    </row>
    <row r="415" spans="1:3" x14ac:dyDescent="0.35">
      <c r="A415" s="17">
        <v>413</v>
      </c>
      <c r="B415" s="17" t="s">
        <v>1106</v>
      </c>
      <c r="C415" s="17">
        <v>43</v>
      </c>
    </row>
    <row r="416" spans="1:3" x14ac:dyDescent="0.35">
      <c r="A416" s="17">
        <v>414</v>
      </c>
      <c r="B416" s="17" t="s">
        <v>1108</v>
      </c>
      <c r="C416" s="17">
        <v>82</v>
      </c>
    </row>
    <row r="417" spans="1:3" x14ac:dyDescent="0.35">
      <c r="A417" s="17">
        <v>415</v>
      </c>
      <c r="B417" s="17" t="s">
        <v>1110</v>
      </c>
      <c r="C417" s="17">
        <v>115</v>
      </c>
    </row>
    <row r="418" spans="1:3" x14ac:dyDescent="0.35">
      <c r="A418" s="17">
        <v>416</v>
      </c>
      <c r="B418" s="17" t="s">
        <v>1112</v>
      </c>
      <c r="C418" s="17">
        <v>42</v>
      </c>
    </row>
    <row r="419" spans="1:3" x14ac:dyDescent="0.35">
      <c r="A419" s="17">
        <v>417</v>
      </c>
      <c r="B419" s="17" t="s">
        <v>1114</v>
      </c>
      <c r="C419" s="17">
        <v>104</v>
      </c>
    </row>
    <row r="420" spans="1:3" x14ac:dyDescent="0.35">
      <c r="A420" s="17">
        <v>418</v>
      </c>
      <c r="B420" s="17" t="s">
        <v>1116</v>
      </c>
      <c r="C420" s="17">
        <v>43</v>
      </c>
    </row>
    <row r="421" spans="1:3" x14ac:dyDescent="0.35">
      <c r="A421" s="17">
        <v>419</v>
      </c>
      <c r="B421" s="17" t="s">
        <v>1118</v>
      </c>
      <c r="C421" s="17">
        <v>142</v>
      </c>
    </row>
    <row r="422" spans="1:3" x14ac:dyDescent="0.35">
      <c r="A422" s="17">
        <v>420</v>
      </c>
      <c r="B422" s="17" t="s">
        <v>1120</v>
      </c>
      <c r="C422" s="17">
        <v>69</v>
      </c>
    </row>
    <row r="423" spans="1:3" x14ac:dyDescent="0.35">
      <c r="A423" s="17">
        <v>421</v>
      </c>
      <c r="B423" s="17" t="s">
        <v>1122</v>
      </c>
      <c r="C423" s="17">
        <v>63</v>
      </c>
    </row>
    <row r="424" spans="1:3" x14ac:dyDescent="0.35">
      <c r="A424" s="17">
        <v>422</v>
      </c>
      <c r="B424" s="17" t="s">
        <v>1126</v>
      </c>
      <c r="C424" s="17">
        <v>182</v>
      </c>
    </row>
    <row r="425" spans="1:3" x14ac:dyDescent="0.35">
      <c r="A425" s="17">
        <v>423</v>
      </c>
      <c r="B425" s="17" t="s">
        <v>1128</v>
      </c>
      <c r="C425" s="17">
        <v>98</v>
      </c>
    </row>
    <row r="426" spans="1:3" x14ac:dyDescent="0.35">
      <c r="A426" s="17">
        <v>424</v>
      </c>
      <c r="B426" s="17" t="s">
        <v>1132</v>
      </c>
      <c r="C426" s="17">
        <v>52</v>
      </c>
    </row>
    <row r="427" spans="1:3" x14ac:dyDescent="0.35">
      <c r="A427" s="17">
        <v>425</v>
      </c>
      <c r="B427" s="17" t="s">
        <v>1134</v>
      </c>
      <c r="C427" s="17">
        <v>16</v>
      </c>
    </row>
    <row r="428" spans="1:3" x14ac:dyDescent="0.35">
      <c r="A428" s="17">
        <v>426</v>
      </c>
      <c r="B428" s="17" t="s">
        <v>1136</v>
      </c>
      <c r="C428" s="17">
        <v>50</v>
      </c>
    </row>
    <row r="429" spans="1:3" x14ac:dyDescent="0.35">
      <c r="A429" s="17">
        <v>427</v>
      </c>
      <c r="B429" s="17" t="s">
        <v>1138</v>
      </c>
      <c r="C429" s="17">
        <v>121</v>
      </c>
    </row>
    <row r="430" spans="1:3" x14ac:dyDescent="0.35">
      <c r="A430" s="17">
        <v>428</v>
      </c>
      <c r="B430" s="17" t="s">
        <v>1140</v>
      </c>
      <c r="C430" s="17">
        <v>338</v>
      </c>
    </row>
    <row r="431" spans="1:3" x14ac:dyDescent="0.35">
      <c r="A431" s="17">
        <v>429</v>
      </c>
      <c r="B431" s="17" t="s">
        <v>1144</v>
      </c>
      <c r="C431" s="17">
        <v>23</v>
      </c>
    </row>
    <row r="432" spans="1:3" x14ac:dyDescent="0.35">
      <c r="A432" s="17">
        <v>430</v>
      </c>
      <c r="B432" s="17" t="s">
        <v>1146</v>
      </c>
      <c r="C432" s="17">
        <v>182</v>
      </c>
    </row>
    <row r="433" spans="1:3" x14ac:dyDescent="0.35">
      <c r="A433" s="17">
        <v>431</v>
      </c>
      <c r="B433" s="17" t="s">
        <v>1148</v>
      </c>
      <c r="C433" s="17">
        <v>76</v>
      </c>
    </row>
    <row r="434" spans="1:3" x14ac:dyDescent="0.35">
      <c r="A434" s="17">
        <v>432</v>
      </c>
      <c r="B434" s="17" t="s">
        <v>1150</v>
      </c>
      <c r="C434" s="17">
        <v>71</v>
      </c>
    </row>
    <row r="435" spans="1:3" x14ac:dyDescent="0.35">
      <c r="A435" s="17">
        <v>433</v>
      </c>
      <c r="B435" s="17" t="s">
        <v>1152</v>
      </c>
      <c r="C435" s="17">
        <v>15</v>
      </c>
    </row>
    <row r="436" spans="1:3" x14ac:dyDescent="0.35">
      <c r="A436" s="17">
        <v>434</v>
      </c>
      <c r="B436" s="17" t="s">
        <v>1154</v>
      </c>
      <c r="C436" s="17">
        <v>107</v>
      </c>
    </row>
    <row r="437" spans="1:3" x14ac:dyDescent="0.35">
      <c r="A437" s="17">
        <v>435</v>
      </c>
      <c r="B437" s="17" t="s">
        <v>1156</v>
      </c>
      <c r="C437" s="17">
        <v>69</v>
      </c>
    </row>
    <row r="438" spans="1:3" x14ac:dyDescent="0.35">
      <c r="A438" s="17">
        <v>436</v>
      </c>
      <c r="B438" s="17" t="s">
        <v>1158</v>
      </c>
      <c r="C438" s="17">
        <v>80</v>
      </c>
    </row>
    <row r="439" spans="1:3" x14ac:dyDescent="0.35">
      <c r="A439" s="17">
        <v>437</v>
      </c>
      <c r="B439" s="17" t="s">
        <v>1160</v>
      </c>
      <c r="C439" s="17">
        <v>46</v>
      </c>
    </row>
    <row r="440" spans="1:3" x14ac:dyDescent="0.35">
      <c r="A440" s="17">
        <v>438</v>
      </c>
      <c r="B440" s="17" t="s">
        <v>1162</v>
      </c>
      <c r="C440" s="17">
        <v>18</v>
      </c>
    </row>
    <row r="441" spans="1:3" x14ac:dyDescent="0.35">
      <c r="A441" s="17">
        <v>439</v>
      </c>
      <c r="B441" s="17" t="s">
        <v>1166</v>
      </c>
      <c r="C441" s="17">
        <v>74</v>
      </c>
    </row>
    <row r="442" spans="1:3" x14ac:dyDescent="0.35">
      <c r="A442" s="17">
        <v>440</v>
      </c>
      <c r="B442" s="17" t="s">
        <v>1168</v>
      </c>
      <c r="C442" s="17">
        <v>77</v>
      </c>
    </row>
    <row r="443" spans="1:3" x14ac:dyDescent="0.35">
      <c r="A443" s="17">
        <v>441</v>
      </c>
      <c r="B443" s="17" t="s">
        <v>1170</v>
      </c>
      <c r="C443" s="17">
        <v>12</v>
      </c>
    </row>
    <row r="444" spans="1:3" x14ac:dyDescent="0.35">
      <c r="A444" s="17">
        <v>442</v>
      </c>
      <c r="B444" s="17" t="s">
        <v>1172</v>
      </c>
      <c r="C444" s="17">
        <v>62</v>
      </c>
    </row>
    <row r="445" spans="1:3" x14ac:dyDescent="0.35">
      <c r="A445" s="17">
        <v>443</v>
      </c>
      <c r="B445" s="17" t="s">
        <v>1174</v>
      </c>
      <c r="C445" s="17">
        <v>137</v>
      </c>
    </row>
    <row r="446" spans="1:3" x14ac:dyDescent="0.35">
      <c r="A446" s="17">
        <v>444</v>
      </c>
      <c r="B446" s="17" t="s">
        <v>1176</v>
      </c>
      <c r="C446" s="17">
        <v>268</v>
      </c>
    </row>
    <row r="447" spans="1:3" x14ac:dyDescent="0.35">
      <c r="A447" s="17">
        <v>445</v>
      </c>
      <c r="B447" s="17" t="s">
        <v>1178</v>
      </c>
      <c r="C447" s="17">
        <v>178</v>
      </c>
    </row>
    <row r="448" spans="1:3" x14ac:dyDescent="0.35">
      <c r="A448" s="17">
        <v>446</v>
      </c>
      <c r="B448" s="17" t="s">
        <v>1180</v>
      </c>
      <c r="C448" s="17">
        <v>151</v>
      </c>
    </row>
    <row r="449" spans="1:3" x14ac:dyDescent="0.35">
      <c r="A449" s="17">
        <v>447</v>
      </c>
      <c r="B449" s="17" t="s">
        <v>1182</v>
      </c>
      <c r="C449" s="17">
        <v>121</v>
      </c>
    </row>
    <row r="450" spans="1:3" x14ac:dyDescent="0.35">
      <c r="A450" s="17">
        <v>448</v>
      </c>
      <c r="B450" s="17" t="s">
        <v>1184</v>
      </c>
      <c r="C450" s="17">
        <v>144</v>
      </c>
    </row>
    <row r="451" spans="1:3" x14ac:dyDescent="0.35">
      <c r="A451" s="17">
        <v>449</v>
      </c>
      <c r="B451" s="17" t="s">
        <v>1186</v>
      </c>
      <c r="C451" s="17">
        <v>117</v>
      </c>
    </row>
    <row r="452" spans="1:3" x14ac:dyDescent="0.35">
      <c r="A452" s="17">
        <v>450</v>
      </c>
      <c r="B452" s="17" t="s">
        <v>1188</v>
      </c>
      <c r="C452" s="17">
        <v>89</v>
      </c>
    </row>
    <row r="453" spans="1:3" x14ac:dyDescent="0.35">
      <c r="A453" s="17">
        <v>451</v>
      </c>
      <c r="B453" s="17" t="s">
        <v>1190</v>
      </c>
      <c r="C453" s="17">
        <v>144</v>
      </c>
    </row>
    <row r="454" spans="1:3" x14ac:dyDescent="0.35">
      <c r="A454" s="17">
        <v>452</v>
      </c>
      <c r="B454" s="17" t="s">
        <v>1192</v>
      </c>
      <c r="C454" s="17">
        <v>199</v>
      </c>
    </row>
    <row r="455" spans="1:3" x14ac:dyDescent="0.35">
      <c r="A455" s="17">
        <v>453</v>
      </c>
      <c r="B455" s="17" t="s">
        <v>1194</v>
      </c>
      <c r="C455" s="17">
        <v>100</v>
      </c>
    </row>
    <row r="456" spans="1:3" x14ac:dyDescent="0.35">
      <c r="A456" s="17">
        <v>454</v>
      </c>
      <c r="B456" s="17" t="s">
        <v>1196</v>
      </c>
      <c r="C456" s="17">
        <v>68</v>
      </c>
    </row>
    <row r="457" spans="1:3" x14ac:dyDescent="0.35">
      <c r="A457" s="17">
        <v>455</v>
      </c>
      <c r="B457" s="17" t="s">
        <v>1198</v>
      </c>
      <c r="C457" s="17">
        <v>215</v>
      </c>
    </row>
    <row r="458" spans="1:3" x14ac:dyDescent="0.35">
      <c r="A458" s="17">
        <v>456</v>
      </c>
      <c r="B458" s="17" t="s">
        <v>1200</v>
      </c>
      <c r="C458" s="17">
        <v>110</v>
      </c>
    </row>
    <row r="459" spans="1:3" x14ac:dyDescent="0.35">
      <c r="A459" s="17">
        <v>457</v>
      </c>
      <c r="B459" s="17" t="s">
        <v>1202</v>
      </c>
      <c r="C459" s="17">
        <v>215</v>
      </c>
    </row>
    <row r="460" spans="1:3" x14ac:dyDescent="0.35">
      <c r="A460" s="17">
        <v>458</v>
      </c>
      <c r="B460" s="17" t="s">
        <v>1204</v>
      </c>
      <c r="C460" s="17">
        <v>105</v>
      </c>
    </row>
    <row r="461" spans="1:3" x14ac:dyDescent="0.35">
      <c r="A461" s="17">
        <v>459</v>
      </c>
      <c r="B461" s="17" t="s">
        <v>1205</v>
      </c>
      <c r="C461" s="17">
        <v>152</v>
      </c>
    </row>
    <row r="462" spans="1:3" x14ac:dyDescent="0.35">
      <c r="A462" s="17">
        <v>460</v>
      </c>
      <c r="B462" s="17" t="s">
        <v>1207</v>
      </c>
      <c r="C462" s="17">
        <v>14</v>
      </c>
    </row>
    <row r="463" spans="1:3" x14ac:dyDescent="0.35">
      <c r="A463" s="17">
        <v>461</v>
      </c>
      <c r="B463" s="17" t="s">
        <v>1209</v>
      </c>
      <c r="C463" s="17">
        <v>36</v>
      </c>
    </row>
    <row r="464" spans="1:3" x14ac:dyDescent="0.35">
      <c r="A464" s="17">
        <v>462</v>
      </c>
      <c r="B464" s="17" t="s">
        <v>1211</v>
      </c>
      <c r="C464" s="17">
        <v>65</v>
      </c>
    </row>
    <row r="465" spans="1:3" x14ac:dyDescent="0.35">
      <c r="A465" s="17">
        <v>463</v>
      </c>
      <c r="B465" s="17" t="s">
        <v>1213</v>
      </c>
      <c r="C465" s="17">
        <v>245</v>
      </c>
    </row>
    <row r="466" spans="1:3" x14ac:dyDescent="0.35">
      <c r="A466" s="17">
        <v>464</v>
      </c>
      <c r="B466" s="17" t="s">
        <v>1217</v>
      </c>
      <c r="C466" s="17">
        <v>112</v>
      </c>
    </row>
    <row r="467" spans="1:3" x14ac:dyDescent="0.35">
      <c r="A467" s="17">
        <v>465</v>
      </c>
      <c r="B467" s="17" t="s">
        <v>1219</v>
      </c>
      <c r="C467" s="17">
        <v>202</v>
      </c>
    </row>
    <row r="468" spans="1:3" x14ac:dyDescent="0.35">
      <c r="A468" s="17">
        <v>466</v>
      </c>
      <c r="B468" s="17" t="s">
        <v>1221</v>
      </c>
      <c r="C468" s="17">
        <v>107</v>
      </c>
    </row>
    <row r="469" spans="1:3" x14ac:dyDescent="0.35">
      <c r="A469" s="17">
        <v>467</v>
      </c>
      <c r="B469" s="17" t="s">
        <v>1223</v>
      </c>
      <c r="C469" s="17">
        <v>188</v>
      </c>
    </row>
    <row r="470" spans="1:3" x14ac:dyDescent="0.35">
      <c r="A470" s="17">
        <v>468</v>
      </c>
      <c r="B470" s="17" t="s">
        <v>1225</v>
      </c>
      <c r="C470" s="17">
        <v>182</v>
      </c>
    </row>
    <row r="471" spans="1:3" x14ac:dyDescent="0.35">
      <c r="A471" s="17">
        <v>469</v>
      </c>
      <c r="B471" s="17" t="s">
        <v>1227</v>
      </c>
      <c r="C471" s="17">
        <v>229</v>
      </c>
    </row>
    <row r="472" spans="1:3" x14ac:dyDescent="0.35">
      <c r="A472" s="17">
        <v>470</v>
      </c>
      <c r="B472" s="17" t="s">
        <v>1229</v>
      </c>
      <c r="C472" s="17">
        <v>83</v>
      </c>
    </row>
    <row r="473" spans="1:3" x14ac:dyDescent="0.35">
      <c r="A473" s="17">
        <v>471</v>
      </c>
      <c r="B473" s="17" t="s">
        <v>1231</v>
      </c>
      <c r="C473" s="17">
        <v>400</v>
      </c>
    </row>
    <row r="474" spans="1:3" x14ac:dyDescent="0.35">
      <c r="A474" s="17">
        <v>472</v>
      </c>
      <c r="B474" s="17" t="s">
        <v>1233</v>
      </c>
      <c r="C474" s="17">
        <v>60</v>
      </c>
    </row>
    <row r="475" spans="1:3" x14ac:dyDescent="0.35">
      <c r="A475" s="17">
        <v>473</v>
      </c>
      <c r="B475" s="17" t="s">
        <v>1235</v>
      </c>
      <c r="C475" s="17">
        <v>158</v>
      </c>
    </row>
    <row r="476" spans="1:3" x14ac:dyDescent="0.35">
      <c r="A476" s="17">
        <v>474</v>
      </c>
      <c r="B476" s="17" t="s">
        <v>1237</v>
      </c>
      <c r="C476" s="17">
        <v>131</v>
      </c>
    </row>
    <row r="477" spans="1:3" x14ac:dyDescent="0.35">
      <c r="A477" s="17">
        <v>475</v>
      </c>
      <c r="B477" s="17" t="s">
        <v>1239</v>
      </c>
      <c r="C477" s="17">
        <v>166</v>
      </c>
    </row>
    <row r="478" spans="1:3" x14ac:dyDescent="0.35">
      <c r="A478" s="17">
        <v>476</v>
      </c>
      <c r="B478" s="17" t="s">
        <v>1241</v>
      </c>
      <c r="C478" s="17">
        <v>10</v>
      </c>
    </row>
    <row r="479" spans="1:3" x14ac:dyDescent="0.35">
      <c r="A479" s="17">
        <v>477</v>
      </c>
      <c r="B479" s="17" t="s">
        <v>1243</v>
      </c>
      <c r="C479" s="17">
        <v>87</v>
      </c>
    </row>
    <row r="480" spans="1:3" x14ac:dyDescent="0.35">
      <c r="A480" s="17">
        <v>478</v>
      </c>
      <c r="B480" s="17" t="s">
        <v>1245</v>
      </c>
      <c r="C480" s="17">
        <v>307</v>
      </c>
    </row>
    <row r="481" spans="1:3" x14ac:dyDescent="0.35">
      <c r="A481" s="17">
        <v>479</v>
      </c>
      <c r="B481" s="17" t="s">
        <v>1247</v>
      </c>
      <c r="C481" s="17">
        <v>101</v>
      </c>
    </row>
    <row r="482" spans="1:3" x14ac:dyDescent="0.35">
      <c r="A482" s="17">
        <v>480</v>
      </c>
      <c r="B482" s="17" t="s">
        <v>1249</v>
      </c>
      <c r="C482" s="17">
        <v>68</v>
      </c>
    </row>
    <row r="483" spans="1:3" x14ac:dyDescent="0.35">
      <c r="A483" s="17">
        <v>481</v>
      </c>
      <c r="B483" s="17" t="s">
        <v>1251</v>
      </c>
      <c r="C483" s="17">
        <v>92</v>
      </c>
    </row>
    <row r="484" spans="1:3" x14ac:dyDescent="0.35">
      <c r="A484" s="17">
        <v>482</v>
      </c>
      <c r="B484" s="17" t="s">
        <v>1253</v>
      </c>
      <c r="C484" s="17">
        <v>136</v>
      </c>
    </row>
    <row r="485" spans="1:3" x14ac:dyDescent="0.35">
      <c r="A485" s="17">
        <v>483</v>
      </c>
      <c r="B485" s="17" t="s">
        <v>1255</v>
      </c>
      <c r="C485" s="17">
        <v>44</v>
      </c>
    </row>
    <row r="486" spans="1:3" x14ac:dyDescent="0.35">
      <c r="A486" s="17">
        <v>484</v>
      </c>
      <c r="B486" s="17" t="s">
        <v>1257</v>
      </c>
      <c r="C486" s="17">
        <v>92</v>
      </c>
    </row>
    <row r="487" spans="1:3" x14ac:dyDescent="0.35">
      <c r="A487" s="17">
        <v>485</v>
      </c>
      <c r="B487" s="17" t="s">
        <v>1259</v>
      </c>
      <c r="C487" s="17">
        <v>27</v>
      </c>
    </row>
    <row r="488" spans="1:3" x14ac:dyDescent="0.35">
      <c r="A488" s="17">
        <v>486</v>
      </c>
      <c r="B488" s="17" t="s">
        <v>1261</v>
      </c>
      <c r="C488" s="17">
        <v>10</v>
      </c>
    </row>
    <row r="489" spans="1:3" x14ac:dyDescent="0.35">
      <c r="A489" s="17">
        <v>487</v>
      </c>
      <c r="B489" s="17" t="s">
        <v>1263</v>
      </c>
      <c r="C489" s="17">
        <v>39</v>
      </c>
    </row>
    <row r="490" spans="1:3" x14ac:dyDescent="0.35">
      <c r="A490" s="17">
        <v>488</v>
      </c>
      <c r="B490" s="17" t="s">
        <v>1264</v>
      </c>
      <c r="C490" s="17">
        <v>15</v>
      </c>
    </row>
    <row r="491" spans="1:3" x14ac:dyDescent="0.35">
      <c r="A491" s="17">
        <v>489</v>
      </c>
      <c r="B491" s="17" t="s">
        <v>1266</v>
      </c>
      <c r="C491" s="17">
        <v>107</v>
      </c>
    </row>
    <row r="492" spans="1:3" x14ac:dyDescent="0.35">
      <c r="A492" s="17">
        <v>490</v>
      </c>
      <c r="B492" s="17" t="s">
        <v>1268</v>
      </c>
      <c r="C492" s="17">
        <v>133</v>
      </c>
    </row>
    <row r="493" spans="1:3" x14ac:dyDescent="0.35">
      <c r="A493" s="17">
        <v>491</v>
      </c>
      <c r="B493" s="17" t="s">
        <v>1270</v>
      </c>
      <c r="C493" s="17">
        <v>45</v>
      </c>
    </row>
    <row r="494" spans="1:3" x14ac:dyDescent="0.35">
      <c r="A494" s="17">
        <v>492</v>
      </c>
      <c r="B494" s="17" t="s">
        <v>1272</v>
      </c>
      <c r="C494" s="17">
        <v>43</v>
      </c>
    </row>
    <row r="495" spans="1:3" x14ac:dyDescent="0.35">
      <c r="A495" s="17">
        <v>493</v>
      </c>
      <c r="B495" s="17" t="s">
        <v>1274</v>
      </c>
      <c r="C495" s="17">
        <v>94</v>
      </c>
    </row>
    <row r="496" spans="1:3" x14ac:dyDescent="0.35">
      <c r="A496" s="17">
        <v>494</v>
      </c>
      <c r="B496" s="17" t="s">
        <v>1276</v>
      </c>
      <c r="C496" s="17">
        <v>19</v>
      </c>
    </row>
    <row r="497" spans="1:3" x14ac:dyDescent="0.35">
      <c r="A497" s="17">
        <v>495</v>
      </c>
      <c r="B497" s="17" t="s">
        <v>1278</v>
      </c>
      <c r="C497" s="17">
        <v>101</v>
      </c>
    </row>
    <row r="498" spans="1:3" x14ac:dyDescent="0.35">
      <c r="A498" s="17">
        <v>496</v>
      </c>
      <c r="B498" s="17" t="s">
        <v>1280</v>
      </c>
      <c r="C498" s="17">
        <v>36</v>
      </c>
    </row>
    <row r="499" spans="1:3" x14ac:dyDescent="0.35">
      <c r="A499" s="17">
        <v>497</v>
      </c>
      <c r="B499" s="17" t="s">
        <v>1282</v>
      </c>
      <c r="C499" s="17">
        <v>20</v>
      </c>
    </row>
    <row r="500" spans="1:3" x14ac:dyDescent="0.35">
      <c r="A500" s="17">
        <v>498</v>
      </c>
      <c r="B500" s="17" t="s">
        <v>1284</v>
      </c>
      <c r="C500" s="17">
        <v>61</v>
      </c>
    </row>
    <row r="501" spans="1:3" x14ac:dyDescent="0.35">
      <c r="A501" s="17">
        <v>499</v>
      </c>
      <c r="B501" s="17" t="s">
        <v>1290</v>
      </c>
      <c r="C501" s="17">
        <v>13</v>
      </c>
    </row>
    <row r="502" spans="1:3" x14ac:dyDescent="0.35">
      <c r="A502" s="17">
        <v>500</v>
      </c>
      <c r="B502" s="17" t="s">
        <v>1292</v>
      </c>
      <c r="C502" s="17">
        <v>2</v>
      </c>
    </row>
    <row r="503" spans="1:3" x14ac:dyDescent="0.35">
      <c r="A503" s="17">
        <v>501</v>
      </c>
      <c r="B503" s="17" t="s">
        <v>1294</v>
      </c>
      <c r="C503" s="17">
        <v>85</v>
      </c>
    </row>
    <row r="504" spans="1:3" x14ac:dyDescent="0.35">
      <c r="A504" s="17">
        <v>502</v>
      </c>
      <c r="B504" s="17" t="s">
        <v>1296</v>
      </c>
      <c r="C504" s="17">
        <v>10</v>
      </c>
    </row>
    <row r="505" spans="1:3" x14ac:dyDescent="0.35">
      <c r="A505" s="17">
        <v>503</v>
      </c>
      <c r="B505" s="17" t="s">
        <v>1298</v>
      </c>
      <c r="C505" s="17">
        <v>89</v>
      </c>
    </row>
    <row r="506" spans="1:3" x14ac:dyDescent="0.35">
      <c r="A506" s="17">
        <v>504</v>
      </c>
      <c r="B506" s="17" t="s">
        <v>1300</v>
      </c>
      <c r="C506" s="17">
        <v>150</v>
      </c>
    </row>
    <row r="507" spans="1:3" x14ac:dyDescent="0.35">
      <c r="A507" s="17">
        <v>505</v>
      </c>
      <c r="B507" s="17" t="s">
        <v>1306</v>
      </c>
      <c r="C507" s="17">
        <v>16</v>
      </c>
    </row>
    <row r="508" spans="1:3" x14ac:dyDescent="0.35">
      <c r="A508" s="17">
        <v>506</v>
      </c>
      <c r="B508" s="17" t="s">
        <v>1308</v>
      </c>
      <c r="C508" s="17">
        <v>35</v>
      </c>
    </row>
    <row r="509" spans="1:3" x14ac:dyDescent="0.35">
      <c r="A509" s="17">
        <v>507</v>
      </c>
      <c r="B509" s="17" t="s">
        <v>1310</v>
      </c>
      <c r="C509" s="17">
        <v>48</v>
      </c>
    </row>
    <row r="510" spans="1:3" x14ac:dyDescent="0.35">
      <c r="A510" s="17">
        <v>508</v>
      </c>
      <c r="B510" s="17" t="s">
        <v>1312</v>
      </c>
      <c r="C510" s="17">
        <v>40</v>
      </c>
    </row>
    <row r="511" spans="1:3" x14ac:dyDescent="0.35">
      <c r="A511" s="17">
        <v>509</v>
      </c>
      <c r="B511" s="17" t="s">
        <v>1314</v>
      </c>
      <c r="C511" s="17">
        <v>28</v>
      </c>
    </row>
    <row r="512" spans="1:3" x14ac:dyDescent="0.35">
      <c r="A512" s="17">
        <v>510</v>
      </c>
      <c r="B512" s="17" t="s">
        <v>1316</v>
      </c>
      <c r="C512" s="17">
        <v>141</v>
      </c>
    </row>
    <row r="513" spans="1:3" x14ac:dyDescent="0.35">
      <c r="A513" s="17">
        <v>511</v>
      </c>
      <c r="B513" s="17" t="s">
        <v>1318</v>
      </c>
      <c r="C513" s="17">
        <v>139</v>
      </c>
    </row>
    <row r="514" spans="1:3" x14ac:dyDescent="0.35">
      <c r="A514" s="17">
        <v>512</v>
      </c>
      <c r="B514" s="17" t="s">
        <v>1322</v>
      </c>
      <c r="C514" s="17">
        <v>64</v>
      </c>
    </row>
    <row r="515" spans="1:3" x14ac:dyDescent="0.35">
      <c r="A515" s="17">
        <v>513</v>
      </c>
      <c r="B515" s="17" t="s">
        <v>1324</v>
      </c>
      <c r="C515" s="17">
        <v>57</v>
      </c>
    </row>
    <row r="516" spans="1:3" x14ac:dyDescent="0.35">
      <c r="A516" s="17">
        <v>514</v>
      </c>
      <c r="B516" s="17" t="s">
        <v>1326</v>
      </c>
      <c r="C516" s="17">
        <v>87</v>
      </c>
    </row>
    <row r="517" spans="1:3" x14ac:dyDescent="0.35">
      <c r="A517" s="17">
        <v>515</v>
      </c>
      <c r="B517" s="17" t="s">
        <v>1328</v>
      </c>
      <c r="C517" s="17">
        <v>13</v>
      </c>
    </row>
    <row r="518" spans="1:3" x14ac:dyDescent="0.35">
      <c r="A518" s="17">
        <v>516</v>
      </c>
      <c r="B518" s="17" t="s">
        <v>1330</v>
      </c>
      <c r="C518" s="17">
        <v>25</v>
      </c>
    </row>
    <row r="519" spans="1:3" x14ac:dyDescent="0.35">
      <c r="A519" s="17">
        <v>517</v>
      </c>
      <c r="B519" s="17" t="s">
        <v>1332</v>
      </c>
      <c r="C519" s="17">
        <v>96</v>
      </c>
    </row>
    <row r="520" spans="1:3" x14ac:dyDescent="0.35">
      <c r="A520" s="17">
        <v>518</v>
      </c>
      <c r="B520" s="17" t="s">
        <v>1334</v>
      </c>
      <c r="C520" s="17">
        <v>56</v>
      </c>
    </row>
    <row r="521" spans="1:3" x14ac:dyDescent="0.35">
      <c r="A521" s="17">
        <v>519</v>
      </c>
      <c r="B521" s="17" t="s">
        <v>1336</v>
      </c>
      <c r="C521" s="17">
        <v>26</v>
      </c>
    </row>
    <row r="522" spans="1:3" x14ac:dyDescent="0.35">
      <c r="A522" s="17">
        <v>520</v>
      </c>
      <c r="B522" s="17" t="s">
        <v>1338</v>
      </c>
      <c r="C522" s="17">
        <v>8</v>
      </c>
    </row>
    <row r="523" spans="1:3" x14ac:dyDescent="0.35">
      <c r="A523" s="17">
        <v>521</v>
      </c>
      <c r="B523" s="17" t="s">
        <v>1340</v>
      </c>
      <c r="C523" s="17">
        <v>76</v>
      </c>
    </row>
    <row r="524" spans="1:3" x14ac:dyDescent="0.35">
      <c r="A524" s="17">
        <v>522</v>
      </c>
      <c r="B524" s="17" t="s">
        <v>1342</v>
      </c>
      <c r="C524" s="17">
        <v>17</v>
      </c>
    </row>
    <row r="525" spans="1:3" x14ac:dyDescent="0.35">
      <c r="A525" s="17">
        <v>523</v>
      </c>
      <c r="B525" s="17" t="s">
        <v>1344</v>
      </c>
      <c r="C525" s="17">
        <v>11</v>
      </c>
    </row>
    <row r="526" spans="1:3" x14ac:dyDescent="0.35">
      <c r="A526" s="17">
        <v>524</v>
      </c>
      <c r="B526" s="17" t="s">
        <v>1346</v>
      </c>
      <c r="C526" s="17">
        <v>91</v>
      </c>
    </row>
    <row r="527" spans="1:3" x14ac:dyDescent="0.35">
      <c r="A527" s="17">
        <v>525</v>
      </c>
      <c r="B527" s="17" t="s">
        <v>1348</v>
      </c>
      <c r="C527" s="17">
        <v>39</v>
      </c>
    </row>
    <row r="528" spans="1:3" x14ac:dyDescent="0.35">
      <c r="A528" s="17">
        <v>526</v>
      </c>
      <c r="B528" s="17" t="s">
        <v>1350</v>
      </c>
      <c r="C528" s="17">
        <v>40</v>
      </c>
    </row>
    <row r="529" spans="1:3" x14ac:dyDescent="0.35">
      <c r="A529" s="17">
        <v>527</v>
      </c>
      <c r="B529" s="17" t="s">
        <v>1352</v>
      </c>
      <c r="C529" s="17">
        <v>26</v>
      </c>
    </row>
    <row r="530" spans="1:3" x14ac:dyDescent="0.35">
      <c r="A530" s="17">
        <v>528</v>
      </c>
      <c r="B530" s="17" t="s">
        <v>1356</v>
      </c>
      <c r="C530" s="17">
        <v>18</v>
      </c>
    </row>
    <row r="531" spans="1:3" x14ac:dyDescent="0.35">
      <c r="A531" s="17">
        <v>529</v>
      </c>
      <c r="B531" s="17" t="s">
        <v>1358</v>
      </c>
      <c r="C531" s="17">
        <v>57</v>
      </c>
    </row>
    <row r="532" spans="1:3" x14ac:dyDescent="0.35">
      <c r="A532" s="17">
        <v>530</v>
      </c>
      <c r="B532" s="17" t="s">
        <v>1360</v>
      </c>
      <c r="C532" s="17">
        <v>27</v>
      </c>
    </row>
    <row r="533" spans="1:3" x14ac:dyDescent="0.35">
      <c r="A533" s="17">
        <v>531</v>
      </c>
      <c r="B533" s="17" t="s">
        <v>1362</v>
      </c>
      <c r="C533" s="17">
        <v>40</v>
      </c>
    </row>
    <row r="534" spans="1:3" x14ac:dyDescent="0.35">
      <c r="A534" s="17">
        <v>532</v>
      </c>
      <c r="B534" s="17" t="s">
        <v>1364</v>
      </c>
      <c r="C534" s="17">
        <v>21</v>
      </c>
    </row>
    <row r="535" spans="1:3" x14ac:dyDescent="0.35">
      <c r="A535" s="17">
        <v>533</v>
      </c>
      <c r="B535" s="17" t="s">
        <v>1366</v>
      </c>
      <c r="C535" s="17">
        <v>24</v>
      </c>
    </row>
    <row r="536" spans="1:3" x14ac:dyDescent="0.35">
      <c r="A536" s="17">
        <v>534</v>
      </c>
      <c r="B536" s="17" t="s">
        <v>1368</v>
      </c>
      <c r="C536" s="17">
        <v>52</v>
      </c>
    </row>
    <row r="537" spans="1:3" x14ac:dyDescent="0.35">
      <c r="A537" s="17">
        <v>535</v>
      </c>
      <c r="B537" s="17" t="s">
        <v>1370</v>
      </c>
      <c r="C537" s="17">
        <v>41</v>
      </c>
    </row>
    <row r="538" spans="1:3" x14ac:dyDescent="0.35">
      <c r="A538" s="17">
        <v>536</v>
      </c>
      <c r="B538" s="17" t="s">
        <v>1376</v>
      </c>
      <c r="C538" s="17">
        <v>26</v>
      </c>
    </row>
    <row r="539" spans="1:3" x14ac:dyDescent="0.35">
      <c r="A539" s="17">
        <v>537</v>
      </c>
      <c r="B539" s="17" t="s">
        <v>1377</v>
      </c>
      <c r="C539" s="17">
        <v>13</v>
      </c>
    </row>
    <row r="540" spans="1:3" x14ac:dyDescent="0.35">
      <c r="A540" s="17">
        <v>538</v>
      </c>
      <c r="B540" s="17" t="s">
        <v>1379</v>
      </c>
      <c r="C540" s="17">
        <v>11</v>
      </c>
    </row>
    <row r="541" spans="1:3" x14ac:dyDescent="0.35">
      <c r="A541" s="17">
        <v>539</v>
      </c>
      <c r="B541" s="17" t="s">
        <v>1383</v>
      </c>
      <c r="C541" s="17">
        <v>41</v>
      </c>
    </row>
    <row r="542" spans="1:3" x14ac:dyDescent="0.35">
      <c r="A542" s="17">
        <v>540</v>
      </c>
      <c r="B542" s="17" t="s">
        <v>1385</v>
      </c>
      <c r="C542" s="17">
        <v>7</v>
      </c>
    </row>
    <row r="543" spans="1:3" x14ac:dyDescent="0.35">
      <c r="A543" s="17">
        <v>541</v>
      </c>
      <c r="B543" s="17" t="s">
        <v>1387</v>
      </c>
      <c r="C543" s="17">
        <v>44</v>
      </c>
    </row>
    <row r="544" spans="1:3" x14ac:dyDescent="0.35">
      <c r="A544" s="17">
        <v>542</v>
      </c>
      <c r="B544" s="17" t="s">
        <v>1389</v>
      </c>
      <c r="C544" s="17">
        <v>63</v>
      </c>
    </row>
    <row r="545" spans="1:3" x14ac:dyDescent="0.35">
      <c r="A545" s="17">
        <v>543</v>
      </c>
      <c r="B545" s="17" t="s">
        <v>1393</v>
      </c>
      <c r="C545" s="17">
        <v>42</v>
      </c>
    </row>
    <row r="546" spans="1:3" x14ac:dyDescent="0.35">
      <c r="A546" s="17">
        <v>544</v>
      </c>
      <c r="B546" s="17" t="s">
        <v>1395</v>
      </c>
      <c r="C546" s="17">
        <v>39</v>
      </c>
    </row>
    <row r="547" spans="1:3" x14ac:dyDescent="0.35">
      <c r="A547" s="17">
        <v>545</v>
      </c>
      <c r="B547" s="17" t="s">
        <v>1397</v>
      </c>
      <c r="C547" s="17">
        <v>38</v>
      </c>
    </row>
    <row r="548" spans="1:3" x14ac:dyDescent="0.35">
      <c r="A548" s="17">
        <v>546</v>
      </c>
      <c r="B548" s="17" t="s">
        <v>1400</v>
      </c>
      <c r="C548" s="17">
        <v>48</v>
      </c>
    </row>
    <row r="549" spans="1:3" x14ac:dyDescent="0.35">
      <c r="A549" s="17">
        <v>547</v>
      </c>
      <c r="B549" s="17" t="s">
        <v>1406</v>
      </c>
      <c r="C549" s="17">
        <v>31</v>
      </c>
    </row>
    <row r="550" spans="1:3" x14ac:dyDescent="0.35">
      <c r="A550" s="17">
        <v>548</v>
      </c>
      <c r="B550" s="17" t="s">
        <v>1418</v>
      </c>
      <c r="C550" s="17">
        <v>127</v>
      </c>
    </row>
    <row r="551" spans="1:3" x14ac:dyDescent="0.35">
      <c r="A551" s="17">
        <v>549</v>
      </c>
      <c r="B551" s="17" t="s">
        <v>1420</v>
      </c>
      <c r="C551" s="17">
        <v>71</v>
      </c>
    </row>
    <row r="552" spans="1:3" x14ac:dyDescent="0.35">
      <c r="A552" s="17">
        <v>550</v>
      </c>
      <c r="B552" s="17" t="s">
        <v>1422</v>
      </c>
      <c r="C552" s="17">
        <v>97</v>
      </c>
    </row>
    <row r="553" spans="1:3" x14ac:dyDescent="0.35">
      <c r="A553" s="17">
        <v>551</v>
      </c>
      <c r="B553" s="17" t="s">
        <v>1424</v>
      </c>
      <c r="C553" s="17">
        <v>35</v>
      </c>
    </row>
    <row r="554" spans="1:3" x14ac:dyDescent="0.35">
      <c r="A554" s="17">
        <v>552</v>
      </c>
      <c r="B554" s="17" t="s">
        <v>1426</v>
      </c>
      <c r="C554" s="17">
        <v>43</v>
      </c>
    </row>
    <row r="555" spans="1:3" x14ac:dyDescent="0.35">
      <c r="A555" s="17">
        <v>553</v>
      </c>
      <c r="B555" s="17" t="s">
        <v>1428</v>
      </c>
      <c r="C555" s="17">
        <v>15</v>
      </c>
    </row>
    <row r="556" spans="1:3" x14ac:dyDescent="0.35">
      <c r="A556" s="17">
        <v>554</v>
      </c>
      <c r="B556" s="17" t="s">
        <v>1430</v>
      </c>
      <c r="C556" s="17">
        <v>75</v>
      </c>
    </row>
    <row r="557" spans="1:3" x14ac:dyDescent="0.35">
      <c r="A557" s="17">
        <v>555</v>
      </c>
      <c r="B557" s="17" t="s">
        <v>1432</v>
      </c>
      <c r="C557" s="17">
        <v>66</v>
      </c>
    </row>
    <row r="558" spans="1:3" x14ac:dyDescent="0.35">
      <c r="A558" s="17">
        <v>556</v>
      </c>
      <c r="B558" s="17" t="s">
        <v>1434</v>
      </c>
      <c r="C558" s="17">
        <v>65</v>
      </c>
    </row>
    <row r="559" spans="1:3" x14ac:dyDescent="0.35">
      <c r="A559" s="17">
        <v>557</v>
      </c>
      <c r="B559" s="17" t="s">
        <v>1436</v>
      </c>
      <c r="C559" s="17">
        <v>64</v>
      </c>
    </row>
    <row r="560" spans="1:3" x14ac:dyDescent="0.35">
      <c r="A560" s="17">
        <v>558</v>
      </c>
      <c r="B560" s="17" t="s">
        <v>1438</v>
      </c>
      <c r="C560" s="17">
        <v>53</v>
      </c>
    </row>
    <row r="561" spans="1:3" x14ac:dyDescent="0.35">
      <c r="A561" s="17">
        <v>559</v>
      </c>
      <c r="B561" s="17" t="s">
        <v>1440</v>
      </c>
      <c r="C561" s="17">
        <v>74</v>
      </c>
    </row>
    <row r="562" spans="1:3" x14ac:dyDescent="0.35">
      <c r="A562" s="17">
        <v>560</v>
      </c>
      <c r="B562" s="17" t="s">
        <v>1442</v>
      </c>
      <c r="C562" s="17">
        <v>37</v>
      </c>
    </row>
    <row r="563" spans="1:3" x14ac:dyDescent="0.35">
      <c r="A563" s="17">
        <v>561</v>
      </c>
      <c r="B563" s="17" t="s">
        <v>1444</v>
      </c>
      <c r="C563" s="17">
        <v>12</v>
      </c>
    </row>
    <row r="564" spans="1:3" x14ac:dyDescent="0.35">
      <c r="A564" s="17">
        <v>562</v>
      </c>
      <c r="B564" s="17" t="s">
        <v>1445</v>
      </c>
      <c r="C564" s="17">
        <v>67</v>
      </c>
    </row>
    <row r="565" spans="1:3" x14ac:dyDescent="0.35">
      <c r="A565" s="17">
        <v>563</v>
      </c>
      <c r="B565" s="17" t="s">
        <v>1447</v>
      </c>
      <c r="C565" s="17">
        <v>42</v>
      </c>
    </row>
    <row r="566" spans="1:3" x14ac:dyDescent="0.35">
      <c r="A566" s="17">
        <v>564</v>
      </c>
      <c r="B566" s="17" t="s">
        <v>1448</v>
      </c>
      <c r="C566" s="17">
        <v>77</v>
      </c>
    </row>
    <row r="567" spans="1:3" x14ac:dyDescent="0.35">
      <c r="A567" s="17">
        <v>565</v>
      </c>
      <c r="B567" s="17" t="s">
        <v>1450</v>
      </c>
      <c r="C567" s="17">
        <v>122</v>
      </c>
    </row>
    <row r="568" spans="1:3" x14ac:dyDescent="0.35">
      <c r="A568" s="17">
        <v>566</v>
      </c>
      <c r="B568" s="17" t="s">
        <v>1452</v>
      </c>
      <c r="C568" s="17">
        <v>64</v>
      </c>
    </row>
    <row r="569" spans="1:3" x14ac:dyDescent="0.35">
      <c r="A569" s="17">
        <v>567</v>
      </c>
      <c r="B569" s="17" t="s">
        <v>1454</v>
      </c>
      <c r="C569" s="17">
        <v>8</v>
      </c>
    </row>
    <row r="570" spans="1:3" x14ac:dyDescent="0.35">
      <c r="A570" s="17">
        <v>568</v>
      </c>
      <c r="B570" s="17" t="s">
        <v>1456</v>
      </c>
      <c r="C570" s="17">
        <v>44</v>
      </c>
    </row>
    <row r="571" spans="1:3" x14ac:dyDescent="0.35">
      <c r="A571" s="17">
        <v>569</v>
      </c>
      <c r="B571" s="17" t="s">
        <v>1457</v>
      </c>
      <c r="C571" s="17">
        <v>56</v>
      </c>
    </row>
    <row r="572" spans="1:3" x14ac:dyDescent="0.35">
      <c r="A572" s="17">
        <v>570</v>
      </c>
      <c r="B572" s="17" t="s">
        <v>1459</v>
      </c>
      <c r="C572" s="17">
        <v>16</v>
      </c>
    </row>
    <row r="573" spans="1:3" x14ac:dyDescent="0.35">
      <c r="A573" s="17">
        <v>571</v>
      </c>
      <c r="B573" s="17" t="s">
        <v>1463</v>
      </c>
      <c r="C573" s="17">
        <v>17</v>
      </c>
    </row>
    <row r="574" spans="1:3" x14ac:dyDescent="0.35">
      <c r="A574" s="17">
        <v>572</v>
      </c>
      <c r="B574" s="17" t="s">
        <v>1465</v>
      </c>
      <c r="C574" s="17">
        <v>25</v>
      </c>
    </row>
    <row r="575" spans="1:3" x14ac:dyDescent="0.35">
      <c r="A575" s="17">
        <v>573</v>
      </c>
      <c r="B575" s="17" t="s">
        <v>1467</v>
      </c>
      <c r="C575" s="17">
        <v>58</v>
      </c>
    </row>
    <row r="576" spans="1:3" x14ac:dyDescent="0.35">
      <c r="A576" s="17">
        <v>574</v>
      </c>
      <c r="B576" s="17" t="s">
        <v>1469</v>
      </c>
      <c r="C576" s="17">
        <v>43</v>
      </c>
    </row>
    <row r="577" spans="1:3" x14ac:dyDescent="0.35">
      <c r="A577" s="17">
        <v>575</v>
      </c>
      <c r="B577" s="17" t="s">
        <v>1471</v>
      </c>
      <c r="C577" s="17">
        <v>46</v>
      </c>
    </row>
    <row r="578" spans="1:3" x14ac:dyDescent="0.35">
      <c r="A578" s="17">
        <v>576</v>
      </c>
      <c r="B578" s="17" t="s">
        <v>1473</v>
      </c>
      <c r="C578" s="17">
        <v>44</v>
      </c>
    </row>
    <row r="579" spans="1:3" x14ac:dyDescent="0.35">
      <c r="A579" s="17">
        <v>577</v>
      </c>
      <c r="B579" s="17" t="s">
        <v>1475</v>
      </c>
      <c r="C579" s="17">
        <v>36</v>
      </c>
    </row>
    <row r="580" spans="1:3" x14ac:dyDescent="0.35">
      <c r="A580" s="17">
        <v>578</v>
      </c>
      <c r="B580" s="17" t="s">
        <v>1477</v>
      </c>
      <c r="C580" s="17">
        <v>11</v>
      </c>
    </row>
    <row r="581" spans="1:3" x14ac:dyDescent="0.35">
      <c r="A581" s="17">
        <v>579</v>
      </c>
      <c r="B581" s="17" t="s">
        <v>1479</v>
      </c>
      <c r="C581" s="17">
        <v>45</v>
      </c>
    </row>
    <row r="582" spans="1:3" x14ac:dyDescent="0.35">
      <c r="A582" s="17">
        <v>580</v>
      </c>
      <c r="B582" s="17" t="s">
        <v>1481</v>
      </c>
      <c r="C582" s="17">
        <v>26</v>
      </c>
    </row>
    <row r="583" spans="1:3" x14ac:dyDescent="0.35">
      <c r="A583" s="17">
        <v>581</v>
      </c>
      <c r="B583" s="17" t="s">
        <v>1483</v>
      </c>
      <c r="C583" s="17">
        <v>49</v>
      </c>
    </row>
    <row r="584" spans="1:3" x14ac:dyDescent="0.35">
      <c r="A584" s="17">
        <v>582</v>
      </c>
      <c r="B584" s="17" t="s">
        <v>1485</v>
      </c>
      <c r="C584" s="17">
        <v>15</v>
      </c>
    </row>
    <row r="585" spans="1:3" x14ac:dyDescent="0.35">
      <c r="A585" s="17">
        <v>583</v>
      </c>
      <c r="B585" s="17" t="s">
        <v>1487</v>
      </c>
      <c r="C585" s="17">
        <v>27</v>
      </c>
    </row>
    <row r="586" spans="1:3" x14ac:dyDescent="0.35">
      <c r="A586" s="17">
        <v>584</v>
      </c>
      <c r="B586" s="17" t="s">
        <v>1489</v>
      </c>
      <c r="C586" s="17">
        <v>18</v>
      </c>
    </row>
    <row r="587" spans="1:3" x14ac:dyDescent="0.35">
      <c r="A587" s="17">
        <v>585</v>
      </c>
      <c r="B587" s="17" t="s">
        <v>1491</v>
      </c>
      <c r="C587" s="17">
        <v>148</v>
      </c>
    </row>
    <row r="588" spans="1:3" x14ac:dyDescent="0.35">
      <c r="A588" s="17">
        <v>586</v>
      </c>
      <c r="B588" s="17" t="s">
        <v>1493</v>
      </c>
      <c r="C588" s="17">
        <v>39</v>
      </c>
    </row>
    <row r="589" spans="1:3" x14ac:dyDescent="0.35">
      <c r="A589" s="17">
        <v>587</v>
      </c>
      <c r="B589" s="17" t="s">
        <v>1495</v>
      </c>
      <c r="C589" s="17">
        <v>30</v>
      </c>
    </row>
    <row r="590" spans="1:3" x14ac:dyDescent="0.35">
      <c r="A590" s="17">
        <v>588</v>
      </c>
      <c r="B590" s="17" t="s">
        <v>1497</v>
      </c>
      <c r="C590" s="17">
        <v>33</v>
      </c>
    </row>
    <row r="591" spans="1:3" x14ac:dyDescent="0.35">
      <c r="A591" s="17">
        <v>589</v>
      </c>
      <c r="B591" s="17" t="s">
        <v>1499</v>
      </c>
      <c r="C591" s="17">
        <v>68</v>
      </c>
    </row>
    <row r="592" spans="1:3" x14ac:dyDescent="0.35">
      <c r="A592" s="17">
        <v>590</v>
      </c>
      <c r="B592" s="17" t="s">
        <v>1501</v>
      </c>
      <c r="C592" s="17">
        <v>15</v>
      </c>
    </row>
    <row r="593" spans="1:3" x14ac:dyDescent="0.35">
      <c r="A593" s="17">
        <v>591</v>
      </c>
      <c r="B593" s="17" t="s">
        <v>1503</v>
      </c>
      <c r="C593" s="17">
        <v>30</v>
      </c>
    </row>
    <row r="594" spans="1:3" x14ac:dyDescent="0.35">
      <c r="A594" s="17">
        <v>592</v>
      </c>
      <c r="B594" s="17" t="s">
        <v>1505</v>
      </c>
      <c r="C594" s="17">
        <v>43</v>
      </c>
    </row>
    <row r="595" spans="1:3" x14ac:dyDescent="0.35">
      <c r="A595" s="17">
        <v>593</v>
      </c>
      <c r="B595" s="17" t="s">
        <v>1507</v>
      </c>
      <c r="C595" s="17">
        <v>62</v>
      </c>
    </row>
    <row r="596" spans="1:3" x14ac:dyDescent="0.35">
      <c r="A596" s="17">
        <v>594</v>
      </c>
      <c r="B596" s="17" t="s">
        <v>1509</v>
      </c>
      <c r="C596" s="17">
        <v>38</v>
      </c>
    </row>
    <row r="597" spans="1:3" x14ac:dyDescent="0.35">
      <c r="A597" s="17">
        <v>595</v>
      </c>
      <c r="B597" s="17" t="s">
        <v>1511</v>
      </c>
      <c r="C597" s="17">
        <v>47</v>
      </c>
    </row>
    <row r="598" spans="1:3" x14ac:dyDescent="0.35">
      <c r="A598" s="17">
        <v>596</v>
      </c>
      <c r="B598" s="17" t="s">
        <v>1513</v>
      </c>
      <c r="C598" s="17">
        <v>13</v>
      </c>
    </row>
    <row r="599" spans="1:3" x14ac:dyDescent="0.35">
      <c r="A599" s="17">
        <v>597</v>
      </c>
      <c r="B599" s="17" t="s">
        <v>1515</v>
      </c>
      <c r="C599" s="17">
        <v>32</v>
      </c>
    </row>
    <row r="600" spans="1:3" x14ac:dyDescent="0.35">
      <c r="A600" s="17">
        <v>598</v>
      </c>
      <c r="B600" s="17" t="s">
        <v>1517</v>
      </c>
      <c r="C600" s="17">
        <v>64</v>
      </c>
    </row>
    <row r="601" spans="1:3" x14ac:dyDescent="0.35">
      <c r="A601" s="17">
        <v>599</v>
      </c>
      <c r="B601" s="17" t="s">
        <v>1518</v>
      </c>
      <c r="C601" s="17">
        <v>46</v>
      </c>
    </row>
    <row r="602" spans="1:3" x14ac:dyDescent="0.35">
      <c r="A602" s="17">
        <v>600</v>
      </c>
      <c r="B602" s="17" t="s">
        <v>1520</v>
      </c>
      <c r="C602" s="17">
        <v>39</v>
      </c>
    </row>
    <row r="603" spans="1:3" x14ac:dyDescent="0.35">
      <c r="A603" s="17">
        <v>601</v>
      </c>
      <c r="B603" s="17" t="s">
        <v>1522</v>
      </c>
      <c r="C603" s="17">
        <v>68</v>
      </c>
    </row>
    <row r="604" spans="1:3" x14ac:dyDescent="0.35">
      <c r="A604" s="17">
        <v>602</v>
      </c>
      <c r="B604" s="17" t="s">
        <v>1524</v>
      </c>
      <c r="C604" s="17">
        <v>30</v>
      </c>
    </row>
    <row r="605" spans="1:3" x14ac:dyDescent="0.35">
      <c r="A605" s="17">
        <v>603</v>
      </c>
      <c r="B605" s="17" t="s">
        <v>1526</v>
      </c>
      <c r="C605" s="17">
        <v>34</v>
      </c>
    </row>
    <row r="606" spans="1:3" x14ac:dyDescent="0.35">
      <c r="A606" s="17">
        <v>604</v>
      </c>
      <c r="B606" s="17" t="s">
        <v>1528</v>
      </c>
      <c r="C606" s="17">
        <v>43</v>
      </c>
    </row>
    <row r="607" spans="1:3" x14ac:dyDescent="0.35">
      <c r="A607" s="17">
        <v>605</v>
      </c>
      <c r="B607" s="17" t="s">
        <v>1530</v>
      </c>
      <c r="C607" s="17">
        <v>117</v>
      </c>
    </row>
    <row r="608" spans="1:3" x14ac:dyDescent="0.35">
      <c r="A608" s="17">
        <v>606</v>
      </c>
      <c r="B608" s="17" t="s">
        <v>1534</v>
      </c>
      <c r="C608" s="17">
        <v>42</v>
      </c>
    </row>
    <row r="609" spans="1:3" x14ac:dyDescent="0.35">
      <c r="A609" s="17">
        <v>607</v>
      </c>
      <c r="B609" s="17" t="s">
        <v>1538</v>
      </c>
      <c r="C609" s="17">
        <v>45</v>
      </c>
    </row>
    <row r="610" spans="1:3" x14ac:dyDescent="0.35">
      <c r="A610" s="17">
        <v>608</v>
      </c>
      <c r="B610" s="17" t="s">
        <v>1540</v>
      </c>
      <c r="C610" s="17">
        <v>57</v>
      </c>
    </row>
    <row r="611" spans="1:3" x14ac:dyDescent="0.35">
      <c r="A611" s="17">
        <v>609</v>
      </c>
      <c r="B611" s="17" t="s">
        <v>1542</v>
      </c>
      <c r="C611" s="17">
        <v>83</v>
      </c>
    </row>
    <row r="612" spans="1:3" x14ac:dyDescent="0.35">
      <c r="A612" s="17">
        <v>610</v>
      </c>
      <c r="B612" s="17" t="s">
        <v>1544</v>
      </c>
      <c r="C612" s="17">
        <v>53</v>
      </c>
    </row>
    <row r="613" spans="1:3" x14ac:dyDescent="0.35">
      <c r="A613" s="17">
        <v>611</v>
      </c>
      <c r="B613" s="17" t="s">
        <v>1546</v>
      </c>
      <c r="C613" s="17">
        <v>112</v>
      </c>
    </row>
    <row r="614" spans="1:3" x14ac:dyDescent="0.35">
      <c r="A614" s="17">
        <v>612</v>
      </c>
      <c r="B614" s="17" t="s">
        <v>1548</v>
      </c>
      <c r="C614" s="17">
        <v>61</v>
      </c>
    </row>
    <row r="615" spans="1:3" x14ac:dyDescent="0.35">
      <c r="A615" s="17">
        <v>613</v>
      </c>
      <c r="B615" s="17" t="s">
        <v>1550</v>
      </c>
      <c r="C615" s="17">
        <v>41</v>
      </c>
    </row>
    <row r="616" spans="1:3" x14ac:dyDescent="0.35">
      <c r="A616" s="17">
        <v>614</v>
      </c>
      <c r="B616" s="17" t="s">
        <v>1552</v>
      </c>
      <c r="C616" s="17">
        <v>14</v>
      </c>
    </row>
    <row r="617" spans="1:3" x14ac:dyDescent="0.35">
      <c r="A617" s="17">
        <v>615</v>
      </c>
      <c r="B617" s="17" t="s">
        <v>1553</v>
      </c>
      <c r="C617" s="17">
        <v>8</v>
      </c>
    </row>
    <row r="618" spans="1:3" x14ac:dyDescent="0.35">
      <c r="A618" s="17">
        <v>616</v>
      </c>
      <c r="B618" s="17" t="s">
        <v>1555</v>
      </c>
      <c r="C618" s="17">
        <v>36</v>
      </c>
    </row>
    <row r="619" spans="1:3" x14ac:dyDescent="0.35">
      <c r="A619" s="17">
        <v>617</v>
      </c>
      <c r="B619" s="17" t="s">
        <v>1557</v>
      </c>
      <c r="C619" s="17">
        <v>15</v>
      </c>
    </row>
    <row r="620" spans="1:3" x14ac:dyDescent="0.35">
      <c r="A620" s="17">
        <v>618</v>
      </c>
      <c r="B620" s="17" t="s">
        <v>1565</v>
      </c>
      <c r="C620" s="17">
        <v>12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C123"/>
  <sheetViews>
    <sheetView topLeftCell="A90" workbookViewId="0">
      <selection activeCell="B125" sqref="B125"/>
    </sheetView>
  </sheetViews>
  <sheetFormatPr defaultColWidth="10.90625" defaultRowHeight="14.5" x14ac:dyDescent="0.35"/>
  <cols>
    <col min="1" max="1" width="3.81640625" bestFit="1" customWidth="1"/>
    <col min="2" max="2" width="32" bestFit="1" customWidth="1"/>
    <col min="3" max="3" width="47.7265625" bestFit="1" customWidth="1"/>
  </cols>
  <sheetData>
    <row r="1" spans="1:3" x14ac:dyDescent="0.35">
      <c r="A1" t="s">
        <v>1606</v>
      </c>
      <c r="B1" t="s">
        <v>1574</v>
      </c>
      <c r="C1" t="s">
        <v>1600</v>
      </c>
    </row>
    <row r="2" spans="1:3" x14ac:dyDescent="0.35">
      <c r="A2">
        <v>0</v>
      </c>
      <c r="B2" t="s">
        <v>53</v>
      </c>
      <c r="C2">
        <v>723</v>
      </c>
    </row>
    <row r="3" spans="1:3" x14ac:dyDescent="0.35">
      <c r="A3">
        <v>1</v>
      </c>
      <c r="B3" t="s">
        <v>54</v>
      </c>
      <c r="C3">
        <v>634</v>
      </c>
    </row>
    <row r="4" spans="1:3" x14ac:dyDescent="0.35">
      <c r="A4">
        <v>2</v>
      </c>
      <c r="B4" t="s">
        <v>62</v>
      </c>
      <c r="C4">
        <v>418</v>
      </c>
    </row>
    <row r="5" spans="1:3" x14ac:dyDescent="0.35">
      <c r="A5">
        <v>3</v>
      </c>
      <c r="B5" t="s">
        <v>58</v>
      </c>
      <c r="C5">
        <v>376</v>
      </c>
    </row>
    <row r="6" spans="1:3" x14ac:dyDescent="0.35">
      <c r="A6">
        <v>4</v>
      </c>
      <c r="B6" t="s">
        <v>60</v>
      </c>
      <c r="C6">
        <v>720</v>
      </c>
    </row>
    <row r="7" spans="1:3" x14ac:dyDescent="0.35">
      <c r="A7">
        <v>5</v>
      </c>
      <c r="B7" t="s">
        <v>57</v>
      </c>
      <c r="C7">
        <v>54</v>
      </c>
    </row>
    <row r="8" spans="1:3" x14ac:dyDescent="0.35">
      <c r="A8">
        <v>6</v>
      </c>
      <c r="B8" t="s">
        <v>55</v>
      </c>
      <c r="C8">
        <v>47</v>
      </c>
    </row>
    <row r="9" spans="1:3" x14ac:dyDescent="0.35">
      <c r="A9">
        <v>7</v>
      </c>
      <c r="B9" t="s">
        <v>56</v>
      </c>
      <c r="C9">
        <v>29</v>
      </c>
    </row>
    <row r="10" spans="1:3" x14ac:dyDescent="0.35">
      <c r="A10">
        <v>8</v>
      </c>
      <c r="B10" t="s">
        <v>12</v>
      </c>
      <c r="C10">
        <v>656</v>
      </c>
    </row>
    <row r="11" spans="1:3" x14ac:dyDescent="0.35">
      <c r="A11">
        <v>9</v>
      </c>
      <c r="B11" t="s">
        <v>13</v>
      </c>
      <c r="C11">
        <v>516</v>
      </c>
    </row>
    <row r="12" spans="1:3" x14ac:dyDescent="0.35">
      <c r="A12">
        <v>10</v>
      </c>
      <c r="B12" t="s">
        <v>59</v>
      </c>
      <c r="C12">
        <v>741</v>
      </c>
    </row>
    <row r="13" spans="1:3" x14ac:dyDescent="0.35">
      <c r="A13">
        <v>11</v>
      </c>
      <c r="B13" t="s">
        <v>61</v>
      </c>
      <c r="C13">
        <v>287</v>
      </c>
    </row>
    <row r="14" spans="1:3" x14ac:dyDescent="0.35">
      <c r="A14">
        <v>12</v>
      </c>
      <c r="B14" t="s">
        <v>14</v>
      </c>
      <c r="C14">
        <v>332</v>
      </c>
    </row>
    <row r="15" spans="1:3" x14ac:dyDescent="0.35">
      <c r="A15">
        <v>13</v>
      </c>
      <c r="B15" t="s">
        <v>63</v>
      </c>
      <c r="C15">
        <v>1134</v>
      </c>
    </row>
    <row r="16" spans="1:3" x14ac:dyDescent="0.35">
      <c r="A16">
        <v>14</v>
      </c>
      <c r="B16" t="s">
        <v>128</v>
      </c>
      <c r="C16">
        <v>23</v>
      </c>
    </row>
    <row r="17" spans="1:3" x14ac:dyDescent="0.35">
      <c r="A17">
        <v>15</v>
      </c>
      <c r="B17" t="s">
        <v>101</v>
      </c>
      <c r="C17">
        <v>634</v>
      </c>
    </row>
    <row r="18" spans="1:3" x14ac:dyDescent="0.35">
      <c r="A18">
        <v>16</v>
      </c>
      <c r="B18" t="s">
        <v>105</v>
      </c>
      <c r="C18">
        <v>302</v>
      </c>
    </row>
    <row r="19" spans="1:3" x14ac:dyDescent="0.35">
      <c r="A19">
        <v>17</v>
      </c>
      <c r="B19" t="s">
        <v>100</v>
      </c>
      <c r="C19">
        <v>405</v>
      </c>
    </row>
    <row r="20" spans="1:3" x14ac:dyDescent="0.35">
      <c r="A20">
        <v>18</v>
      </c>
      <c r="B20" t="s">
        <v>103</v>
      </c>
      <c r="C20">
        <v>229</v>
      </c>
    </row>
    <row r="21" spans="1:3" x14ac:dyDescent="0.35">
      <c r="A21">
        <v>19</v>
      </c>
      <c r="B21" t="s">
        <v>98</v>
      </c>
      <c r="C21">
        <v>36</v>
      </c>
    </row>
    <row r="22" spans="1:3" x14ac:dyDescent="0.35">
      <c r="A22">
        <v>20</v>
      </c>
      <c r="B22" t="s">
        <v>99</v>
      </c>
      <c r="C22">
        <v>198</v>
      </c>
    </row>
    <row r="23" spans="1:3" x14ac:dyDescent="0.35">
      <c r="A23">
        <v>21</v>
      </c>
      <c r="B23" t="s">
        <v>102</v>
      </c>
      <c r="C23">
        <v>228</v>
      </c>
    </row>
    <row r="24" spans="1:3" x14ac:dyDescent="0.35">
      <c r="A24">
        <v>22</v>
      </c>
      <c r="B24" t="s">
        <v>67</v>
      </c>
      <c r="C24">
        <v>136</v>
      </c>
    </row>
    <row r="25" spans="1:3" x14ac:dyDescent="0.35">
      <c r="A25">
        <v>23</v>
      </c>
      <c r="B25" t="s">
        <v>68</v>
      </c>
      <c r="C25">
        <v>720</v>
      </c>
    </row>
    <row r="26" spans="1:3" x14ac:dyDescent="0.35">
      <c r="A26">
        <v>24</v>
      </c>
      <c r="B26" t="s">
        <v>66</v>
      </c>
      <c r="C26">
        <v>395</v>
      </c>
    </row>
    <row r="27" spans="1:3" x14ac:dyDescent="0.35">
      <c r="A27">
        <v>25</v>
      </c>
      <c r="B27" t="s">
        <v>65</v>
      </c>
      <c r="C27">
        <v>598</v>
      </c>
    </row>
    <row r="28" spans="1:3" x14ac:dyDescent="0.35">
      <c r="A28">
        <v>26</v>
      </c>
      <c r="B28" t="s">
        <v>30</v>
      </c>
      <c r="C28">
        <v>501</v>
      </c>
    </row>
    <row r="29" spans="1:3" x14ac:dyDescent="0.35">
      <c r="A29">
        <v>27</v>
      </c>
      <c r="B29" t="s">
        <v>77</v>
      </c>
      <c r="C29">
        <v>577</v>
      </c>
    </row>
    <row r="30" spans="1:3" x14ac:dyDescent="0.35">
      <c r="A30">
        <v>28</v>
      </c>
      <c r="B30" t="s">
        <v>107</v>
      </c>
      <c r="C30">
        <v>354</v>
      </c>
    </row>
    <row r="31" spans="1:3" x14ac:dyDescent="0.35">
      <c r="A31">
        <v>29</v>
      </c>
      <c r="B31" t="s">
        <v>111</v>
      </c>
      <c r="C31">
        <v>79</v>
      </c>
    </row>
    <row r="32" spans="1:3" x14ac:dyDescent="0.35">
      <c r="A32">
        <v>30</v>
      </c>
      <c r="B32" t="s">
        <v>79</v>
      </c>
      <c r="C32">
        <v>296</v>
      </c>
    </row>
    <row r="33" spans="1:3" x14ac:dyDescent="0.35">
      <c r="A33">
        <v>31</v>
      </c>
      <c r="B33" t="s">
        <v>78</v>
      </c>
      <c r="C33">
        <v>647</v>
      </c>
    </row>
    <row r="34" spans="1:3" x14ac:dyDescent="0.35">
      <c r="A34">
        <v>32</v>
      </c>
      <c r="B34" t="s">
        <v>36</v>
      </c>
      <c r="C34">
        <v>76</v>
      </c>
    </row>
    <row r="35" spans="1:3" x14ac:dyDescent="0.35">
      <c r="A35">
        <v>33</v>
      </c>
      <c r="B35" t="s">
        <v>31</v>
      </c>
      <c r="C35">
        <v>325</v>
      </c>
    </row>
    <row r="36" spans="1:3" x14ac:dyDescent="0.35">
      <c r="A36">
        <v>34</v>
      </c>
      <c r="B36" t="s">
        <v>4</v>
      </c>
      <c r="C36">
        <v>245</v>
      </c>
    </row>
    <row r="37" spans="1:3" x14ac:dyDescent="0.35">
      <c r="A37">
        <v>35</v>
      </c>
      <c r="B37" t="s">
        <v>3</v>
      </c>
      <c r="C37">
        <v>318</v>
      </c>
    </row>
    <row r="38" spans="1:3" x14ac:dyDescent="0.35">
      <c r="A38">
        <v>36</v>
      </c>
      <c r="B38" t="s">
        <v>5</v>
      </c>
      <c r="C38">
        <v>72</v>
      </c>
    </row>
    <row r="39" spans="1:3" x14ac:dyDescent="0.35">
      <c r="A39">
        <v>37</v>
      </c>
      <c r="B39" t="s">
        <v>124</v>
      </c>
      <c r="C39">
        <v>25</v>
      </c>
    </row>
    <row r="40" spans="1:3" x14ac:dyDescent="0.35">
      <c r="A40">
        <v>38</v>
      </c>
      <c r="B40" t="s">
        <v>40</v>
      </c>
      <c r="C40">
        <v>253</v>
      </c>
    </row>
    <row r="41" spans="1:3" x14ac:dyDescent="0.35">
      <c r="A41">
        <v>39</v>
      </c>
      <c r="B41" t="s">
        <v>106</v>
      </c>
      <c r="C41">
        <v>209</v>
      </c>
    </row>
    <row r="42" spans="1:3" x14ac:dyDescent="0.35">
      <c r="A42">
        <v>40</v>
      </c>
      <c r="B42" t="s">
        <v>123</v>
      </c>
      <c r="C42">
        <v>124</v>
      </c>
    </row>
    <row r="43" spans="1:3" x14ac:dyDescent="0.35">
      <c r="A43">
        <v>41</v>
      </c>
      <c r="B43" t="s">
        <v>10</v>
      </c>
      <c r="C43">
        <v>126</v>
      </c>
    </row>
    <row r="44" spans="1:3" x14ac:dyDescent="0.35">
      <c r="A44">
        <v>42</v>
      </c>
      <c r="B44" t="s">
        <v>9</v>
      </c>
      <c r="C44">
        <v>472</v>
      </c>
    </row>
    <row r="45" spans="1:3" x14ac:dyDescent="0.35">
      <c r="A45">
        <v>43</v>
      </c>
      <c r="B45" t="s">
        <v>2</v>
      </c>
      <c r="C45">
        <v>74</v>
      </c>
    </row>
    <row r="46" spans="1:3" x14ac:dyDescent="0.35">
      <c r="A46">
        <v>44</v>
      </c>
      <c r="B46" t="s">
        <v>11</v>
      </c>
      <c r="C46">
        <v>488</v>
      </c>
    </row>
    <row r="47" spans="1:3" x14ac:dyDescent="0.35">
      <c r="A47">
        <v>45</v>
      </c>
      <c r="B47" t="s">
        <v>8</v>
      </c>
      <c r="C47">
        <v>60</v>
      </c>
    </row>
    <row r="48" spans="1:3" x14ac:dyDescent="0.35">
      <c r="A48">
        <v>46</v>
      </c>
      <c r="B48" t="s">
        <v>43</v>
      </c>
      <c r="C48">
        <v>276</v>
      </c>
    </row>
    <row r="49" spans="1:3" x14ac:dyDescent="0.35">
      <c r="A49">
        <v>47</v>
      </c>
      <c r="B49" t="s">
        <v>41</v>
      </c>
      <c r="C49">
        <v>158</v>
      </c>
    </row>
    <row r="50" spans="1:3" x14ac:dyDescent="0.35">
      <c r="A50">
        <v>48</v>
      </c>
      <c r="B50" t="s">
        <v>6</v>
      </c>
      <c r="C50">
        <v>80</v>
      </c>
    </row>
    <row r="51" spans="1:3" x14ac:dyDescent="0.35">
      <c r="A51">
        <v>49</v>
      </c>
      <c r="B51" t="s">
        <v>44</v>
      </c>
      <c r="C51">
        <v>521</v>
      </c>
    </row>
    <row r="52" spans="1:3" x14ac:dyDescent="0.35">
      <c r="A52">
        <v>50</v>
      </c>
      <c r="B52" t="s">
        <v>21</v>
      </c>
      <c r="C52">
        <v>1030</v>
      </c>
    </row>
    <row r="53" spans="1:3" x14ac:dyDescent="0.35">
      <c r="A53">
        <v>51</v>
      </c>
      <c r="B53" t="s">
        <v>20</v>
      </c>
      <c r="C53">
        <v>461</v>
      </c>
    </row>
    <row r="54" spans="1:3" x14ac:dyDescent="0.35">
      <c r="A54">
        <v>52</v>
      </c>
      <c r="B54" t="s">
        <v>75</v>
      </c>
      <c r="C54">
        <v>690</v>
      </c>
    </row>
    <row r="55" spans="1:3" x14ac:dyDescent="0.35">
      <c r="A55">
        <v>53</v>
      </c>
      <c r="B55" t="s">
        <v>76</v>
      </c>
      <c r="C55">
        <v>881</v>
      </c>
    </row>
    <row r="56" spans="1:3" x14ac:dyDescent="0.35">
      <c r="A56">
        <v>54</v>
      </c>
      <c r="B56" t="s">
        <v>22</v>
      </c>
      <c r="C56">
        <v>800</v>
      </c>
    </row>
    <row r="57" spans="1:3" x14ac:dyDescent="0.35">
      <c r="A57">
        <v>55</v>
      </c>
      <c r="B57" t="s">
        <v>19</v>
      </c>
      <c r="C57">
        <v>998</v>
      </c>
    </row>
    <row r="58" spans="1:3" x14ac:dyDescent="0.35">
      <c r="A58">
        <v>56</v>
      </c>
      <c r="B58" t="s">
        <v>34</v>
      </c>
      <c r="C58">
        <v>668</v>
      </c>
    </row>
    <row r="59" spans="1:3" x14ac:dyDescent="0.35">
      <c r="A59">
        <v>57</v>
      </c>
      <c r="B59" t="s">
        <v>33</v>
      </c>
      <c r="C59">
        <v>493</v>
      </c>
    </row>
    <row r="60" spans="1:3" x14ac:dyDescent="0.35">
      <c r="A60">
        <v>58</v>
      </c>
      <c r="B60" t="s">
        <v>32</v>
      </c>
      <c r="C60">
        <v>226</v>
      </c>
    </row>
    <row r="61" spans="1:3" x14ac:dyDescent="0.35">
      <c r="A61">
        <v>59</v>
      </c>
      <c r="B61" t="s">
        <v>35</v>
      </c>
      <c r="C61">
        <v>321</v>
      </c>
    </row>
    <row r="62" spans="1:3" x14ac:dyDescent="0.35">
      <c r="A62">
        <v>60</v>
      </c>
      <c r="B62" t="s">
        <v>85</v>
      </c>
      <c r="C62">
        <v>354</v>
      </c>
    </row>
    <row r="63" spans="1:3" x14ac:dyDescent="0.35">
      <c r="A63">
        <v>61</v>
      </c>
      <c r="B63" t="s">
        <v>84</v>
      </c>
      <c r="C63">
        <v>389</v>
      </c>
    </row>
    <row r="64" spans="1:3" x14ac:dyDescent="0.35">
      <c r="A64">
        <v>62</v>
      </c>
      <c r="B64" t="s">
        <v>80</v>
      </c>
      <c r="C64">
        <v>573</v>
      </c>
    </row>
    <row r="65" spans="1:3" x14ac:dyDescent="0.35">
      <c r="A65">
        <v>63</v>
      </c>
      <c r="B65" t="s">
        <v>87</v>
      </c>
      <c r="C65">
        <v>466</v>
      </c>
    </row>
    <row r="66" spans="1:3" x14ac:dyDescent="0.35">
      <c r="A66">
        <v>64</v>
      </c>
      <c r="B66" t="s">
        <v>119</v>
      </c>
      <c r="C66">
        <v>366</v>
      </c>
    </row>
    <row r="67" spans="1:3" x14ac:dyDescent="0.35">
      <c r="A67">
        <v>65</v>
      </c>
      <c r="B67" t="s">
        <v>118</v>
      </c>
      <c r="C67">
        <v>252</v>
      </c>
    </row>
    <row r="68" spans="1:3" x14ac:dyDescent="0.35">
      <c r="A68">
        <v>66</v>
      </c>
      <c r="B68" t="s">
        <v>47</v>
      </c>
      <c r="C68">
        <v>309</v>
      </c>
    </row>
    <row r="69" spans="1:3" x14ac:dyDescent="0.35">
      <c r="A69">
        <v>67</v>
      </c>
      <c r="B69" t="s">
        <v>51</v>
      </c>
      <c r="C69">
        <v>713</v>
      </c>
    </row>
    <row r="70" spans="1:3" x14ac:dyDescent="0.35">
      <c r="A70">
        <v>68</v>
      </c>
      <c r="B70" t="s">
        <v>52</v>
      </c>
      <c r="C70">
        <v>555</v>
      </c>
    </row>
    <row r="71" spans="1:3" x14ac:dyDescent="0.35">
      <c r="A71">
        <v>69</v>
      </c>
      <c r="B71" t="s">
        <v>138</v>
      </c>
      <c r="C71">
        <v>16</v>
      </c>
    </row>
    <row r="72" spans="1:3" x14ac:dyDescent="0.35">
      <c r="A72">
        <v>70</v>
      </c>
      <c r="B72" t="s">
        <v>126</v>
      </c>
      <c r="C72">
        <v>77</v>
      </c>
    </row>
    <row r="73" spans="1:3" x14ac:dyDescent="0.35">
      <c r="A73">
        <v>71</v>
      </c>
      <c r="B73" t="s">
        <v>46</v>
      </c>
      <c r="C73">
        <v>400</v>
      </c>
    </row>
    <row r="74" spans="1:3" x14ac:dyDescent="0.35">
      <c r="A74">
        <v>72</v>
      </c>
      <c r="B74" t="s">
        <v>73</v>
      </c>
      <c r="C74">
        <v>539</v>
      </c>
    </row>
    <row r="75" spans="1:3" x14ac:dyDescent="0.35">
      <c r="A75">
        <v>73</v>
      </c>
      <c r="B75" t="s">
        <v>70</v>
      </c>
      <c r="C75">
        <v>568</v>
      </c>
    </row>
    <row r="76" spans="1:3" x14ac:dyDescent="0.35">
      <c r="A76">
        <v>74</v>
      </c>
      <c r="B76" t="s">
        <v>69</v>
      </c>
      <c r="C76">
        <v>243</v>
      </c>
    </row>
    <row r="77" spans="1:3" x14ac:dyDescent="0.35">
      <c r="A77">
        <v>75</v>
      </c>
      <c r="B77" t="s">
        <v>71</v>
      </c>
      <c r="C77">
        <v>628</v>
      </c>
    </row>
    <row r="78" spans="1:3" x14ac:dyDescent="0.35">
      <c r="A78">
        <v>76</v>
      </c>
      <c r="B78" t="s">
        <v>108</v>
      </c>
      <c r="C78">
        <v>295</v>
      </c>
    </row>
    <row r="79" spans="1:3" x14ac:dyDescent="0.35">
      <c r="A79">
        <v>77</v>
      </c>
      <c r="B79" t="s">
        <v>39</v>
      </c>
      <c r="C79">
        <v>291</v>
      </c>
    </row>
    <row r="80" spans="1:3" x14ac:dyDescent="0.35">
      <c r="A80">
        <v>78</v>
      </c>
      <c r="B80" t="s">
        <v>37</v>
      </c>
      <c r="C80">
        <v>268</v>
      </c>
    </row>
    <row r="81" spans="1:3" x14ac:dyDescent="0.35">
      <c r="A81">
        <v>79</v>
      </c>
      <c r="B81" t="s">
        <v>38</v>
      </c>
      <c r="C81">
        <v>415</v>
      </c>
    </row>
    <row r="82" spans="1:3" x14ac:dyDescent="0.35">
      <c r="A82">
        <v>80</v>
      </c>
      <c r="B82" t="s">
        <v>72</v>
      </c>
      <c r="C82">
        <v>939</v>
      </c>
    </row>
    <row r="83" spans="1:3" x14ac:dyDescent="0.35">
      <c r="A83">
        <v>81</v>
      </c>
      <c r="B83" t="s">
        <v>74</v>
      </c>
      <c r="C83">
        <v>375</v>
      </c>
    </row>
    <row r="84" spans="1:3" x14ac:dyDescent="0.35">
      <c r="A84">
        <v>82</v>
      </c>
      <c r="B84" t="s">
        <v>18</v>
      </c>
      <c r="C84">
        <v>504</v>
      </c>
    </row>
    <row r="85" spans="1:3" x14ac:dyDescent="0.35">
      <c r="A85">
        <v>83</v>
      </c>
      <c r="B85" t="s">
        <v>64</v>
      </c>
      <c r="C85">
        <v>762</v>
      </c>
    </row>
    <row r="86" spans="1:3" x14ac:dyDescent="0.35">
      <c r="A86">
        <v>84</v>
      </c>
      <c r="B86" t="s">
        <v>16</v>
      </c>
      <c r="C86">
        <v>538</v>
      </c>
    </row>
    <row r="87" spans="1:3" x14ac:dyDescent="0.35">
      <c r="A87">
        <v>85</v>
      </c>
      <c r="B87" t="s">
        <v>17</v>
      </c>
      <c r="C87">
        <v>881</v>
      </c>
    </row>
    <row r="88" spans="1:3" x14ac:dyDescent="0.35">
      <c r="A88">
        <v>86</v>
      </c>
      <c r="B88" t="s">
        <v>15</v>
      </c>
      <c r="C88">
        <v>318</v>
      </c>
    </row>
    <row r="89" spans="1:3" x14ac:dyDescent="0.35">
      <c r="A89">
        <v>87</v>
      </c>
      <c r="B89" t="s">
        <v>49</v>
      </c>
      <c r="C89">
        <v>548</v>
      </c>
    </row>
    <row r="90" spans="1:3" x14ac:dyDescent="0.35">
      <c r="A90">
        <v>88</v>
      </c>
      <c r="B90" t="s">
        <v>50</v>
      </c>
      <c r="C90">
        <v>317</v>
      </c>
    </row>
    <row r="91" spans="1:3" x14ac:dyDescent="0.35">
      <c r="A91">
        <v>89</v>
      </c>
      <c r="B91" t="s">
        <v>48</v>
      </c>
      <c r="C91">
        <v>522</v>
      </c>
    </row>
    <row r="92" spans="1:3" x14ac:dyDescent="0.35">
      <c r="A92">
        <v>90</v>
      </c>
      <c r="B92" t="s">
        <v>42</v>
      </c>
      <c r="C92">
        <v>228</v>
      </c>
    </row>
    <row r="93" spans="1:3" x14ac:dyDescent="0.35">
      <c r="A93">
        <v>91</v>
      </c>
      <c r="B93" t="s">
        <v>26</v>
      </c>
      <c r="C93">
        <v>833</v>
      </c>
    </row>
    <row r="94" spans="1:3" x14ac:dyDescent="0.35">
      <c r="A94">
        <v>92</v>
      </c>
      <c r="B94" t="s">
        <v>23</v>
      </c>
      <c r="C94">
        <v>985</v>
      </c>
    </row>
    <row r="95" spans="1:3" x14ac:dyDescent="0.35">
      <c r="A95">
        <v>93</v>
      </c>
      <c r="B95" t="s">
        <v>25</v>
      </c>
      <c r="C95">
        <v>849</v>
      </c>
    </row>
    <row r="96" spans="1:3" x14ac:dyDescent="0.35">
      <c r="A96">
        <v>94</v>
      </c>
      <c r="B96" t="s">
        <v>29</v>
      </c>
      <c r="C96">
        <v>381</v>
      </c>
    </row>
    <row r="97" spans="1:3" x14ac:dyDescent="0.35">
      <c r="A97">
        <v>95</v>
      </c>
      <c r="B97" t="s">
        <v>88</v>
      </c>
      <c r="C97">
        <v>147</v>
      </c>
    </row>
    <row r="98" spans="1:3" x14ac:dyDescent="0.35">
      <c r="A98">
        <v>96</v>
      </c>
      <c r="B98" t="s">
        <v>86</v>
      </c>
      <c r="C98">
        <v>206</v>
      </c>
    </row>
    <row r="99" spans="1:3" x14ac:dyDescent="0.35">
      <c r="A99">
        <v>97</v>
      </c>
      <c r="B99" t="s">
        <v>27</v>
      </c>
      <c r="C99">
        <v>784</v>
      </c>
    </row>
    <row r="100" spans="1:3" x14ac:dyDescent="0.35">
      <c r="A100">
        <v>98</v>
      </c>
      <c r="B100" t="s">
        <v>28</v>
      </c>
      <c r="C100">
        <v>309</v>
      </c>
    </row>
    <row r="101" spans="1:3" x14ac:dyDescent="0.35">
      <c r="A101">
        <v>99</v>
      </c>
      <c r="B101" t="s">
        <v>83</v>
      </c>
      <c r="C101">
        <v>395</v>
      </c>
    </row>
    <row r="102" spans="1:3" x14ac:dyDescent="0.35">
      <c r="A102">
        <v>100</v>
      </c>
      <c r="B102" t="s">
        <v>24</v>
      </c>
      <c r="C102">
        <v>963</v>
      </c>
    </row>
    <row r="103" spans="1:3" x14ac:dyDescent="0.35">
      <c r="A103">
        <v>101</v>
      </c>
      <c r="B103" t="s">
        <v>89</v>
      </c>
      <c r="C103">
        <v>555</v>
      </c>
    </row>
    <row r="104" spans="1:3" x14ac:dyDescent="0.35">
      <c r="A104">
        <v>102</v>
      </c>
      <c r="B104" t="s">
        <v>82</v>
      </c>
      <c r="C104">
        <v>430</v>
      </c>
    </row>
    <row r="105" spans="1:3" x14ac:dyDescent="0.35">
      <c r="A105">
        <v>103</v>
      </c>
      <c r="B105" t="s">
        <v>81</v>
      </c>
      <c r="C105">
        <v>671</v>
      </c>
    </row>
    <row r="106" spans="1:3" x14ac:dyDescent="0.35">
      <c r="A106">
        <v>104</v>
      </c>
      <c r="B106" t="s">
        <v>117</v>
      </c>
      <c r="C106">
        <v>548</v>
      </c>
    </row>
    <row r="107" spans="1:3" x14ac:dyDescent="0.35">
      <c r="A107">
        <v>105</v>
      </c>
      <c r="B107" t="s">
        <v>45</v>
      </c>
      <c r="C107">
        <v>352</v>
      </c>
    </row>
    <row r="108" spans="1:3" x14ac:dyDescent="0.35">
      <c r="A108">
        <v>106</v>
      </c>
      <c r="B108" t="s">
        <v>109</v>
      </c>
      <c r="C108">
        <v>161</v>
      </c>
    </row>
    <row r="109" spans="1:3" x14ac:dyDescent="0.35">
      <c r="A109">
        <v>107</v>
      </c>
      <c r="B109" t="s">
        <v>110</v>
      </c>
      <c r="C109">
        <v>171</v>
      </c>
    </row>
    <row r="110" spans="1:3" x14ac:dyDescent="0.35">
      <c r="A110">
        <v>108</v>
      </c>
      <c r="B110" t="s">
        <v>116</v>
      </c>
      <c r="C110">
        <v>430</v>
      </c>
    </row>
    <row r="111" spans="1:3" x14ac:dyDescent="0.35">
      <c r="A111">
        <v>109</v>
      </c>
      <c r="B111" t="s">
        <v>113</v>
      </c>
      <c r="C111">
        <v>132</v>
      </c>
    </row>
    <row r="112" spans="1:3" x14ac:dyDescent="0.35">
      <c r="A112">
        <v>110</v>
      </c>
      <c r="B112" t="s">
        <v>115</v>
      </c>
      <c r="C112">
        <v>228</v>
      </c>
    </row>
    <row r="113" spans="1:3" x14ac:dyDescent="0.35">
      <c r="A113">
        <v>111</v>
      </c>
      <c r="B113" t="s">
        <v>114</v>
      </c>
      <c r="C113">
        <v>186</v>
      </c>
    </row>
    <row r="114" spans="1:3" x14ac:dyDescent="0.35">
      <c r="A114">
        <v>112</v>
      </c>
      <c r="B114" t="s">
        <v>112</v>
      </c>
      <c r="C114">
        <v>91</v>
      </c>
    </row>
    <row r="115" spans="1:3" x14ac:dyDescent="0.35">
      <c r="A115">
        <v>113</v>
      </c>
      <c r="B115" t="s">
        <v>104</v>
      </c>
      <c r="C115">
        <v>187</v>
      </c>
    </row>
    <row r="116" spans="1:3" x14ac:dyDescent="0.35">
      <c r="A116">
        <v>114</v>
      </c>
      <c r="B116" t="s">
        <v>92</v>
      </c>
      <c r="C116">
        <v>394</v>
      </c>
    </row>
    <row r="117" spans="1:3" x14ac:dyDescent="0.35">
      <c r="A117">
        <v>115</v>
      </c>
      <c r="B117" t="s">
        <v>90</v>
      </c>
      <c r="C117">
        <v>400</v>
      </c>
    </row>
    <row r="118" spans="1:3" x14ac:dyDescent="0.35">
      <c r="A118">
        <v>116</v>
      </c>
      <c r="B118" t="s">
        <v>91</v>
      </c>
      <c r="C118">
        <v>490</v>
      </c>
    </row>
    <row r="119" spans="1:3" x14ac:dyDescent="0.35">
      <c r="A119">
        <v>117</v>
      </c>
      <c r="B119" t="s">
        <v>93</v>
      </c>
      <c r="C119">
        <v>163</v>
      </c>
    </row>
    <row r="120" spans="1:3" x14ac:dyDescent="0.35">
      <c r="A120">
        <v>118</v>
      </c>
      <c r="B120" t="s">
        <v>94</v>
      </c>
      <c r="C120">
        <v>251</v>
      </c>
    </row>
    <row r="121" spans="1:3" x14ac:dyDescent="0.35">
      <c r="A121">
        <v>119</v>
      </c>
      <c r="B121" t="s">
        <v>95</v>
      </c>
      <c r="C121">
        <v>306</v>
      </c>
    </row>
    <row r="122" spans="1:3" x14ac:dyDescent="0.35">
      <c r="A122">
        <v>120</v>
      </c>
      <c r="B122" t="s">
        <v>97</v>
      </c>
      <c r="C122">
        <v>240</v>
      </c>
    </row>
    <row r="123" spans="1:3" x14ac:dyDescent="0.35">
      <c r="A123">
        <v>121</v>
      </c>
      <c r="B123" t="s">
        <v>96</v>
      </c>
      <c r="C123">
        <v>163</v>
      </c>
    </row>
  </sheetData>
  <autoFilter ref="A1:C1" xr:uid="{00000000-0009-0000-0000-000005000000}"/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7C35-42DB-4151-966D-EAA0FDB4A8ED}">
  <sheetPr>
    <tabColor theme="9"/>
  </sheetPr>
  <dimension ref="A1:C618"/>
  <sheetViews>
    <sheetView workbookViewId="0">
      <selection sqref="A1:C618"/>
    </sheetView>
  </sheetViews>
  <sheetFormatPr defaultRowHeight="14.5" x14ac:dyDescent="0.35"/>
  <cols>
    <col min="1" max="1" width="10.54296875" bestFit="1" customWidth="1"/>
    <col min="2" max="2" width="13.54296875" bestFit="1" customWidth="1"/>
    <col min="3" max="3" width="43.36328125" bestFit="1" customWidth="1"/>
  </cols>
  <sheetData>
    <row r="1" spans="1:3" x14ac:dyDescent="0.35">
      <c r="A1" s="77" t="s">
        <v>1606</v>
      </c>
      <c r="B1" s="77" t="s">
        <v>1601</v>
      </c>
      <c r="C1" s="77" t="s">
        <v>1612</v>
      </c>
    </row>
    <row r="2" spans="1:3" x14ac:dyDescent="0.35">
      <c r="A2" s="77">
        <v>0</v>
      </c>
      <c r="B2" s="77" t="s">
        <v>263</v>
      </c>
      <c r="C2" s="77">
        <v>350</v>
      </c>
    </row>
    <row r="3" spans="1:3" x14ac:dyDescent="0.35">
      <c r="A3" s="77">
        <v>1</v>
      </c>
      <c r="B3" s="77" t="s">
        <v>596</v>
      </c>
      <c r="C3" s="77">
        <v>226</v>
      </c>
    </row>
    <row r="4" spans="1:3" x14ac:dyDescent="0.35">
      <c r="A4" s="77">
        <v>2</v>
      </c>
      <c r="B4" s="77" t="s">
        <v>513</v>
      </c>
      <c r="C4" s="77">
        <v>156</v>
      </c>
    </row>
    <row r="5" spans="1:3" x14ac:dyDescent="0.35">
      <c r="A5" s="77">
        <v>3</v>
      </c>
      <c r="B5" s="77" t="s">
        <v>1012</v>
      </c>
      <c r="C5" s="77">
        <v>162</v>
      </c>
    </row>
    <row r="6" spans="1:3" x14ac:dyDescent="0.35">
      <c r="A6" s="77">
        <v>4</v>
      </c>
      <c r="B6" s="77" t="s">
        <v>1235</v>
      </c>
      <c r="C6" s="77">
        <v>264</v>
      </c>
    </row>
    <row r="7" spans="1:3" x14ac:dyDescent="0.35">
      <c r="A7" s="77">
        <v>5</v>
      </c>
      <c r="B7" s="77" t="s">
        <v>1272</v>
      </c>
      <c r="C7" s="77">
        <v>75</v>
      </c>
    </row>
    <row r="8" spans="1:3" x14ac:dyDescent="0.35">
      <c r="A8" s="77">
        <v>6</v>
      </c>
      <c r="B8" s="77" t="s">
        <v>1447</v>
      </c>
      <c r="C8" s="77">
        <v>78</v>
      </c>
    </row>
    <row r="9" spans="1:3" x14ac:dyDescent="0.35">
      <c r="A9" s="77">
        <v>7</v>
      </c>
      <c r="B9" s="77" t="s">
        <v>1497</v>
      </c>
      <c r="C9" s="77">
        <v>91</v>
      </c>
    </row>
    <row r="10" spans="1:3" x14ac:dyDescent="0.35">
      <c r="A10" s="77">
        <v>8</v>
      </c>
      <c r="B10" s="77" t="s">
        <v>213</v>
      </c>
      <c r="C10" s="77">
        <v>190</v>
      </c>
    </row>
    <row r="11" spans="1:3" x14ac:dyDescent="0.35">
      <c r="A11" s="77">
        <v>9</v>
      </c>
      <c r="B11" s="77" t="s">
        <v>559</v>
      </c>
      <c r="C11" s="77">
        <v>618</v>
      </c>
    </row>
    <row r="12" spans="1:3" x14ac:dyDescent="0.35">
      <c r="A12" s="77">
        <v>10</v>
      </c>
      <c r="B12" s="77" t="s">
        <v>958</v>
      </c>
      <c r="C12" s="77">
        <v>531</v>
      </c>
    </row>
    <row r="13" spans="1:3" x14ac:dyDescent="0.35">
      <c r="A13" s="77">
        <v>11</v>
      </c>
      <c r="B13" s="77" t="s">
        <v>1018</v>
      </c>
      <c r="C13" s="77">
        <v>270</v>
      </c>
    </row>
    <row r="14" spans="1:3" x14ac:dyDescent="0.35">
      <c r="A14" s="77">
        <v>12</v>
      </c>
      <c r="B14" s="77" t="s">
        <v>1166</v>
      </c>
      <c r="C14" s="77">
        <v>124</v>
      </c>
    </row>
    <row r="15" spans="1:3" x14ac:dyDescent="0.35">
      <c r="A15" s="77">
        <v>13</v>
      </c>
      <c r="B15" s="77" t="s">
        <v>1298</v>
      </c>
      <c r="C15" s="77">
        <v>154</v>
      </c>
    </row>
    <row r="16" spans="1:3" x14ac:dyDescent="0.35">
      <c r="A16" s="77">
        <v>14</v>
      </c>
      <c r="B16" s="77" t="s">
        <v>1430</v>
      </c>
      <c r="C16" s="77">
        <v>124</v>
      </c>
    </row>
    <row r="17" spans="1:3" x14ac:dyDescent="0.35">
      <c r="A17" s="77">
        <v>15</v>
      </c>
      <c r="B17" s="77" t="s">
        <v>1540</v>
      </c>
      <c r="C17" s="77">
        <v>102</v>
      </c>
    </row>
    <row r="18" spans="1:3" x14ac:dyDescent="0.35">
      <c r="A18" s="77">
        <v>16</v>
      </c>
      <c r="B18" s="77" t="s">
        <v>147</v>
      </c>
      <c r="C18" s="77">
        <v>198</v>
      </c>
    </row>
    <row r="19" spans="1:3" x14ac:dyDescent="0.35">
      <c r="A19" s="77">
        <v>17</v>
      </c>
      <c r="B19" s="77" t="s">
        <v>149</v>
      </c>
      <c r="C19" s="77">
        <v>34</v>
      </c>
    </row>
    <row r="20" spans="1:3" x14ac:dyDescent="0.35">
      <c r="A20" s="77">
        <v>18</v>
      </c>
      <c r="B20" s="77" t="s">
        <v>151</v>
      </c>
      <c r="C20" s="77">
        <v>334</v>
      </c>
    </row>
    <row r="21" spans="1:3" x14ac:dyDescent="0.35">
      <c r="A21" s="77">
        <v>19</v>
      </c>
      <c r="B21" s="77" t="s">
        <v>153</v>
      </c>
      <c r="C21" s="77">
        <v>101</v>
      </c>
    </row>
    <row r="22" spans="1:3" x14ac:dyDescent="0.35">
      <c r="A22" s="77">
        <v>20</v>
      </c>
      <c r="B22" s="77" t="s">
        <v>159</v>
      </c>
      <c r="C22" s="77">
        <v>136</v>
      </c>
    </row>
    <row r="23" spans="1:3" x14ac:dyDescent="0.35">
      <c r="A23" s="77">
        <v>21</v>
      </c>
      <c r="B23" s="77" t="s">
        <v>161</v>
      </c>
      <c r="C23" s="77">
        <v>89</v>
      </c>
    </row>
    <row r="24" spans="1:3" x14ac:dyDescent="0.35">
      <c r="A24" s="77">
        <v>22</v>
      </c>
      <c r="B24" s="77" t="s">
        <v>163</v>
      </c>
      <c r="C24" s="77">
        <v>49</v>
      </c>
    </row>
    <row r="25" spans="1:3" x14ac:dyDescent="0.35">
      <c r="A25" s="77">
        <v>23</v>
      </c>
      <c r="B25" s="77" t="s">
        <v>165</v>
      </c>
      <c r="C25" s="77">
        <v>271</v>
      </c>
    </row>
    <row r="26" spans="1:3" x14ac:dyDescent="0.35">
      <c r="A26" s="77">
        <v>24</v>
      </c>
      <c r="B26" s="77" t="s">
        <v>167</v>
      </c>
      <c r="C26" s="77">
        <v>19</v>
      </c>
    </row>
    <row r="27" spans="1:3" x14ac:dyDescent="0.35">
      <c r="A27" s="77">
        <v>25</v>
      </c>
      <c r="B27" s="77" t="s">
        <v>169</v>
      </c>
      <c r="C27" s="77">
        <v>146</v>
      </c>
    </row>
    <row r="28" spans="1:3" x14ac:dyDescent="0.35">
      <c r="A28" s="77">
        <v>26</v>
      </c>
      <c r="B28" s="77" t="s">
        <v>175</v>
      </c>
      <c r="C28" s="77">
        <v>68</v>
      </c>
    </row>
    <row r="29" spans="1:3" x14ac:dyDescent="0.35">
      <c r="A29" s="77">
        <v>27</v>
      </c>
      <c r="B29" s="77" t="s">
        <v>179</v>
      </c>
      <c r="C29" s="77">
        <v>87</v>
      </c>
    </row>
    <row r="30" spans="1:3" x14ac:dyDescent="0.35">
      <c r="A30" s="77">
        <v>28</v>
      </c>
      <c r="B30" s="77" t="s">
        <v>181</v>
      </c>
      <c r="C30" s="77">
        <v>38</v>
      </c>
    </row>
    <row r="31" spans="1:3" x14ac:dyDescent="0.35">
      <c r="A31" s="77">
        <v>29</v>
      </c>
      <c r="B31" s="77" t="s">
        <v>183</v>
      </c>
      <c r="C31" s="77">
        <v>30</v>
      </c>
    </row>
    <row r="32" spans="1:3" x14ac:dyDescent="0.35">
      <c r="A32" s="77">
        <v>30</v>
      </c>
      <c r="B32" s="77" t="s">
        <v>185</v>
      </c>
      <c r="C32" s="77">
        <v>23</v>
      </c>
    </row>
    <row r="33" spans="1:3" x14ac:dyDescent="0.35">
      <c r="A33" s="77">
        <v>31</v>
      </c>
      <c r="B33" s="77" t="s">
        <v>187</v>
      </c>
      <c r="C33" s="77">
        <v>262</v>
      </c>
    </row>
    <row r="34" spans="1:3" x14ac:dyDescent="0.35">
      <c r="A34" s="77">
        <v>32</v>
      </c>
      <c r="B34" s="77" t="s">
        <v>189</v>
      </c>
      <c r="C34" s="77">
        <v>80</v>
      </c>
    </row>
    <row r="35" spans="1:3" x14ac:dyDescent="0.35">
      <c r="A35" s="77">
        <v>33</v>
      </c>
      <c r="B35" s="77" t="s">
        <v>191</v>
      </c>
      <c r="C35" s="77">
        <v>204</v>
      </c>
    </row>
    <row r="36" spans="1:3" x14ac:dyDescent="0.35">
      <c r="A36" s="77">
        <v>34</v>
      </c>
      <c r="B36" s="77" t="s">
        <v>193</v>
      </c>
      <c r="C36" s="77">
        <v>134</v>
      </c>
    </row>
    <row r="37" spans="1:3" x14ac:dyDescent="0.35">
      <c r="A37" s="77">
        <v>35</v>
      </c>
      <c r="B37" s="77" t="s">
        <v>195</v>
      </c>
      <c r="C37" s="77">
        <v>170</v>
      </c>
    </row>
    <row r="38" spans="1:3" x14ac:dyDescent="0.35">
      <c r="A38" s="77">
        <v>36</v>
      </c>
      <c r="B38" s="77" t="s">
        <v>197</v>
      </c>
      <c r="C38" s="77">
        <v>75</v>
      </c>
    </row>
    <row r="39" spans="1:3" x14ac:dyDescent="0.35">
      <c r="A39" s="77">
        <v>37</v>
      </c>
      <c r="B39" s="77" t="s">
        <v>199</v>
      </c>
      <c r="C39" s="77">
        <v>135</v>
      </c>
    </row>
    <row r="40" spans="1:3" x14ac:dyDescent="0.35">
      <c r="A40" s="77">
        <v>38</v>
      </c>
      <c r="B40" s="77" t="s">
        <v>201</v>
      </c>
      <c r="C40" s="77">
        <v>135</v>
      </c>
    </row>
    <row r="41" spans="1:3" x14ac:dyDescent="0.35">
      <c r="A41" s="77">
        <v>39</v>
      </c>
      <c r="B41" s="77" t="s">
        <v>203</v>
      </c>
      <c r="C41" s="77">
        <v>24</v>
      </c>
    </row>
    <row r="42" spans="1:3" x14ac:dyDescent="0.35">
      <c r="A42" s="77">
        <v>40</v>
      </c>
      <c r="B42" s="77" t="s">
        <v>209</v>
      </c>
      <c r="C42" s="77">
        <v>93</v>
      </c>
    </row>
    <row r="43" spans="1:3" x14ac:dyDescent="0.35">
      <c r="A43" s="77">
        <v>41</v>
      </c>
      <c r="B43" s="77" t="s">
        <v>211</v>
      </c>
      <c r="C43" s="77">
        <v>258</v>
      </c>
    </row>
    <row r="44" spans="1:3" x14ac:dyDescent="0.35">
      <c r="A44" s="77">
        <v>42</v>
      </c>
      <c r="B44" s="77" t="s">
        <v>215</v>
      </c>
      <c r="C44" s="77">
        <v>115</v>
      </c>
    </row>
    <row r="45" spans="1:3" x14ac:dyDescent="0.35">
      <c r="A45" s="77">
        <v>43</v>
      </c>
      <c r="B45" s="77" t="s">
        <v>219</v>
      </c>
      <c r="C45" s="77">
        <v>70</v>
      </c>
    </row>
    <row r="46" spans="1:3" x14ac:dyDescent="0.35">
      <c r="A46" s="77">
        <v>44</v>
      </c>
      <c r="B46" s="77" t="s">
        <v>221</v>
      </c>
      <c r="C46" s="77">
        <v>163</v>
      </c>
    </row>
    <row r="47" spans="1:3" x14ac:dyDescent="0.35">
      <c r="A47" s="77">
        <v>45</v>
      </c>
      <c r="B47" s="77" t="s">
        <v>223</v>
      </c>
      <c r="C47" s="77">
        <v>117</v>
      </c>
    </row>
    <row r="48" spans="1:3" x14ac:dyDescent="0.35">
      <c r="A48" s="77">
        <v>46</v>
      </c>
      <c r="B48" s="77" t="s">
        <v>225</v>
      </c>
      <c r="C48" s="77">
        <v>191</v>
      </c>
    </row>
    <row r="49" spans="1:3" x14ac:dyDescent="0.35">
      <c r="A49" s="77">
        <v>47</v>
      </c>
      <c r="B49" s="77" t="s">
        <v>227</v>
      </c>
      <c r="C49" s="77">
        <v>542</v>
      </c>
    </row>
    <row r="50" spans="1:3" x14ac:dyDescent="0.35">
      <c r="A50" s="77">
        <v>48</v>
      </c>
      <c r="B50" s="77" t="s">
        <v>229</v>
      </c>
      <c r="C50" s="77">
        <v>117</v>
      </c>
    </row>
    <row r="51" spans="1:3" x14ac:dyDescent="0.35">
      <c r="A51" s="77">
        <v>49</v>
      </c>
      <c r="B51" s="77" t="s">
        <v>231</v>
      </c>
      <c r="C51" s="77">
        <v>80</v>
      </c>
    </row>
    <row r="52" spans="1:3" x14ac:dyDescent="0.35">
      <c r="A52" s="77">
        <v>50</v>
      </c>
      <c r="B52" s="77" t="s">
        <v>233</v>
      </c>
      <c r="C52" s="77">
        <v>141</v>
      </c>
    </row>
    <row r="53" spans="1:3" x14ac:dyDescent="0.35">
      <c r="A53" s="77">
        <v>51</v>
      </c>
      <c r="B53" s="77" t="s">
        <v>235</v>
      </c>
      <c r="C53" s="77">
        <v>172</v>
      </c>
    </row>
    <row r="54" spans="1:3" x14ac:dyDescent="0.35">
      <c r="A54" s="77">
        <v>52</v>
      </c>
      <c r="B54" s="77" t="s">
        <v>237</v>
      </c>
      <c r="C54" s="77">
        <v>24</v>
      </c>
    </row>
    <row r="55" spans="1:3" x14ac:dyDescent="0.35">
      <c r="A55" s="77">
        <v>53</v>
      </c>
      <c r="B55" s="77" t="s">
        <v>241</v>
      </c>
      <c r="C55" s="77">
        <v>153</v>
      </c>
    </row>
    <row r="56" spans="1:3" x14ac:dyDescent="0.35">
      <c r="A56" s="77">
        <v>54</v>
      </c>
      <c r="B56" s="77" t="s">
        <v>245</v>
      </c>
      <c r="C56" s="77">
        <v>83</v>
      </c>
    </row>
    <row r="57" spans="1:3" x14ac:dyDescent="0.35">
      <c r="A57" s="77">
        <v>55</v>
      </c>
      <c r="B57" s="77" t="s">
        <v>247</v>
      </c>
      <c r="C57" s="77">
        <v>98</v>
      </c>
    </row>
    <row r="58" spans="1:3" x14ac:dyDescent="0.35">
      <c r="A58" s="77">
        <v>56</v>
      </c>
      <c r="B58" s="77" t="s">
        <v>249</v>
      </c>
      <c r="C58" s="77">
        <v>380</v>
      </c>
    </row>
    <row r="59" spans="1:3" x14ac:dyDescent="0.35">
      <c r="A59" s="77">
        <v>57</v>
      </c>
      <c r="B59" s="77" t="s">
        <v>251</v>
      </c>
      <c r="C59" s="77">
        <v>91</v>
      </c>
    </row>
    <row r="60" spans="1:3" x14ac:dyDescent="0.35">
      <c r="A60" s="77">
        <v>58</v>
      </c>
      <c r="B60" s="77" t="s">
        <v>253</v>
      </c>
      <c r="C60" s="77">
        <v>294</v>
      </c>
    </row>
    <row r="61" spans="1:3" x14ac:dyDescent="0.35">
      <c r="A61" s="77">
        <v>59</v>
      </c>
      <c r="B61" s="77" t="s">
        <v>255</v>
      </c>
      <c r="C61" s="77">
        <v>291</v>
      </c>
    </row>
    <row r="62" spans="1:3" x14ac:dyDescent="0.35">
      <c r="A62" s="77">
        <v>60</v>
      </c>
      <c r="B62" s="77" t="s">
        <v>257</v>
      </c>
      <c r="C62" s="77">
        <v>107</v>
      </c>
    </row>
    <row r="63" spans="1:3" x14ac:dyDescent="0.35">
      <c r="A63" s="77">
        <v>61</v>
      </c>
      <c r="B63" s="77" t="s">
        <v>259</v>
      </c>
      <c r="C63" s="77">
        <v>98</v>
      </c>
    </row>
    <row r="64" spans="1:3" x14ac:dyDescent="0.35">
      <c r="A64" s="77">
        <v>62</v>
      </c>
      <c r="B64" s="77" t="s">
        <v>261</v>
      </c>
      <c r="C64" s="77">
        <v>39</v>
      </c>
    </row>
    <row r="65" spans="1:3" x14ac:dyDescent="0.35">
      <c r="A65" s="77">
        <v>63</v>
      </c>
      <c r="B65" s="77" t="s">
        <v>265</v>
      </c>
      <c r="C65" s="77">
        <v>184</v>
      </c>
    </row>
    <row r="66" spans="1:3" x14ac:dyDescent="0.35">
      <c r="A66" s="77">
        <v>64</v>
      </c>
      <c r="B66" s="77" t="s">
        <v>267</v>
      </c>
      <c r="C66" s="77">
        <v>200</v>
      </c>
    </row>
    <row r="67" spans="1:3" x14ac:dyDescent="0.35">
      <c r="A67" s="77">
        <v>65</v>
      </c>
      <c r="B67" s="77" t="s">
        <v>269</v>
      </c>
      <c r="C67" s="77">
        <v>250</v>
      </c>
    </row>
    <row r="68" spans="1:3" x14ac:dyDescent="0.35">
      <c r="A68" s="77">
        <v>66</v>
      </c>
      <c r="B68" s="77" t="s">
        <v>271</v>
      </c>
      <c r="C68" s="77">
        <v>288</v>
      </c>
    </row>
    <row r="69" spans="1:3" x14ac:dyDescent="0.35">
      <c r="A69" s="77">
        <v>67</v>
      </c>
      <c r="B69" s="77" t="s">
        <v>273</v>
      </c>
      <c r="C69" s="77">
        <v>242</v>
      </c>
    </row>
    <row r="70" spans="1:3" x14ac:dyDescent="0.35">
      <c r="A70" s="77">
        <v>68</v>
      </c>
      <c r="B70" s="77" t="s">
        <v>277</v>
      </c>
      <c r="C70" s="77">
        <v>223</v>
      </c>
    </row>
    <row r="71" spans="1:3" x14ac:dyDescent="0.35">
      <c r="A71" s="77">
        <v>69</v>
      </c>
      <c r="B71" s="77" t="s">
        <v>279</v>
      </c>
      <c r="C71" s="77">
        <v>265</v>
      </c>
    </row>
    <row r="72" spans="1:3" x14ac:dyDescent="0.35">
      <c r="A72" s="77">
        <v>70</v>
      </c>
      <c r="B72" s="77" t="s">
        <v>281</v>
      </c>
      <c r="C72" s="77">
        <v>101</v>
      </c>
    </row>
    <row r="73" spans="1:3" x14ac:dyDescent="0.35">
      <c r="A73" s="77">
        <v>71</v>
      </c>
      <c r="B73" s="77" t="s">
        <v>283</v>
      </c>
      <c r="C73" s="77">
        <v>189</v>
      </c>
    </row>
    <row r="74" spans="1:3" x14ac:dyDescent="0.35">
      <c r="A74" s="77">
        <v>72</v>
      </c>
      <c r="B74" s="77" t="s">
        <v>287</v>
      </c>
      <c r="C74" s="77">
        <v>86</v>
      </c>
    </row>
    <row r="75" spans="1:3" x14ac:dyDescent="0.35">
      <c r="A75" s="77">
        <v>73</v>
      </c>
      <c r="B75" s="77" t="s">
        <v>289</v>
      </c>
      <c r="C75" s="77">
        <v>303</v>
      </c>
    </row>
    <row r="76" spans="1:3" x14ac:dyDescent="0.35">
      <c r="A76" s="77">
        <v>74</v>
      </c>
      <c r="B76" s="77" t="s">
        <v>291</v>
      </c>
      <c r="C76" s="77">
        <v>110</v>
      </c>
    </row>
    <row r="77" spans="1:3" x14ac:dyDescent="0.35">
      <c r="A77" s="77">
        <v>75</v>
      </c>
      <c r="B77" s="77" t="s">
        <v>293</v>
      </c>
      <c r="C77" s="77">
        <v>117</v>
      </c>
    </row>
    <row r="78" spans="1:3" x14ac:dyDescent="0.35">
      <c r="A78" s="77">
        <v>76</v>
      </c>
      <c r="B78" s="77" t="s">
        <v>295</v>
      </c>
      <c r="C78" s="77">
        <v>267</v>
      </c>
    </row>
    <row r="79" spans="1:3" x14ac:dyDescent="0.35">
      <c r="A79" s="77">
        <v>77</v>
      </c>
      <c r="B79" s="77" t="s">
        <v>297</v>
      </c>
      <c r="C79" s="77">
        <v>73</v>
      </c>
    </row>
    <row r="80" spans="1:3" x14ac:dyDescent="0.35">
      <c r="A80" s="77">
        <v>78</v>
      </c>
      <c r="B80" s="77" t="s">
        <v>299</v>
      </c>
      <c r="C80" s="77">
        <v>65</v>
      </c>
    </row>
    <row r="81" spans="1:3" x14ac:dyDescent="0.35">
      <c r="A81" s="77">
        <v>79</v>
      </c>
      <c r="B81" s="77" t="s">
        <v>301</v>
      </c>
      <c r="C81" s="77">
        <v>187</v>
      </c>
    </row>
    <row r="82" spans="1:3" x14ac:dyDescent="0.35">
      <c r="A82" s="77">
        <v>80</v>
      </c>
      <c r="B82" s="77" t="s">
        <v>303</v>
      </c>
      <c r="C82" s="77">
        <v>98</v>
      </c>
    </row>
    <row r="83" spans="1:3" x14ac:dyDescent="0.35">
      <c r="A83" s="77">
        <v>81</v>
      </c>
      <c r="B83" s="77" t="s">
        <v>305</v>
      </c>
      <c r="C83" s="77">
        <v>50</v>
      </c>
    </row>
    <row r="84" spans="1:3" x14ac:dyDescent="0.35">
      <c r="A84" s="77">
        <v>82</v>
      </c>
      <c r="B84" s="77" t="s">
        <v>307</v>
      </c>
      <c r="C84" s="77">
        <v>85</v>
      </c>
    </row>
    <row r="85" spans="1:3" x14ac:dyDescent="0.35">
      <c r="A85" s="77">
        <v>83</v>
      </c>
      <c r="B85" s="77" t="s">
        <v>309</v>
      </c>
      <c r="C85" s="77">
        <v>98</v>
      </c>
    </row>
    <row r="86" spans="1:3" x14ac:dyDescent="0.35">
      <c r="A86" s="77">
        <v>84</v>
      </c>
      <c r="B86" s="77" t="s">
        <v>311</v>
      </c>
      <c r="C86" s="77">
        <v>51</v>
      </c>
    </row>
    <row r="87" spans="1:3" x14ac:dyDescent="0.35">
      <c r="A87" s="77">
        <v>85</v>
      </c>
      <c r="B87" s="77" t="s">
        <v>313</v>
      </c>
      <c r="C87" s="77">
        <v>73</v>
      </c>
    </row>
    <row r="88" spans="1:3" x14ac:dyDescent="0.35">
      <c r="A88" s="77">
        <v>86</v>
      </c>
      <c r="B88" s="77" t="s">
        <v>319</v>
      </c>
      <c r="C88" s="77">
        <v>99</v>
      </c>
    </row>
    <row r="89" spans="1:3" x14ac:dyDescent="0.35">
      <c r="A89" s="77">
        <v>87</v>
      </c>
      <c r="B89" s="77" t="s">
        <v>323</v>
      </c>
      <c r="C89" s="77">
        <v>74</v>
      </c>
    </row>
    <row r="90" spans="1:3" x14ac:dyDescent="0.35">
      <c r="A90" s="77">
        <v>88</v>
      </c>
      <c r="B90" s="77" t="s">
        <v>325</v>
      </c>
      <c r="C90" s="77">
        <v>36</v>
      </c>
    </row>
    <row r="91" spans="1:3" x14ac:dyDescent="0.35">
      <c r="A91" s="77">
        <v>89</v>
      </c>
      <c r="B91" s="77" t="s">
        <v>329</v>
      </c>
      <c r="C91" s="77">
        <v>95</v>
      </c>
    </row>
    <row r="92" spans="1:3" x14ac:dyDescent="0.35">
      <c r="A92" s="77">
        <v>90</v>
      </c>
      <c r="B92" s="77" t="s">
        <v>331</v>
      </c>
      <c r="C92" s="77">
        <v>177</v>
      </c>
    </row>
    <row r="93" spans="1:3" x14ac:dyDescent="0.35">
      <c r="A93" s="77">
        <v>91</v>
      </c>
      <c r="B93" s="77" t="s">
        <v>333</v>
      </c>
      <c r="C93" s="77">
        <v>34</v>
      </c>
    </row>
    <row r="94" spans="1:3" x14ac:dyDescent="0.35">
      <c r="A94" s="77">
        <v>92</v>
      </c>
      <c r="B94" s="77" t="s">
        <v>335</v>
      </c>
      <c r="C94" s="77">
        <v>64</v>
      </c>
    </row>
    <row r="95" spans="1:3" x14ac:dyDescent="0.35">
      <c r="A95" s="77">
        <v>93</v>
      </c>
      <c r="B95" s="77" t="s">
        <v>341</v>
      </c>
      <c r="C95" s="77">
        <v>53</v>
      </c>
    </row>
    <row r="96" spans="1:3" x14ac:dyDescent="0.35">
      <c r="A96" s="77">
        <v>94</v>
      </c>
      <c r="B96" s="77" t="s">
        <v>343</v>
      </c>
      <c r="C96" s="77">
        <v>145</v>
      </c>
    </row>
    <row r="97" spans="1:3" x14ac:dyDescent="0.35">
      <c r="A97" s="77">
        <v>95</v>
      </c>
      <c r="B97" s="77" t="s">
        <v>347</v>
      </c>
      <c r="C97" s="77">
        <v>56</v>
      </c>
    </row>
    <row r="98" spans="1:3" x14ac:dyDescent="0.35">
      <c r="A98" s="77">
        <v>96</v>
      </c>
      <c r="B98" s="77" t="s">
        <v>349</v>
      </c>
      <c r="C98" s="77">
        <v>187</v>
      </c>
    </row>
    <row r="99" spans="1:3" x14ac:dyDescent="0.35">
      <c r="A99" s="77">
        <v>97</v>
      </c>
      <c r="B99" s="77" t="s">
        <v>351</v>
      </c>
      <c r="C99" s="77">
        <v>32</v>
      </c>
    </row>
    <row r="100" spans="1:3" x14ac:dyDescent="0.35">
      <c r="A100" s="77">
        <v>98</v>
      </c>
      <c r="B100" s="77" t="s">
        <v>353</v>
      </c>
      <c r="C100" s="77">
        <v>96</v>
      </c>
    </row>
    <row r="101" spans="1:3" x14ac:dyDescent="0.35">
      <c r="A101" s="77">
        <v>99</v>
      </c>
      <c r="B101" s="77" t="s">
        <v>355</v>
      </c>
      <c r="C101" s="77">
        <v>106</v>
      </c>
    </row>
    <row r="102" spans="1:3" x14ac:dyDescent="0.35">
      <c r="A102" s="77">
        <v>100</v>
      </c>
      <c r="B102" s="77" t="s">
        <v>363</v>
      </c>
      <c r="C102" s="77">
        <v>36</v>
      </c>
    </row>
    <row r="103" spans="1:3" x14ac:dyDescent="0.35">
      <c r="A103" s="77">
        <v>101</v>
      </c>
      <c r="B103" s="77" t="s">
        <v>365</v>
      </c>
      <c r="C103" s="77">
        <v>55</v>
      </c>
    </row>
    <row r="104" spans="1:3" x14ac:dyDescent="0.35">
      <c r="A104" s="77">
        <v>102</v>
      </c>
      <c r="B104" s="77" t="s">
        <v>367</v>
      </c>
      <c r="C104" s="77">
        <v>38</v>
      </c>
    </row>
    <row r="105" spans="1:3" x14ac:dyDescent="0.35">
      <c r="A105" s="77">
        <v>103</v>
      </c>
      <c r="B105" s="77" t="s">
        <v>371</v>
      </c>
      <c r="C105" s="77">
        <v>171</v>
      </c>
    </row>
    <row r="106" spans="1:3" x14ac:dyDescent="0.35">
      <c r="A106" s="77">
        <v>104</v>
      </c>
      <c r="B106" s="77" t="s">
        <v>373</v>
      </c>
      <c r="C106" s="77">
        <v>65</v>
      </c>
    </row>
    <row r="107" spans="1:3" x14ac:dyDescent="0.35">
      <c r="A107" s="77">
        <v>105</v>
      </c>
      <c r="B107" s="77" t="s">
        <v>375</v>
      </c>
      <c r="C107" s="77">
        <v>53</v>
      </c>
    </row>
    <row r="108" spans="1:3" x14ac:dyDescent="0.35">
      <c r="A108" s="77">
        <v>106</v>
      </c>
      <c r="B108" s="77" t="s">
        <v>377</v>
      </c>
      <c r="C108" s="77">
        <v>69</v>
      </c>
    </row>
    <row r="109" spans="1:3" x14ac:dyDescent="0.35">
      <c r="A109" s="77">
        <v>107</v>
      </c>
      <c r="B109" s="77" t="s">
        <v>379</v>
      </c>
      <c r="C109" s="77">
        <v>90</v>
      </c>
    </row>
    <row r="110" spans="1:3" x14ac:dyDescent="0.35">
      <c r="A110" s="77">
        <v>108</v>
      </c>
      <c r="B110" s="77" t="s">
        <v>381</v>
      </c>
      <c r="C110" s="77">
        <v>121</v>
      </c>
    </row>
    <row r="111" spans="1:3" x14ac:dyDescent="0.35">
      <c r="A111" s="77">
        <v>109</v>
      </c>
      <c r="B111" s="77" t="s">
        <v>383</v>
      </c>
      <c r="C111" s="77">
        <v>233</v>
      </c>
    </row>
    <row r="112" spans="1:3" x14ac:dyDescent="0.35">
      <c r="A112" s="77">
        <v>110</v>
      </c>
      <c r="B112" s="77" t="s">
        <v>385</v>
      </c>
      <c r="C112" s="77">
        <v>118</v>
      </c>
    </row>
    <row r="113" spans="1:3" x14ac:dyDescent="0.35">
      <c r="A113" s="77">
        <v>111</v>
      </c>
      <c r="B113" s="77" t="s">
        <v>387</v>
      </c>
      <c r="C113" s="77">
        <v>160</v>
      </c>
    </row>
    <row r="114" spans="1:3" x14ac:dyDescent="0.35">
      <c r="A114" s="77">
        <v>112</v>
      </c>
      <c r="B114" s="77" t="s">
        <v>389</v>
      </c>
      <c r="C114" s="77">
        <v>62</v>
      </c>
    </row>
    <row r="115" spans="1:3" x14ac:dyDescent="0.35">
      <c r="A115" s="77">
        <v>113</v>
      </c>
      <c r="B115" s="77" t="s">
        <v>391</v>
      </c>
      <c r="C115" s="77">
        <v>251</v>
      </c>
    </row>
    <row r="116" spans="1:3" x14ac:dyDescent="0.35">
      <c r="A116" s="77">
        <v>114</v>
      </c>
      <c r="B116" s="77" t="s">
        <v>393</v>
      </c>
      <c r="C116" s="77">
        <v>15</v>
      </c>
    </row>
    <row r="117" spans="1:3" x14ac:dyDescent="0.35">
      <c r="A117" s="77">
        <v>115</v>
      </c>
      <c r="B117" s="77" t="s">
        <v>395</v>
      </c>
      <c r="C117" s="77">
        <v>114</v>
      </c>
    </row>
    <row r="118" spans="1:3" x14ac:dyDescent="0.35">
      <c r="A118" s="77">
        <v>116</v>
      </c>
      <c r="B118" s="77" t="s">
        <v>397</v>
      </c>
      <c r="C118" s="77">
        <v>112</v>
      </c>
    </row>
    <row r="119" spans="1:3" x14ac:dyDescent="0.35">
      <c r="A119" s="77">
        <v>117</v>
      </c>
      <c r="B119" s="77" t="s">
        <v>399</v>
      </c>
      <c r="C119" s="77">
        <v>65</v>
      </c>
    </row>
    <row r="120" spans="1:3" x14ac:dyDescent="0.35">
      <c r="A120" s="77">
        <v>118</v>
      </c>
      <c r="B120" s="77" t="s">
        <v>401</v>
      </c>
      <c r="C120" s="77">
        <v>31</v>
      </c>
    </row>
    <row r="121" spans="1:3" x14ac:dyDescent="0.35">
      <c r="A121" s="77">
        <v>119</v>
      </c>
      <c r="B121" s="77" t="s">
        <v>403</v>
      </c>
      <c r="C121" s="77">
        <v>214</v>
      </c>
    </row>
    <row r="122" spans="1:3" x14ac:dyDescent="0.35">
      <c r="A122" s="77">
        <v>120</v>
      </c>
      <c r="B122" s="77" t="s">
        <v>405</v>
      </c>
      <c r="C122" s="77">
        <v>185</v>
      </c>
    </row>
    <row r="123" spans="1:3" x14ac:dyDescent="0.35">
      <c r="A123" s="77">
        <v>121</v>
      </c>
      <c r="B123" s="77" t="s">
        <v>407</v>
      </c>
      <c r="C123" s="77">
        <v>72</v>
      </c>
    </row>
    <row r="124" spans="1:3" x14ac:dyDescent="0.35">
      <c r="A124" s="77">
        <v>122</v>
      </c>
      <c r="B124" s="77" t="s">
        <v>409</v>
      </c>
      <c r="C124" s="77">
        <v>130</v>
      </c>
    </row>
    <row r="125" spans="1:3" x14ac:dyDescent="0.35">
      <c r="A125" s="77">
        <v>123</v>
      </c>
      <c r="B125" s="77" t="s">
        <v>411</v>
      </c>
      <c r="C125" s="77">
        <v>33</v>
      </c>
    </row>
    <row r="126" spans="1:3" x14ac:dyDescent="0.35">
      <c r="A126" s="77">
        <v>124</v>
      </c>
      <c r="B126" s="77" t="s">
        <v>413</v>
      </c>
      <c r="C126" s="77">
        <v>32</v>
      </c>
    </row>
    <row r="127" spans="1:3" x14ac:dyDescent="0.35">
      <c r="A127" s="77">
        <v>125</v>
      </c>
      <c r="B127" s="77" t="s">
        <v>415</v>
      </c>
      <c r="C127" s="77">
        <v>108</v>
      </c>
    </row>
    <row r="128" spans="1:3" x14ac:dyDescent="0.35">
      <c r="A128" s="77">
        <v>126</v>
      </c>
      <c r="B128" s="77" t="s">
        <v>419</v>
      </c>
      <c r="C128" s="77">
        <v>86</v>
      </c>
    </row>
    <row r="129" spans="1:3" x14ac:dyDescent="0.35">
      <c r="A129" s="77">
        <v>127</v>
      </c>
      <c r="B129" s="77" t="s">
        <v>421</v>
      </c>
      <c r="C129" s="77">
        <v>159</v>
      </c>
    </row>
    <row r="130" spans="1:3" x14ac:dyDescent="0.35">
      <c r="A130" s="77">
        <v>128</v>
      </c>
      <c r="B130" s="77" t="s">
        <v>425</v>
      </c>
      <c r="C130" s="77">
        <v>355</v>
      </c>
    </row>
    <row r="131" spans="1:3" x14ac:dyDescent="0.35">
      <c r="A131" s="77">
        <v>129</v>
      </c>
      <c r="B131" s="77" t="s">
        <v>427</v>
      </c>
      <c r="C131" s="77">
        <v>234</v>
      </c>
    </row>
    <row r="132" spans="1:3" x14ac:dyDescent="0.35">
      <c r="A132" s="77">
        <v>130</v>
      </c>
      <c r="B132" s="77" t="s">
        <v>429</v>
      </c>
      <c r="C132" s="77">
        <v>112</v>
      </c>
    </row>
    <row r="133" spans="1:3" x14ac:dyDescent="0.35">
      <c r="A133" s="77">
        <v>131</v>
      </c>
      <c r="B133" s="77" t="s">
        <v>431</v>
      </c>
      <c r="C133" s="77">
        <v>12</v>
      </c>
    </row>
    <row r="134" spans="1:3" x14ac:dyDescent="0.35">
      <c r="A134" s="77">
        <v>132</v>
      </c>
      <c r="B134" s="77" t="s">
        <v>433</v>
      </c>
      <c r="C134" s="77">
        <v>73</v>
      </c>
    </row>
    <row r="135" spans="1:3" x14ac:dyDescent="0.35">
      <c r="A135" s="77">
        <v>133</v>
      </c>
      <c r="B135" s="77" t="s">
        <v>439</v>
      </c>
      <c r="C135" s="77">
        <v>72</v>
      </c>
    </row>
    <row r="136" spans="1:3" x14ac:dyDescent="0.35">
      <c r="A136" s="77">
        <v>134</v>
      </c>
      <c r="B136" s="77" t="s">
        <v>441</v>
      </c>
      <c r="C136" s="77">
        <v>21</v>
      </c>
    </row>
    <row r="137" spans="1:3" x14ac:dyDescent="0.35">
      <c r="A137" s="77">
        <v>135</v>
      </c>
      <c r="B137" s="77" t="s">
        <v>443</v>
      </c>
      <c r="C137" s="77">
        <v>131</v>
      </c>
    </row>
    <row r="138" spans="1:3" x14ac:dyDescent="0.35">
      <c r="A138" s="77">
        <v>136</v>
      </c>
      <c r="B138" s="77" t="s">
        <v>445</v>
      </c>
      <c r="C138" s="77">
        <v>340</v>
      </c>
    </row>
    <row r="139" spans="1:3" x14ac:dyDescent="0.35">
      <c r="A139" s="77">
        <v>137</v>
      </c>
      <c r="B139" s="77" t="s">
        <v>449</v>
      </c>
      <c r="C139" s="77">
        <v>222</v>
      </c>
    </row>
    <row r="140" spans="1:3" x14ac:dyDescent="0.35">
      <c r="A140" s="77">
        <v>138</v>
      </c>
      <c r="B140" s="77" t="s">
        <v>453</v>
      </c>
      <c r="C140" s="77">
        <v>56</v>
      </c>
    </row>
    <row r="141" spans="1:3" x14ac:dyDescent="0.35">
      <c r="A141" s="77">
        <v>139</v>
      </c>
      <c r="B141" s="77" t="s">
        <v>455</v>
      </c>
      <c r="C141" s="77">
        <v>115</v>
      </c>
    </row>
    <row r="142" spans="1:3" x14ac:dyDescent="0.35">
      <c r="A142" s="77">
        <v>140</v>
      </c>
      <c r="B142" s="77" t="s">
        <v>459</v>
      </c>
      <c r="C142" s="77">
        <v>211</v>
      </c>
    </row>
    <row r="143" spans="1:3" x14ac:dyDescent="0.35">
      <c r="A143" s="77">
        <v>141</v>
      </c>
      <c r="B143" s="77" t="s">
        <v>465</v>
      </c>
      <c r="C143" s="77">
        <v>68</v>
      </c>
    </row>
    <row r="144" spans="1:3" x14ac:dyDescent="0.35">
      <c r="A144" s="77">
        <v>142</v>
      </c>
      <c r="B144" s="77" t="s">
        <v>469</v>
      </c>
      <c r="C144" s="77">
        <v>211</v>
      </c>
    </row>
    <row r="145" spans="1:3" x14ac:dyDescent="0.35">
      <c r="A145" s="77">
        <v>143</v>
      </c>
      <c r="B145" s="77" t="s">
        <v>471</v>
      </c>
      <c r="C145" s="77">
        <v>240</v>
      </c>
    </row>
    <row r="146" spans="1:3" x14ac:dyDescent="0.35">
      <c r="A146" s="77">
        <v>144</v>
      </c>
      <c r="B146" s="77" t="s">
        <v>473</v>
      </c>
      <c r="C146" s="77">
        <v>40</v>
      </c>
    </row>
    <row r="147" spans="1:3" x14ac:dyDescent="0.35">
      <c r="A147" s="77">
        <v>145</v>
      </c>
      <c r="B147" s="77" t="s">
        <v>475</v>
      </c>
      <c r="C147" s="77">
        <v>26</v>
      </c>
    </row>
    <row r="148" spans="1:3" x14ac:dyDescent="0.35">
      <c r="A148" s="77">
        <v>146</v>
      </c>
      <c r="B148" s="77" t="s">
        <v>479</v>
      </c>
      <c r="C148" s="77">
        <v>48</v>
      </c>
    </row>
    <row r="149" spans="1:3" x14ac:dyDescent="0.35">
      <c r="A149" s="77">
        <v>147</v>
      </c>
      <c r="B149" s="77" t="s">
        <v>481</v>
      </c>
      <c r="C149" s="77">
        <v>68</v>
      </c>
    </row>
    <row r="150" spans="1:3" x14ac:dyDescent="0.35">
      <c r="A150" s="77">
        <v>148</v>
      </c>
      <c r="B150" s="77" t="s">
        <v>483</v>
      </c>
      <c r="C150" s="77">
        <v>67</v>
      </c>
    </row>
    <row r="151" spans="1:3" x14ac:dyDescent="0.35">
      <c r="A151" s="77">
        <v>149</v>
      </c>
      <c r="B151" s="77" t="s">
        <v>485</v>
      </c>
      <c r="C151" s="77">
        <v>6</v>
      </c>
    </row>
    <row r="152" spans="1:3" x14ac:dyDescent="0.35">
      <c r="A152" s="77">
        <v>150</v>
      </c>
      <c r="B152" s="77" t="s">
        <v>487</v>
      </c>
      <c r="C152" s="77">
        <v>20</v>
      </c>
    </row>
    <row r="153" spans="1:3" x14ac:dyDescent="0.35">
      <c r="A153" s="77">
        <v>151</v>
      </c>
      <c r="B153" s="77" t="s">
        <v>489</v>
      </c>
      <c r="C153" s="77">
        <v>76</v>
      </c>
    </row>
    <row r="154" spans="1:3" x14ac:dyDescent="0.35">
      <c r="A154" s="77">
        <v>152</v>
      </c>
      <c r="B154" s="77" t="s">
        <v>491</v>
      </c>
      <c r="C154" s="77">
        <v>185</v>
      </c>
    </row>
    <row r="155" spans="1:3" x14ac:dyDescent="0.35">
      <c r="A155" s="77">
        <v>153</v>
      </c>
      <c r="B155" s="77" t="s">
        <v>493</v>
      </c>
      <c r="C155" s="77">
        <v>101</v>
      </c>
    </row>
    <row r="156" spans="1:3" x14ac:dyDescent="0.35">
      <c r="A156" s="77">
        <v>154</v>
      </c>
      <c r="B156" s="77" t="s">
        <v>495</v>
      </c>
      <c r="C156" s="77">
        <v>446</v>
      </c>
    </row>
    <row r="157" spans="1:3" x14ac:dyDescent="0.35">
      <c r="A157" s="77">
        <v>155</v>
      </c>
      <c r="B157" s="77" t="s">
        <v>499</v>
      </c>
      <c r="C157" s="77">
        <v>124</v>
      </c>
    </row>
    <row r="158" spans="1:3" x14ac:dyDescent="0.35">
      <c r="A158" s="77">
        <v>156</v>
      </c>
      <c r="B158" s="77" t="s">
        <v>503</v>
      </c>
      <c r="C158" s="77">
        <v>219</v>
      </c>
    </row>
    <row r="159" spans="1:3" x14ac:dyDescent="0.35">
      <c r="A159" s="77">
        <v>157</v>
      </c>
      <c r="B159" s="77" t="s">
        <v>507</v>
      </c>
      <c r="C159" s="77">
        <v>36</v>
      </c>
    </row>
    <row r="160" spans="1:3" x14ac:dyDescent="0.35">
      <c r="A160" s="77">
        <v>158</v>
      </c>
      <c r="B160" s="77" t="s">
        <v>509</v>
      </c>
      <c r="C160" s="77">
        <v>289</v>
      </c>
    </row>
    <row r="161" spans="1:3" x14ac:dyDescent="0.35">
      <c r="A161" s="77">
        <v>159</v>
      </c>
      <c r="B161" s="77" t="s">
        <v>511</v>
      </c>
      <c r="C161" s="77">
        <v>16</v>
      </c>
    </row>
    <row r="162" spans="1:3" x14ac:dyDescent="0.35">
      <c r="A162" s="77">
        <v>160</v>
      </c>
      <c r="B162" s="77" t="s">
        <v>515</v>
      </c>
      <c r="C162" s="77">
        <v>118</v>
      </c>
    </row>
    <row r="163" spans="1:3" x14ac:dyDescent="0.35">
      <c r="A163" s="77">
        <v>161</v>
      </c>
      <c r="B163" s="77" t="s">
        <v>517</v>
      </c>
      <c r="C163" s="77">
        <v>19</v>
      </c>
    </row>
    <row r="164" spans="1:3" x14ac:dyDescent="0.35">
      <c r="A164" s="77">
        <v>162</v>
      </c>
      <c r="B164" s="77" t="s">
        <v>519</v>
      </c>
      <c r="C164" s="77">
        <v>44</v>
      </c>
    </row>
    <row r="165" spans="1:3" x14ac:dyDescent="0.35">
      <c r="A165" s="77">
        <v>163</v>
      </c>
      <c r="B165" s="77" t="s">
        <v>521</v>
      </c>
      <c r="C165" s="77">
        <v>29</v>
      </c>
    </row>
    <row r="166" spans="1:3" x14ac:dyDescent="0.35">
      <c r="A166" s="77">
        <v>164</v>
      </c>
      <c r="B166" s="77" t="s">
        <v>523</v>
      </c>
      <c r="C166" s="77">
        <v>114</v>
      </c>
    </row>
    <row r="167" spans="1:3" x14ac:dyDescent="0.35">
      <c r="A167" s="77">
        <v>165</v>
      </c>
      <c r="B167" s="77" t="s">
        <v>525</v>
      </c>
      <c r="C167" s="77">
        <v>175</v>
      </c>
    </row>
    <row r="168" spans="1:3" x14ac:dyDescent="0.35">
      <c r="A168" s="77">
        <v>166</v>
      </c>
      <c r="B168" s="77" t="s">
        <v>527</v>
      </c>
      <c r="C168" s="77">
        <v>127</v>
      </c>
    </row>
    <row r="169" spans="1:3" x14ac:dyDescent="0.35">
      <c r="A169" s="77">
        <v>167</v>
      </c>
      <c r="B169" s="77" t="s">
        <v>529</v>
      </c>
      <c r="C169" s="77">
        <v>79</v>
      </c>
    </row>
    <row r="170" spans="1:3" x14ac:dyDescent="0.35">
      <c r="A170" s="77">
        <v>168</v>
      </c>
      <c r="B170" s="77" t="s">
        <v>531</v>
      </c>
      <c r="C170" s="77">
        <v>11</v>
      </c>
    </row>
    <row r="171" spans="1:3" x14ac:dyDescent="0.35">
      <c r="A171" s="77">
        <v>169</v>
      </c>
      <c r="B171" s="77" t="s">
        <v>533</v>
      </c>
      <c r="C171" s="77">
        <v>57</v>
      </c>
    </row>
    <row r="172" spans="1:3" x14ac:dyDescent="0.35">
      <c r="A172" s="77">
        <v>170</v>
      </c>
      <c r="B172" s="77" t="s">
        <v>537</v>
      </c>
      <c r="C172" s="77">
        <v>48</v>
      </c>
    </row>
    <row r="173" spans="1:3" x14ac:dyDescent="0.35">
      <c r="A173" s="77">
        <v>171</v>
      </c>
      <c r="B173" s="77" t="s">
        <v>541</v>
      </c>
      <c r="C173" s="77">
        <v>70</v>
      </c>
    </row>
    <row r="174" spans="1:3" x14ac:dyDescent="0.35">
      <c r="A174" s="77">
        <v>172</v>
      </c>
      <c r="B174" s="77" t="s">
        <v>547</v>
      </c>
      <c r="C174" s="77">
        <v>45</v>
      </c>
    </row>
    <row r="175" spans="1:3" x14ac:dyDescent="0.35">
      <c r="A175" s="77">
        <v>173</v>
      </c>
      <c r="B175" s="77" t="s">
        <v>549</v>
      </c>
      <c r="C175" s="77">
        <v>113</v>
      </c>
    </row>
    <row r="176" spans="1:3" x14ac:dyDescent="0.35">
      <c r="A176" s="77">
        <v>174</v>
      </c>
      <c r="B176" s="77" t="s">
        <v>551</v>
      </c>
      <c r="C176" s="77">
        <v>20</v>
      </c>
    </row>
    <row r="177" spans="1:3" x14ac:dyDescent="0.35">
      <c r="A177" s="77">
        <v>175</v>
      </c>
      <c r="B177" s="77" t="s">
        <v>553</v>
      </c>
      <c r="C177" s="77">
        <v>14</v>
      </c>
    </row>
    <row r="178" spans="1:3" x14ac:dyDescent="0.35">
      <c r="A178" s="77">
        <v>176</v>
      </c>
      <c r="B178" s="77" t="s">
        <v>555</v>
      </c>
      <c r="C178" s="77">
        <v>621</v>
      </c>
    </row>
    <row r="179" spans="1:3" x14ac:dyDescent="0.35">
      <c r="A179" s="77">
        <v>177</v>
      </c>
      <c r="B179" s="77" t="s">
        <v>557</v>
      </c>
      <c r="C179" s="77">
        <v>21</v>
      </c>
    </row>
    <row r="180" spans="1:3" x14ac:dyDescent="0.35">
      <c r="A180" s="77">
        <v>178</v>
      </c>
      <c r="B180" s="77" t="s">
        <v>561</v>
      </c>
      <c r="C180" s="77">
        <v>864</v>
      </c>
    </row>
    <row r="181" spans="1:3" x14ac:dyDescent="0.35">
      <c r="A181" s="77">
        <v>179</v>
      </c>
      <c r="B181" s="77" t="s">
        <v>563</v>
      </c>
      <c r="C181" s="77">
        <v>400</v>
      </c>
    </row>
    <row r="182" spans="1:3" x14ac:dyDescent="0.35">
      <c r="A182" s="77">
        <v>180</v>
      </c>
      <c r="B182" s="77" t="s">
        <v>565</v>
      </c>
      <c r="C182" s="77">
        <v>290</v>
      </c>
    </row>
    <row r="183" spans="1:3" x14ac:dyDescent="0.35">
      <c r="A183" s="77">
        <v>181</v>
      </c>
      <c r="B183" s="77" t="s">
        <v>569</v>
      </c>
      <c r="C183" s="77">
        <v>443</v>
      </c>
    </row>
    <row r="184" spans="1:3" x14ac:dyDescent="0.35">
      <c r="A184" s="77">
        <v>182</v>
      </c>
      <c r="B184" s="77" t="s">
        <v>570</v>
      </c>
      <c r="C184" s="77">
        <v>390</v>
      </c>
    </row>
    <row r="185" spans="1:3" x14ac:dyDescent="0.35">
      <c r="A185" s="77">
        <v>183</v>
      </c>
      <c r="B185" s="77" t="s">
        <v>572</v>
      </c>
      <c r="C185" s="77">
        <v>654</v>
      </c>
    </row>
    <row r="186" spans="1:3" x14ac:dyDescent="0.35">
      <c r="A186" s="77">
        <v>184</v>
      </c>
      <c r="B186" s="77" t="s">
        <v>576</v>
      </c>
      <c r="C186" s="77">
        <v>83</v>
      </c>
    </row>
    <row r="187" spans="1:3" x14ac:dyDescent="0.35">
      <c r="A187" s="77">
        <v>185</v>
      </c>
      <c r="B187" s="77" t="s">
        <v>578</v>
      </c>
      <c r="C187" s="77">
        <v>52</v>
      </c>
    </row>
    <row r="188" spans="1:3" x14ac:dyDescent="0.35">
      <c r="A188" s="77">
        <v>186</v>
      </c>
      <c r="B188" s="77" t="s">
        <v>580</v>
      </c>
      <c r="C188" s="77">
        <v>316</v>
      </c>
    </row>
    <row r="189" spans="1:3" x14ac:dyDescent="0.35">
      <c r="A189" s="77">
        <v>187</v>
      </c>
      <c r="B189" s="77" t="s">
        <v>582</v>
      </c>
      <c r="C189" s="77">
        <v>90</v>
      </c>
    </row>
    <row r="190" spans="1:3" x14ac:dyDescent="0.35">
      <c r="A190" s="77">
        <v>188</v>
      </c>
      <c r="B190" s="77" t="s">
        <v>584</v>
      </c>
      <c r="C190" s="77">
        <v>17</v>
      </c>
    </row>
    <row r="191" spans="1:3" x14ac:dyDescent="0.35">
      <c r="A191" s="77">
        <v>189</v>
      </c>
      <c r="B191" s="77" t="s">
        <v>586</v>
      </c>
      <c r="C191" s="77">
        <v>594</v>
      </c>
    </row>
    <row r="192" spans="1:3" x14ac:dyDescent="0.35">
      <c r="A192" s="77">
        <v>190</v>
      </c>
      <c r="B192" s="77" t="s">
        <v>588</v>
      </c>
      <c r="C192" s="77">
        <v>24</v>
      </c>
    </row>
    <row r="193" spans="1:3" x14ac:dyDescent="0.35">
      <c r="A193" s="77">
        <v>191</v>
      </c>
      <c r="B193" s="77" t="s">
        <v>590</v>
      </c>
      <c r="C193" s="77">
        <v>27</v>
      </c>
    </row>
    <row r="194" spans="1:3" x14ac:dyDescent="0.35">
      <c r="A194" s="77">
        <v>192</v>
      </c>
      <c r="B194" s="77" t="s">
        <v>592</v>
      </c>
      <c r="C194" s="77">
        <v>94</v>
      </c>
    </row>
    <row r="195" spans="1:3" x14ac:dyDescent="0.35">
      <c r="A195" s="77">
        <v>193</v>
      </c>
      <c r="B195" s="77" t="s">
        <v>594</v>
      </c>
      <c r="C195" s="77">
        <v>46</v>
      </c>
    </row>
    <row r="196" spans="1:3" x14ac:dyDescent="0.35">
      <c r="A196" s="77">
        <v>194</v>
      </c>
      <c r="B196" s="77" t="s">
        <v>598</v>
      </c>
      <c r="C196" s="77">
        <v>186</v>
      </c>
    </row>
    <row r="197" spans="1:3" x14ac:dyDescent="0.35">
      <c r="A197" s="77">
        <v>195</v>
      </c>
      <c r="B197" s="77" t="s">
        <v>600</v>
      </c>
      <c r="C197" s="77">
        <v>82</v>
      </c>
    </row>
    <row r="198" spans="1:3" x14ac:dyDescent="0.35">
      <c r="A198" s="77">
        <v>196</v>
      </c>
      <c r="B198" s="77" t="s">
        <v>602</v>
      </c>
      <c r="C198" s="77">
        <v>236</v>
      </c>
    </row>
    <row r="199" spans="1:3" x14ac:dyDescent="0.35">
      <c r="A199" s="77">
        <v>197</v>
      </c>
      <c r="B199" s="77" t="s">
        <v>604</v>
      </c>
      <c r="C199" s="77">
        <v>166</v>
      </c>
    </row>
    <row r="200" spans="1:3" x14ac:dyDescent="0.35">
      <c r="A200" s="77">
        <v>198</v>
      </c>
      <c r="B200" s="77" t="s">
        <v>606</v>
      </c>
      <c r="C200" s="77">
        <v>418</v>
      </c>
    </row>
    <row r="201" spans="1:3" x14ac:dyDescent="0.35">
      <c r="A201" s="77">
        <v>199</v>
      </c>
      <c r="B201" s="77" t="s">
        <v>608</v>
      </c>
      <c r="C201" s="77">
        <v>140</v>
      </c>
    </row>
    <row r="202" spans="1:3" x14ac:dyDescent="0.35">
      <c r="A202" s="77">
        <v>200</v>
      </c>
      <c r="B202" s="77" t="s">
        <v>610</v>
      </c>
      <c r="C202" s="77">
        <v>85</v>
      </c>
    </row>
    <row r="203" spans="1:3" x14ac:dyDescent="0.35">
      <c r="A203" s="77">
        <v>201</v>
      </c>
      <c r="B203" s="77" t="s">
        <v>612</v>
      </c>
      <c r="C203" s="77">
        <v>116</v>
      </c>
    </row>
    <row r="204" spans="1:3" x14ac:dyDescent="0.35">
      <c r="A204" s="77">
        <v>202</v>
      </c>
      <c r="B204" s="77" t="s">
        <v>614</v>
      </c>
      <c r="C204" s="77">
        <v>347</v>
      </c>
    </row>
    <row r="205" spans="1:3" x14ac:dyDescent="0.35">
      <c r="A205" s="77">
        <v>203</v>
      </c>
      <c r="B205" s="77" t="s">
        <v>618</v>
      </c>
      <c r="C205" s="77">
        <v>202</v>
      </c>
    </row>
    <row r="206" spans="1:3" x14ac:dyDescent="0.35">
      <c r="A206" s="77">
        <v>204</v>
      </c>
      <c r="B206" s="77" t="s">
        <v>620</v>
      </c>
      <c r="C206" s="77">
        <v>262</v>
      </c>
    </row>
    <row r="207" spans="1:3" x14ac:dyDescent="0.35">
      <c r="A207" s="77">
        <v>205</v>
      </c>
      <c r="B207" s="77" t="s">
        <v>622</v>
      </c>
      <c r="C207" s="77">
        <v>166</v>
      </c>
    </row>
    <row r="208" spans="1:3" x14ac:dyDescent="0.35">
      <c r="A208" s="77">
        <v>206</v>
      </c>
      <c r="B208" s="77" t="s">
        <v>624</v>
      </c>
      <c r="C208" s="77">
        <v>63</v>
      </c>
    </row>
    <row r="209" spans="1:3" x14ac:dyDescent="0.35">
      <c r="A209" s="77">
        <v>207</v>
      </c>
      <c r="B209" s="77" t="s">
        <v>626</v>
      </c>
      <c r="C209" s="77">
        <v>147</v>
      </c>
    </row>
    <row r="210" spans="1:3" x14ac:dyDescent="0.35">
      <c r="A210" s="77">
        <v>208</v>
      </c>
      <c r="B210" s="77" t="s">
        <v>628</v>
      </c>
      <c r="C210" s="77">
        <v>91</v>
      </c>
    </row>
    <row r="211" spans="1:3" x14ac:dyDescent="0.35">
      <c r="A211" s="77">
        <v>209</v>
      </c>
      <c r="B211" s="77" t="s">
        <v>630</v>
      </c>
      <c r="C211" s="77">
        <v>24</v>
      </c>
    </row>
    <row r="212" spans="1:3" x14ac:dyDescent="0.35">
      <c r="A212" s="77">
        <v>210</v>
      </c>
      <c r="B212" s="77" t="s">
        <v>632</v>
      </c>
      <c r="C212" s="77">
        <v>151</v>
      </c>
    </row>
    <row r="213" spans="1:3" x14ac:dyDescent="0.35">
      <c r="A213" s="77">
        <v>211</v>
      </c>
      <c r="B213" s="77" t="s">
        <v>634</v>
      </c>
      <c r="C213" s="77">
        <v>30</v>
      </c>
    </row>
    <row r="214" spans="1:3" x14ac:dyDescent="0.35">
      <c r="A214" s="77">
        <v>212</v>
      </c>
      <c r="B214" s="77" t="s">
        <v>636</v>
      </c>
      <c r="C214" s="77">
        <v>116</v>
      </c>
    </row>
    <row r="215" spans="1:3" x14ac:dyDescent="0.35">
      <c r="A215" s="77">
        <v>213</v>
      </c>
      <c r="B215" s="77" t="s">
        <v>638</v>
      </c>
      <c r="C215" s="77">
        <v>83</v>
      </c>
    </row>
    <row r="216" spans="1:3" x14ac:dyDescent="0.35">
      <c r="A216" s="77">
        <v>214</v>
      </c>
      <c r="B216" s="77" t="s">
        <v>640</v>
      </c>
      <c r="C216" s="77">
        <v>122</v>
      </c>
    </row>
    <row r="217" spans="1:3" x14ac:dyDescent="0.35">
      <c r="A217" s="77">
        <v>215</v>
      </c>
      <c r="B217" s="77" t="s">
        <v>642</v>
      </c>
      <c r="C217" s="77">
        <v>73</v>
      </c>
    </row>
    <row r="218" spans="1:3" x14ac:dyDescent="0.35">
      <c r="A218" s="77">
        <v>216</v>
      </c>
      <c r="B218" s="77" t="s">
        <v>644</v>
      </c>
      <c r="C218" s="77">
        <v>200</v>
      </c>
    </row>
    <row r="219" spans="1:3" x14ac:dyDescent="0.35">
      <c r="A219" s="77">
        <v>217</v>
      </c>
      <c r="B219" s="77" t="s">
        <v>646</v>
      </c>
      <c r="C219" s="77">
        <v>147</v>
      </c>
    </row>
    <row r="220" spans="1:3" x14ac:dyDescent="0.35">
      <c r="A220" s="77">
        <v>218</v>
      </c>
      <c r="B220" s="77" t="s">
        <v>648</v>
      </c>
      <c r="C220" s="77">
        <v>215</v>
      </c>
    </row>
    <row r="221" spans="1:3" x14ac:dyDescent="0.35">
      <c r="A221" s="77">
        <v>219</v>
      </c>
      <c r="B221" s="77" t="s">
        <v>652</v>
      </c>
      <c r="C221" s="77">
        <v>407</v>
      </c>
    </row>
    <row r="222" spans="1:3" x14ac:dyDescent="0.35">
      <c r="A222" s="77">
        <v>220</v>
      </c>
      <c r="B222" s="77" t="s">
        <v>654</v>
      </c>
      <c r="C222" s="77">
        <v>52</v>
      </c>
    </row>
    <row r="223" spans="1:3" x14ac:dyDescent="0.35">
      <c r="A223" s="77">
        <v>221</v>
      </c>
      <c r="B223" s="77" t="s">
        <v>656</v>
      </c>
      <c r="C223" s="77">
        <v>26</v>
      </c>
    </row>
    <row r="224" spans="1:3" x14ac:dyDescent="0.35">
      <c r="A224" s="77">
        <v>222</v>
      </c>
      <c r="B224" s="77" t="s">
        <v>658</v>
      </c>
      <c r="C224" s="77">
        <v>88</v>
      </c>
    </row>
    <row r="225" spans="1:3" x14ac:dyDescent="0.35">
      <c r="A225" s="77">
        <v>223</v>
      </c>
      <c r="B225" s="77" t="s">
        <v>660</v>
      </c>
      <c r="C225" s="77">
        <v>47</v>
      </c>
    </row>
    <row r="226" spans="1:3" x14ac:dyDescent="0.35">
      <c r="A226" s="77">
        <v>224</v>
      </c>
      <c r="B226" s="77" t="s">
        <v>662</v>
      </c>
      <c r="C226" s="77">
        <v>88</v>
      </c>
    </row>
    <row r="227" spans="1:3" x14ac:dyDescent="0.35">
      <c r="A227" s="77">
        <v>225</v>
      </c>
      <c r="B227" s="77" t="s">
        <v>664</v>
      </c>
      <c r="C227" s="77">
        <v>93</v>
      </c>
    </row>
    <row r="228" spans="1:3" x14ac:dyDescent="0.35">
      <c r="A228" s="77">
        <v>226</v>
      </c>
      <c r="B228" s="77" t="s">
        <v>666</v>
      </c>
      <c r="C228" s="77">
        <v>49</v>
      </c>
    </row>
    <row r="229" spans="1:3" x14ac:dyDescent="0.35">
      <c r="A229" s="77">
        <v>227</v>
      </c>
      <c r="B229" s="77" t="s">
        <v>669</v>
      </c>
      <c r="C229" s="77">
        <v>68</v>
      </c>
    </row>
    <row r="230" spans="1:3" x14ac:dyDescent="0.35">
      <c r="A230" s="77">
        <v>228</v>
      </c>
      <c r="B230" s="77" t="s">
        <v>671</v>
      </c>
      <c r="C230" s="77">
        <v>19</v>
      </c>
    </row>
    <row r="231" spans="1:3" x14ac:dyDescent="0.35">
      <c r="A231" s="77">
        <v>229</v>
      </c>
      <c r="B231" s="77" t="s">
        <v>673</v>
      </c>
      <c r="C231" s="77">
        <v>112</v>
      </c>
    </row>
    <row r="232" spans="1:3" x14ac:dyDescent="0.35">
      <c r="A232" s="77">
        <v>230</v>
      </c>
      <c r="B232" s="77" t="s">
        <v>675</v>
      </c>
      <c r="C232" s="77">
        <v>60</v>
      </c>
    </row>
    <row r="233" spans="1:3" x14ac:dyDescent="0.35">
      <c r="A233" s="77">
        <v>231</v>
      </c>
      <c r="B233" s="77" t="s">
        <v>677</v>
      </c>
      <c r="C233" s="77">
        <v>138</v>
      </c>
    </row>
    <row r="234" spans="1:3" x14ac:dyDescent="0.35">
      <c r="A234" s="77">
        <v>232</v>
      </c>
      <c r="B234" s="77" t="s">
        <v>679</v>
      </c>
      <c r="C234" s="77">
        <v>64</v>
      </c>
    </row>
    <row r="235" spans="1:3" x14ac:dyDescent="0.35">
      <c r="A235" s="77">
        <v>233</v>
      </c>
      <c r="B235" s="77" t="s">
        <v>681</v>
      </c>
      <c r="C235" s="77">
        <v>188</v>
      </c>
    </row>
    <row r="236" spans="1:3" x14ac:dyDescent="0.35">
      <c r="A236" s="77">
        <v>234</v>
      </c>
      <c r="B236" s="77" t="s">
        <v>685</v>
      </c>
      <c r="C236" s="77">
        <v>80</v>
      </c>
    </row>
    <row r="237" spans="1:3" x14ac:dyDescent="0.35">
      <c r="A237" s="77">
        <v>235</v>
      </c>
      <c r="B237" s="77" t="s">
        <v>687</v>
      </c>
      <c r="C237" s="77">
        <v>171</v>
      </c>
    </row>
    <row r="238" spans="1:3" x14ac:dyDescent="0.35">
      <c r="A238" s="77">
        <v>236</v>
      </c>
      <c r="B238" s="77" t="s">
        <v>691</v>
      </c>
      <c r="C238" s="77">
        <v>35</v>
      </c>
    </row>
    <row r="239" spans="1:3" x14ac:dyDescent="0.35">
      <c r="A239" s="77">
        <v>237</v>
      </c>
      <c r="B239" s="77" t="s">
        <v>693</v>
      </c>
      <c r="C239" s="77">
        <v>349</v>
      </c>
    </row>
    <row r="240" spans="1:3" x14ac:dyDescent="0.35">
      <c r="A240" s="77">
        <v>238</v>
      </c>
      <c r="B240" s="77" t="s">
        <v>695</v>
      </c>
      <c r="C240" s="77">
        <v>246</v>
      </c>
    </row>
    <row r="241" spans="1:3" x14ac:dyDescent="0.35">
      <c r="A241" s="77">
        <v>239</v>
      </c>
      <c r="B241" s="77" t="s">
        <v>697</v>
      </c>
      <c r="C241" s="77">
        <v>219</v>
      </c>
    </row>
    <row r="242" spans="1:3" x14ac:dyDescent="0.35">
      <c r="A242" s="77">
        <v>240</v>
      </c>
      <c r="B242" s="77" t="s">
        <v>699</v>
      </c>
      <c r="C242" s="77">
        <v>45</v>
      </c>
    </row>
    <row r="243" spans="1:3" x14ac:dyDescent="0.35">
      <c r="A243" s="77">
        <v>241</v>
      </c>
      <c r="B243" s="77" t="s">
        <v>701</v>
      </c>
      <c r="C243" s="77">
        <v>106</v>
      </c>
    </row>
    <row r="244" spans="1:3" x14ac:dyDescent="0.35">
      <c r="A244" s="77">
        <v>242</v>
      </c>
      <c r="B244" s="77" t="s">
        <v>705</v>
      </c>
      <c r="C244" s="77">
        <v>130</v>
      </c>
    </row>
    <row r="245" spans="1:3" x14ac:dyDescent="0.35">
      <c r="A245" s="77">
        <v>243</v>
      </c>
      <c r="B245" s="77" t="s">
        <v>707</v>
      </c>
      <c r="C245" s="77">
        <v>193</v>
      </c>
    </row>
    <row r="246" spans="1:3" x14ac:dyDescent="0.35">
      <c r="A246" s="77">
        <v>244</v>
      </c>
      <c r="B246" s="77" t="s">
        <v>708</v>
      </c>
      <c r="C246" s="77">
        <v>97</v>
      </c>
    </row>
    <row r="247" spans="1:3" x14ac:dyDescent="0.35">
      <c r="A247" s="77">
        <v>245</v>
      </c>
      <c r="B247" s="77" t="s">
        <v>710</v>
      </c>
      <c r="C247" s="77">
        <v>103</v>
      </c>
    </row>
    <row r="248" spans="1:3" x14ac:dyDescent="0.35">
      <c r="A248" s="77">
        <v>246</v>
      </c>
      <c r="B248" s="77" t="s">
        <v>712</v>
      </c>
      <c r="C248" s="77">
        <v>181</v>
      </c>
    </row>
    <row r="249" spans="1:3" x14ac:dyDescent="0.35">
      <c r="A249" s="77">
        <v>247</v>
      </c>
      <c r="B249" s="77" t="s">
        <v>714</v>
      </c>
      <c r="C249" s="77">
        <v>92</v>
      </c>
    </row>
    <row r="250" spans="1:3" x14ac:dyDescent="0.35">
      <c r="A250" s="77">
        <v>248</v>
      </c>
      <c r="B250" s="77" t="s">
        <v>716</v>
      </c>
      <c r="C250" s="77">
        <v>93</v>
      </c>
    </row>
    <row r="251" spans="1:3" x14ac:dyDescent="0.35">
      <c r="A251" s="77">
        <v>249</v>
      </c>
      <c r="B251" s="77" t="s">
        <v>718</v>
      </c>
      <c r="C251" s="77">
        <v>26</v>
      </c>
    </row>
    <row r="252" spans="1:3" x14ac:dyDescent="0.35">
      <c r="A252" s="77">
        <v>250</v>
      </c>
      <c r="B252" s="77" t="s">
        <v>720</v>
      </c>
      <c r="C252" s="77">
        <v>146</v>
      </c>
    </row>
    <row r="253" spans="1:3" x14ac:dyDescent="0.35">
      <c r="A253" s="77">
        <v>251</v>
      </c>
      <c r="B253" s="77" t="s">
        <v>722</v>
      </c>
      <c r="C253" s="77">
        <v>21</v>
      </c>
    </row>
    <row r="254" spans="1:3" x14ac:dyDescent="0.35">
      <c r="A254" s="77">
        <v>252</v>
      </c>
      <c r="B254" s="77" t="s">
        <v>726</v>
      </c>
      <c r="C254" s="77">
        <v>37</v>
      </c>
    </row>
    <row r="255" spans="1:3" x14ac:dyDescent="0.35">
      <c r="A255" s="77">
        <v>253</v>
      </c>
      <c r="B255" s="77" t="s">
        <v>728</v>
      </c>
      <c r="C255" s="77">
        <v>66</v>
      </c>
    </row>
    <row r="256" spans="1:3" x14ac:dyDescent="0.35">
      <c r="A256" s="77">
        <v>254</v>
      </c>
      <c r="B256" s="77" t="s">
        <v>732</v>
      </c>
      <c r="C256" s="77">
        <v>54</v>
      </c>
    </row>
    <row r="257" spans="1:3" x14ac:dyDescent="0.35">
      <c r="A257" s="77">
        <v>255</v>
      </c>
      <c r="B257" s="77" t="s">
        <v>734</v>
      </c>
      <c r="C257" s="77">
        <v>40</v>
      </c>
    </row>
    <row r="258" spans="1:3" x14ac:dyDescent="0.35">
      <c r="A258" s="77">
        <v>256</v>
      </c>
      <c r="B258" s="77" t="s">
        <v>736</v>
      </c>
      <c r="C258" s="77">
        <v>85</v>
      </c>
    </row>
    <row r="259" spans="1:3" x14ac:dyDescent="0.35">
      <c r="A259" s="77">
        <v>257</v>
      </c>
      <c r="B259" s="77" t="s">
        <v>738</v>
      </c>
      <c r="C259" s="77">
        <v>191</v>
      </c>
    </row>
    <row r="260" spans="1:3" x14ac:dyDescent="0.35">
      <c r="A260" s="77">
        <v>258</v>
      </c>
      <c r="B260" s="77" t="s">
        <v>740</v>
      </c>
      <c r="C260" s="77">
        <v>197</v>
      </c>
    </row>
    <row r="261" spans="1:3" x14ac:dyDescent="0.35">
      <c r="A261" s="77">
        <v>259</v>
      </c>
      <c r="B261" s="77" t="s">
        <v>742</v>
      </c>
      <c r="C261" s="77">
        <v>66</v>
      </c>
    </row>
    <row r="262" spans="1:3" x14ac:dyDescent="0.35">
      <c r="A262" s="77">
        <v>260</v>
      </c>
      <c r="B262" s="77" t="s">
        <v>744</v>
      </c>
      <c r="C262" s="77">
        <v>24</v>
      </c>
    </row>
    <row r="263" spans="1:3" x14ac:dyDescent="0.35">
      <c r="A263" s="77">
        <v>261</v>
      </c>
      <c r="B263" s="77" t="s">
        <v>746</v>
      </c>
      <c r="C263" s="77">
        <v>39</v>
      </c>
    </row>
    <row r="264" spans="1:3" x14ac:dyDescent="0.35">
      <c r="A264" s="77">
        <v>262</v>
      </c>
      <c r="B264" s="77" t="s">
        <v>748</v>
      </c>
      <c r="C264" s="77">
        <v>412</v>
      </c>
    </row>
    <row r="265" spans="1:3" x14ac:dyDescent="0.35">
      <c r="A265" s="77">
        <v>263</v>
      </c>
      <c r="B265" s="77" t="s">
        <v>750</v>
      </c>
      <c r="C265" s="77">
        <v>43</v>
      </c>
    </row>
    <row r="266" spans="1:3" x14ac:dyDescent="0.35">
      <c r="A266" s="77">
        <v>264</v>
      </c>
      <c r="B266" s="77" t="s">
        <v>752</v>
      </c>
      <c r="C266" s="77">
        <v>42</v>
      </c>
    </row>
    <row r="267" spans="1:3" x14ac:dyDescent="0.35">
      <c r="A267" s="77">
        <v>265</v>
      </c>
      <c r="B267" s="77" t="s">
        <v>754</v>
      </c>
      <c r="C267" s="77">
        <v>276</v>
      </c>
    </row>
    <row r="268" spans="1:3" x14ac:dyDescent="0.35">
      <c r="A268" s="77">
        <v>266</v>
      </c>
      <c r="B268" s="77" t="s">
        <v>756</v>
      </c>
      <c r="C268" s="77">
        <v>168</v>
      </c>
    </row>
    <row r="269" spans="1:3" x14ac:dyDescent="0.35">
      <c r="A269" s="77">
        <v>267</v>
      </c>
      <c r="B269" s="77" t="s">
        <v>758</v>
      </c>
      <c r="C269" s="77">
        <v>31</v>
      </c>
    </row>
    <row r="270" spans="1:3" x14ac:dyDescent="0.35">
      <c r="A270" s="77">
        <v>268</v>
      </c>
      <c r="B270" s="77" t="s">
        <v>762</v>
      </c>
      <c r="C270" s="77">
        <v>129</v>
      </c>
    </row>
    <row r="271" spans="1:3" x14ac:dyDescent="0.35">
      <c r="A271" s="77">
        <v>269</v>
      </c>
      <c r="B271" s="77" t="s">
        <v>764</v>
      </c>
      <c r="C271" s="77">
        <v>183</v>
      </c>
    </row>
    <row r="272" spans="1:3" x14ac:dyDescent="0.35">
      <c r="A272" s="77">
        <v>270</v>
      </c>
      <c r="B272" s="77" t="s">
        <v>766</v>
      </c>
      <c r="C272" s="77">
        <v>208</v>
      </c>
    </row>
    <row r="273" spans="1:3" x14ac:dyDescent="0.35">
      <c r="A273" s="77">
        <v>271</v>
      </c>
      <c r="B273" s="77" t="s">
        <v>768</v>
      </c>
      <c r="C273" s="77">
        <v>91</v>
      </c>
    </row>
    <row r="274" spans="1:3" x14ac:dyDescent="0.35">
      <c r="A274" s="77">
        <v>272</v>
      </c>
      <c r="B274" s="77" t="s">
        <v>772</v>
      </c>
      <c r="C274" s="77">
        <v>79</v>
      </c>
    </row>
    <row r="275" spans="1:3" x14ac:dyDescent="0.35">
      <c r="A275" s="77">
        <v>273</v>
      </c>
      <c r="B275" s="77" t="s">
        <v>776</v>
      </c>
      <c r="C275" s="77">
        <v>92</v>
      </c>
    </row>
    <row r="276" spans="1:3" x14ac:dyDescent="0.35">
      <c r="A276" s="77">
        <v>274</v>
      </c>
      <c r="B276" s="77" t="s">
        <v>778</v>
      </c>
      <c r="C276" s="77">
        <v>162</v>
      </c>
    </row>
    <row r="277" spans="1:3" x14ac:dyDescent="0.35">
      <c r="A277" s="77">
        <v>275</v>
      </c>
      <c r="B277" s="77" t="s">
        <v>780</v>
      </c>
      <c r="C277" s="77">
        <v>26</v>
      </c>
    </row>
    <row r="278" spans="1:3" x14ac:dyDescent="0.35">
      <c r="A278" s="77">
        <v>276</v>
      </c>
      <c r="B278" s="77" t="s">
        <v>782</v>
      </c>
      <c r="C278" s="77">
        <v>14</v>
      </c>
    </row>
    <row r="279" spans="1:3" x14ac:dyDescent="0.35">
      <c r="A279" s="77">
        <v>277</v>
      </c>
      <c r="B279" s="77" t="s">
        <v>784</v>
      </c>
      <c r="C279" s="77">
        <v>431</v>
      </c>
    </row>
    <row r="280" spans="1:3" x14ac:dyDescent="0.35">
      <c r="A280" s="77">
        <v>278</v>
      </c>
      <c r="B280" s="77" t="s">
        <v>785</v>
      </c>
      <c r="C280" s="77">
        <v>96</v>
      </c>
    </row>
    <row r="281" spans="1:3" x14ac:dyDescent="0.35">
      <c r="A281" s="77">
        <v>279</v>
      </c>
      <c r="B281" s="77" t="s">
        <v>787</v>
      </c>
      <c r="C281" s="77">
        <v>267</v>
      </c>
    </row>
    <row r="282" spans="1:3" x14ac:dyDescent="0.35">
      <c r="A282" s="77">
        <v>280</v>
      </c>
      <c r="B282" s="77" t="s">
        <v>789</v>
      </c>
      <c r="C282" s="77">
        <v>93</v>
      </c>
    </row>
    <row r="283" spans="1:3" x14ac:dyDescent="0.35">
      <c r="A283" s="77">
        <v>281</v>
      </c>
      <c r="B283" s="77" t="s">
        <v>793</v>
      </c>
      <c r="C283" s="77">
        <v>48</v>
      </c>
    </row>
    <row r="284" spans="1:3" x14ac:dyDescent="0.35">
      <c r="A284" s="77">
        <v>282</v>
      </c>
      <c r="B284" s="77" t="s">
        <v>795</v>
      </c>
      <c r="C284" s="77">
        <v>83</v>
      </c>
    </row>
    <row r="285" spans="1:3" x14ac:dyDescent="0.35">
      <c r="A285" s="77">
        <v>283</v>
      </c>
      <c r="B285" s="77" t="s">
        <v>797</v>
      </c>
      <c r="C285" s="77">
        <v>77</v>
      </c>
    </row>
    <row r="286" spans="1:3" x14ac:dyDescent="0.35">
      <c r="A286" s="77">
        <v>284</v>
      </c>
      <c r="B286" s="77" t="s">
        <v>802</v>
      </c>
      <c r="C286" s="77">
        <v>244</v>
      </c>
    </row>
    <row r="287" spans="1:3" x14ac:dyDescent="0.35">
      <c r="A287" s="77">
        <v>285</v>
      </c>
      <c r="B287" s="77" t="s">
        <v>804</v>
      </c>
      <c r="C287" s="77">
        <v>245</v>
      </c>
    </row>
    <row r="288" spans="1:3" x14ac:dyDescent="0.35">
      <c r="A288" s="77">
        <v>286</v>
      </c>
      <c r="B288" s="77" t="s">
        <v>806</v>
      </c>
      <c r="C288" s="77">
        <v>36</v>
      </c>
    </row>
    <row r="289" spans="1:3" x14ac:dyDescent="0.35">
      <c r="A289" s="77">
        <v>287</v>
      </c>
      <c r="B289" s="77" t="s">
        <v>808</v>
      </c>
      <c r="C289" s="77">
        <v>26</v>
      </c>
    </row>
    <row r="290" spans="1:3" x14ac:dyDescent="0.35">
      <c r="A290" s="77">
        <v>288</v>
      </c>
      <c r="B290" s="77" t="s">
        <v>810</v>
      </c>
      <c r="C290" s="77">
        <v>72</v>
      </c>
    </row>
    <row r="291" spans="1:3" x14ac:dyDescent="0.35">
      <c r="A291" s="77">
        <v>289</v>
      </c>
      <c r="B291" s="77" t="s">
        <v>812</v>
      </c>
      <c r="C291" s="77">
        <v>23</v>
      </c>
    </row>
    <row r="292" spans="1:3" x14ac:dyDescent="0.35">
      <c r="A292" s="77">
        <v>290</v>
      </c>
      <c r="B292" s="77" t="s">
        <v>814</v>
      </c>
      <c r="C292" s="77">
        <v>317</v>
      </c>
    </row>
    <row r="293" spans="1:3" x14ac:dyDescent="0.35">
      <c r="A293" s="77">
        <v>291</v>
      </c>
      <c r="B293" s="77" t="s">
        <v>818</v>
      </c>
      <c r="C293" s="77">
        <v>46</v>
      </c>
    </row>
    <row r="294" spans="1:3" x14ac:dyDescent="0.35">
      <c r="A294" s="77">
        <v>292</v>
      </c>
      <c r="B294" s="77" t="s">
        <v>820</v>
      </c>
      <c r="C294" s="77">
        <v>92</v>
      </c>
    </row>
    <row r="295" spans="1:3" x14ac:dyDescent="0.35">
      <c r="A295" s="77">
        <v>293</v>
      </c>
      <c r="B295" s="77" t="s">
        <v>822</v>
      </c>
      <c r="C295" s="77">
        <v>98</v>
      </c>
    </row>
    <row r="296" spans="1:3" x14ac:dyDescent="0.35">
      <c r="A296" s="77">
        <v>294</v>
      </c>
      <c r="B296" s="77" t="s">
        <v>824</v>
      </c>
      <c r="C296" s="77">
        <v>206</v>
      </c>
    </row>
    <row r="297" spans="1:3" x14ac:dyDescent="0.35">
      <c r="A297" s="77">
        <v>295</v>
      </c>
      <c r="B297" s="77" t="s">
        <v>828</v>
      </c>
      <c r="C297" s="77">
        <v>163</v>
      </c>
    </row>
    <row r="298" spans="1:3" x14ac:dyDescent="0.35">
      <c r="A298" s="77">
        <v>296</v>
      </c>
      <c r="B298" s="77" t="s">
        <v>830</v>
      </c>
      <c r="C298" s="77">
        <v>147</v>
      </c>
    </row>
    <row r="299" spans="1:3" x14ac:dyDescent="0.35">
      <c r="A299" s="77">
        <v>297</v>
      </c>
      <c r="B299" s="77" t="s">
        <v>832</v>
      </c>
      <c r="C299" s="77">
        <v>105</v>
      </c>
    </row>
    <row r="300" spans="1:3" x14ac:dyDescent="0.35">
      <c r="A300" s="77">
        <v>298</v>
      </c>
      <c r="B300" s="77" t="s">
        <v>834</v>
      </c>
      <c r="C300" s="77">
        <v>12</v>
      </c>
    </row>
    <row r="301" spans="1:3" x14ac:dyDescent="0.35">
      <c r="A301" s="77">
        <v>299</v>
      </c>
      <c r="B301" s="77" t="s">
        <v>836</v>
      </c>
      <c r="C301" s="77">
        <v>67</v>
      </c>
    </row>
    <row r="302" spans="1:3" x14ac:dyDescent="0.35">
      <c r="A302" s="77">
        <v>300</v>
      </c>
      <c r="B302" s="77" t="s">
        <v>838</v>
      </c>
      <c r="C302" s="77">
        <v>162</v>
      </c>
    </row>
    <row r="303" spans="1:3" x14ac:dyDescent="0.35">
      <c r="A303" s="77">
        <v>301</v>
      </c>
      <c r="B303" s="77" t="s">
        <v>840</v>
      </c>
      <c r="C303" s="77">
        <v>5</v>
      </c>
    </row>
    <row r="304" spans="1:3" x14ac:dyDescent="0.35">
      <c r="A304" s="77">
        <v>302</v>
      </c>
      <c r="B304" s="77" t="s">
        <v>842</v>
      </c>
      <c r="C304" s="77">
        <v>75</v>
      </c>
    </row>
    <row r="305" spans="1:3" x14ac:dyDescent="0.35">
      <c r="A305" s="77">
        <v>303</v>
      </c>
      <c r="B305" s="77" t="s">
        <v>844</v>
      </c>
      <c r="C305" s="77">
        <v>20</v>
      </c>
    </row>
    <row r="306" spans="1:3" x14ac:dyDescent="0.35">
      <c r="A306" s="77">
        <v>304</v>
      </c>
      <c r="B306" s="77" t="s">
        <v>846</v>
      </c>
      <c r="C306" s="77">
        <v>53</v>
      </c>
    </row>
    <row r="307" spans="1:3" x14ac:dyDescent="0.35">
      <c r="A307" s="77">
        <v>305</v>
      </c>
      <c r="B307" s="77" t="s">
        <v>848</v>
      </c>
      <c r="C307" s="77">
        <v>82</v>
      </c>
    </row>
    <row r="308" spans="1:3" x14ac:dyDescent="0.35">
      <c r="A308" s="77">
        <v>306</v>
      </c>
      <c r="B308" s="77" t="s">
        <v>850</v>
      </c>
      <c r="C308" s="77">
        <v>103</v>
      </c>
    </row>
    <row r="309" spans="1:3" x14ac:dyDescent="0.35">
      <c r="A309" s="77">
        <v>307</v>
      </c>
      <c r="B309" s="77" t="s">
        <v>851</v>
      </c>
      <c r="C309" s="77">
        <v>169</v>
      </c>
    </row>
    <row r="310" spans="1:3" x14ac:dyDescent="0.35">
      <c r="A310" s="77">
        <v>308</v>
      </c>
      <c r="B310" s="77" t="s">
        <v>853</v>
      </c>
      <c r="C310" s="77">
        <v>85</v>
      </c>
    </row>
    <row r="311" spans="1:3" x14ac:dyDescent="0.35">
      <c r="A311" s="77">
        <v>309</v>
      </c>
      <c r="B311" s="77" t="s">
        <v>855</v>
      </c>
      <c r="C311" s="77">
        <v>80</v>
      </c>
    </row>
    <row r="312" spans="1:3" x14ac:dyDescent="0.35">
      <c r="A312" s="77">
        <v>310</v>
      </c>
      <c r="B312" s="77" t="s">
        <v>857</v>
      </c>
      <c r="C312" s="77">
        <v>48</v>
      </c>
    </row>
    <row r="313" spans="1:3" x14ac:dyDescent="0.35">
      <c r="A313" s="77">
        <v>311</v>
      </c>
      <c r="B313" s="77" t="s">
        <v>859</v>
      </c>
      <c r="C313" s="77">
        <v>49</v>
      </c>
    </row>
    <row r="314" spans="1:3" x14ac:dyDescent="0.35">
      <c r="A314" s="77">
        <v>312</v>
      </c>
      <c r="B314" s="77" t="s">
        <v>861</v>
      </c>
      <c r="C314" s="77">
        <v>134</v>
      </c>
    </row>
    <row r="315" spans="1:3" x14ac:dyDescent="0.35">
      <c r="A315" s="77">
        <v>313</v>
      </c>
      <c r="B315" s="77" t="s">
        <v>863</v>
      </c>
      <c r="C315" s="77">
        <v>2</v>
      </c>
    </row>
    <row r="316" spans="1:3" x14ac:dyDescent="0.35">
      <c r="A316" s="77">
        <v>314</v>
      </c>
      <c r="B316" s="77" t="s">
        <v>865</v>
      </c>
      <c r="C316" s="77">
        <v>154</v>
      </c>
    </row>
    <row r="317" spans="1:3" x14ac:dyDescent="0.35">
      <c r="A317" s="77">
        <v>315</v>
      </c>
      <c r="B317" s="77" t="s">
        <v>867</v>
      </c>
      <c r="C317" s="77">
        <v>79</v>
      </c>
    </row>
    <row r="318" spans="1:3" x14ac:dyDescent="0.35">
      <c r="A318" s="77">
        <v>316</v>
      </c>
      <c r="B318" s="77" t="s">
        <v>869</v>
      </c>
      <c r="C318" s="77">
        <v>45</v>
      </c>
    </row>
    <row r="319" spans="1:3" x14ac:dyDescent="0.35">
      <c r="A319" s="77">
        <v>317</v>
      </c>
      <c r="B319" s="77" t="s">
        <v>871</v>
      </c>
      <c r="C319" s="77">
        <v>17</v>
      </c>
    </row>
    <row r="320" spans="1:3" x14ac:dyDescent="0.35">
      <c r="A320" s="77">
        <v>318</v>
      </c>
      <c r="B320" s="77" t="s">
        <v>873</v>
      </c>
      <c r="C320" s="77">
        <v>187</v>
      </c>
    </row>
    <row r="321" spans="1:3" x14ac:dyDescent="0.35">
      <c r="A321" s="77">
        <v>319</v>
      </c>
      <c r="B321" s="77" t="s">
        <v>875</v>
      </c>
      <c r="C321" s="77">
        <v>38</v>
      </c>
    </row>
    <row r="322" spans="1:3" x14ac:dyDescent="0.35">
      <c r="A322" s="77">
        <v>320</v>
      </c>
      <c r="B322" s="77" t="s">
        <v>877</v>
      </c>
      <c r="C322" s="77">
        <v>125</v>
      </c>
    </row>
    <row r="323" spans="1:3" x14ac:dyDescent="0.35">
      <c r="A323" s="77">
        <v>321</v>
      </c>
      <c r="B323" s="77" t="s">
        <v>879</v>
      </c>
      <c r="C323" s="77">
        <v>96</v>
      </c>
    </row>
    <row r="324" spans="1:3" x14ac:dyDescent="0.35">
      <c r="A324" s="77">
        <v>322</v>
      </c>
      <c r="B324" s="77" t="s">
        <v>881</v>
      </c>
      <c r="C324" s="77">
        <v>114</v>
      </c>
    </row>
    <row r="325" spans="1:3" x14ac:dyDescent="0.35">
      <c r="A325" s="77">
        <v>323</v>
      </c>
      <c r="B325" s="77" t="s">
        <v>883</v>
      </c>
      <c r="C325" s="77">
        <v>114</v>
      </c>
    </row>
    <row r="326" spans="1:3" x14ac:dyDescent="0.35">
      <c r="A326" s="77">
        <v>324</v>
      </c>
      <c r="B326" s="77" t="s">
        <v>885</v>
      </c>
      <c r="C326" s="77">
        <v>254</v>
      </c>
    </row>
    <row r="327" spans="1:3" x14ac:dyDescent="0.35">
      <c r="A327" s="77">
        <v>325</v>
      </c>
      <c r="B327" s="77" t="s">
        <v>889</v>
      </c>
      <c r="C327" s="77">
        <v>85</v>
      </c>
    </row>
    <row r="328" spans="1:3" x14ac:dyDescent="0.35">
      <c r="A328" s="77">
        <v>326</v>
      </c>
      <c r="B328" s="77" t="s">
        <v>891</v>
      </c>
      <c r="C328" s="77">
        <v>31</v>
      </c>
    </row>
    <row r="329" spans="1:3" x14ac:dyDescent="0.35">
      <c r="A329" s="77">
        <v>327</v>
      </c>
      <c r="B329" s="77" t="s">
        <v>893</v>
      </c>
      <c r="C329" s="77">
        <v>56</v>
      </c>
    </row>
    <row r="330" spans="1:3" x14ac:dyDescent="0.35">
      <c r="A330" s="77">
        <v>328</v>
      </c>
      <c r="B330" s="77" t="s">
        <v>895</v>
      </c>
      <c r="C330" s="77">
        <v>70</v>
      </c>
    </row>
    <row r="331" spans="1:3" x14ac:dyDescent="0.35">
      <c r="A331" s="77">
        <v>329</v>
      </c>
      <c r="B331" s="77" t="s">
        <v>897</v>
      </c>
      <c r="C331" s="77">
        <v>25</v>
      </c>
    </row>
    <row r="332" spans="1:3" x14ac:dyDescent="0.35">
      <c r="A332" s="77">
        <v>330</v>
      </c>
      <c r="B332" s="77" t="s">
        <v>899</v>
      </c>
      <c r="C332" s="77">
        <v>17</v>
      </c>
    </row>
    <row r="333" spans="1:3" x14ac:dyDescent="0.35">
      <c r="A333" s="77">
        <v>331</v>
      </c>
      <c r="B333" s="77" t="s">
        <v>901</v>
      </c>
      <c r="C333" s="77">
        <v>55</v>
      </c>
    </row>
    <row r="334" spans="1:3" x14ac:dyDescent="0.35">
      <c r="A334" s="77">
        <v>332</v>
      </c>
      <c r="B334" s="77" t="s">
        <v>903</v>
      </c>
      <c r="C334" s="77">
        <v>149</v>
      </c>
    </row>
    <row r="335" spans="1:3" x14ac:dyDescent="0.35">
      <c r="A335" s="77">
        <v>333</v>
      </c>
      <c r="B335" s="77" t="s">
        <v>905</v>
      </c>
      <c r="C335" s="77">
        <v>104</v>
      </c>
    </row>
    <row r="336" spans="1:3" x14ac:dyDescent="0.35">
      <c r="A336" s="77">
        <v>334</v>
      </c>
      <c r="B336" s="77" t="s">
        <v>907</v>
      </c>
      <c r="C336" s="77">
        <v>176</v>
      </c>
    </row>
    <row r="337" spans="1:3" x14ac:dyDescent="0.35">
      <c r="A337" s="77">
        <v>335</v>
      </c>
      <c r="B337" s="77" t="s">
        <v>909</v>
      </c>
      <c r="C337" s="77">
        <v>148</v>
      </c>
    </row>
    <row r="338" spans="1:3" x14ac:dyDescent="0.35">
      <c r="A338" s="77">
        <v>336</v>
      </c>
      <c r="B338" s="77" t="s">
        <v>915</v>
      </c>
      <c r="C338" s="77">
        <v>138</v>
      </c>
    </row>
    <row r="339" spans="1:3" x14ac:dyDescent="0.35">
      <c r="A339" s="77">
        <v>337</v>
      </c>
      <c r="B339" s="77" t="s">
        <v>917</v>
      </c>
      <c r="C339" s="77">
        <v>56</v>
      </c>
    </row>
    <row r="340" spans="1:3" x14ac:dyDescent="0.35">
      <c r="A340" s="77">
        <v>338</v>
      </c>
      <c r="B340" s="77" t="s">
        <v>919</v>
      </c>
      <c r="C340" s="77">
        <v>3</v>
      </c>
    </row>
    <row r="341" spans="1:3" x14ac:dyDescent="0.35">
      <c r="A341" s="77">
        <v>339</v>
      </c>
      <c r="B341" s="77" t="s">
        <v>922</v>
      </c>
      <c r="C341" s="77">
        <v>114</v>
      </c>
    </row>
    <row r="342" spans="1:3" x14ac:dyDescent="0.35">
      <c r="A342" s="77">
        <v>340</v>
      </c>
      <c r="B342" s="77" t="s">
        <v>924</v>
      </c>
      <c r="C342" s="77">
        <v>97</v>
      </c>
    </row>
    <row r="343" spans="1:3" x14ac:dyDescent="0.35">
      <c r="A343" s="77">
        <v>341</v>
      </c>
      <c r="B343" s="77" t="s">
        <v>929</v>
      </c>
      <c r="C343" s="77">
        <v>302</v>
      </c>
    </row>
    <row r="344" spans="1:3" x14ac:dyDescent="0.35">
      <c r="A344" s="77">
        <v>342</v>
      </c>
      <c r="B344" s="77" t="s">
        <v>933</v>
      </c>
      <c r="C344" s="77">
        <v>257</v>
      </c>
    </row>
    <row r="345" spans="1:3" x14ac:dyDescent="0.35">
      <c r="A345" s="77">
        <v>343</v>
      </c>
      <c r="B345" s="77" t="s">
        <v>937</v>
      </c>
      <c r="C345" s="77">
        <v>154</v>
      </c>
    </row>
    <row r="346" spans="1:3" x14ac:dyDescent="0.35">
      <c r="A346" s="77">
        <v>344</v>
      </c>
      <c r="B346" s="77" t="s">
        <v>939</v>
      </c>
      <c r="C346" s="77">
        <v>104</v>
      </c>
    </row>
    <row r="347" spans="1:3" x14ac:dyDescent="0.35">
      <c r="A347" s="77">
        <v>345</v>
      </c>
      <c r="B347" s="77" t="s">
        <v>941</v>
      </c>
      <c r="C347" s="77">
        <v>171</v>
      </c>
    </row>
    <row r="348" spans="1:3" x14ac:dyDescent="0.35">
      <c r="A348" s="77">
        <v>346</v>
      </c>
      <c r="B348" s="77" t="s">
        <v>943</v>
      </c>
      <c r="C348" s="77">
        <v>95</v>
      </c>
    </row>
    <row r="349" spans="1:3" x14ac:dyDescent="0.35">
      <c r="A349" s="77">
        <v>347</v>
      </c>
      <c r="B349" s="77" t="s">
        <v>947</v>
      </c>
      <c r="C349" s="77">
        <v>208</v>
      </c>
    </row>
    <row r="350" spans="1:3" x14ac:dyDescent="0.35">
      <c r="A350" s="77">
        <v>348</v>
      </c>
      <c r="B350" s="77" t="s">
        <v>949</v>
      </c>
      <c r="C350" s="77">
        <v>504</v>
      </c>
    </row>
    <row r="351" spans="1:3" x14ac:dyDescent="0.35">
      <c r="A351" s="77">
        <v>349</v>
      </c>
      <c r="B351" s="77" t="s">
        <v>953</v>
      </c>
      <c r="C351" s="77">
        <v>286</v>
      </c>
    </row>
    <row r="352" spans="1:3" x14ac:dyDescent="0.35">
      <c r="A352" s="77">
        <v>350</v>
      </c>
      <c r="B352" s="77" t="s">
        <v>955</v>
      </c>
      <c r="C352" s="77">
        <v>481</v>
      </c>
    </row>
    <row r="353" spans="1:3" x14ac:dyDescent="0.35">
      <c r="A353" s="77">
        <v>351</v>
      </c>
      <c r="B353" s="77" t="s">
        <v>956</v>
      </c>
      <c r="C353" s="77">
        <v>340</v>
      </c>
    </row>
    <row r="354" spans="1:3" x14ac:dyDescent="0.35">
      <c r="A354" s="77">
        <v>352</v>
      </c>
      <c r="B354" s="77" t="s">
        <v>960</v>
      </c>
      <c r="C354" s="77">
        <v>249</v>
      </c>
    </row>
    <row r="355" spans="1:3" x14ac:dyDescent="0.35">
      <c r="A355" s="77">
        <v>353</v>
      </c>
      <c r="B355" s="77" t="s">
        <v>962</v>
      </c>
      <c r="C355" s="77">
        <v>355</v>
      </c>
    </row>
    <row r="356" spans="1:3" x14ac:dyDescent="0.35">
      <c r="A356" s="77">
        <v>354</v>
      </c>
      <c r="B356" s="77" t="s">
        <v>964</v>
      </c>
      <c r="C356" s="77">
        <v>150</v>
      </c>
    </row>
    <row r="357" spans="1:3" x14ac:dyDescent="0.35">
      <c r="A357" s="77">
        <v>355</v>
      </c>
      <c r="B357" s="77" t="s">
        <v>966</v>
      </c>
      <c r="C357" s="77">
        <v>217</v>
      </c>
    </row>
    <row r="358" spans="1:3" x14ac:dyDescent="0.35">
      <c r="A358" s="77">
        <v>356</v>
      </c>
      <c r="B358" s="77" t="s">
        <v>968</v>
      </c>
      <c r="C358" s="77">
        <v>313</v>
      </c>
    </row>
    <row r="359" spans="1:3" x14ac:dyDescent="0.35">
      <c r="A359" s="77">
        <v>357</v>
      </c>
      <c r="B359" s="77" t="s">
        <v>969</v>
      </c>
      <c r="C359" s="77">
        <v>190</v>
      </c>
    </row>
    <row r="360" spans="1:3" x14ac:dyDescent="0.35">
      <c r="A360" s="77">
        <v>358</v>
      </c>
      <c r="B360" s="77" t="s">
        <v>971</v>
      </c>
      <c r="C360" s="77">
        <v>484</v>
      </c>
    </row>
    <row r="361" spans="1:3" x14ac:dyDescent="0.35">
      <c r="A361" s="77">
        <v>359</v>
      </c>
      <c r="B361" s="77" t="s">
        <v>972</v>
      </c>
      <c r="C361" s="77">
        <v>274</v>
      </c>
    </row>
    <row r="362" spans="1:3" x14ac:dyDescent="0.35">
      <c r="A362" s="77">
        <v>360</v>
      </c>
      <c r="B362" s="77" t="s">
        <v>974</v>
      </c>
      <c r="C362" s="77">
        <v>224</v>
      </c>
    </row>
    <row r="363" spans="1:3" x14ac:dyDescent="0.35">
      <c r="A363" s="77">
        <v>361</v>
      </c>
      <c r="B363" s="77" t="s">
        <v>976</v>
      </c>
      <c r="C363" s="77">
        <v>118</v>
      </c>
    </row>
    <row r="364" spans="1:3" x14ac:dyDescent="0.35">
      <c r="A364" s="77">
        <v>362</v>
      </c>
      <c r="B364" s="77" t="s">
        <v>979</v>
      </c>
      <c r="C364" s="77">
        <v>100</v>
      </c>
    </row>
    <row r="365" spans="1:3" x14ac:dyDescent="0.35">
      <c r="A365" s="77">
        <v>363</v>
      </c>
      <c r="B365" s="77" t="s">
        <v>981</v>
      </c>
      <c r="C365" s="77">
        <v>26</v>
      </c>
    </row>
    <row r="366" spans="1:3" x14ac:dyDescent="0.35">
      <c r="A366" s="77">
        <v>364</v>
      </c>
      <c r="B366" s="77" t="s">
        <v>983</v>
      </c>
      <c r="C366" s="77">
        <v>141</v>
      </c>
    </row>
    <row r="367" spans="1:3" x14ac:dyDescent="0.35">
      <c r="A367" s="77">
        <v>365</v>
      </c>
      <c r="B367" s="77" t="s">
        <v>985</v>
      </c>
      <c r="C367" s="77">
        <v>268</v>
      </c>
    </row>
    <row r="368" spans="1:3" x14ac:dyDescent="0.35">
      <c r="A368" s="77">
        <v>366</v>
      </c>
      <c r="B368" s="77" t="s">
        <v>987</v>
      </c>
      <c r="C368" s="77">
        <v>246</v>
      </c>
    </row>
    <row r="369" spans="1:3" x14ac:dyDescent="0.35">
      <c r="A369" s="77">
        <v>367</v>
      </c>
      <c r="B369" s="77" t="s">
        <v>991</v>
      </c>
      <c r="C369" s="77">
        <v>104</v>
      </c>
    </row>
    <row r="370" spans="1:3" x14ac:dyDescent="0.35">
      <c r="A370" s="77">
        <v>368</v>
      </c>
      <c r="B370" s="77" t="s">
        <v>993</v>
      </c>
      <c r="C370" s="77">
        <v>130</v>
      </c>
    </row>
    <row r="371" spans="1:3" x14ac:dyDescent="0.35">
      <c r="A371" s="77">
        <v>369</v>
      </c>
      <c r="B371" s="77" t="s">
        <v>995</v>
      </c>
      <c r="C371" s="77">
        <v>216</v>
      </c>
    </row>
    <row r="372" spans="1:3" x14ac:dyDescent="0.35">
      <c r="A372" s="77">
        <v>370</v>
      </c>
      <c r="B372" s="77" t="s">
        <v>997</v>
      </c>
      <c r="C372" s="77">
        <v>297</v>
      </c>
    </row>
    <row r="373" spans="1:3" x14ac:dyDescent="0.35">
      <c r="A373" s="77">
        <v>371</v>
      </c>
      <c r="B373" s="77" t="s">
        <v>999</v>
      </c>
      <c r="C373" s="77">
        <v>273</v>
      </c>
    </row>
    <row r="374" spans="1:3" x14ac:dyDescent="0.35">
      <c r="A374" s="77">
        <v>372</v>
      </c>
      <c r="B374" s="77" t="s">
        <v>1000</v>
      </c>
      <c r="C374" s="77">
        <v>128</v>
      </c>
    </row>
    <row r="375" spans="1:3" x14ac:dyDescent="0.35">
      <c r="A375" s="77">
        <v>373</v>
      </c>
      <c r="B375" s="77" t="s">
        <v>1004</v>
      </c>
      <c r="C375" s="77">
        <v>84</v>
      </c>
    </row>
    <row r="376" spans="1:3" x14ac:dyDescent="0.35">
      <c r="A376" s="77">
        <v>374</v>
      </c>
      <c r="B376" s="77" t="s">
        <v>1006</v>
      </c>
      <c r="C376" s="77">
        <v>44</v>
      </c>
    </row>
    <row r="377" spans="1:3" x14ac:dyDescent="0.35">
      <c r="A377" s="77">
        <v>375</v>
      </c>
      <c r="B377" s="77" t="s">
        <v>1008</v>
      </c>
      <c r="C377" s="77">
        <v>23</v>
      </c>
    </row>
    <row r="378" spans="1:3" x14ac:dyDescent="0.35">
      <c r="A378" s="77">
        <v>376</v>
      </c>
      <c r="B378" s="77" t="s">
        <v>1010</v>
      </c>
      <c r="C378" s="77">
        <v>171</v>
      </c>
    </row>
    <row r="379" spans="1:3" x14ac:dyDescent="0.35">
      <c r="A379" s="77">
        <v>377</v>
      </c>
      <c r="B379" s="77" t="s">
        <v>1014</v>
      </c>
      <c r="C379" s="77">
        <v>287</v>
      </c>
    </row>
    <row r="380" spans="1:3" x14ac:dyDescent="0.35">
      <c r="A380" s="77">
        <v>378</v>
      </c>
      <c r="B380" s="77" t="s">
        <v>1016</v>
      </c>
      <c r="C380" s="77">
        <v>563</v>
      </c>
    </row>
    <row r="381" spans="1:3" x14ac:dyDescent="0.35">
      <c r="A381" s="77">
        <v>379</v>
      </c>
      <c r="B381" s="77" t="s">
        <v>1020</v>
      </c>
      <c r="C381" s="77">
        <v>547</v>
      </c>
    </row>
    <row r="382" spans="1:3" x14ac:dyDescent="0.35">
      <c r="A382" s="77">
        <v>380</v>
      </c>
      <c r="B382" s="77" t="s">
        <v>1022</v>
      </c>
      <c r="C382" s="77">
        <v>338</v>
      </c>
    </row>
    <row r="383" spans="1:3" x14ac:dyDescent="0.35">
      <c r="A383" s="77">
        <v>381</v>
      </c>
      <c r="B383" s="77" t="s">
        <v>1024</v>
      </c>
      <c r="C383" s="77">
        <v>232</v>
      </c>
    </row>
    <row r="384" spans="1:3" x14ac:dyDescent="0.35">
      <c r="A384" s="77">
        <v>382</v>
      </c>
      <c r="B384" s="77" t="s">
        <v>1026</v>
      </c>
      <c r="C384" s="77">
        <v>281</v>
      </c>
    </row>
    <row r="385" spans="1:3" x14ac:dyDescent="0.35">
      <c r="A385" s="77">
        <v>383</v>
      </c>
      <c r="B385" s="77" t="s">
        <v>1028</v>
      </c>
      <c r="C385" s="77">
        <v>152</v>
      </c>
    </row>
    <row r="386" spans="1:3" x14ac:dyDescent="0.35">
      <c r="A386" s="77">
        <v>384</v>
      </c>
      <c r="B386" s="77" t="s">
        <v>1030</v>
      </c>
      <c r="C386" s="77">
        <v>57</v>
      </c>
    </row>
    <row r="387" spans="1:3" x14ac:dyDescent="0.35">
      <c r="A387" s="77">
        <v>385</v>
      </c>
      <c r="B387" s="77" t="s">
        <v>1031</v>
      </c>
      <c r="C387" s="77">
        <v>340</v>
      </c>
    </row>
    <row r="388" spans="1:3" x14ac:dyDescent="0.35">
      <c r="A388" s="77">
        <v>386</v>
      </c>
      <c r="B388" s="77" t="s">
        <v>1033</v>
      </c>
      <c r="C388" s="77">
        <v>208</v>
      </c>
    </row>
    <row r="389" spans="1:3" x14ac:dyDescent="0.35">
      <c r="A389" s="77">
        <v>387</v>
      </c>
      <c r="B389" s="77" t="s">
        <v>1035</v>
      </c>
      <c r="C389" s="77">
        <v>396</v>
      </c>
    </row>
    <row r="390" spans="1:3" x14ac:dyDescent="0.35">
      <c r="A390" s="77">
        <v>388</v>
      </c>
      <c r="B390" s="77" t="s">
        <v>1037</v>
      </c>
      <c r="C390" s="77">
        <v>235</v>
      </c>
    </row>
    <row r="391" spans="1:3" x14ac:dyDescent="0.35">
      <c r="A391" s="77">
        <v>389</v>
      </c>
      <c r="B391" s="77" t="s">
        <v>1040</v>
      </c>
      <c r="C391" s="77">
        <v>616</v>
      </c>
    </row>
    <row r="392" spans="1:3" x14ac:dyDescent="0.35">
      <c r="A392" s="77">
        <v>390</v>
      </c>
      <c r="B392" s="77" t="s">
        <v>1042</v>
      </c>
      <c r="C392" s="77">
        <v>289</v>
      </c>
    </row>
    <row r="393" spans="1:3" x14ac:dyDescent="0.35">
      <c r="A393" s="77">
        <v>391</v>
      </c>
      <c r="B393" s="77" t="s">
        <v>1046</v>
      </c>
      <c r="C393" s="77">
        <v>165</v>
      </c>
    </row>
    <row r="394" spans="1:3" x14ac:dyDescent="0.35">
      <c r="A394" s="77">
        <v>392</v>
      </c>
      <c r="B394" s="77" t="s">
        <v>1048</v>
      </c>
      <c r="C394" s="77">
        <v>262</v>
      </c>
    </row>
    <row r="395" spans="1:3" x14ac:dyDescent="0.35">
      <c r="A395" s="77">
        <v>393</v>
      </c>
      <c r="B395" s="77" t="s">
        <v>1050</v>
      </c>
      <c r="C395" s="77">
        <v>119</v>
      </c>
    </row>
    <row r="396" spans="1:3" x14ac:dyDescent="0.35">
      <c r="A396" s="77">
        <v>394</v>
      </c>
      <c r="B396" s="77" t="s">
        <v>1051</v>
      </c>
      <c r="C396" s="77">
        <v>398</v>
      </c>
    </row>
    <row r="397" spans="1:3" x14ac:dyDescent="0.35">
      <c r="A397" s="77">
        <v>395</v>
      </c>
      <c r="B397" s="77" t="s">
        <v>1053</v>
      </c>
      <c r="C397" s="77">
        <v>92</v>
      </c>
    </row>
    <row r="398" spans="1:3" x14ac:dyDescent="0.35">
      <c r="A398" s="77">
        <v>396</v>
      </c>
      <c r="B398" s="77" t="s">
        <v>1055</v>
      </c>
      <c r="C398" s="77">
        <v>284</v>
      </c>
    </row>
    <row r="399" spans="1:3" x14ac:dyDescent="0.35">
      <c r="A399" s="77">
        <v>397</v>
      </c>
      <c r="B399" s="77" t="s">
        <v>1057</v>
      </c>
      <c r="C399" s="77">
        <v>201</v>
      </c>
    </row>
    <row r="400" spans="1:3" x14ac:dyDescent="0.35">
      <c r="A400" s="77">
        <v>398</v>
      </c>
      <c r="B400" s="77" t="s">
        <v>1059</v>
      </c>
      <c r="C400" s="77">
        <v>155</v>
      </c>
    </row>
    <row r="401" spans="1:3" x14ac:dyDescent="0.35">
      <c r="A401" s="77">
        <v>399</v>
      </c>
      <c r="B401" s="77" t="s">
        <v>1061</v>
      </c>
      <c r="C401" s="77">
        <v>106</v>
      </c>
    </row>
    <row r="402" spans="1:3" x14ac:dyDescent="0.35">
      <c r="A402" s="77">
        <v>400</v>
      </c>
      <c r="B402" s="77" t="s">
        <v>1063</v>
      </c>
      <c r="C402" s="77">
        <v>123</v>
      </c>
    </row>
    <row r="403" spans="1:3" x14ac:dyDescent="0.35">
      <c r="A403" s="77">
        <v>401</v>
      </c>
      <c r="B403" s="77" t="s">
        <v>1065</v>
      </c>
      <c r="C403" s="77">
        <v>138</v>
      </c>
    </row>
    <row r="404" spans="1:3" x14ac:dyDescent="0.35">
      <c r="A404" s="77">
        <v>402</v>
      </c>
      <c r="B404" s="77" t="s">
        <v>1067</v>
      </c>
      <c r="C404" s="77">
        <v>136</v>
      </c>
    </row>
    <row r="405" spans="1:3" x14ac:dyDescent="0.35">
      <c r="A405" s="77">
        <v>403</v>
      </c>
      <c r="B405" s="77" t="s">
        <v>1069</v>
      </c>
      <c r="C405" s="77">
        <v>21</v>
      </c>
    </row>
    <row r="406" spans="1:3" x14ac:dyDescent="0.35">
      <c r="A406" s="77">
        <v>404</v>
      </c>
      <c r="B406" s="77" t="s">
        <v>1071</v>
      </c>
      <c r="C406" s="77">
        <v>165</v>
      </c>
    </row>
    <row r="407" spans="1:3" x14ac:dyDescent="0.35">
      <c r="A407" s="77">
        <v>405</v>
      </c>
      <c r="B407" s="77" t="s">
        <v>1072</v>
      </c>
      <c r="C407" s="77">
        <v>163</v>
      </c>
    </row>
    <row r="408" spans="1:3" x14ac:dyDescent="0.35">
      <c r="A408" s="77">
        <v>406</v>
      </c>
      <c r="B408" s="77" t="s">
        <v>1074</v>
      </c>
      <c r="C408" s="77">
        <v>67</v>
      </c>
    </row>
    <row r="409" spans="1:3" x14ac:dyDescent="0.35">
      <c r="A409" s="77">
        <v>407</v>
      </c>
      <c r="B409" s="77" t="s">
        <v>1076</v>
      </c>
      <c r="C409" s="77">
        <v>248</v>
      </c>
    </row>
    <row r="410" spans="1:3" x14ac:dyDescent="0.35">
      <c r="A410" s="77">
        <v>408</v>
      </c>
      <c r="B410" s="77" t="s">
        <v>1078</v>
      </c>
      <c r="C410" s="77">
        <v>70</v>
      </c>
    </row>
    <row r="411" spans="1:3" x14ac:dyDescent="0.35">
      <c r="A411" s="77">
        <v>409</v>
      </c>
      <c r="B411" s="77" t="s">
        <v>1080</v>
      </c>
      <c r="C411" s="77">
        <v>167</v>
      </c>
    </row>
    <row r="412" spans="1:3" x14ac:dyDescent="0.35">
      <c r="A412" s="77">
        <v>410</v>
      </c>
      <c r="B412" s="77" t="s">
        <v>1082</v>
      </c>
      <c r="C412" s="77">
        <v>93</v>
      </c>
    </row>
    <row r="413" spans="1:3" x14ac:dyDescent="0.35">
      <c r="A413" s="77">
        <v>411</v>
      </c>
      <c r="B413" s="77" t="s">
        <v>1086</v>
      </c>
      <c r="C413" s="77">
        <v>193</v>
      </c>
    </row>
    <row r="414" spans="1:3" x14ac:dyDescent="0.35">
      <c r="A414" s="77">
        <v>412</v>
      </c>
      <c r="B414" s="77" t="s">
        <v>1088</v>
      </c>
      <c r="C414" s="77">
        <v>181</v>
      </c>
    </row>
    <row r="415" spans="1:3" x14ac:dyDescent="0.35">
      <c r="A415" s="77">
        <v>413</v>
      </c>
      <c r="B415" s="77" t="s">
        <v>1090</v>
      </c>
      <c r="C415" s="77">
        <v>138</v>
      </c>
    </row>
    <row r="416" spans="1:3" x14ac:dyDescent="0.35">
      <c r="A416" s="77">
        <v>414</v>
      </c>
      <c r="B416" s="77" t="s">
        <v>1092</v>
      </c>
      <c r="C416" s="77">
        <v>119</v>
      </c>
    </row>
    <row r="417" spans="1:3" x14ac:dyDescent="0.35">
      <c r="A417" s="77">
        <v>415</v>
      </c>
      <c r="B417" s="77" t="s">
        <v>1096</v>
      </c>
      <c r="C417" s="77">
        <v>16</v>
      </c>
    </row>
    <row r="418" spans="1:3" x14ac:dyDescent="0.35">
      <c r="A418" s="77">
        <v>416</v>
      </c>
      <c r="B418" s="77" t="s">
        <v>1098</v>
      </c>
      <c r="C418" s="77">
        <v>250</v>
      </c>
    </row>
    <row r="419" spans="1:3" x14ac:dyDescent="0.35">
      <c r="A419" s="77">
        <v>417</v>
      </c>
      <c r="B419" s="77" t="s">
        <v>1100</v>
      </c>
      <c r="C419" s="77">
        <v>167</v>
      </c>
    </row>
    <row r="420" spans="1:3" x14ac:dyDescent="0.35">
      <c r="A420" s="77">
        <v>418</v>
      </c>
      <c r="B420" s="77" t="s">
        <v>1102</v>
      </c>
      <c r="C420" s="77">
        <v>44</v>
      </c>
    </row>
    <row r="421" spans="1:3" x14ac:dyDescent="0.35">
      <c r="A421" s="77">
        <v>419</v>
      </c>
      <c r="B421" s="77" t="s">
        <v>1104</v>
      </c>
      <c r="C421" s="77">
        <v>98</v>
      </c>
    </row>
    <row r="422" spans="1:3" x14ac:dyDescent="0.35">
      <c r="A422" s="77">
        <v>420</v>
      </c>
      <c r="B422" s="77" t="s">
        <v>1106</v>
      </c>
      <c r="C422" s="77">
        <v>60</v>
      </c>
    </row>
    <row r="423" spans="1:3" x14ac:dyDescent="0.35">
      <c r="A423" s="77">
        <v>421</v>
      </c>
      <c r="B423" s="77" t="s">
        <v>1108</v>
      </c>
      <c r="C423" s="77">
        <v>138</v>
      </c>
    </row>
    <row r="424" spans="1:3" x14ac:dyDescent="0.35">
      <c r="A424" s="77">
        <v>422</v>
      </c>
      <c r="B424" s="77" t="s">
        <v>1110</v>
      </c>
      <c r="C424" s="77">
        <v>156</v>
      </c>
    </row>
    <row r="425" spans="1:3" x14ac:dyDescent="0.35">
      <c r="A425" s="77">
        <v>423</v>
      </c>
      <c r="B425" s="77" t="s">
        <v>1112</v>
      </c>
      <c r="C425" s="77">
        <v>60</v>
      </c>
    </row>
    <row r="426" spans="1:3" x14ac:dyDescent="0.35">
      <c r="A426" s="77">
        <v>424</v>
      </c>
      <c r="B426" s="77" t="s">
        <v>1114</v>
      </c>
      <c r="C426" s="77">
        <v>155</v>
      </c>
    </row>
    <row r="427" spans="1:3" x14ac:dyDescent="0.35">
      <c r="A427" s="77">
        <v>425</v>
      </c>
      <c r="B427" s="77" t="s">
        <v>1116</v>
      </c>
      <c r="C427" s="77">
        <v>88</v>
      </c>
    </row>
    <row r="428" spans="1:3" x14ac:dyDescent="0.35">
      <c r="A428" s="77">
        <v>426</v>
      </c>
      <c r="B428" s="77" t="s">
        <v>1118</v>
      </c>
      <c r="C428" s="77">
        <v>253</v>
      </c>
    </row>
    <row r="429" spans="1:3" x14ac:dyDescent="0.35">
      <c r="A429" s="77">
        <v>427</v>
      </c>
      <c r="B429" s="77" t="s">
        <v>1120</v>
      </c>
      <c r="C429" s="77">
        <v>102</v>
      </c>
    </row>
    <row r="430" spans="1:3" x14ac:dyDescent="0.35">
      <c r="A430" s="77">
        <v>428</v>
      </c>
      <c r="B430" s="77" t="s">
        <v>1122</v>
      </c>
      <c r="C430" s="77">
        <v>110</v>
      </c>
    </row>
    <row r="431" spans="1:3" x14ac:dyDescent="0.35">
      <c r="A431" s="77">
        <v>429</v>
      </c>
      <c r="B431" s="77" t="s">
        <v>1126</v>
      </c>
      <c r="C431" s="77">
        <v>356</v>
      </c>
    </row>
    <row r="432" spans="1:3" x14ac:dyDescent="0.35">
      <c r="A432" s="77">
        <v>430</v>
      </c>
      <c r="B432" s="77" t="s">
        <v>1128</v>
      </c>
      <c r="C432" s="77">
        <v>234</v>
      </c>
    </row>
    <row r="433" spans="1:3" x14ac:dyDescent="0.35">
      <c r="A433" s="77">
        <v>431</v>
      </c>
      <c r="B433" s="77" t="s">
        <v>1132</v>
      </c>
      <c r="C433" s="77">
        <v>78</v>
      </c>
    </row>
    <row r="434" spans="1:3" x14ac:dyDescent="0.35">
      <c r="A434" s="77">
        <v>432</v>
      </c>
      <c r="B434" s="77" t="s">
        <v>1134</v>
      </c>
      <c r="C434" s="77">
        <v>22</v>
      </c>
    </row>
    <row r="435" spans="1:3" x14ac:dyDescent="0.35">
      <c r="A435" s="77">
        <v>433</v>
      </c>
      <c r="B435" s="77" t="s">
        <v>1136</v>
      </c>
      <c r="C435" s="77">
        <v>81</v>
      </c>
    </row>
    <row r="436" spans="1:3" x14ac:dyDescent="0.35">
      <c r="A436" s="77">
        <v>434</v>
      </c>
      <c r="B436" s="77" t="s">
        <v>1138</v>
      </c>
      <c r="C436" s="77">
        <v>259</v>
      </c>
    </row>
    <row r="437" spans="1:3" x14ac:dyDescent="0.35">
      <c r="A437" s="77">
        <v>435</v>
      </c>
      <c r="B437" s="77" t="s">
        <v>1140</v>
      </c>
      <c r="C437" s="77">
        <v>643</v>
      </c>
    </row>
    <row r="438" spans="1:3" x14ac:dyDescent="0.35">
      <c r="A438" s="77">
        <v>436</v>
      </c>
      <c r="B438" s="77" t="s">
        <v>1144</v>
      </c>
      <c r="C438" s="77">
        <v>29</v>
      </c>
    </row>
    <row r="439" spans="1:3" x14ac:dyDescent="0.35">
      <c r="A439" s="77">
        <v>437</v>
      </c>
      <c r="B439" s="77" t="s">
        <v>1146</v>
      </c>
      <c r="C439" s="77">
        <v>284</v>
      </c>
    </row>
    <row r="440" spans="1:3" x14ac:dyDescent="0.35">
      <c r="A440" s="77">
        <v>438</v>
      </c>
      <c r="B440" s="77" t="s">
        <v>1148</v>
      </c>
      <c r="C440" s="77">
        <v>167</v>
      </c>
    </row>
    <row r="441" spans="1:3" x14ac:dyDescent="0.35">
      <c r="A441" s="77">
        <v>439</v>
      </c>
      <c r="B441" s="77" t="s">
        <v>1150</v>
      </c>
      <c r="C441" s="77">
        <v>105</v>
      </c>
    </row>
    <row r="442" spans="1:3" x14ac:dyDescent="0.35">
      <c r="A442" s="77">
        <v>440</v>
      </c>
      <c r="B442" s="77" t="s">
        <v>1152</v>
      </c>
      <c r="C442" s="77">
        <v>23</v>
      </c>
    </row>
    <row r="443" spans="1:3" x14ac:dyDescent="0.35">
      <c r="A443" s="77">
        <v>441</v>
      </c>
      <c r="B443" s="77" t="s">
        <v>1154</v>
      </c>
      <c r="C443" s="77">
        <v>144</v>
      </c>
    </row>
    <row r="444" spans="1:3" x14ac:dyDescent="0.35">
      <c r="A444" s="77">
        <v>442</v>
      </c>
      <c r="B444" s="77" t="s">
        <v>1156</v>
      </c>
      <c r="C444" s="77">
        <v>100</v>
      </c>
    </row>
    <row r="445" spans="1:3" x14ac:dyDescent="0.35">
      <c r="A445" s="77">
        <v>443</v>
      </c>
      <c r="B445" s="77" t="s">
        <v>1158</v>
      </c>
      <c r="C445" s="77">
        <v>116</v>
      </c>
    </row>
    <row r="446" spans="1:3" x14ac:dyDescent="0.35">
      <c r="A446" s="77">
        <v>444</v>
      </c>
      <c r="B446" s="77" t="s">
        <v>1160</v>
      </c>
      <c r="C446" s="77">
        <v>87</v>
      </c>
    </row>
    <row r="447" spans="1:3" x14ac:dyDescent="0.35">
      <c r="A447" s="77">
        <v>445</v>
      </c>
      <c r="B447" s="77" t="s">
        <v>1162</v>
      </c>
      <c r="C447" s="77">
        <v>21</v>
      </c>
    </row>
    <row r="448" spans="1:3" x14ac:dyDescent="0.35">
      <c r="A448" s="77">
        <v>446</v>
      </c>
      <c r="B448" s="77" t="s">
        <v>1168</v>
      </c>
      <c r="C448" s="77">
        <v>106</v>
      </c>
    </row>
    <row r="449" spans="1:3" x14ac:dyDescent="0.35">
      <c r="A449" s="77">
        <v>447</v>
      </c>
      <c r="B449" s="77" t="s">
        <v>1170</v>
      </c>
      <c r="C449" s="77">
        <v>25</v>
      </c>
    </row>
    <row r="450" spans="1:3" x14ac:dyDescent="0.35">
      <c r="A450" s="77">
        <v>448</v>
      </c>
      <c r="B450" s="77" t="s">
        <v>1172</v>
      </c>
      <c r="C450" s="77">
        <v>103</v>
      </c>
    </row>
    <row r="451" spans="1:3" x14ac:dyDescent="0.35">
      <c r="A451" s="77">
        <v>449</v>
      </c>
      <c r="B451" s="77" t="s">
        <v>1174</v>
      </c>
      <c r="C451" s="77">
        <v>250</v>
      </c>
    </row>
    <row r="452" spans="1:3" x14ac:dyDescent="0.35">
      <c r="A452" s="77">
        <v>450</v>
      </c>
      <c r="B452" s="77" t="s">
        <v>1176</v>
      </c>
      <c r="C452" s="77">
        <v>510</v>
      </c>
    </row>
    <row r="453" spans="1:3" x14ac:dyDescent="0.35">
      <c r="A453" s="77">
        <v>451</v>
      </c>
      <c r="B453" s="77" t="s">
        <v>1178</v>
      </c>
      <c r="C453" s="77">
        <v>348</v>
      </c>
    </row>
    <row r="454" spans="1:3" x14ac:dyDescent="0.35">
      <c r="A454" s="77">
        <v>452</v>
      </c>
      <c r="B454" s="77" t="s">
        <v>1180</v>
      </c>
      <c r="C454" s="77">
        <v>270</v>
      </c>
    </row>
    <row r="455" spans="1:3" x14ac:dyDescent="0.35">
      <c r="A455" s="77">
        <v>453</v>
      </c>
      <c r="B455" s="77" t="s">
        <v>1182</v>
      </c>
      <c r="C455" s="77">
        <v>208</v>
      </c>
    </row>
    <row r="456" spans="1:3" x14ac:dyDescent="0.35">
      <c r="A456" s="77">
        <v>454</v>
      </c>
      <c r="B456" s="77" t="s">
        <v>1184</v>
      </c>
      <c r="C456" s="77">
        <v>300</v>
      </c>
    </row>
    <row r="457" spans="1:3" x14ac:dyDescent="0.35">
      <c r="A457" s="77">
        <v>455</v>
      </c>
      <c r="B457" s="77" t="s">
        <v>1186</v>
      </c>
      <c r="C457" s="77">
        <v>190</v>
      </c>
    </row>
    <row r="458" spans="1:3" x14ac:dyDescent="0.35">
      <c r="A458" s="77">
        <v>456</v>
      </c>
      <c r="B458" s="77" t="s">
        <v>1188</v>
      </c>
      <c r="C458" s="77">
        <v>159</v>
      </c>
    </row>
    <row r="459" spans="1:3" x14ac:dyDescent="0.35">
      <c r="A459" s="77">
        <v>457</v>
      </c>
      <c r="B459" s="77" t="s">
        <v>1190</v>
      </c>
      <c r="C459" s="77">
        <v>271</v>
      </c>
    </row>
    <row r="460" spans="1:3" x14ac:dyDescent="0.35">
      <c r="A460" s="77">
        <v>458</v>
      </c>
      <c r="B460" s="77" t="s">
        <v>1192</v>
      </c>
      <c r="C460" s="77">
        <v>295</v>
      </c>
    </row>
    <row r="461" spans="1:3" x14ac:dyDescent="0.35">
      <c r="A461" s="77">
        <v>459</v>
      </c>
      <c r="B461" s="77" t="s">
        <v>1194</v>
      </c>
      <c r="C461" s="77">
        <v>142</v>
      </c>
    </row>
    <row r="462" spans="1:3" x14ac:dyDescent="0.35">
      <c r="A462" s="77">
        <v>460</v>
      </c>
      <c r="B462" s="77" t="s">
        <v>1196</v>
      </c>
      <c r="C462" s="77">
        <v>104</v>
      </c>
    </row>
    <row r="463" spans="1:3" x14ac:dyDescent="0.35">
      <c r="A463" s="77">
        <v>461</v>
      </c>
      <c r="B463" s="77" t="s">
        <v>1198</v>
      </c>
      <c r="C463" s="77">
        <v>406</v>
      </c>
    </row>
    <row r="464" spans="1:3" x14ac:dyDescent="0.35">
      <c r="A464" s="77">
        <v>462</v>
      </c>
      <c r="B464" s="77" t="s">
        <v>1200</v>
      </c>
      <c r="C464" s="77">
        <v>170</v>
      </c>
    </row>
    <row r="465" spans="1:3" x14ac:dyDescent="0.35">
      <c r="A465" s="77">
        <v>463</v>
      </c>
      <c r="B465" s="77" t="s">
        <v>1202</v>
      </c>
      <c r="C465" s="77">
        <v>385</v>
      </c>
    </row>
    <row r="466" spans="1:3" x14ac:dyDescent="0.35">
      <c r="A466" s="77">
        <v>464</v>
      </c>
      <c r="B466" s="77" t="s">
        <v>1204</v>
      </c>
      <c r="C466" s="77">
        <v>165</v>
      </c>
    </row>
    <row r="467" spans="1:3" x14ac:dyDescent="0.35">
      <c r="A467" s="77">
        <v>465</v>
      </c>
      <c r="B467" s="77" t="s">
        <v>1205</v>
      </c>
      <c r="C467" s="77">
        <v>289</v>
      </c>
    </row>
    <row r="468" spans="1:3" x14ac:dyDescent="0.35">
      <c r="A468" s="77">
        <v>466</v>
      </c>
      <c r="B468" s="77" t="s">
        <v>1207</v>
      </c>
      <c r="C468" s="77">
        <v>24</v>
      </c>
    </row>
    <row r="469" spans="1:3" x14ac:dyDescent="0.35">
      <c r="A469" s="77">
        <v>467</v>
      </c>
      <c r="B469" s="77" t="s">
        <v>1209</v>
      </c>
      <c r="C469" s="77">
        <v>57</v>
      </c>
    </row>
    <row r="470" spans="1:3" x14ac:dyDescent="0.35">
      <c r="A470" s="77">
        <v>468</v>
      </c>
      <c r="B470" s="77" t="s">
        <v>1211</v>
      </c>
      <c r="C470" s="77">
        <v>94</v>
      </c>
    </row>
    <row r="471" spans="1:3" x14ac:dyDescent="0.35">
      <c r="A471" s="77">
        <v>469</v>
      </c>
      <c r="B471" s="77" t="s">
        <v>1213</v>
      </c>
      <c r="C471" s="77">
        <v>468</v>
      </c>
    </row>
    <row r="472" spans="1:3" x14ac:dyDescent="0.35">
      <c r="A472" s="77">
        <v>470</v>
      </c>
      <c r="B472" s="77" t="s">
        <v>1217</v>
      </c>
      <c r="C472" s="77">
        <v>182</v>
      </c>
    </row>
    <row r="473" spans="1:3" x14ac:dyDescent="0.35">
      <c r="A473" s="77">
        <v>471</v>
      </c>
      <c r="B473" s="77" t="s">
        <v>1219</v>
      </c>
      <c r="C473" s="77">
        <v>372</v>
      </c>
    </row>
    <row r="474" spans="1:3" x14ac:dyDescent="0.35">
      <c r="A474" s="77">
        <v>472</v>
      </c>
      <c r="B474" s="77" t="s">
        <v>1221</v>
      </c>
      <c r="C474" s="77">
        <v>172</v>
      </c>
    </row>
    <row r="475" spans="1:3" x14ac:dyDescent="0.35">
      <c r="A475" s="77">
        <v>473</v>
      </c>
      <c r="B475" s="77" t="s">
        <v>1223</v>
      </c>
      <c r="C475" s="77">
        <v>354</v>
      </c>
    </row>
    <row r="476" spans="1:3" x14ac:dyDescent="0.35">
      <c r="A476" s="77">
        <v>474</v>
      </c>
      <c r="B476" s="77" t="s">
        <v>1225</v>
      </c>
      <c r="C476" s="77">
        <v>312</v>
      </c>
    </row>
    <row r="477" spans="1:3" x14ac:dyDescent="0.35">
      <c r="A477" s="77">
        <v>475</v>
      </c>
      <c r="B477" s="77" t="s">
        <v>1227</v>
      </c>
      <c r="C477" s="77">
        <v>425</v>
      </c>
    </row>
    <row r="478" spans="1:3" x14ac:dyDescent="0.35">
      <c r="A478" s="77">
        <v>476</v>
      </c>
      <c r="B478" s="77" t="s">
        <v>1229</v>
      </c>
      <c r="C478" s="77">
        <v>171</v>
      </c>
    </row>
    <row r="479" spans="1:3" x14ac:dyDescent="0.35">
      <c r="A479" s="77">
        <v>477</v>
      </c>
      <c r="B479" s="77" t="s">
        <v>1231</v>
      </c>
      <c r="C479" s="77">
        <v>759</v>
      </c>
    </row>
    <row r="480" spans="1:3" x14ac:dyDescent="0.35">
      <c r="A480" s="77">
        <v>478</v>
      </c>
      <c r="B480" s="77" t="s">
        <v>1233</v>
      </c>
      <c r="C480" s="77">
        <v>102</v>
      </c>
    </row>
    <row r="481" spans="1:3" x14ac:dyDescent="0.35">
      <c r="A481" s="77">
        <v>479</v>
      </c>
      <c r="B481" s="77" t="s">
        <v>1237</v>
      </c>
      <c r="C481" s="77">
        <v>239</v>
      </c>
    </row>
    <row r="482" spans="1:3" x14ac:dyDescent="0.35">
      <c r="A482" s="77">
        <v>480</v>
      </c>
      <c r="B482" s="77" t="s">
        <v>1239</v>
      </c>
      <c r="C482" s="77">
        <v>373</v>
      </c>
    </row>
    <row r="483" spans="1:3" x14ac:dyDescent="0.35">
      <c r="A483" s="77">
        <v>481</v>
      </c>
      <c r="B483" s="77" t="s">
        <v>1241</v>
      </c>
      <c r="C483" s="77">
        <v>10</v>
      </c>
    </row>
    <row r="484" spans="1:3" x14ac:dyDescent="0.35">
      <c r="A484" s="77">
        <v>482</v>
      </c>
      <c r="B484" s="77" t="s">
        <v>1243</v>
      </c>
      <c r="C484" s="77">
        <v>115</v>
      </c>
    </row>
    <row r="485" spans="1:3" x14ac:dyDescent="0.35">
      <c r="A485" s="77">
        <v>483</v>
      </c>
      <c r="B485" s="77" t="s">
        <v>1245</v>
      </c>
      <c r="C485" s="77">
        <v>534</v>
      </c>
    </row>
    <row r="486" spans="1:3" x14ac:dyDescent="0.35">
      <c r="A486" s="77">
        <v>484</v>
      </c>
      <c r="B486" s="77" t="s">
        <v>1247</v>
      </c>
      <c r="C486" s="77">
        <v>235</v>
      </c>
    </row>
    <row r="487" spans="1:3" x14ac:dyDescent="0.35">
      <c r="A487" s="77">
        <v>485</v>
      </c>
      <c r="B487" s="77" t="s">
        <v>1249</v>
      </c>
      <c r="C487" s="77">
        <v>137</v>
      </c>
    </row>
    <row r="488" spans="1:3" x14ac:dyDescent="0.35">
      <c r="A488" s="77">
        <v>486</v>
      </c>
      <c r="B488" s="77" t="s">
        <v>1251</v>
      </c>
      <c r="C488" s="77">
        <v>163</v>
      </c>
    </row>
    <row r="489" spans="1:3" x14ac:dyDescent="0.35">
      <c r="A489" s="77">
        <v>487</v>
      </c>
      <c r="B489" s="77" t="s">
        <v>1253</v>
      </c>
      <c r="C489" s="77">
        <v>268</v>
      </c>
    </row>
    <row r="490" spans="1:3" x14ac:dyDescent="0.35">
      <c r="A490" s="77">
        <v>488</v>
      </c>
      <c r="B490" s="77" t="s">
        <v>1255</v>
      </c>
      <c r="C490" s="77">
        <v>88</v>
      </c>
    </row>
    <row r="491" spans="1:3" x14ac:dyDescent="0.35">
      <c r="A491" s="77">
        <v>489</v>
      </c>
      <c r="B491" s="77" t="s">
        <v>1257</v>
      </c>
      <c r="C491" s="77">
        <v>188</v>
      </c>
    </row>
    <row r="492" spans="1:3" x14ac:dyDescent="0.35">
      <c r="A492" s="77">
        <v>490</v>
      </c>
      <c r="B492" s="77" t="s">
        <v>1259</v>
      </c>
      <c r="C492" s="77">
        <v>55</v>
      </c>
    </row>
    <row r="493" spans="1:3" x14ac:dyDescent="0.35">
      <c r="A493" s="77">
        <v>491</v>
      </c>
      <c r="B493" s="77" t="s">
        <v>1261</v>
      </c>
      <c r="C493" s="77">
        <v>21</v>
      </c>
    </row>
    <row r="494" spans="1:3" x14ac:dyDescent="0.35">
      <c r="A494" s="77">
        <v>492</v>
      </c>
      <c r="B494" s="77" t="s">
        <v>1263</v>
      </c>
      <c r="C494" s="77">
        <v>72</v>
      </c>
    </row>
    <row r="495" spans="1:3" x14ac:dyDescent="0.35">
      <c r="A495" s="77">
        <v>493</v>
      </c>
      <c r="B495" s="77" t="s">
        <v>1264</v>
      </c>
      <c r="C495" s="77">
        <v>41</v>
      </c>
    </row>
    <row r="496" spans="1:3" x14ac:dyDescent="0.35">
      <c r="A496" s="77">
        <v>494</v>
      </c>
      <c r="B496" s="77" t="s">
        <v>1266</v>
      </c>
      <c r="C496" s="77">
        <v>185</v>
      </c>
    </row>
    <row r="497" spans="1:3" x14ac:dyDescent="0.35">
      <c r="A497" s="77">
        <v>495</v>
      </c>
      <c r="B497" s="77" t="s">
        <v>1268</v>
      </c>
      <c r="C497" s="77">
        <v>215</v>
      </c>
    </row>
    <row r="498" spans="1:3" x14ac:dyDescent="0.35">
      <c r="A498" s="77">
        <v>496</v>
      </c>
      <c r="B498" s="77" t="s">
        <v>1270</v>
      </c>
      <c r="C498" s="77">
        <v>66</v>
      </c>
    </row>
    <row r="499" spans="1:3" x14ac:dyDescent="0.35">
      <c r="A499" s="77">
        <v>497</v>
      </c>
      <c r="B499" s="77" t="s">
        <v>1274</v>
      </c>
      <c r="C499" s="77">
        <v>182</v>
      </c>
    </row>
    <row r="500" spans="1:3" x14ac:dyDescent="0.35">
      <c r="A500" s="77">
        <v>498</v>
      </c>
      <c r="B500" s="77" t="s">
        <v>1276</v>
      </c>
      <c r="C500" s="77">
        <v>38</v>
      </c>
    </row>
    <row r="501" spans="1:3" x14ac:dyDescent="0.35">
      <c r="A501" s="77">
        <v>499</v>
      </c>
      <c r="B501" s="77" t="s">
        <v>1278</v>
      </c>
      <c r="C501" s="77">
        <v>166</v>
      </c>
    </row>
    <row r="502" spans="1:3" x14ac:dyDescent="0.35">
      <c r="A502" s="77">
        <v>500</v>
      </c>
      <c r="B502" s="77" t="s">
        <v>1280</v>
      </c>
      <c r="C502" s="77">
        <v>62</v>
      </c>
    </row>
    <row r="503" spans="1:3" x14ac:dyDescent="0.35">
      <c r="A503" s="77">
        <v>501</v>
      </c>
      <c r="B503" s="77" t="s">
        <v>1282</v>
      </c>
      <c r="C503" s="77">
        <v>69</v>
      </c>
    </row>
    <row r="504" spans="1:3" x14ac:dyDescent="0.35">
      <c r="A504" s="77">
        <v>502</v>
      </c>
      <c r="B504" s="77" t="s">
        <v>1284</v>
      </c>
      <c r="C504" s="77">
        <v>116</v>
      </c>
    </row>
    <row r="505" spans="1:3" x14ac:dyDescent="0.35">
      <c r="A505" s="77">
        <v>503</v>
      </c>
      <c r="B505" s="77" t="s">
        <v>1290</v>
      </c>
      <c r="C505" s="77">
        <v>16</v>
      </c>
    </row>
    <row r="506" spans="1:3" x14ac:dyDescent="0.35">
      <c r="A506" s="77">
        <v>504</v>
      </c>
      <c r="B506" s="77" t="s">
        <v>1294</v>
      </c>
      <c r="C506" s="77">
        <v>139</v>
      </c>
    </row>
    <row r="507" spans="1:3" x14ac:dyDescent="0.35">
      <c r="A507" s="77">
        <v>505</v>
      </c>
      <c r="B507" s="77" t="s">
        <v>1296</v>
      </c>
      <c r="C507" s="77">
        <v>22</v>
      </c>
    </row>
    <row r="508" spans="1:3" x14ac:dyDescent="0.35">
      <c r="A508" s="77">
        <v>506</v>
      </c>
      <c r="B508" s="77" t="s">
        <v>1300</v>
      </c>
      <c r="C508" s="77">
        <v>245</v>
      </c>
    </row>
    <row r="509" spans="1:3" x14ac:dyDescent="0.35">
      <c r="A509" s="77">
        <v>507</v>
      </c>
      <c r="B509" s="77" t="s">
        <v>1306</v>
      </c>
      <c r="C509" s="77">
        <v>32</v>
      </c>
    </row>
    <row r="510" spans="1:3" x14ac:dyDescent="0.35">
      <c r="A510" s="77">
        <v>508</v>
      </c>
      <c r="B510" s="77" t="s">
        <v>1308</v>
      </c>
      <c r="C510" s="77">
        <v>45</v>
      </c>
    </row>
    <row r="511" spans="1:3" x14ac:dyDescent="0.35">
      <c r="A511" s="77">
        <v>509</v>
      </c>
      <c r="B511" s="77" t="s">
        <v>1310</v>
      </c>
      <c r="C511" s="77">
        <v>74</v>
      </c>
    </row>
    <row r="512" spans="1:3" x14ac:dyDescent="0.35">
      <c r="A512" s="77">
        <v>510</v>
      </c>
      <c r="B512" s="77" t="s">
        <v>1312</v>
      </c>
      <c r="C512" s="77">
        <v>87</v>
      </c>
    </row>
    <row r="513" spans="1:3" x14ac:dyDescent="0.35">
      <c r="A513" s="77">
        <v>511</v>
      </c>
      <c r="B513" s="77" t="s">
        <v>1314</v>
      </c>
      <c r="C513" s="77">
        <v>74</v>
      </c>
    </row>
    <row r="514" spans="1:3" x14ac:dyDescent="0.35">
      <c r="A514" s="77">
        <v>512</v>
      </c>
      <c r="B514" s="77" t="s">
        <v>1316</v>
      </c>
      <c r="C514" s="77">
        <v>321</v>
      </c>
    </row>
    <row r="515" spans="1:3" x14ac:dyDescent="0.35">
      <c r="A515" s="77">
        <v>513</v>
      </c>
      <c r="B515" s="77" t="s">
        <v>1318</v>
      </c>
      <c r="C515" s="77">
        <v>286</v>
      </c>
    </row>
    <row r="516" spans="1:3" x14ac:dyDescent="0.35">
      <c r="A516" s="77">
        <v>514</v>
      </c>
      <c r="B516" s="77" t="s">
        <v>1322</v>
      </c>
      <c r="C516" s="77">
        <v>160</v>
      </c>
    </row>
    <row r="517" spans="1:3" x14ac:dyDescent="0.35">
      <c r="A517" s="77">
        <v>515</v>
      </c>
      <c r="B517" s="77" t="s">
        <v>1324</v>
      </c>
      <c r="C517" s="77">
        <v>155</v>
      </c>
    </row>
    <row r="518" spans="1:3" x14ac:dyDescent="0.35">
      <c r="A518" s="77">
        <v>516</v>
      </c>
      <c r="B518" s="77" t="s">
        <v>1326</v>
      </c>
      <c r="C518" s="77">
        <v>200</v>
      </c>
    </row>
    <row r="519" spans="1:3" x14ac:dyDescent="0.35">
      <c r="A519" s="77">
        <v>517</v>
      </c>
      <c r="B519" s="77" t="s">
        <v>1328</v>
      </c>
      <c r="C519" s="77">
        <v>28</v>
      </c>
    </row>
    <row r="520" spans="1:3" x14ac:dyDescent="0.35">
      <c r="A520" s="77">
        <v>518</v>
      </c>
      <c r="B520" s="77" t="s">
        <v>1330</v>
      </c>
      <c r="C520" s="77">
        <v>49</v>
      </c>
    </row>
    <row r="521" spans="1:3" x14ac:dyDescent="0.35">
      <c r="A521" s="77">
        <v>519</v>
      </c>
      <c r="B521" s="77" t="s">
        <v>1332</v>
      </c>
      <c r="C521" s="77">
        <v>196</v>
      </c>
    </row>
    <row r="522" spans="1:3" x14ac:dyDescent="0.35">
      <c r="A522" s="77">
        <v>520</v>
      </c>
      <c r="B522" s="77" t="s">
        <v>1334</v>
      </c>
      <c r="C522" s="77">
        <v>105</v>
      </c>
    </row>
    <row r="523" spans="1:3" x14ac:dyDescent="0.35">
      <c r="A523" s="77">
        <v>521</v>
      </c>
      <c r="B523" s="77" t="s">
        <v>1336</v>
      </c>
      <c r="C523" s="77">
        <v>46</v>
      </c>
    </row>
    <row r="524" spans="1:3" x14ac:dyDescent="0.35">
      <c r="A524" s="77">
        <v>522</v>
      </c>
      <c r="B524" s="77" t="s">
        <v>1338</v>
      </c>
      <c r="C524" s="77">
        <v>23</v>
      </c>
    </row>
    <row r="525" spans="1:3" x14ac:dyDescent="0.35">
      <c r="A525" s="77">
        <v>523</v>
      </c>
      <c r="B525" s="77" t="s">
        <v>1340</v>
      </c>
      <c r="C525" s="77">
        <v>193</v>
      </c>
    </row>
    <row r="526" spans="1:3" x14ac:dyDescent="0.35">
      <c r="A526" s="77">
        <v>524</v>
      </c>
      <c r="B526" s="77" t="s">
        <v>1342</v>
      </c>
      <c r="C526" s="77">
        <v>32</v>
      </c>
    </row>
    <row r="527" spans="1:3" x14ac:dyDescent="0.35">
      <c r="A527" s="77">
        <v>525</v>
      </c>
      <c r="B527" s="77" t="s">
        <v>1344</v>
      </c>
      <c r="C527" s="77">
        <v>34</v>
      </c>
    </row>
    <row r="528" spans="1:3" x14ac:dyDescent="0.35">
      <c r="A528" s="77">
        <v>526</v>
      </c>
      <c r="B528" s="77" t="s">
        <v>1346</v>
      </c>
      <c r="C528" s="77">
        <v>213</v>
      </c>
    </row>
    <row r="529" spans="1:3" x14ac:dyDescent="0.35">
      <c r="A529" s="77">
        <v>527</v>
      </c>
      <c r="B529" s="77" t="s">
        <v>1348</v>
      </c>
      <c r="C529" s="77">
        <v>125</v>
      </c>
    </row>
    <row r="530" spans="1:3" x14ac:dyDescent="0.35">
      <c r="A530" s="77">
        <v>528</v>
      </c>
      <c r="B530" s="77" t="s">
        <v>1350</v>
      </c>
      <c r="C530" s="77">
        <v>49</v>
      </c>
    </row>
    <row r="531" spans="1:3" x14ac:dyDescent="0.35">
      <c r="A531" s="77">
        <v>529</v>
      </c>
      <c r="B531" s="77" t="s">
        <v>1352</v>
      </c>
      <c r="C531" s="77">
        <v>39</v>
      </c>
    </row>
    <row r="532" spans="1:3" x14ac:dyDescent="0.35">
      <c r="A532" s="77">
        <v>530</v>
      </c>
      <c r="B532" s="77" t="s">
        <v>1356</v>
      </c>
      <c r="C532" s="77">
        <v>47</v>
      </c>
    </row>
    <row r="533" spans="1:3" x14ac:dyDescent="0.35">
      <c r="A533" s="77">
        <v>531</v>
      </c>
      <c r="B533" s="77" t="s">
        <v>1358</v>
      </c>
      <c r="C533" s="77">
        <v>120</v>
      </c>
    </row>
    <row r="534" spans="1:3" x14ac:dyDescent="0.35">
      <c r="A534" s="77">
        <v>532</v>
      </c>
      <c r="B534" s="77" t="s">
        <v>1360</v>
      </c>
      <c r="C534" s="77">
        <v>49</v>
      </c>
    </row>
    <row r="535" spans="1:3" x14ac:dyDescent="0.35">
      <c r="A535" s="77">
        <v>533</v>
      </c>
      <c r="B535" s="77" t="s">
        <v>1362</v>
      </c>
      <c r="C535" s="77">
        <v>76</v>
      </c>
    </row>
    <row r="536" spans="1:3" x14ac:dyDescent="0.35">
      <c r="A536" s="77">
        <v>534</v>
      </c>
      <c r="B536" s="77" t="s">
        <v>1364</v>
      </c>
      <c r="C536" s="77">
        <v>48</v>
      </c>
    </row>
    <row r="537" spans="1:3" x14ac:dyDescent="0.35">
      <c r="A537" s="77">
        <v>535</v>
      </c>
      <c r="B537" s="77" t="s">
        <v>1366</v>
      </c>
      <c r="C537" s="77">
        <v>74</v>
      </c>
    </row>
    <row r="538" spans="1:3" x14ac:dyDescent="0.35">
      <c r="A538" s="77">
        <v>536</v>
      </c>
      <c r="B538" s="77" t="s">
        <v>1368</v>
      </c>
      <c r="C538" s="77">
        <v>97</v>
      </c>
    </row>
    <row r="539" spans="1:3" x14ac:dyDescent="0.35">
      <c r="A539" s="77">
        <v>537</v>
      </c>
      <c r="B539" s="77" t="s">
        <v>1370</v>
      </c>
      <c r="C539" s="77">
        <v>73</v>
      </c>
    </row>
    <row r="540" spans="1:3" x14ac:dyDescent="0.35">
      <c r="A540" s="77">
        <v>538</v>
      </c>
      <c r="B540" s="77" t="s">
        <v>1376</v>
      </c>
      <c r="C540" s="77">
        <v>40</v>
      </c>
    </row>
    <row r="541" spans="1:3" x14ac:dyDescent="0.35">
      <c r="A541" s="77">
        <v>539</v>
      </c>
      <c r="B541" s="77" t="s">
        <v>1377</v>
      </c>
      <c r="C541" s="77">
        <v>15</v>
      </c>
    </row>
    <row r="542" spans="1:3" x14ac:dyDescent="0.35">
      <c r="A542" s="77">
        <v>540</v>
      </c>
      <c r="B542" s="77" t="s">
        <v>1379</v>
      </c>
      <c r="C542" s="77">
        <v>19</v>
      </c>
    </row>
    <row r="543" spans="1:3" x14ac:dyDescent="0.35">
      <c r="A543" s="77">
        <v>541</v>
      </c>
      <c r="B543" s="77" t="s">
        <v>1383</v>
      </c>
      <c r="C543" s="77">
        <v>78</v>
      </c>
    </row>
    <row r="544" spans="1:3" x14ac:dyDescent="0.35">
      <c r="A544" s="77">
        <v>542</v>
      </c>
      <c r="B544" s="77" t="s">
        <v>1385</v>
      </c>
      <c r="C544" s="77">
        <v>19</v>
      </c>
    </row>
    <row r="545" spans="1:3" x14ac:dyDescent="0.35">
      <c r="A545" s="77">
        <v>543</v>
      </c>
      <c r="B545" s="77" t="s">
        <v>1387</v>
      </c>
      <c r="C545" s="77">
        <v>89</v>
      </c>
    </row>
    <row r="546" spans="1:3" x14ac:dyDescent="0.35">
      <c r="A546" s="77">
        <v>544</v>
      </c>
      <c r="B546" s="77" t="s">
        <v>1389</v>
      </c>
      <c r="C546" s="77">
        <v>177</v>
      </c>
    </row>
    <row r="547" spans="1:3" x14ac:dyDescent="0.35">
      <c r="A547" s="77">
        <v>545</v>
      </c>
      <c r="B547" s="77" t="s">
        <v>1393</v>
      </c>
      <c r="C547" s="77">
        <v>78</v>
      </c>
    </row>
    <row r="548" spans="1:3" x14ac:dyDescent="0.35">
      <c r="A548" s="77">
        <v>546</v>
      </c>
      <c r="B548" s="77" t="s">
        <v>1395</v>
      </c>
      <c r="C548" s="77">
        <v>93</v>
      </c>
    </row>
    <row r="549" spans="1:3" x14ac:dyDescent="0.35">
      <c r="A549" s="77">
        <v>547</v>
      </c>
      <c r="B549" s="77" t="s">
        <v>1397</v>
      </c>
      <c r="C549" s="77">
        <v>65</v>
      </c>
    </row>
    <row r="550" spans="1:3" x14ac:dyDescent="0.35">
      <c r="A550" s="77">
        <v>548</v>
      </c>
      <c r="B550" s="77" t="s">
        <v>1400</v>
      </c>
      <c r="C550" s="77">
        <v>82</v>
      </c>
    </row>
    <row r="551" spans="1:3" x14ac:dyDescent="0.35">
      <c r="A551" s="77">
        <v>549</v>
      </c>
      <c r="B551" s="77" t="s">
        <v>1406</v>
      </c>
      <c r="C551" s="77">
        <v>71</v>
      </c>
    </row>
    <row r="552" spans="1:3" x14ac:dyDescent="0.35">
      <c r="A552" s="77">
        <v>550</v>
      </c>
      <c r="B552" s="77" t="s">
        <v>1418</v>
      </c>
      <c r="C552" s="77">
        <v>216</v>
      </c>
    </row>
    <row r="553" spans="1:3" x14ac:dyDescent="0.35">
      <c r="A553" s="77">
        <v>551</v>
      </c>
      <c r="B553" s="77" t="s">
        <v>1420</v>
      </c>
      <c r="C553" s="77">
        <v>145</v>
      </c>
    </row>
    <row r="554" spans="1:3" x14ac:dyDescent="0.35">
      <c r="A554" s="77">
        <v>552</v>
      </c>
      <c r="B554" s="77" t="s">
        <v>1422</v>
      </c>
      <c r="C554" s="77">
        <v>171</v>
      </c>
    </row>
    <row r="555" spans="1:3" x14ac:dyDescent="0.35">
      <c r="A555" s="77">
        <v>553</v>
      </c>
      <c r="B555" s="77" t="s">
        <v>1424</v>
      </c>
      <c r="C555" s="77">
        <v>114</v>
      </c>
    </row>
    <row r="556" spans="1:3" x14ac:dyDescent="0.35">
      <c r="A556" s="77">
        <v>554</v>
      </c>
      <c r="B556" s="77" t="s">
        <v>1426</v>
      </c>
      <c r="C556" s="77">
        <v>75</v>
      </c>
    </row>
    <row r="557" spans="1:3" x14ac:dyDescent="0.35">
      <c r="A557" s="77">
        <v>555</v>
      </c>
      <c r="B557" s="77" t="s">
        <v>1428</v>
      </c>
      <c r="C557" s="77">
        <v>30</v>
      </c>
    </row>
    <row r="558" spans="1:3" x14ac:dyDescent="0.35">
      <c r="A558" s="77">
        <v>556</v>
      </c>
      <c r="B558" s="77" t="s">
        <v>1432</v>
      </c>
      <c r="C558" s="77">
        <v>121</v>
      </c>
    </row>
    <row r="559" spans="1:3" x14ac:dyDescent="0.35">
      <c r="A559" s="77">
        <v>557</v>
      </c>
      <c r="B559" s="77" t="s">
        <v>1434</v>
      </c>
      <c r="C559" s="77">
        <v>110</v>
      </c>
    </row>
    <row r="560" spans="1:3" x14ac:dyDescent="0.35">
      <c r="A560" s="77">
        <v>558</v>
      </c>
      <c r="B560" s="77" t="s">
        <v>1436</v>
      </c>
      <c r="C560" s="77">
        <v>87</v>
      </c>
    </row>
    <row r="561" spans="1:3" x14ac:dyDescent="0.35">
      <c r="A561" s="77">
        <v>559</v>
      </c>
      <c r="B561" s="77" t="s">
        <v>1438</v>
      </c>
      <c r="C561" s="77">
        <v>78</v>
      </c>
    </row>
    <row r="562" spans="1:3" x14ac:dyDescent="0.35">
      <c r="A562" s="77">
        <v>560</v>
      </c>
      <c r="B562" s="77" t="s">
        <v>1440</v>
      </c>
      <c r="C562" s="77">
        <v>126</v>
      </c>
    </row>
    <row r="563" spans="1:3" x14ac:dyDescent="0.35">
      <c r="A563" s="77">
        <v>561</v>
      </c>
      <c r="B563" s="77" t="s">
        <v>1442</v>
      </c>
      <c r="C563" s="77">
        <v>68</v>
      </c>
    </row>
    <row r="564" spans="1:3" x14ac:dyDescent="0.35">
      <c r="A564" s="77">
        <v>562</v>
      </c>
      <c r="B564" s="77" t="s">
        <v>1444</v>
      </c>
      <c r="C564" s="77">
        <v>19</v>
      </c>
    </row>
    <row r="565" spans="1:3" x14ac:dyDescent="0.35">
      <c r="A565" s="77">
        <v>563</v>
      </c>
      <c r="B565" s="77" t="s">
        <v>1445</v>
      </c>
      <c r="C565" s="77">
        <v>141</v>
      </c>
    </row>
    <row r="566" spans="1:3" x14ac:dyDescent="0.35">
      <c r="A566" s="77">
        <v>564</v>
      </c>
      <c r="B566" s="77" t="s">
        <v>1448</v>
      </c>
      <c r="C566" s="77">
        <v>126</v>
      </c>
    </row>
    <row r="567" spans="1:3" x14ac:dyDescent="0.35">
      <c r="A567" s="77">
        <v>565</v>
      </c>
      <c r="B567" s="77" t="s">
        <v>1450</v>
      </c>
      <c r="C567" s="77">
        <v>225</v>
      </c>
    </row>
    <row r="568" spans="1:3" x14ac:dyDescent="0.35">
      <c r="A568" s="77">
        <v>566</v>
      </c>
      <c r="B568" s="77" t="s">
        <v>1452</v>
      </c>
      <c r="C568" s="77">
        <v>127</v>
      </c>
    </row>
    <row r="569" spans="1:3" x14ac:dyDescent="0.35">
      <c r="A569" s="77">
        <v>567</v>
      </c>
      <c r="B569" s="77" t="s">
        <v>1454</v>
      </c>
      <c r="C569" s="77">
        <v>12</v>
      </c>
    </row>
    <row r="570" spans="1:3" x14ac:dyDescent="0.35">
      <c r="A570" s="77">
        <v>568</v>
      </c>
      <c r="B570" s="77" t="s">
        <v>1456</v>
      </c>
      <c r="C570" s="77">
        <v>77</v>
      </c>
    </row>
    <row r="571" spans="1:3" x14ac:dyDescent="0.35">
      <c r="A571" s="77">
        <v>569</v>
      </c>
      <c r="B571" s="77" t="s">
        <v>1457</v>
      </c>
      <c r="C571" s="77">
        <v>121</v>
      </c>
    </row>
    <row r="572" spans="1:3" x14ac:dyDescent="0.35">
      <c r="A572" s="77">
        <v>570</v>
      </c>
      <c r="B572" s="77" t="s">
        <v>1459</v>
      </c>
      <c r="C572" s="77">
        <v>35</v>
      </c>
    </row>
    <row r="573" spans="1:3" x14ac:dyDescent="0.35">
      <c r="A573" s="77">
        <v>571</v>
      </c>
      <c r="B573" s="77" t="s">
        <v>1463</v>
      </c>
      <c r="C573" s="77">
        <v>44</v>
      </c>
    </row>
    <row r="574" spans="1:3" x14ac:dyDescent="0.35">
      <c r="A574" s="77">
        <v>572</v>
      </c>
      <c r="B574" s="77" t="s">
        <v>1465</v>
      </c>
      <c r="C574" s="77">
        <v>84</v>
      </c>
    </row>
    <row r="575" spans="1:3" x14ac:dyDescent="0.35">
      <c r="A575" s="77">
        <v>573</v>
      </c>
      <c r="B575" s="77" t="s">
        <v>1467</v>
      </c>
      <c r="C575" s="77">
        <v>87</v>
      </c>
    </row>
    <row r="576" spans="1:3" x14ac:dyDescent="0.35">
      <c r="A576" s="77">
        <v>574</v>
      </c>
      <c r="B576" s="77" t="s">
        <v>1469</v>
      </c>
      <c r="C576" s="77">
        <v>75</v>
      </c>
    </row>
    <row r="577" spans="1:3" x14ac:dyDescent="0.35">
      <c r="A577" s="77">
        <v>575</v>
      </c>
      <c r="B577" s="77" t="s">
        <v>1471</v>
      </c>
      <c r="C577" s="77">
        <v>68</v>
      </c>
    </row>
    <row r="578" spans="1:3" x14ac:dyDescent="0.35">
      <c r="A578" s="77">
        <v>576</v>
      </c>
      <c r="B578" s="77" t="s">
        <v>1473</v>
      </c>
      <c r="C578" s="77">
        <v>71</v>
      </c>
    </row>
    <row r="579" spans="1:3" x14ac:dyDescent="0.35">
      <c r="A579" s="77">
        <v>577</v>
      </c>
      <c r="B579" s="77" t="s">
        <v>1475</v>
      </c>
      <c r="C579" s="77">
        <v>52</v>
      </c>
    </row>
    <row r="580" spans="1:3" x14ac:dyDescent="0.35">
      <c r="A580" s="77">
        <v>578</v>
      </c>
      <c r="B580" s="77" t="s">
        <v>1477</v>
      </c>
      <c r="C580" s="77">
        <v>18</v>
      </c>
    </row>
    <row r="581" spans="1:3" x14ac:dyDescent="0.35">
      <c r="A581" s="77">
        <v>579</v>
      </c>
      <c r="B581" s="77" t="s">
        <v>1479</v>
      </c>
      <c r="C581" s="77">
        <v>78</v>
      </c>
    </row>
    <row r="582" spans="1:3" x14ac:dyDescent="0.35">
      <c r="A582" s="77">
        <v>580</v>
      </c>
      <c r="B582" s="77" t="s">
        <v>1481</v>
      </c>
      <c r="C582" s="77">
        <v>67</v>
      </c>
    </row>
    <row r="583" spans="1:3" x14ac:dyDescent="0.35">
      <c r="A583" s="77">
        <v>581</v>
      </c>
      <c r="B583" s="77" t="s">
        <v>1483</v>
      </c>
      <c r="C583" s="77">
        <v>83</v>
      </c>
    </row>
    <row r="584" spans="1:3" x14ac:dyDescent="0.35">
      <c r="A584" s="77">
        <v>582</v>
      </c>
      <c r="B584" s="77" t="s">
        <v>1485</v>
      </c>
      <c r="C584" s="77">
        <v>37</v>
      </c>
    </row>
    <row r="585" spans="1:3" x14ac:dyDescent="0.35">
      <c r="A585" s="77">
        <v>583</v>
      </c>
      <c r="B585" s="77" t="s">
        <v>1487</v>
      </c>
      <c r="C585" s="77">
        <v>54</v>
      </c>
    </row>
    <row r="586" spans="1:3" x14ac:dyDescent="0.35">
      <c r="A586" s="77">
        <v>584</v>
      </c>
      <c r="B586" s="77" t="s">
        <v>1489</v>
      </c>
      <c r="C586" s="77">
        <v>16</v>
      </c>
    </row>
    <row r="587" spans="1:3" x14ac:dyDescent="0.35">
      <c r="A587" s="77">
        <v>585</v>
      </c>
      <c r="B587" s="77" t="s">
        <v>1491</v>
      </c>
      <c r="C587" s="77">
        <v>215</v>
      </c>
    </row>
    <row r="588" spans="1:3" x14ac:dyDescent="0.35">
      <c r="A588" s="77">
        <v>586</v>
      </c>
      <c r="B588" s="77" t="s">
        <v>1493</v>
      </c>
      <c r="C588" s="77">
        <v>75</v>
      </c>
    </row>
    <row r="589" spans="1:3" x14ac:dyDescent="0.35">
      <c r="A589" s="77">
        <v>587</v>
      </c>
      <c r="B589" s="77" t="s">
        <v>1495</v>
      </c>
      <c r="C589" s="77">
        <v>62</v>
      </c>
    </row>
    <row r="590" spans="1:3" x14ac:dyDescent="0.35">
      <c r="A590" s="77">
        <v>588</v>
      </c>
      <c r="B590" s="77" t="s">
        <v>1499</v>
      </c>
      <c r="C590" s="77">
        <v>118</v>
      </c>
    </row>
    <row r="591" spans="1:3" x14ac:dyDescent="0.35">
      <c r="A591" s="77">
        <v>589</v>
      </c>
      <c r="B591" s="77" t="s">
        <v>1501</v>
      </c>
      <c r="C591" s="77">
        <v>52</v>
      </c>
    </row>
    <row r="592" spans="1:3" x14ac:dyDescent="0.35">
      <c r="A592" s="77">
        <v>590</v>
      </c>
      <c r="B592" s="77" t="s">
        <v>1503</v>
      </c>
      <c r="C592" s="77">
        <v>73</v>
      </c>
    </row>
    <row r="593" spans="1:3" x14ac:dyDescent="0.35">
      <c r="A593" s="77">
        <v>591</v>
      </c>
      <c r="B593" s="77" t="s">
        <v>1505</v>
      </c>
      <c r="C593" s="77">
        <v>63</v>
      </c>
    </row>
    <row r="594" spans="1:3" x14ac:dyDescent="0.35">
      <c r="A594" s="77">
        <v>592</v>
      </c>
      <c r="B594" s="77" t="s">
        <v>1507</v>
      </c>
      <c r="C594" s="77">
        <v>101</v>
      </c>
    </row>
    <row r="595" spans="1:3" x14ac:dyDescent="0.35">
      <c r="A595" s="77">
        <v>593</v>
      </c>
      <c r="B595" s="77" t="s">
        <v>1509</v>
      </c>
      <c r="C595" s="77">
        <v>59</v>
      </c>
    </row>
    <row r="596" spans="1:3" x14ac:dyDescent="0.35">
      <c r="A596" s="77">
        <v>594</v>
      </c>
      <c r="B596" s="77" t="s">
        <v>1511</v>
      </c>
      <c r="C596" s="77">
        <v>81</v>
      </c>
    </row>
    <row r="597" spans="1:3" x14ac:dyDescent="0.35">
      <c r="A597" s="77">
        <v>595</v>
      </c>
      <c r="B597" s="77" t="s">
        <v>1513</v>
      </c>
      <c r="C597" s="77">
        <v>14</v>
      </c>
    </row>
    <row r="598" spans="1:3" x14ac:dyDescent="0.35">
      <c r="A598" s="77">
        <v>596</v>
      </c>
      <c r="B598" s="77" t="s">
        <v>1515</v>
      </c>
      <c r="C598" s="77">
        <v>41</v>
      </c>
    </row>
    <row r="599" spans="1:3" x14ac:dyDescent="0.35">
      <c r="A599" s="77">
        <v>597</v>
      </c>
      <c r="B599" s="77" t="s">
        <v>1517</v>
      </c>
      <c r="C599" s="77">
        <v>104</v>
      </c>
    </row>
    <row r="600" spans="1:3" x14ac:dyDescent="0.35">
      <c r="A600" s="77">
        <v>598</v>
      </c>
      <c r="B600" s="77" t="s">
        <v>1518</v>
      </c>
      <c r="C600" s="77">
        <v>89</v>
      </c>
    </row>
    <row r="601" spans="1:3" x14ac:dyDescent="0.35">
      <c r="A601" s="77">
        <v>599</v>
      </c>
      <c r="B601" s="77" t="s">
        <v>1520</v>
      </c>
      <c r="C601" s="77">
        <v>72</v>
      </c>
    </row>
    <row r="602" spans="1:3" x14ac:dyDescent="0.35">
      <c r="A602" s="77">
        <v>600</v>
      </c>
      <c r="B602" s="77" t="s">
        <v>1522</v>
      </c>
      <c r="C602" s="77">
        <v>100</v>
      </c>
    </row>
    <row r="603" spans="1:3" x14ac:dyDescent="0.35">
      <c r="A603" s="77">
        <v>601</v>
      </c>
      <c r="B603" s="77" t="s">
        <v>1524</v>
      </c>
      <c r="C603" s="77">
        <v>47</v>
      </c>
    </row>
    <row r="604" spans="1:3" x14ac:dyDescent="0.35">
      <c r="A604" s="77">
        <v>602</v>
      </c>
      <c r="B604" s="77" t="s">
        <v>1526</v>
      </c>
      <c r="C604" s="77">
        <v>72</v>
      </c>
    </row>
    <row r="605" spans="1:3" x14ac:dyDescent="0.35">
      <c r="A605" s="77">
        <v>603</v>
      </c>
      <c r="B605" s="77" t="s">
        <v>1528</v>
      </c>
      <c r="C605" s="77">
        <v>88</v>
      </c>
    </row>
    <row r="606" spans="1:3" x14ac:dyDescent="0.35">
      <c r="A606" s="77">
        <v>604</v>
      </c>
      <c r="B606" s="77" t="s">
        <v>1530</v>
      </c>
      <c r="C606" s="77">
        <v>204</v>
      </c>
    </row>
    <row r="607" spans="1:3" x14ac:dyDescent="0.35">
      <c r="A607" s="77">
        <v>605</v>
      </c>
      <c r="B607" s="77" t="s">
        <v>1534</v>
      </c>
      <c r="C607" s="77">
        <v>93</v>
      </c>
    </row>
    <row r="608" spans="1:3" x14ac:dyDescent="0.35">
      <c r="A608" s="77">
        <v>606</v>
      </c>
      <c r="B608" s="77" t="s">
        <v>1538</v>
      </c>
      <c r="C608" s="77">
        <v>97</v>
      </c>
    </row>
    <row r="609" spans="1:3" x14ac:dyDescent="0.35">
      <c r="A609" s="77">
        <v>607</v>
      </c>
      <c r="B609" s="77" t="s">
        <v>1542</v>
      </c>
      <c r="C609" s="77">
        <v>159</v>
      </c>
    </row>
    <row r="610" spans="1:3" x14ac:dyDescent="0.35">
      <c r="A610" s="77">
        <v>608</v>
      </c>
      <c r="B610" s="77" t="s">
        <v>1544</v>
      </c>
      <c r="C610" s="77">
        <v>92</v>
      </c>
    </row>
    <row r="611" spans="1:3" x14ac:dyDescent="0.35">
      <c r="A611" s="77">
        <v>609</v>
      </c>
      <c r="B611" s="77" t="s">
        <v>1546</v>
      </c>
      <c r="C611" s="77">
        <v>215</v>
      </c>
    </row>
    <row r="612" spans="1:3" x14ac:dyDescent="0.35">
      <c r="A612" s="77">
        <v>610</v>
      </c>
      <c r="B612" s="77" t="s">
        <v>1548</v>
      </c>
      <c r="C612" s="77">
        <v>113</v>
      </c>
    </row>
    <row r="613" spans="1:3" x14ac:dyDescent="0.35">
      <c r="A613" s="77">
        <v>611</v>
      </c>
      <c r="B613" s="77" t="s">
        <v>1550</v>
      </c>
      <c r="C613" s="77">
        <v>67</v>
      </c>
    </row>
    <row r="614" spans="1:3" x14ac:dyDescent="0.35">
      <c r="A614" s="77">
        <v>612</v>
      </c>
      <c r="B614" s="77" t="s">
        <v>1552</v>
      </c>
      <c r="C614" s="77">
        <v>33</v>
      </c>
    </row>
    <row r="615" spans="1:3" x14ac:dyDescent="0.35">
      <c r="A615" s="77">
        <v>613</v>
      </c>
      <c r="B615" s="77" t="s">
        <v>1553</v>
      </c>
      <c r="C615" s="77">
        <v>27</v>
      </c>
    </row>
    <row r="616" spans="1:3" x14ac:dyDescent="0.35">
      <c r="A616" s="77">
        <v>614</v>
      </c>
      <c r="B616" s="77" t="s">
        <v>1555</v>
      </c>
      <c r="C616" s="77">
        <v>92</v>
      </c>
    </row>
    <row r="617" spans="1:3" x14ac:dyDescent="0.35">
      <c r="A617" s="77">
        <v>615</v>
      </c>
      <c r="B617" s="77" t="s">
        <v>1557</v>
      </c>
      <c r="C617" s="77">
        <v>27</v>
      </c>
    </row>
    <row r="618" spans="1:3" x14ac:dyDescent="0.35">
      <c r="A618" s="77">
        <v>616</v>
      </c>
      <c r="B618" s="77" t="s">
        <v>1565</v>
      </c>
      <c r="C618" s="77">
        <v>27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6C9A-E00C-4C9F-B0F6-840428981A55}">
  <sheetPr>
    <tabColor theme="9"/>
  </sheetPr>
  <dimension ref="A1:C123"/>
  <sheetViews>
    <sheetView topLeftCell="A90" workbookViewId="0">
      <selection activeCell="B125" sqref="B125"/>
    </sheetView>
  </sheetViews>
  <sheetFormatPr defaultRowHeight="14.5" x14ac:dyDescent="0.35"/>
  <cols>
    <col min="1" max="1" width="10.54296875" bestFit="1" customWidth="1"/>
    <col min="2" max="2" width="32.08984375" bestFit="1" customWidth="1"/>
    <col min="3" max="3" width="48.7265625" bestFit="1" customWidth="1"/>
  </cols>
  <sheetData>
    <row r="1" spans="1:3" x14ac:dyDescent="0.35">
      <c r="A1" s="77" t="s">
        <v>1606</v>
      </c>
      <c r="B1" s="77" t="s">
        <v>1574</v>
      </c>
      <c r="C1" s="77" t="s">
        <v>1613</v>
      </c>
    </row>
    <row r="2" spans="1:3" x14ac:dyDescent="0.35">
      <c r="A2" s="77">
        <v>0</v>
      </c>
      <c r="B2" s="77" t="s">
        <v>12</v>
      </c>
      <c r="C2" s="77">
        <v>1142</v>
      </c>
    </row>
    <row r="3" spans="1:3" x14ac:dyDescent="0.35">
      <c r="A3" s="77">
        <v>1</v>
      </c>
      <c r="B3" s="77" t="s">
        <v>21</v>
      </c>
      <c r="C3" s="77">
        <v>1940</v>
      </c>
    </row>
    <row r="4" spans="1:3" x14ac:dyDescent="0.35">
      <c r="A4" s="77">
        <v>2</v>
      </c>
      <c r="B4" s="77" t="s">
        <v>9</v>
      </c>
      <c r="C4" s="77">
        <v>1038</v>
      </c>
    </row>
    <row r="5" spans="1:3" x14ac:dyDescent="0.35">
      <c r="A5" s="77">
        <v>3</v>
      </c>
      <c r="B5" s="77" t="s">
        <v>15</v>
      </c>
      <c r="C5" s="77">
        <v>630</v>
      </c>
    </row>
    <row r="6" spans="1:3" x14ac:dyDescent="0.35">
      <c r="A6" s="77">
        <v>4</v>
      </c>
      <c r="B6" s="77" t="s">
        <v>24</v>
      </c>
      <c r="C6" s="77">
        <v>1769</v>
      </c>
    </row>
    <row r="7" spans="1:3" x14ac:dyDescent="0.35">
      <c r="A7" s="77">
        <v>5</v>
      </c>
      <c r="B7" s="77" t="s">
        <v>117</v>
      </c>
      <c r="C7" s="77">
        <v>980</v>
      </c>
    </row>
    <row r="8" spans="1:3" x14ac:dyDescent="0.35">
      <c r="A8" s="77">
        <v>6</v>
      </c>
      <c r="B8" s="77" t="s">
        <v>91</v>
      </c>
      <c r="C8" s="77">
        <v>879</v>
      </c>
    </row>
    <row r="9" spans="1:3" x14ac:dyDescent="0.35">
      <c r="A9" s="77">
        <v>7</v>
      </c>
      <c r="B9" s="77" t="s">
        <v>97</v>
      </c>
      <c r="C9" s="77">
        <v>509</v>
      </c>
    </row>
    <row r="10" spans="1:3" x14ac:dyDescent="0.35">
      <c r="A10" s="77">
        <v>8</v>
      </c>
      <c r="B10" s="77" t="s">
        <v>58</v>
      </c>
      <c r="C10" s="77">
        <v>660</v>
      </c>
    </row>
    <row r="11" spans="1:3" x14ac:dyDescent="0.35">
      <c r="A11" s="77">
        <v>9</v>
      </c>
      <c r="B11" s="77" t="s">
        <v>72</v>
      </c>
      <c r="C11" s="77">
        <v>1692</v>
      </c>
    </row>
    <row r="12" spans="1:3" x14ac:dyDescent="0.35">
      <c r="A12" s="77">
        <v>10</v>
      </c>
      <c r="B12" s="77" t="s">
        <v>19</v>
      </c>
      <c r="C12" s="77">
        <v>1860</v>
      </c>
    </row>
    <row r="13" spans="1:3" x14ac:dyDescent="0.35">
      <c r="A13" s="77">
        <v>11</v>
      </c>
      <c r="B13" s="77" t="s">
        <v>28</v>
      </c>
      <c r="C13" s="77">
        <v>489</v>
      </c>
    </row>
    <row r="14" spans="1:3" x14ac:dyDescent="0.35">
      <c r="A14" s="77">
        <v>12</v>
      </c>
      <c r="B14" s="77" t="s">
        <v>116</v>
      </c>
      <c r="C14" s="77">
        <v>798</v>
      </c>
    </row>
    <row r="15" spans="1:3" x14ac:dyDescent="0.35">
      <c r="A15" s="77">
        <v>13</v>
      </c>
      <c r="B15" s="77" t="s">
        <v>92</v>
      </c>
      <c r="C15" s="77">
        <v>698</v>
      </c>
    </row>
    <row r="16" spans="1:3" x14ac:dyDescent="0.35">
      <c r="A16" s="77">
        <v>14</v>
      </c>
      <c r="B16" s="77" t="s">
        <v>95</v>
      </c>
      <c r="C16" s="77">
        <v>586</v>
      </c>
    </row>
    <row r="17" spans="1:3" x14ac:dyDescent="0.35">
      <c r="A17" s="77">
        <v>15</v>
      </c>
      <c r="B17" s="77" t="s">
        <v>53</v>
      </c>
      <c r="C17" s="77">
        <v>1221</v>
      </c>
    </row>
    <row r="18" spans="1:3" x14ac:dyDescent="0.35">
      <c r="A18" s="77">
        <v>16</v>
      </c>
      <c r="B18" s="77" t="s">
        <v>54</v>
      </c>
      <c r="C18" s="77">
        <v>1291</v>
      </c>
    </row>
    <row r="19" spans="1:3" x14ac:dyDescent="0.35">
      <c r="A19" s="77">
        <v>17</v>
      </c>
      <c r="B19" s="77" t="s">
        <v>62</v>
      </c>
      <c r="C19" s="77">
        <v>783</v>
      </c>
    </row>
    <row r="20" spans="1:3" x14ac:dyDescent="0.35">
      <c r="A20" s="77">
        <v>18</v>
      </c>
      <c r="B20" s="77" t="s">
        <v>60</v>
      </c>
      <c r="C20" s="77">
        <v>1241</v>
      </c>
    </row>
    <row r="21" spans="1:3" x14ac:dyDescent="0.35">
      <c r="A21" s="77">
        <v>19</v>
      </c>
      <c r="B21" s="77" t="s">
        <v>57</v>
      </c>
      <c r="C21" s="77">
        <v>158</v>
      </c>
    </row>
    <row r="22" spans="1:3" x14ac:dyDescent="0.35">
      <c r="A22" s="77">
        <v>20</v>
      </c>
      <c r="B22" s="77" t="s">
        <v>55</v>
      </c>
      <c r="C22" s="77">
        <v>75</v>
      </c>
    </row>
    <row r="23" spans="1:3" x14ac:dyDescent="0.35">
      <c r="A23" s="77">
        <v>21</v>
      </c>
      <c r="B23" s="77" t="s">
        <v>56</v>
      </c>
      <c r="C23" s="77">
        <v>51</v>
      </c>
    </row>
    <row r="24" spans="1:3" x14ac:dyDescent="0.35">
      <c r="A24" s="77">
        <v>22</v>
      </c>
      <c r="B24" s="77" t="s">
        <v>13</v>
      </c>
      <c r="C24" s="77">
        <v>959</v>
      </c>
    </row>
    <row r="25" spans="1:3" x14ac:dyDescent="0.35">
      <c r="A25" s="77">
        <v>23</v>
      </c>
      <c r="B25" s="77" t="s">
        <v>59</v>
      </c>
      <c r="C25" s="77">
        <v>1290</v>
      </c>
    </row>
    <row r="26" spans="1:3" x14ac:dyDescent="0.35">
      <c r="A26" s="77">
        <v>24</v>
      </c>
      <c r="B26" s="77" t="s">
        <v>61</v>
      </c>
      <c r="C26" s="77">
        <v>419</v>
      </c>
    </row>
    <row r="27" spans="1:3" x14ac:dyDescent="0.35">
      <c r="A27" s="77">
        <v>25</v>
      </c>
      <c r="B27" s="77" t="s">
        <v>14</v>
      </c>
      <c r="C27" s="77">
        <v>618</v>
      </c>
    </row>
    <row r="28" spans="1:3" x14ac:dyDescent="0.35">
      <c r="A28" s="77">
        <v>26</v>
      </c>
      <c r="B28" s="77" t="s">
        <v>63</v>
      </c>
      <c r="C28" s="77">
        <v>1759</v>
      </c>
    </row>
    <row r="29" spans="1:3" x14ac:dyDescent="0.35">
      <c r="A29" s="77">
        <v>27</v>
      </c>
      <c r="B29" s="77" t="s">
        <v>128</v>
      </c>
      <c r="C29" s="77">
        <v>39</v>
      </c>
    </row>
    <row r="30" spans="1:3" x14ac:dyDescent="0.35">
      <c r="A30" s="77">
        <v>28</v>
      </c>
      <c r="B30" s="77" t="s">
        <v>101</v>
      </c>
      <c r="C30" s="77">
        <v>1087</v>
      </c>
    </row>
    <row r="31" spans="1:3" x14ac:dyDescent="0.35">
      <c r="A31" s="77">
        <v>29</v>
      </c>
      <c r="B31" s="77" t="s">
        <v>105</v>
      </c>
      <c r="C31" s="77">
        <v>509</v>
      </c>
    </row>
    <row r="32" spans="1:3" x14ac:dyDescent="0.35">
      <c r="A32" s="77">
        <v>30</v>
      </c>
      <c r="B32" s="77" t="s">
        <v>100</v>
      </c>
      <c r="C32" s="77">
        <v>719</v>
      </c>
    </row>
    <row r="33" spans="1:3" x14ac:dyDescent="0.35">
      <c r="A33" s="77">
        <v>31</v>
      </c>
      <c r="B33" s="77" t="s">
        <v>103</v>
      </c>
      <c r="C33" s="77">
        <v>470</v>
      </c>
    </row>
    <row r="34" spans="1:3" x14ac:dyDescent="0.35">
      <c r="A34" s="77">
        <v>32</v>
      </c>
      <c r="B34" s="77" t="s">
        <v>98</v>
      </c>
      <c r="C34" s="77">
        <v>67</v>
      </c>
    </row>
    <row r="35" spans="1:3" x14ac:dyDescent="0.35">
      <c r="A35" s="77">
        <v>33</v>
      </c>
      <c r="B35" s="77" t="s">
        <v>99</v>
      </c>
      <c r="C35" s="77">
        <v>314</v>
      </c>
    </row>
    <row r="36" spans="1:3" x14ac:dyDescent="0.35">
      <c r="A36" s="77">
        <v>34</v>
      </c>
      <c r="B36" s="77" t="s">
        <v>102</v>
      </c>
      <c r="C36" s="77">
        <v>537</v>
      </c>
    </row>
    <row r="37" spans="1:3" x14ac:dyDescent="0.35">
      <c r="A37" s="77">
        <v>35</v>
      </c>
      <c r="B37" s="77" t="s">
        <v>67</v>
      </c>
      <c r="C37" s="77">
        <v>261</v>
      </c>
    </row>
    <row r="38" spans="1:3" x14ac:dyDescent="0.35">
      <c r="A38" s="77">
        <v>36</v>
      </c>
      <c r="B38" s="77" t="s">
        <v>68</v>
      </c>
      <c r="C38" s="77">
        <v>1298</v>
      </c>
    </row>
    <row r="39" spans="1:3" x14ac:dyDescent="0.35">
      <c r="A39" s="77">
        <v>37</v>
      </c>
      <c r="B39" s="77" t="s">
        <v>66</v>
      </c>
      <c r="C39" s="77">
        <v>687</v>
      </c>
    </row>
    <row r="40" spans="1:3" x14ac:dyDescent="0.35">
      <c r="A40" s="77">
        <v>38</v>
      </c>
      <c r="B40" s="77" t="s">
        <v>65</v>
      </c>
      <c r="C40" s="77">
        <v>880</v>
      </c>
    </row>
    <row r="41" spans="1:3" x14ac:dyDescent="0.35">
      <c r="A41" s="77">
        <v>39</v>
      </c>
      <c r="B41" s="77" t="s">
        <v>30</v>
      </c>
      <c r="C41" s="77">
        <v>728</v>
      </c>
    </row>
    <row r="42" spans="1:3" x14ac:dyDescent="0.35">
      <c r="A42" s="77">
        <v>40</v>
      </c>
      <c r="B42" s="77" t="s">
        <v>77</v>
      </c>
      <c r="C42" s="77">
        <v>972</v>
      </c>
    </row>
    <row r="43" spans="1:3" x14ac:dyDescent="0.35">
      <c r="A43" s="77">
        <v>41</v>
      </c>
      <c r="B43" s="77" t="s">
        <v>107</v>
      </c>
      <c r="C43" s="77">
        <v>588</v>
      </c>
    </row>
    <row r="44" spans="1:3" x14ac:dyDescent="0.35">
      <c r="A44" s="77">
        <v>42</v>
      </c>
      <c r="B44" s="77" t="s">
        <v>111</v>
      </c>
      <c r="C44" s="77">
        <v>206</v>
      </c>
    </row>
    <row r="45" spans="1:3" x14ac:dyDescent="0.35">
      <c r="A45" s="77">
        <v>43</v>
      </c>
      <c r="B45" s="77" t="s">
        <v>79</v>
      </c>
      <c r="C45" s="77">
        <v>643</v>
      </c>
    </row>
    <row r="46" spans="1:3" x14ac:dyDescent="0.35">
      <c r="A46" s="77">
        <v>44</v>
      </c>
      <c r="B46" s="77" t="s">
        <v>78</v>
      </c>
      <c r="C46" s="77">
        <v>1217</v>
      </c>
    </row>
    <row r="47" spans="1:3" x14ac:dyDescent="0.35">
      <c r="A47" s="77">
        <v>45</v>
      </c>
      <c r="B47" s="77" t="s">
        <v>36</v>
      </c>
      <c r="C47" s="77">
        <v>80</v>
      </c>
    </row>
    <row r="48" spans="1:3" x14ac:dyDescent="0.35">
      <c r="A48" s="77">
        <v>46</v>
      </c>
      <c r="B48" s="77" t="s">
        <v>31</v>
      </c>
      <c r="C48" s="77">
        <v>521</v>
      </c>
    </row>
    <row r="49" spans="1:3" x14ac:dyDescent="0.35">
      <c r="A49" s="77">
        <v>47</v>
      </c>
      <c r="B49" s="77" t="s">
        <v>4</v>
      </c>
      <c r="C49" s="77">
        <v>400</v>
      </c>
    </row>
    <row r="50" spans="1:3" x14ac:dyDescent="0.35">
      <c r="A50" s="77">
        <v>48</v>
      </c>
      <c r="B50" s="77" t="s">
        <v>3</v>
      </c>
      <c r="C50" s="77">
        <v>568</v>
      </c>
    </row>
    <row r="51" spans="1:3" x14ac:dyDescent="0.35">
      <c r="A51" s="77">
        <v>49</v>
      </c>
      <c r="B51" s="77" t="s">
        <v>5</v>
      </c>
      <c r="C51" s="77">
        <v>113</v>
      </c>
    </row>
    <row r="52" spans="1:3" x14ac:dyDescent="0.35">
      <c r="A52" s="77">
        <v>50</v>
      </c>
      <c r="B52" s="77" t="s">
        <v>124</v>
      </c>
      <c r="C52" s="77">
        <v>40</v>
      </c>
    </row>
    <row r="53" spans="1:3" x14ac:dyDescent="0.35">
      <c r="A53" s="77">
        <v>51</v>
      </c>
      <c r="B53" s="77" t="s">
        <v>40</v>
      </c>
      <c r="C53" s="77">
        <v>352</v>
      </c>
    </row>
    <row r="54" spans="1:3" x14ac:dyDescent="0.35">
      <c r="A54" s="77">
        <v>52</v>
      </c>
      <c r="B54" s="77" t="s">
        <v>106</v>
      </c>
      <c r="C54" s="77">
        <v>415</v>
      </c>
    </row>
    <row r="55" spans="1:3" x14ac:dyDescent="0.35">
      <c r="A55" s="77">
        <v>53</v>
      </c>
      <c r="B55" s="77" t="s">
        <v>123</v>
      </c>
      <c r="C55" s="77">
        <v>185</v>
      </c>
    </row>
    <row r="56" spans="1:3" x14ac:dyDescent="0.35">
      <c r="A56" s="77">
        <v>54</v>
      </c>
      <c r="B56" s="77" t="s">
        <v>10</v>
      </c>
      <c r="C56" s="77">
        <v>225</v>
      </c>
    </row>
    <row r="57" spans="1:3" x14ac:dyDescent="0.35">
      <c r="A57" s="77">
        <v>55</v>
      </c>
      <c r="B57" s="77" t="s">
        <v>2</v>
      </c>
      <c r="C57" s="77">
        <v>110</v>
      </c>
    </row>
    <row r="58" spans="1:3" x14ac:dyDescent="0.35">
      <c r="A58" s="77">
        <v>56</v>
      </c>
      <c r="B58" s="77" t="s">
        <v>11</v>
      </c>
      <c r="C58" s="77">
        <v>910</v>
      </c>
    </row>
    <row r="59" spans="1:3" x14ac:dyDescent="0.35">
      <c r="A59" s="77">
        <v>57</v>
      </c>
      <c r="B59" s="77" t="s">
        <v>8</v>
      </c>
      <c r="C59" s="77">
        <v>100</v>
      </c>
    </row>
    <row r="60" spans="1:3" x14ac:dyDescent="0.35">
      <c r="A60" s="77">
        <v>58</v>
      </c>
      <c r="B60" s="77" t="s">
        <v>43</v>
      </c>
      <c r="C60" s="77">
        <v>350</v>
      </c>
    </row>
    <row r="61" spans="1:3" x14ac:dyDescent="0.35">
      <c r="A61" s="77">
        <v>59</v>
      </c>
      <c r="B61" s="77" t="s">
        <v>41</v>
      </c>
      <c r="C61" s="77">
        <v>227</v>
      </c>
    </row>
    <row r="62" spans="1:3" x14ac:dyDescent="0.35">
      <c r="A62" s="77">
        <v>60</v>
      </c>
      <c r="B62" s="77" t="s">
        <v>6</v>
      </c>
      <c r="C62" s="77">
        <v>113</v>
      </c>
    </row>
    <row r="63" spans="1:3" x14ac:dyDescent="0.35">
      <c r="A63" s="77">
        <v>61</v>
      </c>
      <c r="B63" s="77" t="s">
        <v>44</v>
      </c>
      <c r="C63" s="77">
        <v>758</v>
      </c>
    </row>
    <row r="64" spans="1:3" x14ac:dyDescent="0.35">
      <c r="A64" s="77">
        <v>62</v>
      </c>
      <c r="B64" s="77" t="s">
        <v>20</v>
      </c>
      <c r="C64" s="77">
        <v>864</v>
      </c>
    </row>
    <row r="65" spans="1:3" x14ac:dyDescent="0.35">
      <c r="A65" s="77">
        <v>63</v>
      </c>
      <c r="B65" s="77" t="s">
        <v>75</v>
      </c>
      <c r="C65" s="77">
        <v>1173</v>
      </c>
    </row>
    <row r="66" spans="1:3" x14ac:dyDescent="0.35">
      <c r="A66" s="77">
        <v>64</v>
      </c>
      <c r="B66" s="77" t="s">
        <v>76</v>
      </c>
      <c r="C66" s="77">
        <v>1613</v>
      </c>
    </row>
    <row r="67" spans="1:3" x14ac:dyDescent="0.35">
      <c r="A67" s="77">
        <v>65</v>
      </c>
      <c r="B67" s="77" t="s">
        <v>22</v>
      </c>
      <c r="C67" s="77">
        <v>1499</v>
      </c>
    </row>
    <row r="68" spans="1:3" x14ac:dyDescent="0.35">
      <c r="A68" s="77">
        <v>66</v>
      </c>
      <c r="B68" s="77" t="s">
        <v>34</v>
      </c>
      <c r="C68" s="77">
        <v>1108</v>
      </c>
    </row>
    <row r="69" spans="1:3" x14ac:dyDescent="0.35">
      <c r="A69" s="77">
        <v>67</v>
      </c>
      <c r="B69" s="77" t="s">
        <v>33</v>
      </c>
      <c r="C69" s="77">
        <v>688</v>
      </c>
    </row>
    <row r="70" spans="1:3" x14ac:dyDescent="0.35">
      <c r="A70" s="77">
        <v>68</v>
      </c>
      <c r="B70" s="77" t="s">
        <v>32</v>
      </c>
      <c r="C70" s="77">
        <v>370</v>
      </c>
    </row>
    <row r="71" spans="1:3" x14ac:dyDescent="0.35">
      <c r="A71" s="77">
        <v>69</v>
      </c>
      <c r="B71" s="77" t="s">
        <v>35</v>
      </c>
      <c r="C71" s="77">
        <v>542</v>
      </c>
    </row>
    <row r="72" spans="1:3" x14ac:dyDescent="0.35">
      <c r="A72" s="77">
        <v>70</v>
      </c>
      <c r="B72" s="77" t="s">
        <v>85</v>
      </c>
      <c r="C72" s="77">
        <v>656</v>
      </c>
    </row>
    <row r="73" spans="1:3" x14ac:dyDescent="0.35">
      <c r="A73" s="77">
        <v>71</v>
      </c>
      <c r="B73" s="77" t="s">
        <v>84</v>
      </c>
      <c r="C73" s="77">
        <v>627</v>
      </c>
    </row>
    <row r="74" spans="1:3" x14ac:dyDescent="0.35">
      <c r="A74" s="77">
        <v>72</v>
      </c>
      <c r="B74" s="77" t="s">
        <v>80</v>
      </c>
      <c r="C74" s="77">
        <v>971</v>
      </c>
    </row>
    <row r="75" spans="1:3" x14ac:dyDescent="0.35">
      <c r="A75" s="77">
        <v>73</v>
      </c>
      <c r="B75" s="77" t="s">
        <v>87</v>
      </c>
      <c r="C75" s="77">
        <v>807</v>
      </c>
    </row>
    <row r="76" spans="1:3" x14ac:dyDescent="0.35">
      <c r="A76" s="77">
        <v>74</v>
      </c>
      <c r="B76" s="77" t="s">
        <v>119</v>
      </c>
      <c r="C76" s="77">
        <v>650</v>
      </c>
    </row>
    <row r="77" spans="1:3" x14ac:dyDescent="0.35">
      <c r="A77" s="77">
        <v>75</v>
      </c>
      <c r="B77" s="77" t="s">
        <v>118</v>
      </c>
      <c r="C77" s="77">
        <v>480</v>
      </c>
    </row>
    <row r="78" spans="1:3" x14ac:dyDescent="0.35">
      <c r="A78" s="77">
        <v>76</v>
      </c>
      <c r="B78" s="77" t="s">
        <v>47</v>
      </c>
      <c r="C78" s="77">
        <v>502</v>
      </c>
    </row>
    <row r="79" spans="1:3" x14ac:dyDescent="0.35">
      <c r="A79" s="77">
        <v>77</v>
      </c>
      <c r="B79" s="77" t="s">
        <v>51</v>
      </c>
      <c r="C79" s="77">
        <v>1183</v>
      </c>
    </row>
    <row r="80" spans="1:3" x14ac:dyDescent="0.35">
      <c r="A80" s="77">
        <v>78</v>
      </c>
      <c r="B80" s="77" t="s">
        <v>52</v>
      </c>
      <c r="C80" s="77">
        <v>862</v>
      </c>
    </row>
    <row r="81" spans="1:3" x14ac:dyDescent="0.35">
      <c r="A81" s="77">
        <v>79</v>
      </c>
      <c r="B81" s="77" t="s">
        <v>138</v>
      </c>
      <c r="C81" s="77">
        <v>31</v>
      </c>
    </row>
    <row r="82" spans="1:3" x14ac:dyDescent="0.35">
      <c r="A82" s="77">
        <v>80</v>
      </c>
      <c r="B82" s="77" t="s">
        <v>126</v>
      </c>
      <c r="C82" s="77">
        <v>129</v>
      </c>
    </row>
    <row r="83" spans="1:3" x14ac:dyDescent="0.35">
      <c r="A83" s="77">
        <v>81</v>
      </c>
      <c r="B83" s="77" t="s">
        <v>46</v>
      </c>
      <c r="C83" s="77">
        <v>605</v>
      </c>
    </row>
    <row r="84" spans="1:3" x14ac:dyDescent="0.35">
      <c r="A84" s="77">
        <v>82</v>
      </c>
      <c r="B84" s="77" t="s">
        <v>73</v>
      </c>
      <c r="C84" s="77">
        <v>1005</v>
      </c>
    </row>
    <row r="85" spans="1:3" x14ac:dyDescent="0.35">
      <c r="A85" s="77">
        <v>83</v>
      </c>
      <c r="B85" s="77" t="s">
        <v>70</v>
      </c>
      <c r="C85" s="77">
        <v>896</v>
      </c>
    </row>
    <row r="86" spans="1:3" x14ac:dyDescent="0.35">
      <c r="A86" s="77">
        <v>84</v>
      </c>
      <c r="B86" s="77" t="s">
        <v>69</v>
      </c>
      <c r="C86" s="77">
        <v>502</v>
      </c>
    </row>
    <row r="87" spans="1:3" x14ac:dyDescent="0.35">
      <c r="A87" s="77">
        <v>85</v>
      </c>
      <c r="B87" s="77" t="s">
        <v>71</v>
      </c>
      <c r="C87" s="77">
        <v>985</v>
      </c>
    </row>
    <row r="88" spans="1:3" x14ac:dyDescent="0.35">
      <c r="A88" s="77">
        <v>86</v>
      </c>
      <c r="B88" s="77" t="s">
        <v>108</v>
      </c>
      <c r="C88" s="77">
        <v>448</v>
      </c>
    </row>
    <row r="89" spans="1:3" x14ac:dyDescent="0.35">
      <c r="A89" s="77">
        <v>87</v>
      </c>
      <c r="B89" s="77" t="s">
        <v>39</v>
      </c>
      <c r="C89" s="77">
        <v>492</v>
      </c>
    </row>
    <row r="90" spans="1:3" x14ac:dyDescent="0.35">
      <c r="A90" s="77">
        <v>88</v>
      </c>
      <c r="B90" s="77" t="s">
        <v>37</v>
      </c>
      <c r="C90" s="77">
        <v>379</v>
      </c>
    </row>
    <row r="91" spans="1:3" x14ac:dyDescent="0.35">
      <c r="A91" s="77">
        <v>89</v>
      </c>
      <c r="B91" s="77" t="s">
        <v>38</v>
      </c>
      <c r="C91" s="77">
        <v>647</v>
      </c>
    </row>
    <row r="92" spans="1:3" x14ac:dyDescent="0.35">
      <c r="A92" s="77">
        <v>90</v>
      </c>
      <c r="B92" s="77" t="s">
        <v>74</v>
      </c>
      <c r="C92" s="77">
        <v>637</v>
      </c>
    </row>
    <row r="93" spans="1:3" x14ac:dyDescent="0.35">
      <c r="A93" s="77">
        <v>91</v>
      </c>
      <c r="B93" s="77" t="s">
        <v>18</v>
      </c>
      <c r="C93" s="77">
        <v>982</v>
      </c>
    </row>
    <row r="94" spans="1:3" x14ac:dyDescent="0.35">
      <c r="A94" s="77">
        <v>92</v>
      </c>
      <c r="B94" s="77" t="s">
        <v>64</v>
      </c>
      <c r="C94" s="77">
        <v>1463</v>
      </c>
    </row>
    <row r="95" spans="1:3" x14ac:dyDescent="0.35">
      <c r="A95" s="77">
        <v>93</v>
      </c>
      <c r="B95" s="77" t="s">
        <v>16</v>
      </c>
      <c r="C95" s="77">
        <v>1030</v>
      </c>
    </row>
    <row r="96" spans="1:3" x14ac:dyDescent="0.35">
      <c r="A96" s="77">
        <v>94</v>
      </c>
      <c r="B96" s="77" t="s">
        <v>17</v>
      </c>
      <c r="C96" s="77">
        <v>1862</v>
      </c>
    </row>
    <row r="97" spans="1:3" x14ac:dyDescent="0.35">
      <c r="A97" s="77">
        <v>95</v>
      </c>
      <c r="B97" s="77" t="s">
        <v>49</v>
      </c>
      <c r="C97" s="77">
        <v>1026</v>
      </c>
    </row>
    <row r="98" spans="1:3" x14ac:dyDescent="0.35">
      <c r="A98" s="77">
        <v>96</v>
      </c>
      <c r="B98" s="77" t="s">
        <v>50</v>
      </c>
      <c r="C98" s="77">
        <v>565</v>
      </c>
    </row>
    <row r="99" spans="1:3" x14ac:dyDescent="0.35">
      <c r="A99" s="77">
        <v>97</v>
      </c>
      <c r="B99" s="77" t="s">
        <v>48</v>
      </c>
      <c r="C99" s="77">
        <v>779</v>
      </c>
    </row>
    <row r="100" spans="1:3" x14ac:dyDescent="0.35">
      <c r="A100" s="77">
        <v>98</v>
      </c>
      <c r="B100" s="77" t="s">
        <v>42</v>
      </c>
      <c r="C100" s="77">
        <v>365</v>
      </c>
    </row>
    <row r="101" spans="1:3" x14ac:dyDescent="0.35">
      <c r="A101" s="77">
        <v>99</v>
      </c>
      <c r="B101" s="77" t="s">
        <v>26</v>
      </c>
      <c r="C101" s="77">
        <v>1513</v>
      </c>
    </row>
    <row r="102" spans="1:3" x14ac:dyDescent="0.35">
      <c r="A102" s="77">
        <v>100</v>
      </c>
      <c r="B102" s="77" t="s">
        <v>23</v>
      </c>
      <c r="C102" s="77">
        <v>1828</v>
      </c>
    </row>
    <row r="103" spans="1:3" x14ac:dyDescent="0.35">
      <c r="A103" s="77">
        <v>101</v>
      </c>
      <c r="B103" s="77" t="s">
        <v>25</v>
      </c>
      <c r="C103" s="77">
        <v>1643</v>
      </c>
    </row>
    <row r="104" spans="1:3" x14ac:dyDescent="0.35">
      <c r="A104" s="77">
        <v>102</v>
      </c>
      <c r="B104" s="77" t="s">
        <v>29</v>
      </c>
      <c r="C104" s="77">
        <v>579</v>
      </c>
    </row>
    <row r="105" spans="1:3" x14ac:dyDescent="0.35">
      <c r="A105" s="77">
        <v>103</v>
      </c>
      <c r="B105" s="77" t="s">
        <v>88</v>
      </c>
      <c r="C105" s="77">
        <v>272</v>
      </c>
    </row>
    <row r="106" spans="1:3" x14ac:dyDescent="0.35">
      <c r="A106" s="77">
        <v>104</v>
      </c>
      <c r="B106" s="77" t="s">
        <v>86</v>
      </c>
      <c r="C106" s="77">
        <v>320</v>
      </c>
    </row>
    <row r="107" spans="1:3" x14ac:dyDescent="0.35">
      <c r="A107" s="77">
        <v>105</v>
      </c>
      <c r="B107" s="77" t="s">
        <v>27</v>
      </c>
      <c r="C107" s="77">
        <v>1383</v>
      </c>
    </row>
    <row r="108" spans="1:3" x14ac:dyDescent="0.35">
      <c r="A108" s="77">
        <v>106</v>
      </c>
      <c r="B108" s="77" t="s">
        <v>83</v>
      </c>
      <c r="C108" s="77">
        <v>772</v>
      </c>
    </row>
    <row r="109" spans="1:3" x14ac:dyDescent="0.35">
      <c r="A109" s="77">
        <v>107</v>
      </c>
      <c r="B109" s="77" t="s">
        <v>89</v>
      </c>
      <c r="C109" s="77">
        <v>969</v>
      </c>
    </row>
    <row r="110" spans="1:3" x14ac:dyDescent="0.35">
      <c r="A110" s="77">
        <v>108</v>
      </c>
      <c r="B110" s="77" t="s">
        <v>82</v>
      </c>
      <c r="C110" s="77">
        <v>720</v>
      </c>
    </row>
    <row r="111" spans="1:3" x14ac:dyDescent="0.35">
      <c r="A111" s="77">
        <v>109</v>
      </c>
      <c r="B111" s="77" t="s">
        <v>81</v>
      </c>
      <c r="C111" s="77">
        <v>1207</v>
      </c>
    </row>
    <row r="112" spans="1:3" x14ac:dyDescent="0.35">
      <c r="A112" s="77">
        <v>110</v>
      </c>
      <c r="B112" s="77" t="s">
        <v>45</v>
      </c>
      <c r="C112" s="77">
        <v>642</v>
      </c>
    </row>
    <row r="113" spans="1:3" x14ac:dyDescent="0.35">
      <c r="A113" s="77">
        <v>111</v>
      </c>
      <c r="B113" s="77" t="s">
        <v>109</v>
      </c>
      <c r="C113" s="77">
        <v>338</v>
      </c>
    </row>
    <row r="114" spans="1:3" x14ac:dyDescent="0.35">
      <c r="A114" s="77">
        <v>112</v>
      </c>
      <c r="B114" s="77" t="s">
        <v>110</v>
      </c>
      <c r="C114" s="77">
        <v>420</v>
      </c>
    </row>
    <row r="115" spans="1:3" x14ac:dyDescent="0.35">
      <c r="A115" s="77">
        <v>113</v>
      </c>
      <c r="B115" s="77" t="s">
        <v>113</v>
      </c>
      <c r="C115" s="77">
        <v>333</v>
      </c>
    </row>
    <row r="116" spans="1:3" x14ac:dyDescent="0.35">
      <c r="A116" s="77">
        <v>114</v>
      </c>
      <c r="B116" s="77" t="s">
        <v>115</v>
      </c>
      <c r="C116" s="77">
        <v>521</v>
      </c>
    </row>
    <row r="117" spans="1:3" x14ac:dyDescent="0.35">
      <c r="A117" s="77">
        <v>115</v>
      </c>
      <c r="B117" s="77" t="s">
        <v>114</v>
      </c>
      <c r="C117" s="77">
        <v>370</v>
      </c>
    </row>
    <row r="118" spans="1:3" x14ac:dyDescent="0.35">
      <c r="A118" s="77">
        <v>116</v>
      </c>
      <c r="B118" s="77" t="s">
        <v>112</v>
      </c>
      <c r="C118" s="77">
        <v>213</v>
      </c>
    </row>
    <row r="119" spans="1:3" x14ac:dyDescent="0.35">
      <c r="A119" s="77">
        <v>117</v>
      </c>
      <c r="B119" s="77" t="s">
        <v>104</v>
      </c>
      <c r="C119" s="77">
        <v>369</v>
      </c>
    </row>
    <row r="120" spans="1:3" x14ac:dyDescent="0.35">
      <c r="A120" s="77">
        <v>118</v>
      </c>
      <c r="B120" s="77" t="s">
        <v>90</v>
      </c>
      <c r="C120" s="77">
        <v>613</v>
      </c>
    </row>
    <row r="121" spans="1:3" x14ac:dyDescent="0.35">
      <c r="A121" s="77">
        <v>119</v>
      </c>
      <c r="B121" s="77" t="s">
        <v>93</v>
      </c>
      <c r="C121" s="77">
        <v>348</v>
      </c>
    </row>
    <row r="122" spans="1:3" x14ac:dyDescent="0.35">
      <c r="A122" s="77">
        <v>120</v>
      </c>
      <c r="B122" s="77" t="s">
        <v>94</v>
      </c>
      <c r="C122" s="77">
        <v>441</v>
      </c>
    </row>
    <row r="123" spans="1:3" x14ac:dyDescent="0.35">
      <c r="A123" s="77">
        <v>121</v>
      </c>
      <c r="B123" s="77" t="s">
        <v>96</v>
      </c>
      <c r="C123" s="77">
        <v>334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EA99-F200-431A-AF7C-EBFF0BF8CDEE}">
  <sheetPr>
    <tabColor theme="9"/>
  </sheetPr>
  <dimension ref="A1:C20"/>
  <sheetViews>
    <sheetView workbookViewId="0">
      <selection sqref="A1:C20"/>
    </sheetView>
  </sheetViews>
  <sheetFormatPr defaultRowHeight="14.5" x14ac:dyDescent="0.35"/>
  <cols>
    <col min="1" max="1" width="10.54296875" bestFit="1" customWidth="1"/>
    <col min="2" max="2" width="20.36328125" bestFit="1" customWidth="1"/>
    <col min="3" max="3" width="47.36328125" bestFit="1" customWidth="1"/>
  </cols>
  <sheetData>
    <row r="1" spans="1:3" x14ac:dyDescent="0.35">
      <c r="A1" s="77" t="s">
        <v>1606</v>
      </c>
      <c r="B1" s="77" t="s">
        <v>1601</v>
      </c>
      <c r="C1" s="77" t="s">
        <v>1632</v>
      </c>
    </row>
    <row r="2" spans="1:3" x14ac:dyDescent="0.35">
      <c r="A2" s="77">
        <v>0</v>
      </c>
      <c r="B2" s="77" t="s">
        <v>1576</v>
      </c>
      <c r="C2" s="77">
        <v>7327</v>
      </c>
    </row>
    <row r="3" spans="1:3" x14ac:dyDescent="0.35">
      <c r="A3" s="77">
        <v>1</v>
      </c>
      <c r="B3" s="77" t="s">
        <v>1577</v>
      </c>
      <c r="C3" s="77">
        <v>1641</v>
      </c>
    </row>
    <row r="4" spans="1:3" x14ac:dyDescent="0.35">
      <c r="A4" s="77">
        <v>2</v>
      </c>
      <c r="B4" s="77" t="s">
        <v>1578</v>
      </c>
      <c r="C4" s="77">
        <v>1522</v>
      </c>
    </row>
    <row r="5" spans="1:3" x14ac:dyDescent="0.35">
      <c r="A5" s="77">
        <v>3</v>
      </c>
      <c r="B5" s="77" t="s">
        <v>1579</v>
      </c>
      <c r="C5" s="77">
        <v>10326</v>
      </c>
    </row>
    <row r="6" spans="1:3" x14ac:dyDescent="0.35">
      <c r="A6" s="77">
        <v>4</v>
      </c>
      <c r="B6" s="77" t="s">
        <v>1580</v>
      </c>
      <c r="C6" s="77">
        <v>1959</v>
      </c>
    </row>
    <row r="7" spans="1:3" x14ac:dyDescent="0.35">
      <c r="A7" s="77">
        <v>5</v>
      </c>
      <c r="B7" s="77" t="s">
        <v>1581</v>
      </c>
      <c r="C7" s="77">
        <v>2342</v>
      </c>
    </row>
    <row r="8" spans="1:3" x14ac:dyDescent="0.35">
      <c r="A8" s="77">
        <v>6</v>
      </c>
      <c r="B8" s="77" t="s">
        <v>1582</v>
      </c>
      <c r="C8" s="77">
        <v>2984</v>
      </c>
    </row>
    <row r="9" spans="1:3" x14ac:dyDescent="0.35">
      <c r="A9" s="77">
        <v>7</v>
      </c>
      <c r="B9" s="77" t="s">
        <v>1583</v>
      </c>
      <c r="C9" s="77">
        <v>1346</v>
      </c>
    </row>
    <row r="10" spans="1:3" x14ac:dyDescent="0.35">
      <c r="A10" s="77">
        <v>8</v>
      </c>
      <c r="B10" s="77" t="s">
        <v>1584</v>
      </c>
      <c r="C10" s="77">
        <v>3087</v>
      </c>
    </row>
    <row r="11" spans="1:3" x14ac:dyDescent="0.35">
      <c r="A11" s="77">
        <v>9</v>
      </c>
      <c r="B11" s="77" t="s">
        <v>1585</v>
      </c>
      <c r="C11" s="77">
        <v>3072</v>
      </c>
    </row>
    <row r="12" spans="1:3" x14ac:dyDescent="0.35">
      <c r="A12" s="77">
        <v>10</v>
      </c>
      <c r="B12" s="77" t="s">
        <v>18</v>
      </c>
      <c r="C12" s="77">
        <v>1372</v>
      </c>
    </row>
    <row r="13" spans="1:3" x14ac:dyDescent="0.35">
      <c r="A13" s="77">
        <v>11</v>
      </c>
      <c r="B13" s="77" t="s">
        <v>1586</v>
      </c>
      <c r="C13" s="77">
        <v>6913</v>
      </c>
    </row>
    <row r="14" spans="1:3" x14ac:dyDescent="0.35">
      <c r="A14" s="77">
        <v>12</v>
      </c>
      <c r="B14" s="77" t="s">
        <v>1587</v>
      </c>
      <c r="C14" s="77">
        <v>2258</v>
      </c>
    </row>
    <row r="15" spans="1:3" x14ac:dyDescent="0.35">
      <c r="A15" s="77">
        <v>13</v>
      </c>
      <c r="B15" s="77" t="s">
        <v>1588</v>
      </c>
      <c r="C15" s="77">
        <v>1694</v>
      </c>
    </row>
    <row r="16" spans="1:3" x14ac:dyDescent="0.35">
      <c r="A16" s="77">
        <v>14</v>
      </c>
      <c r="B16" s="77" t="s">
        <v>1589</v>
      </c>
      <c r="C16" s="77">
        <v>8159</v>
      </c>
    </row>
    <row r="17" spans="1:3" x14ac:dyDescent="0.35">
      <c r="A17" s="77">
        <v>15</v>
      </c>
      <c r="B17" s="77" t="s">
        <v>1590</v>
      </c>
      <c r="C17" s="77">
        <v>4185</v>
      </c>
    </row>
    <row r="18" spans="1:3" x14ac:dyDescent="0.35">
      <c r="A18" s="77">
        <v>16</v>
      </c>
      <c r="B18" s="77" t="s">
        <v>1591</v>
      </c>
      <c r="C18" s="77">
        <v>1236</v>
      </c>
    </row>
    <row r="19" spans="1:3" x14ac:dyDescent="0.35">
      <c r="A19" s="77">
        <v>17</v>
      </c>
      <c r="B19" s="77" t="s">
        <v>1592</v>
      </c>
      <c r="C19" s="77">
        <v>2676</v>
      </c>
    </row>
    <row r="20" spans="1:3" x14ac:dyDescent="0.35">
      <c r="A20" s="77">
        <v>18</v>
      </c>
      <c r="B20" s="77" t="s">
        <v>1593</v>
      </c>
      <c r="C20" s="77">
        <v>2070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E578"/>
  <sheetViews>
    <sheetView workbookViewId="0">
      <selection sqref="A1:XFD1048576"/>
    </sheetView>
  </sheetViews>
  <sheetFormatPr defaultColWidth="10.90625" defaultRowHeight="14.5" x14ac:dyDescent="0.35"/>
  <cols>
    <col min="2" max="2" width="32" bestFit="1" customWidth="1"/>
  </cols>
  <sheetData>
    <row r="1" spans="1:5" x14ac:dyDescent="0.35">
      <c r="A1" t="s">
        <v>1601</v>
      </c>
      <c r="B1" t="s">
        <v>1574</v>
      </c>
      <c r="C1" t="s">
        <v>1603</v>
      </c>
      <c r="D1" t="s">
        <v>1604</v>
      </c>
      <c r="E1" t="s">
        <v>1605</v>
      </c>
    </row>
    <row r="2" spans="1:5" x14ac:dyDescent="0.35">
      <c r="A2" t="s">
        <v>147</v>
      </c>
      <c r="B2" t="str">
        <f>INDEX(Correspondance_ss_quartiers!$1:$1048576,MATCH(ratio_inscrits_mat_ss_quartier!$A2,Correspondance_ss_quartiers!$A:$A,0),4)</f>
        <v>Veeweyde - Aurore</v>
      </c>
      <c r="C2">
        <f>INDEX(nb_inscrits_mat_hab_ss!$1:$1048576,MATCH(ratio_inscrits_mat_ss_quartier!$A2,nb_inscrits_mat_hab_ss!$B:$B,0),3)</f>
        <v>128</v>
      </c>
      <c r="D2">
        <f>INDEX(nb_inscrits_mat_hab_quartier!$1:$1048576,MATCH(ratio_inscrits_mat_ss_quartier!$B2,nb_inscrits_mat_hab_quartier!$B:$B,0),3)</f>
        <v>723</v>
      </c>
      <c r="E2">
        <f>C2/D2</f>
        <v>0.17704011065006917</v>
      </c>
    </row>
    <row r="3" spans="1:5" x14ac:dyDescent="0.35">
      <c r="A3" t="s">
        <v>149</v>
      </c>
      <c r="B3" t="str">
        <f>INDEX(Correspondance_ss_quartiers!$1:$1048576,MATCH(ratio_inscrits_mat_ss_quartier!$A3,Correspondance_ss_quartiers!$A:$A,0),4)</f>
        <v>Bizet - Roue- Ceria</v>
      </c>
      <c r="C3">
        <f>INDEX(nb_inscrits_mat_hab_ss!$1:$1048576,MATCH(ratio_inscrits_mat_ss_quartier!$A3,nb_inscrits_mat_hab_ss!$B:$B,0),3)</f>
        <v>29</v>
      </c>
      <c r="D3">
        <f>INDEX(nb_inscrits_mat_hab_quartier!$1:$1048576,MATCH(ratio_inscrits_mat_ss_quartier!$B3,nb_inscrits_mat_hab_quartier!$B:$B,0),3)</f>
        <v>634</v>
      </c>
      <c r="E3">
        <f t="shared" ref="E3:E66" si="0">C3/D3</f>
        <v>4.5741324921135647E-2</v>
      </c>
    </row>
    <row r="4" spans="1:5" x14ac:dyDescent="0.35">
      <c r="A4" t="s">
        <v>151</v>
      </c>
      <c r="B4" t="str">
        <f>INDEX(Correspondance_ss_quartiers!$1:$1048576,MATCH(ratio_inscrits_mat_ss_quartier!$A4,Correspondance_ss_quartiers!$A:$A,0),4)</f>
        <v>Moortebeek - Peterbos</v>
      </c>
      <c r="C4">
        <f>INDEX(nb_inscrits_mat_hab_ss!$1:$1048576,MATCH(ratio_inscrits_mat_ss_quartier!$A4,nb_inscrits_mat_hab_ss!$B:$B,0),3)</f>
        <v>137</v>
      </c>
      <c r="D4">
        <f>INDEX(nb_inscrits_mat_hab_quartier!$1:$1048576,MATCH(ratio_inscrits_mat_ss_quartier!$B4,nb_inscrits_mat_hab_quartier!$B:$B,0),3)</f>
        <v>418</v>
      </c>
      <c r="E4">
        <f t="shared" si="0"/>
        <v>0.32775119617224879</v>
      </c>
    </row>
    <row r="5" spans="1:5" x14ac:dyDescent="0.35">
      <c r="A5" t="s">
        <v>153</v>
      </c>
      <c r="B5" t="str">
        <f>INDEX(Correspondance_ss_quartiers!$1:$1048576,MATCH(ratio_inscrits_mat_ss_quartier!$A5,Correspondance_ss_quartiers!$A:$A,0),4)</f>
        <v>Scherdemael</v>
      </c>
      <c r="C5">
        <f>INDEX(nb_inscrits_mat_hab_ss!$1:$1048576,MATCH(ratio_inscrits_mat_ss_quartier!$A5,nb_inscrits_mat_hab_ss!$B:$B,0),3)</f>
        <v>64</v>
      </c>
      <c r="D5">
        <f>INDEX(nb_inscrits_mat_hab_quartier!$1:$1048576,MATCH(ratio_inscrits_mat_ss_quartier!$B5,nb_inscrits_mat_hab_quartier!$B:$B,0),3)</f>
        <v>376</v>
      </c>
      <c r="E5">
        <f t="shared" si="0"/>
        <v>0.1702127659574468</v>
      </c>
    </row>
    <row r="6" spans="1:5" x14ac:dyDescent="0.35">
      <c r="A6" t="s">
        <v>159</v>
      </c>
      <c r="B6" t="str">
        <f>INDEX(Correspondance_ss_quartiers!$1:$1048576,MATCH(ratio_inscrits_mat_ss_quartier!$A6,Correspondance_ss_quartiers!$A:$A,0),4)</f>
        <v>Bizet - Roue- Ceria</v>
      </c>
      <c r="C6">
        <f>INDEX(nb_inscrits_mat_hab_ss!$1:$1048576,MATCH(ratio_inscrits_mat_ss_quartier!$A6,nb_inscrits_mat_hab_ss!$B:$B,0),3)</f>
        <v>61</v>
      </c>
      <c r="D6">
        <f>INDEX(nb_inscrits_mat_hab_quartier!$1:$1048576,MATCH(ratio_inscrits_mat_ss_quartier!$B6,nb_inscrits_mat_hab_quartier!$B:$B,0),3)</f>
        <v>634</v>
      </c>
      <c r="E6">
        <f t="shared" si="0"/>
        <v>9.6214511041009462E-2</v>
      </c>
    </row>
    <row r="7" spans="1:5" x14ac:dyDescent="0.35">
      <c r="A7" t="s">
        <v>161</v>
      </c>
      <c r="B7" t="str">
        <f>INDEX(Correspondance_ss_quartiers!$1:$1048576,MATCH(ratio_inscrits_mat_ss_quartier!$A7,Correspondance_ss_quartiers!$A:$A,0),4)</f>
        <v>Veeweyde - Aurore</v>
      </c>
      <c r="C7">
        <f>INDEX(nb_inscrits_mat_hab_ss!$1:$1048576,MATCH(ratio_inscrits_mat_ss_quartier!$A7,nb_inscrits_mat_hab_ss!$B:$B,0),3)</f>
        <v>54</v>
      </c>
      <c r="D7">
        <f>INDEX(nb_inscrits_mat_hab_quartier!$1:$1048576,MATCH(ratio_inscrits_mat_ss_quartier!$B7,nb_inscrits_mat_hab_quartier!$B:$B,0),3)</f>
        <v>723</v>
      </c>
      <c r="E7">
        <f t="shared" si="0"/>
        <v>7.4688796680497924E-2</v>
      </c>
    </row>
    <row r="8" spans="1:5" x14ac:dyDescent="0.35">
      <c r="A8" t="s">
        <v>163</v>
      </c>
      <c r="B8" t="str">
        <f>INDEX(Correspondance_ss_quartiers!$1:$1048576,MATCH(ratio_inscrits_mat_ss_quartier!$A8,Correspondance_ss_quartiers!$A:$A,0),4)</f>
        <v>Scherdemael</v>
      </c>
      <c r="C8">
        <f>INDEX(nb_inscrits_mat_hab_ss!$1:$1048576,MATCH(ratio_inscrits_mat_ss_quartier!$A8,nb_inscrits_mat_hab_ss!$B:$B,0),3)</f>
        <v>32</v>
      </c>
      <c r="D8">
        <f>INDEX(nb_inscrits_mat_hab_quartier!$1:$1048576,MATCH(ratio_inscrits_mat_ss_quartier!$B8,nb_inscrits_mat_hab_quartier!$B:$B,0),3)</f>
        <v>376</v>
      </c>
      <c r="E8">
        <f t="shared" si="0"/>
        <v>8.5106382978723402E-2</v>
      </c>
    </row>
    <row r="9" spans="1:5" x14ac:dyDescent="0.35">
      <c r="A9" t="s">
        <v>165</v>
      </c>
      <c r="B9" t="str">
        <f>INDEX(Correspondance_ss_quartiers!$1:$1048576,MATCH(ratio_inscrits_mat_ss_quartier!$A9,Correspondance_ss_quartiers!$A:$A,0),4)</f>
        <v>Veeweyde - Aurore</v>
      </c>
      <c r="C9">
        <f>INDEX(nb_inscrits_mat_hab_ss!$1:$1048576,MATCH(ratio_inscrits_mat_ss_quartier!$A9,nb_inscrits_mat_hab_ss!$B:$B,0),3)</f>
        <v>174</v>
      </c>
      <c r="D9">
        <f>INDEX(nb_inscrits_mat_hab_quartier!$1:$1048576,MATCH(ratio_inscrits_mat_ss_quartier!$B9,nb_inscrits_mat_hab_quartier!$B:$B,0),3)</f>
        <v>723</v>
      </c>
      <c r="E9">
        <f t="shared" si="0"/>
        <v>0.24066390041493776</v>
      </c>
    </row>
    <row r="10" spans="1:5" x14ac:dyDescent="0.35">
      <c r="A10" t="s">
        <v>167</v>
      </c>
      <c r="B10" t="str">
        <f>INDEX(Correspondance_ss_quartiers!$1:$1048576,MATCH(ratio_inscrits_mat_ss_quartier!$A10,Correspondance_ss_quartiers!$A:$A,0),4)</f>
        <v>Scherdemael</v>
      </c>
      <c r="C10">
        <f>INDEX(nb_inscrits_mat_hab_ss!$1:$1048576,MATCH(ratio_inscrits_mat_ss_quartier!$A10,nb_inscrits_mat_hab_ss!$B:$B,0),3)</f>
        <v>14</v>
      </c>
      <c r="D10">
        <f>INDEX(nb_inscrits_mat_hab_quartier!$1:$1048576,MATCH(ratio_inscrits_mat_ss_quartier!$B10,nb_inscrits_mat_hab_quartier!$B:$B,0),3)</f>
        <v>376</v>
      </c>
      <c r="E10">
        <f t="shared" si="0"/>
        <v>3.7234042553191488E-2</v>
      </c>
    </row>
    <row r="11" spans="1:5" x14ac:dyDescent="0.35">
      <c r="A11" t="s">
        <v>169</v>
      </c>
      <c r="B11" t="str">
        <f>INDEX(Correspondance_ss_quartiers!$1:$1048576,MATCH(ratio_inscrits_mat_ss_quartier!$A11,Correspondance_ss_quartiers!$A:$A,0),4)</f>
        <v>Scherdemael</v>
      </c>
      <c r="C11">
        <f>INDEX(nb_inscrits_mat_hab_ss!$1:$1048576,MATCH(ratio_inscrits_mat_ss_quartier!$A11,nb_inscrits_mat_hab_ss!$B:$B,0),3)</f>
        <v>84</v>
      </c>
      <c r="D11">
        <f>INDEX(nb_inscrits_mat_hab_quartier!$1:$1048576,MATCH(ratio_inscrits_mat_ss_quartier!$B11,nb_inscrits_mat_hab_quartier!$B:$B,0),3)</f>
        <v>376</v>
      </c>
      <c r="E11">
        <f t="shared" si="0"/>
        <v>0.22340425531914893</v>
      </c>
    </row>
    <row r="12" spans="1:5" x14ac:dyDescent="0.35">
      <c r="A12" t="s">
        <v>175</v>
      </c>
      <c r="B12" t="str">
        <f>INDEX(Correspondance_ss_quartiers!$1:$1048576,MATCH(ratio_inscrits_mat_ss_quartier!$A12,Correspondance_ss_quartiers!$A:$A,0),4)</f>
        <v>Scheut</v>
      </c>
      <c r="C12">
        <f>INDEX(nb_inscrits_mat_hab_ss!$1:$1048576,MATCH(ratio_inscrits_mat_ss_quartier!$A12,nb_inscrits_mat_hab_ss!$B:$B,0),3)</f>
        <v>40</v>
      </c>
      <c r="D12">
        <f>INDEX(nb_inscrits_mat_hab_quartier!$1:$1048576,MATCH(ratio_inscrits_mat_ss_quartier!$B12,nb_inscrits_mat_hab_quartier!$B:$B,0),3)</f>
        <v>720</v>
      </c>
      <c r="E12">
        <f t="shared" si="0"/>
        <v>5.5555555555555552E-2</v>
      </c>
    </row>
    <row r="13" spans="1:5" x14ac:dyDescent="0.35">
      <c r="A13" t="s">
        <v>179</v>
      </c>
      <c r="B13" t="str">
        <f>INDEX(Correspondance_ss_quartiers!$1:$1048576,MATCH(ratio_inscrits_mat_ss_quartier!$A13,Correspondance_ss_quartiers!$A:$A,0),4)</f>
        <v>Scherdemael</v>
      </c>
      <c r="C13">
        <f>INDEX(nb_inscrits_mat_hab_ss!$1:$1048576,MATCH(ratio_inscrits_mat_ss_quartier!$A13,nb_inscrits_mat_hab_ss!$B:$B,0),3)</f>
        <v>43</v>
      </c>
      <c r="D13">
        <f>INDEX(nb_inscrits_mat_hab_quartier!$1:$1048576,MATCH(ratio_inscrits_mat_ss_quartier!$B13,nb_inscrits_mat_hab_quartier!$B:$B,0),3)</f>
        <v>376</v>
      </c>
      <c r="E13">
        <f t="shared" si="0"/>
        <v>0.11436170212765957</v>
      </c>
    </row>
    <row r="14" spans="1:5" x14ac:dyDescent="0.35">
      <c r="A14" t="s">
        <v>181</v>
      </c>
      <c r="B14" t="str">
        <f>INDEX(Correspondance_ss_quartiers!$1:$1048576,MATCH(ratio_inscrits_mat_ss_quartier!$A14,Correspondance_ss_quartiers!$A:$A,0),4)</f>
        <v>Scherdemael</v>
      </c>
      <c r="C14">
        <f>INDEX(nb_inscrits_mat_hab_ss!$1:$1048576,MATCH(ratio_inscrits_mat_ss_quartier!$A14,nb_inscrits_mat_hab_ss!$B:$B,0),3)</f>
        <v>16</v>
      </c>
      <c r="D14">
        <f>INDEX(nb_inscrits_mat_hab_quartier!$1:$1048576,MATCH(ratio_inscrits_mat_ss_quartier!$B14,nb_inscrits_mat_hab_quartier!$B:$B,0),3)</f>
        <v>376</v>
      </c>
      <c r="E14">
        <f t="shared" si="0"/>
        <v>4.2553191489361701E-2</v>
      </c>
    </row>
    <row r="15" spans="1:5" x14ac:dyDescent="0.35">
      <c r="A15" t="s">
        <v>183</v>
      </c>
      <c r="B15" t="str">
        <f>INDEX(Correspondance_ss_quartiers!$1:$1048576,MATCH(ratio_inscrits_mat_ss_quartier!$A15,Correspondance_ss_quartiers!$A:$A,0),4)</f>
        <v>Scherdemael</v>
      </c>
      <c r="C15">
        <f>INDEX(nb_inscrits_mat_hab_ss!$1:$1048576,MATCH(ratio_inscrits_mat_ss_quartier!$A15,nb_inscrits_mat_hab_ss!$B:$B,0),3)</f>
        <v>18</v>
      </c>
      <c r="D15">
        <f>INDEX(nb_inscrits_mat_hab_quartier!$1:$1048576,MATCH(ratio_inscrits_mat_ss_quartier!$B15,nb_inscrits_mat_hab_quartier!$B:$B,0),3)</f>
        <v>376</v>
      </c>
      <c r="E15">
        <f t="shared" si="0"/>
        <v>4.7872340425531915E-2</v>
      </c>
    </row>
    <row r="16" spans="1:5" x14ac:dyDescent="0.35">
      <c r="A16" t="s">
        <v>185</v>
      </c>
      <c r="B16" t="str">
        <f>INDEX(Correspondance_ss_quartiers!$1:$1048576,MATCH(ratio_inscrits_mat_ss_quartier!$A16,Correspondance_ss_quartiers!$A:$A,0),4)</f>
        <v>Bon Air</v>
      </c>
      <c r="C16">
        <f>INDEX(nb_inscrits_mat_hab_ss!$1:$1048576,MATCH(ratio_inscrits_mat_ss_quartier!$A16,nb_inscrits_mat_hab_ss!$B:$B,0),3)</f>
        <v>10</v>
      </c>
      <c r="D16">
        <f>INDEX(nb_inscrits_mat_hab_quartier!$1:$1048576,MATCH(ratio_inscrits_mat_ss_quartier!$B16,nb_inscrits_mat_hab_quartier!$B:$B,0),3)</f>
        <v>54</v>
      </c>
      <c r="E16">
        <f t="shared" si="0"/>
        <v>0.18518518518518517</v>
      </c>
    </row>
    <row r="17" spans="1:5" x14ac:dyDescent="0.35">
      <c r="A17" t="s">
        <v>187</v>
      </c>
      <c r="B17" t="str">
        <f>INDEX(Correspondance_ss_quartiers!$1:$1048576,MATCH(ratio_inscrits_mat_ss_quartier!$A17,Correspondance_ss_quartiers!$A:$A,0),4)</f>
        <v>Bizet - Roue- Ceria</v>
      </c>
      <c r="C17">
        <f>INDEX(nb_inscrits_mat_hab_ss!$1:$1048576,MATCH(ratio_inscrits_mat_ss_quartier!$A17,nb_inscrits_mat_hab_ss!$B:$B,0),3)</f>
        <v>113</v>
      </c>
      <c r="D17">
        <f>INDEX(nb_inscrits_mat_hab_quartier!$1:$1048576,MATCH(ratio_inscrits_mat_ss_quartier!$B17,nb_inscrits_mat_hab_quartier!$B:$B,0),3)</f>
        <v>634</v>
      </c>
      <c r="E17">
        <f t="shared" si="0"/>
        <v>0.17823343848580442</v>
      </c>
    </row>
    <row r="18" spans="1:5" x14ac:dyDescent="0.35">
      <c r="A18" t="s">
        <v>189</v>
      </c>
      <c r="B18" t="str">
        <f>INDEX(Correspondance_ss_quartiers!$1:$1048576,MATCH(ratio_inscrits_mat_ss_quartier!$A18,Correspondance_ss_quartiers!$A:$A,0),4)</f>
        <v>Moortebeek - Peterbos</v>
      </c>
      <c r="C18">
        <f>INDEX(nb_inscrits_mat_hab_ss!$1:$1048576,MATCH(ratio_inscrits_mat_ss_quartier!$A18,nb_inscrits_mat_hab_ss!$B:$B,0),3)</f>
        <v>61</v>
      </c>
      <c r="D18">
        <f>INDEX(nb_inscrits_mat_hab_quartier!$1:$1048576,MATCH(ratio_inscrits_mat_ss_quartier!$B18,nb_inscrits_mat_hab_quartier!$B:$B,0),3)</f>
        <v>418</v>
      </c>
      <c r="E18">
        <f t="shared" si="0"/>
        <v>0.145933014354067</v>
      </c>
    </row>
    <row r="19" spans="1:5" x14ac:dyDescent="0.35">
      <c r="A19" t="s">
        <v>191</v>
      </c>
      <c r="B19" t="str">
        <f>INDEX(Correspondance_ss_quartiers!$1:$1048576,MATCH(ratio_inscrits_mat_ss_quartier!$A19,Correspondance_ss_quartiers!$A:$A,0),4)</f>
        <v>Bizet - Roue- Ceria</v>
      </c>
      <c r="C19">
        <f>INDEX(nb_inscrits_mat_hab_ss!$1:$1048576,MATCH(ratio_inscrits_mat_ss_quartier!$A19,nb_inscrits_mat_hab_ss!$B:$B,0),3)</f>
        <v>78</v>
      </c>
      <c r="D19">
        <f>INDEX(nb_inscrits_mat_hab_quartier!$1:$1048576,MATCH(ratio_inscrits_mat_ss_quartier!$B19,nb_inscrits_mat_hab_quartier!$B:$B,0),3)</f>
        <v>634</v>
      </c>
      <c r="E19">
        <f t="shared" si="0"/>
        <v>0.12302839116719243</v>
      </c>
    </row>
    <row r="20" spans="1:5" x14ac:dyDescent="0.35">
      <c r="A20" t="s">
        <v>193</v>
      </c>
      <c r="B20" t="str">
        <f>INDEX(Correspondance_ss_quartiers!$1:$1048576,MATCH(ratio_inscrits_mat_ss_quartier!$A20,Correspondance_ss_quartiers!$A:$A,0),4)</f>
        <v>Bizet - Roue- Ceria</v>
      </c>
      <c r="C20">
        <f>INDEX(nb_inscrits_mat_hab_ss!$1:$1048576,MATCH(ratio_inscrits_mat_ss_quartier!$A20,nb_inscrits_mat_hab_ss!$B:$B,0),3)</f>
        <v>52</v>
      </c>
      <c r="D20">
        <f>INDEX(nb_inscrits_mat_hab_quartier!$1:$1048576,MATCH(ratio_inscrits_mat_ss_quartier!$B20,nb_inscrits_mat_hab_quartier!$B:$B,0),3)</f>
        <v>634</v>
      </c>
      <c r="E20">
        <f t="shared" si="0"/>
        <v>8.2018927444794956E-2</v>
      </c>
    </row>
    <row r="21" spans="1:5" x14ac:dyDescent="0.35">
      <c r="A21" t="s">
        <v>195</v>
      </c>
      <c r="B21" t="str">
        <f>INDEX(Correspondance_ss_quartiers!$1:$1048576,MATCH(ratio_inscrits_mat_ss_quartier!$A21,Correspondance_ss_quartiers!$A:$A,0),4)</f>
        <v>Bizet - Roue- Ceria</v>
      </c>
      <c r="C21">
        <f>INDEX(nb_inscrits_mat_hab_ss!$1:$1048576,MATCH(ratio_inscrits_mat_ss_quartier!$A21,nb_inscrits_mat_hab_ss!$B:$B,0),3)</f>
        <v>105</v>
      </c>
      <c r="D21">
        <f>INDEX(nb_inscrits_mat_hab_quartier!$1:$1048576,MATCH(ratio_inscrits_mat_ss_quartier!$B21,nb_inscrits_mat_hab_quartier!$B:$B,0),3)</f>
        <v>634</v>
      </c>
      <c r="E21">
        <f t="shared" si="0"/>
        <v>0.16561514195583596</v>
      </c>
    </row>
    <row r="22" spans="1:5" x14ac:dyDescent="0.35">
      <c r="A22" t="s">
        <v>197</v>
      </c>
      <c r="B22" t="str">
        <f>INDEX(Correspondance_ss_quartiers!$1:$1048576,MATCH(ratio_inscrits_mat_ss_quartier!$A22,Correspondance_ss_quartiers!$A:$A,0),4)</f>
        <v>Vogelenzang - Erasme</v>
      </c>
      <c r="C22">
        <f>INDEX(nb_inscrits_mat_hab_ss!$1:$1048576,MATCH(ratio_inscrits_mat_ss_quartier!$A22,nb_inscrits_mat_hab_ss!$B:$B,0),3)</f>
        <v>47</v>
      </c>
      <c r="D22">
        <f>INDEX(nb_inscrits_mat_hab_quartier!$1:$1048576,MATCH(ratio_inscrits_mat_ss_quartier!$B22,nb_inscrits_mat_hab_quartier!$B:$B,0),3)</f>
        <v>47</v>
      </c>
      <c r="E22">
        <f t="shared" si="0"/>
        <v>1</v>
      </c>
    </row>
    <row r="23" spans="1:5" x14ac:dyDescent="0.35">
      <c r="A23" t="s">
        <v>199</v>
      </c>
      <c r="B23" t="str">
        <f>INDEX(Correspondance_ss_quartiers!$1:$1048576,MATCH(ratio_inscrits_mat_ss_quartier!$A23,Correspondance_ss_quartiers!$A:$A,0),4)</f>
        <v>Bon Air</v>
      </c>
      <c r="C23">
        <f>INDEX(nb_inscrits_mat_hab_ss!$1:$1048576,MATCH(ratio_inscrits_mat_ss_quartier!$A23,nb_inscrits_mat_hab_ss!$B:$B,0),3)</f>
        <v>44</v>
      </c>
      <c r="D23">
        <f>INDEX(nb_inscrits_mat_hab_quartier!$1:$1048576,MATCH(ratio_inscrits_mat_ss_quartier!$B23,nb_inscrits_mat_hab_quartier!$B:$B,0),3)</f>
        <v>54</v>
      </c>
      <c r="E23">
        <f t="shared" si="0"/>
        <v>0.81481481481481477</v>
      </c>
    </row>
    <row r="24" spans="1:5" x14ac:dyDescent="0.35">
      <c r="A24" t="s">
        <v>201</v>
      </c>
      <c r="B24" t="str">
        <f>INDEX(Correspondance_ss_quartiers!$1:$1048576,MATCH(ratio_inscrits_mat_ss_quartier!$A24,Correspondance_ss_quartiers!$A:$A,0),4)</f>
        <v>Moortebeek - Peterbos</v>
      </c>
      <c r="C24">
        <f>INDEX(nb_inscrits_mat_hab_ss!$1:$1048576,MATCH(ratio_inscrits_mat_ss_quartier!$A24,nb_inscrits_mat_hab_ss!$B:$B,0),3)</f>
        <v>68</v>
      </c>
      <c r="D24">
        <f>INDEX(nb_inscrits_mat_hab_quartier!$1:$1048576,MATCH(ratio_inscrits_mat_ss_quartier!$B24,nb_inscrits_mat_hab_quartier!$B:$B,0),3)</f>
        <v>418</v>
      </c>
      <c r="E24">
        <f t="shared" si="0"/>
        <v>0.16267942583732056</v>
      </c>
    </row>
    <row r="25" spans="1:5" x14ac:dyDescent="0.35">
      <c r="A25" t="s">
        <v>203</v>
      </c>
      <c r="B25" t="str">
        <f>INDEX(Correspondance_ss_quartiers!$1:$1048576,MATCH(ratio_inscrits_mat_ss_quartier!$A25,Correspondance_ss_quartiers!$A:$A,0),4)</f>
        <v>Neerpede</v>
      </c>
      <c r="C25">
        <f>INDEX(nb_inscrits_mat_hab_ss!$1:$1048576,MATCH(ratio_inscrits_mat_ss_quartier!$A25,nb_inscrits_mat_hab_ss!$B:$B,0),3)</f>
        <v>17</v>
      </c>
      <c r="D25">
        <f>INDEX(nb_inscrits_mat_hab_quartier!$1:$1048576,MATCH(ratio_inscrits_mat_ss_quartier!$B25,nb_inscrits_mat_hab_quartier!$B:$B,0),3)</f>
        <v>29</v>
      </c>
      <c r="E25">
        <f t="shared" si="0"/>
        <v>0.58620689655172409</v>
      </c>
    </row>
    <row r="26" spans="1:5" x14ac:dyDescent="0.35">
      <c r="A26" t="s">
        <v>209</v>
      </c>
      <c r="B26" t="str">
        <f>INDEX(Correspondance_ss_quartiers!$1:$1048576,MATCH(ratio_inscrits_mat_ss_quartier!$A26,Correspondance_ss_quartiers!$A:$A,0),4)</f>
        <v>Bizet - Roue- Ceria</v>
      </c>
      <c r="C26">
        <f>INDEX(nb_inscrits_mat_hab_ss!$1:$1048576,MATCH(ratio_inscrits_mat_ss_quartier!$A26,nb_inscrits_mat_hab_ss!$B:$B,0),3)</f>
        <v>60</v>
      </c>
      <c r="D26">
        <f>INDEX(nb_inscrits_mat_hab_quartier!$1:$1048576,MATCH(ratio_inscrits_mat_ss_quartier!$B26,nb_inscrits_mat_hab_quartier!$B:$B,0),3)</f>
        <v>634</v>
      </c>
      <c r="E26">
        <f t="shared" si="0"/>
        <v>9.4637223974763401E-2</v>
      </c>
    </row>
    <row r="27" spans="1:5" x14ac:dyDescent="0.35">
      <c r="A27" t="s">
        <v>211</v>
      </c>
      <c r="B27" t="str">
        <f>INDEX(Correspondance_ss_quartiers!$1:$1048576,MATCH(ratio_inscrits_mat_ss_quartier!$A27,Correspondance_ss_quartiers!$A:$A,0),4)</f>
        <v>Bizet - Roue- Ceria</v>
      </c>
      <c r="C27">
        <f>INDEX(nb_inscrits_mat_hab_ss!$1:$1048576,MATCH(ratio_inscrits_mat_ss_quartier!$A27,nb_inscrits_mat_hab_ss!$B:$B,0),3)</f>
        <v>136</v>
      </c>
      <c r="D27">
        <f>INDEX(nb_inscrits_mat_hab_quartier!$1:$1048576,MATCH(ratio_inscrits_mat_ss_quartier!$B27,nb_inscrits_mat_hab_quartier!$B:$B,0),3)</f>
        <v>634</v>
      </c>
      <c r="E27">
        <f t="shared" si="0"/>
        <v>0.21451104100946372</v>
      </c>
    </row>
    <row r="28" spans="1:5" x14ac:dyDescent="0.35">
      <c r="A28" t="s">
        <v>213</v>
      </c>
      <c r="B28" t="str">
        <f>INDEX(Correspondance_ss_quartiers!$1:$1048576,MATCH(ratio_inscrits_mat_ss_quartier!$A28,Correspondance_ss_quartiers!$A:$A,0),4)</f>
        <v>Scherdemael</v>
      </c>
      <c r="C28">
        <f>INDEX(nb_inscrits_mat_hab_ss!$1:$1048576,MATCH(ratio_inscrits_mat_ss_quartier!$A28,nb_inscrits_mat_hab_ss!$B:$B,0),3)</f>
        <v>105</v>
      </c>
      <c r="D28">
        <f>INDEX(nb_inscrits_mat_hab_quartier!$1:$1048576,MATCH(ratio_inscrits_mat_ss_quartier!$B28,nb_inscrits_mat_hab_quartier!$B:$B,0),3)</f>
        <v>376</v>
      </c>
      <c r="E28">
        <f t="shared" si="0"/>
        <v>0.27925531914893614</v>
      </c>
    </row>
    <row r="29" spans="1:5" x14ac:dyDescent="0.35">
      <c r="A29" t="s">
        <v>215</v>
      </c>
      <c r="B29" t="str">
        <f>INDEX(Correspondance_ss_quartiers!$1:$1048576,MATCH(ratio_inscrits_mat_ss_quartier!$A29,Correspondance_ss_quartiers!$A:$A,0),4)</f>
        <v>Moortebeek - Peterbos</v>
      </c>
      <c r="C29">
        <f>INDEX(nb_inscrits_mat_hab_ss!$1:$1048576,MATCH(ratio_inscrits_mat_ss_quartier!$A29,nb_inscrits_mat_hab_ss!$B:$B,0),3)</f>
        <v>73</v>
      </c>
      <c r="D29">
        <f>INDEX(nb_inscrits_mat_hab_quartier!$1:$1048576,MATCH(ratio_inscrits_mat_ss_quartier!$B29,nb_inscrits_mat_hab_quartier!$B:$B,0),3)</f>
        <v>418</v>
      </c>
      <c r="E29">
        <f t="shared" si="0"/>
        <v>0.17464114832535885</v>
      </c>
    </row>
    <row r="30" spans="1:5" x14ac:dyDescent="0.35">
      <c r="A30" t="s">
        <v>219</v>
      </c>
      <c r="B30" t="str">
        <f>INDEX(Correspondance_ss_quartiers!$1:$1048576,MATCH(ratio_inscrits_mat_ss_quartier!$A30,Correspondance_ss_quartiers!$A:$A,0),4)</f>
        <v>Veeweyde - Aurore</v>
      </c>
      <c r="C30">
        <f>INDEX(nb_inscrits_mat_hab_ss!$1:$1048576,MATCH(ratio_inscrits_mat_ss_quartier!$A30,nb_inscrits_mat_hab_ss!$B:$B,0),3)</f>
        <v>46</v>
      </c>
      <c r="D30">
        <f>INDEX(nb_inscrits_mat_hab_quartier!$1:$1048576,MATCH(ratio_inscrits_mat_ss_quartier!$B30,nb_inscrits_mat_hab_quartier!$B:$B,0),3)</f>
        <v>723</v>
      </c>
      <c r="E30">
        <f t="shared" si="0"/>
        <v>6.3623789764868599E-2</v>
      </c>
    </row>
    <row r="31" spans="1:5" x14ac:dyDescent="0.35">
      <c r="A31" t="s">
        <v>221</v>
      </c>
      <c r="B31" t="str">
        <f>INDEX(Correspondance_ss_quartiers!$1:$1048576,MATCH(ratio_inscrits_mat_ss_quartier!$A31,Correspondance_ss_quartiers!$A:$A,0),4)</f>
        <v>Veeweyde - Aurore</v>
      </c>
      <c r="C31">
        <f>INDEX(nb_inscrits_mat_hab_ss!$1:$1048576,MATCH(ratio_inscrits_mat_ss_quartier!$A31,nb_inscrits_mat_hab_ss!$B:$B,0),3)</f>
        <v>84</v>
      </c>
      <c r="D31">
        <f>INDEX(nb_inscrits_mat_hab_quartier!$1:$1048576,MATCH(ratio_inscrits_mat_ss_quartier!$B31,nb_inscrits_mat_hab_quartier!$B:$B,0),3)</f>
        <v>723</v>
      </c>
      <c r="E31">
        <f t="shared" si="0"/>
        <v>0.11618257261410789</v>
      </c>
    </row>
    <row r="32" spans="1:5" x14ac:dyDescent="0.35">
      <c r="A32" t="s">
        <v>223</v>
      </c>
      <c r="B32" t="str">
        <f>INDEX(Correspondance_ss_quartiers!$1:$1048576,MATCH(ratio_inscrits_mat_ss_quartier!$A32,Correspondance_ss_quartiers!$A:$A,0),4)</f>
        <v>Cureghem Bara</v>
      </c>
      <c r="C32">
        <f>INDEX(nb_inscrits_mat_hab_ss!$1:$1048576,MATCH(ratio_inscrits_mat_ss_quartier!$A32,nb_inscrits_mat_hab_ss!$B:$B,0),3)</f>
        <v>66</v>
      </c>
      <c r="D32">
        <f>INDEX(nb_inscrits_mat_hab_quartier!$1:$1048576,MATCH(ratio_inscrits_mat_ss_quartier!$B32,nb_inscrits_mat_hab_quartier!$B:$B,0),3)</f>
        <v>656</v>
      </c>
      <c r="E32">
        <f t="shared" si="0"/>
        <v>0.10060975609756098</v>
      </c>
    </row>
    <row r="33" spans="1:5" x14ac:dyDescent="0.35">
      <c r="A33" t="s">
        <v>225</v>
      </c>
      <c r="B33" t="str">
        <f>INDEX(Correspondance_ss_quartiers!$1:$1048576,MATCH(ratio_inscrits_mat_ss_quartier!$A33,Correspondance_ss_quartiers!$A:$A,0),4)</f>
        <v>Cureghem Vétérinaire</v>
      </c>
      <c r="C33">
        <f>INDEX(nb_inscrits_mat_hab_ss!$1:$1048576,MATCH(ratio_inscrits_mat_ss_quartier!$A33,nb_inscrits_mat_hab_ss!$B:$B,0),3)</f>
        <v>104</v>
      </c>
      <c r="D33">
        <f>INDEX(nb_inscrits_mat_hab_quartier!$1:$1048576,MATCH(ratio_inscrits_mat_ss_quartier!$B33,nb_inscrits_mat_hab_quartier!$B:$B,0),3)</f>
        <v>516</v>
      </c>
      <c r="E33">
        <f t="shared" si="0"/>
        <v>0.20155038759689922</v>
      </c>
    </row>
    <row r="34" spans="1:5" x14ac:dyDescent="0.35">
      <c r="A34" t="s">
        <v>227</v>
      </c>
      <c r="B34" t="str">
        <f>INDEX(Correspondance_ss_quartiers!$1:$1048576,MATCH(ratio_inscrits_mat_ss_quartier!$A34,Correspondance_ss_quartiers!$A:$A,0),4)</f>
        <v>Cureghem Bara</v>
      </c>
      <c r="C34">
        <f>INDEX(nb_inscrits_mat_hab_ss!$1:$1048576,MATCH(ratio_inscrits_mat_ss_quartier!$A34,nb_inscrits_mat_hab_ss!$B:$B,0),3)</f>
        <v>314</v>
      </c>
      <c r="D34">
        <f>INDEX(nb_inscrits_mat_hab_quartier!$1:$1048576,MATCH(ratio_inscrits_mat_ss_quartier!$B34,nb_inscrits_mat_hab_quartier!$B:$B,0),3)</f>
        <v>656</v>
      </c>
      <c r="E34">
        <f t="shared" si="0"/>
        <v>0.47865853658536583</v>
      </c>
    </row>
    <row r="35" spans="1:5" x14ac:dyDescent="0.35">
      <c r="A35" t="s">
        <v>229</v>
      </c>
      <c r="B35" t="str">
        <f>INDEX(Correspondance_ss_quartiers!$1:$1048576,MATCH(ratio_inscrits_mat_ss_quartier!$A35,Correspondance_ss_quartiers!$A:$A,0),4)</f>
        <v>Cureghem Bara</v>
      </c>
      <c r="C35">
        <f>INDEX(nb_inscrits_mat_hab_ss!$1:$1048576,MATCH(ratio_inscrits_mat_ss_quartier!$A35,nb_inscrits_mat_hab_ss!$B:$B,0),3)</f>
        <v>62</v>
      </c>
      <c r="D35">
        <f>INDEX(nb_inscrits_mat_hab_quartier!$1:$1048576,MATCH(ratio_inscrits_mat_ss_quartier!$B35,nb_inscrits_mat_hab_quartier!$B:$B,0),3)</f>
        <v>656</v>
      </c>
      <c r="E35">
        <f t="shared" si="0"/>
        <v>9.451219512195122E-2</v>
      </c>
    </row>
    <row r="36" spans="1:5" x14ac:dyDescent="0.35">
      <c r="A36" t="s">
        <v>231</v>
      </c>
      <c r="B36" t="str">
        <f>INDEX(Correspondance_ss_quartiers!$1:$1048576,MATCH(ratio_inscrits_mat_ss_quartier!$A36,Correspondance_ss_quartiers!$A:$A,0),4)</f>
        <v>Veeweyde - Aurore</v>
      </c>
      <c r="C36">
        <f>INDEX(nb_inscrits_mat_hab_ss!$1:$1048576,MATCH(ratio_inscrits_mat_ss_quartier!$A36,nb_inscrits_mat_hab_ss!$B:$B,0),3)</f>
        <v>46</v>
      </c>
      <c r="D36">
        <f>INDEX(nb_inscrits_mat_hab_quartier!$1:$1048576,MATCH(ratio_inscrits_mat_ss_quartier!$B36,nb_inscrits_mat_hab_quartier!$B:$B,0),3)</f>
        <v>723</v>
      </c>
      <c r="E36">
        <f t="shared" si="0"/>
        <v>6.3623789764868599E-2</v>
      </c>
    </row>
    <row r="37" spans="1:5" x14ac:dyDescent="0.35">
      <c r="A37" t="s">
        <v>233</v>
      </c>
      <c r="B37" t="str">
        <f>INDEX(Correspondance_ss_quartiers!$1:$1048576,MATCH(ratio_inscrits_mat_ss_quartier!$A37,Correspondance_ss_quartiers!$A:$A,0),4)</f>
        <v>Anderlecht - Centre - Wayez</v>
      </c>
      <c r="C37">
        <f>INDEX(nb_inscrits_mat_hab_ss!$1:$1048576,MATCH(ratio_inscrits_mat_ss_quartier!$A37,nb_inscrits_mat_hab_ss!$B:$B,0),3)</f>
        <v>83</v>
      </c>
      <c r="D37">
        <f>INDEX(nb_inscrits_mat_hab_quartier!$1:$1048576,MATCH(ratio_inscrits_mat_ss_quartier!$B37,nb_inscrits_mat_hab_quartier!$B:$B,0),3)</f>
        <v>741</v>
      </c>
      <c r="E37">
        <f t="shared" si="0"/>
        <v>0.11201079622132254</v>
      </c>
    </row>
    <row r="38" spans="1:5" x14ac:dyDescent="0.35">
      <c r="A38" t="s">
        <v>235</v>
      </c>
      <c r="B38" t="str">
        <f>INDEX(Correspondance_ss_quartiers!$1:$1048576,MATCH(ratio_inscrits_mat_ss_quartier!$A38,Correspondance_ss_quartiers!$A:$A,0),4)</f>
        <v>Buffon</v>
      </c>
      <c r="C38">
        <f>INDEX(nb_inscrits_mat_hab_ss!$1:$1048576,MATCH(ratio_inscrits_mat_ss_quartier!$A38,nb_inscrits_mat_hab_ss!$B:$B,0),3)</f>
        <v>121</v>
      </c>
      <c r="D38">
        <f>INDEX(nb_inscrits_mat_hab_quartier!$1:$1048576,MATCH(ratio_inscrits_mat_ss_quartier!$B38,nb_inscrits_mat_hab_quartier!$B:$B,0),3)</f>
        <v>287</v>
      </c>
      <c r="E38">
        <f t="shared" si="0"/>
        <v>0.42160278745644597</v>
      </c>
    </row>
    <row r="39" spans="1:5" x14ac:dyDescent="0.35">
      <c r="A39" t="s">
        <v>237</v>
      </c>
      <c r="B39" t="str">
        <f>INDEX(Correspondance_ss_quartiers!$1:$1048576,MATCH(ratio_inscrits_mat_ss_quartier!$A39,Correspondance_ss_quartiers!$A:$A,0),4)</f>
        <v>Buffon</v>
      </c>
      <c r="C39">
        <f>INDEX(nb_inscrits_mat_hab_ss!$1:$1048576,MATCH(ratio_inscrits_mat_ss_quartier!$A39,nb_inscrits_mat_hab_ss!$B:$B,0),3)</f>
        <v>9</v>
      </c>
      <c r="D39">
        <f>INDEX(nb_inscrits_mat_hab_quartier!$1:$1048576,MATCH(ratio_inscrits_mat_ss_quartier!$B39,nb_inscrits_mat_hab_quartier!$B:$B,0),3)</f>
        <v>287</v>
      </c>
      <c r="E39">
        <f t="shared" si="0"/>
        <v>3.1358885017421602E-2</v>
      </c>
    </row>
    <row r="40" spans="1:5" x14ac:dyDescent="0.35">
      <c r="A40" t="s">
        <v>241</v>
      </c>
      <c r="B40" t="str">
        <f>INDEX(Correspondance_ss_quartiers!$1:$1048576,MATCH(ratio_inscrits_mat_ss_quartier!$A40,Correspondance_ss_quartiers!$A:$A,0),4)</f>
        <v>Scheut</v>
      </c>
      <c r="C40">
        <f>INDEX(nb_inscrits_mat_hab_ss!$1:$1048576,MATCH(ratio_inscrits_mat_ss_quartier!$A40,nb_inscrits_mat_hab_ss!$B:$B,0),3)</f>
        <v>83</v>
      </c>
      <c r="D40">
        <f>INDEX(nb_inscrits_mat_hab_quartier!$1:$1048576,MATCH(ratio_inscrits_mat_ss_quartier!$B40,nb_inscrits_mat_hab_quartier!$B:$B,0),3)</f>
        <v>720</v>
      </c>
      <c r="E40">
        <f t="shared" si="0"/>
        <v>0.11527777777777778</v>
      </c>
    </row>
    <row r="41" spans="1:5" x14ac:dyDescent="0.35">
      <c r="A41" t="s">
        <v>245</v>
      </c>
      <c r="B41" t="str">
        <f>INDEX(Correspondance_ss_quartiers!$1:$1048576,MATCH(ratio_inscrits_mat_ss_quartier!$A41,Correspondance_ss_quartiers!$A:$A,0),4)</f>
        <v>Veeweyde - Aurore</v>
      </c>
      <c r="C41">
        <f>INDEX(nb_inscrits_mat_hab_ss!$1:$1048576,MATCH(ratio_inscrits_mat_ss_quartier!$A41,nb_inscrits_mat_hab_ss!$B:$B,0),3)</f>
        <v>52</v>
      </c>
      <c r="D41">
        <f>INDEX(nb_inscrits_mat_hab_quartier!$1:$1048576,MATCH(ratio_inscrits_mat_ss_quartier!$B41,nb_inscrits_mat_hab_quartier!$B:$B,0),3)</f>
        <v>723</v>
      </c>
      <c r="E41">
        <f t="shared" si="0"/>
        <v>7.1922544951590589E-2</v>
      </c>
    </row>
    <row r="42" spans="1:5" x14ac:dyDescent="0.35">
      <c r="A42" t="s">
        <v>247</v>
      </c>
      <c r="B42" t="str">
        <f>INDEX(Correspondance_ss_quartiers!$1:$1048576,MATCH(ratio_inscrits_mat_ss_quartier!$A42,Correspondance_ss_quartiers!$A:$A,0),4)</f>
        <v>Cureghem Vétérinaire</v>
      </c>
      <c r="C42">
        <f>INDEX(nb_inscrits_mat_hab_ss!$1:$1048576,MATCH(ratio_inscrits_mat_ss_quartier!$A42,nb_inscrits_mat_hab_ss!$B:$B,0),3)</f>
        <v>38</v>
      </c>
      <c r="D42">
        <f>INDEX(nb_inscrits_mat_hab_quartier!$1:$1048576,MATCH(ratio_inscrits_mat_ss_quartier!$B42,nb_inscrits_mat_hab_quartier!$B:$B,0),3)</f>
        <v>516</v>
      </c>
      <c r="E42">
        <f t="shared" si="0"/>
        <v>7.3643410852713184E-2</v>
      </c>
    </row>
    <row r="43" spans="1:5" x14ac:dyDescent="0.35">
      <c r="A43" t="s">
        <v>249</v>
      </c>
      <c r="B43" t="str">
        <f>INDEX(Correspondance_ss_quartiers!$1:$1048576,MATCH(ratio_inscrits_mat_ss_quartier!$A43,Correspondance_ss_quartiers!$A:$A,0),4)</f>
        <v>Cureghem Vétérinaire</v>
      </c>
      <c r="C43">
        <f>INDEX(nb_inscrits_mat_hab_ss!$1:$1048576,MATCH(ratio_inscrits_mat_ss_quartier!$A43,nb_inscrits_mat_hab_ss!$B:$B,0),3)</f>
        <v>214</v>
      </c>
      <c r="D43">
        <f>INDEX(nb_inscrits_mat_hab_quartier!$1:$1048576,MATCH(ratio_inscrits_mat_ss_quartier!$B43,nb_inscrits_mat_hab_quartier!$B:$B,0),3)</f>
        <v>516</v>
      </c>
      <c r="E43">
        <f t="shared" si="0"/>
        <v>0.41472868217054265</v>
      </c>
    </row>
    <row r="44" spans="1:5" x14ac:dyDescent="0.35">
      <c r="A44" t="s">
        <v>251</v>
      </c>
      <c r="B44" t="str">
        <f>INDEX(Correspondance_ss_quartiers!$1:$1048576,MATCH(ratio_inscrits_mat_ss_quartier!$A44,Correspondance_ss_quartiers!$A:$A,0),4)</f>
        <v>Cureghem Rosée</v>
      </c>
      <c r="C44">
        <f>INDEX(nb_inscrits_mat_hab_ss!$1:$1048576,MATCH(ratio_inscrits_mat_ss_quartier!$A44,nb_inscrits_mat_hab_ss!$B:$B,0),3)</f>
        <v>50</v>
      </c>
      <c r="D44">
        <f>INDEX(nb_inscrits_mat_hab_quartier!$1:$1048576,MATCH(ratio_inscrits_mat_ss_quartier!$B44,nb_inscrits_mat_hab_quartier!$B:$B,0),3)</f>
        <v>332</v>
      </c>
      <c r="E44">
        <f t="shared" si="0"/>
        <v>0.15060240963855423</v>
      </c>
    </row>
    <row r="45" spans="1:5" x14ac:dyDescent="0.35">
      <c r="A45" t="s">
        <v>253</v>
      </c>
      <c r="B45" t="str">
        <f>INDEX(Correspondance_ss_quartiers!$1:$1048576,MATCH(ratio_inscrits_mat_ss_quartier!$A45,Correspondance_ss_quartiers!$A:$A,0),4)</f>
        <v>Machtens</v>
      </c>
      <c r="C45">
        <f>INDEX(nb_inscrits_mat_hab_ss!$1:$1048576,MATCH(ratio_inscrits_mat_ss_quartier!$A45,nb_inscrits_mat_hab_ss!$B:$B,0),3)</f>
        <v>175</v>
      </c>
      <c r="D45">
        <f>INDEX(nb_inscrits_mat_hab_quartier!$1:$1048576,MATCH(ratio_inscrits_mat_ss_quartier!$B45,nb_inscrits_mat_hab_quartier!$B:$B,0),3)</f>
        <v>1134</v>
      </c>
      <c r="E45">
        <f t="shared" si="0"/>
        <v>0.15432098765432098</v>
      </c>
    </row>
    <row r="46" spans="1:5" x14ac:dyDescent="0.35">
      <c r="A46" t="s">
        <v>255</v>
      </c>
      <c r="B46" t="str">
        <f>INDEX(Correspondance_ss_quartiers!$1:$1048576,MATCH(ratio_inscrits_mat_ss_quartier!$A46,Correspondance_ss_quartiers!$A:$A,0),4)</f>
        <v>Anderlecht - Centre - Wayez</v>
      </c>
      <c r="C46">
        <f>INDEX(nb_inscrits_mat_hab_ss!$1:$1048576,MATCH(ratio_inscrits_mat_ss_quartier!$A46,nb_inscrits_mat_hab_ss!$B:$B,0),3)</f>
        <v>164</v>
      </c>
      <c r="D46">
        <f>INDEX(nb_inscrits_mat_hab_quartier!$1:$1048576,MATCH(ratio_inscrits_mat_ss_quartier!$B46,nb_inscrits_mat_hab_quartier!$B:$B,0),3)</f>
        <v>741</v>
      </c>
      <c r="E46">
        <f t="shared" si="0"/>
        <v>0.2213225371120108</v>
      </c>
    </row>
    <row r="47" spans="1:5" x14ac:dyDescent="0.35">
      <c r="A47" t="s">
        <v>257</v>
      </c>
      <c r="B47" t="str">
        <f>INDEX(Correspondance_ss_quartiers!$1:$1048576,MATCH(ratio_inscrits_mat_ss_quartier!$A47,Correspondance_ss_quartiers!$A:$A,0),4)</f>
        <v>Cureghem Rosée</v>
      </c>
      <c r="C47">
        <f>INDEX(nb_inscrits_mat_hab_ss!$1:$1048576,MATCH(ratio_inscrits_mat_ss_quartier!$A47,nb_inscrits_mat_hab_ss!$B:$B,0),3)</f>
        <v>61</v>
      </c>
      <c r="D47">
        <f>INDEX(nb_inscrits_mat_hab_quartier!$1:$1048576,MATCH(ratio_inscrits_mat_ss_quartier!$B47,nb_inscrits_mat_hab_quartier!$B:$B,0),3)</f>
        <v>332</v>
      </c>
      <c r="E47">
        <f t="shared" si="0"/>
        <v>0.18373493975903615</v>
      </c>
    </row>
    <row r="48" spans="1:5" x14ac:dyDescent="0.35">
      <c r="A48" t="s">
        <v>259</v>
      </c>
      <c r="B48" t="str">
        <f>INDEX(Correspondance_ss_quartiers!$1:$1048576,MATCH(ratio_inscrits_mat_ss_quartier!$A48,Correspondance_ss_quartiers!$A:$A,0),4)</f>
        <v>Scheut</v>
      </c>
      <c r="C48">
        <f>INDEX(nb_inscrits_mat_hab_ss!$1:$1048576,MATCH(ratio_inscrits_mat_ss_quartier!$A48,nb_inscrits_mat_hab_ss!$B:$B,0),3)</f>
        <v>52</v>
      </c>
      <c r="D48">
        <f>INDEX(nb_inscrits_mat_hab_quartier!$1:$1048576,MATCH(ratio_inscrits_mat_ss_quartier!$B48,nb_inscrits_mat_hab_quartier!$B:$B,0),3)</f>
        <v>720</v>
      </c>
      <c r="E48">
        <f t="shared" si="0"/>
        <v>7.2222222222222215E-2</v>
      </c>
    </row>
    <row r="49" spans="1:5" x14ac:dyDescent="0.35">
      <c r="A49" t="s">
        <v>261</v>
      </c>
      <c r="B49" t="str">
        <f>INDEX(Correspondance_ss_quartiers!$1:$1048576,MATCH(ratio_inscrits_mat_ss_quartier!$A49,Correspondance_ss_quartiers!$A:$A,0),4)</f>
        <v>Industrie Birmingham</v>
      </c>
      <c r="C49">
        <f>INDEX(nb_inscrits_mat_hab_ss!$1:$1048576,MATCH(ratio_inscrits_mat_ss_quartier!$A49,nb_inscrits_mat_hab_ss!$B:$B,0),3)</f>
        <v>23</v>
      </c>
      <c r="D49">
        <f>INDEX(nb_inscrits_mat_hab_quartier!$1:$1048576,MATCH(ratio_inscrits_mat_ss_quartier!$B49,nb_inscrits_mat_hab_quartier!$B:$B,0),3)</f>
        <v>23</v>
      </c>
      <c r="E49">
        <f t="shared" si="0"/>
        <v>1</v>
      </c>
    </row>
    <row r="50" spans="1:5" x14ac:dyDescent="0.35">
      <c r="A50" t="s">
        <v>263</v>
      </c>
      <c r="B50" t="str">
        <f>INDEX(Correspondance_ss_quartiers!$1:$1048576,MATCH(ratio_inscrits_mat_ss_quartier!$A50,Correspondance_ss_quartiers!$A:$A,0),4)</f>
        <v>Cureghem Bara</v>
      </c>
      <c r="C50">
        <f>INDEX(nb_inscrits_mat_hab_ss!$1:$1048576,MATCH(ratio_inscrits_mat_ss_quartier!$A50,nb_inscrits_mat_hab_ss!$B:$B,0),3)</f>
        <v>197</v>
      </c>
      <c r="D50">
        <f>INDEX(nb_inscrits_mat_hab_quartier!$1:$1048576,MATCH(ratio_inscrits_mat_ss_quartier!$B50,nb_inscrits_mat_hab_quartier!$B:$B,0),3)</f>
        <v>656</v>
      </c>
      <c r="E50">
        <f t="shared" si="0"/>
        <v>0.30030487804878048</v>
      </c>
    </row>
    <row r="51" spans="1:5" x14ac:dyDescent="0.35">
      <c r="A51" t="s">
        <v>265</v>
      </c>
      <c r="B51" t="str">
        <f>INDEX(Correspondance_ss_quartiers!$1:$1048576,MATCH(ratio_inscrits_mat_ss_quartier!$A51,Correspondance_ss_quartiers!$A:$A,0),4)</f>
        <v>Scheut</v>
      </c>
      <c r="C51">
        <f>INDEX(nb_inscrits_mat_hab_ss!$1:$1048576,MATCH(ratio_inscrits_mat_ss_quartier!$A51,nb_inscrits_mat_hab_ss!$B:$B,0),3)</f>
        <v>116</v>
      </c>
      <c r="D51">
        <f>INDEX(nb_inscrits_mat_hab_quartier!$1:$1048576,MATCH(ratio_inscrits_mat_ss_quartier!$B51,nb_inscrits_mat_hab_quartier!$B:$B,0),3)</f>
        <v>720</v>
      </c>
      <c r="E51">
        <f t="shared" si="0"/>
        <v>0.16111111111111112</v>
      </c>
    </row>
    <row r="52" spans="1:5" x14ac:dyDescent="0.35">
      <c r="A52" t="s">
        <v>267</v>
      </c>
      <c r="B52" t="str">
        <f>INDEX(Correspondance_ss_quartiers!$1:$1048576,MATCH(ratio_inscrits_mat_ss_quartier!$A52,Correspondance_ss_quartiers!$A:$A,0),4)</f>
        <v>Scheut</v>
      </c>
      <c r="C52">
        <f>INDEX(nb_inscrits_mat_hab_ss!$1:$1048576,MATCH(ratio_inscrits_mat_ss_quartier!$A52,nb_inscrits_mat_hab_ss!$B:$B,0),3)</f>
        <v>114</v>
      </c>
      <c r="D52">
        <f>INDEX(nb_inscrits_mat_hab_quartier!$1:$1048576,MATCH(ratio_inscrits_mat_ss_quartier!$B52,nb_inscrits_mat_hab_quartier!$B:$B,0),3)</f>
        <v>720</v>
      </c>
      <c r="E52">
        <f t="shared" si="0"/>
        <v>0.15833333333333333</v>
      </c>
    </row>
    <row r="53" spans="1:5" x14ac:dyDescent="0.35">
      <c r="A53" t="s">
        <v>269</v>
      </c>
      <c r="B53" t="str">
        <f>INDEX(Correspondance_ss_quartiers!$1:$1048576,MATCH(ratio_inscrits_mat_ss_quartier!$A53,Correspondance_ss_quartiers!$A:$A,0),4)</f>
        <v>Scheut</v>
      </c>
      <c r="C53">
        <f>INDEX(nb_inscrits_mat_hab_ss!$1:$1048576,MATCH(ratio_inscrits_mat_ss_quartier!$A53,nb_inscrits_mat_hab_ss!$B:$B,0),3)</f>
        <v>133</v>
      </c>
      <c r="D53">
        <f>INDEX(nb_inscrits_mat_hab_quartier!$1:$1048576,MATCH(ratio_inscrits_mat_ss_quartier!$B53,nb_inscrits_mat_hab_quartier!$B:$B,0),3)</f>
        <v>720</v>
      </c>
      <c r="E53">
        <f t="shared" si="0"/>
        <v>0.18472222222222223</v>
      </c>
    </row>
    <row r="54" spans="1:5" x14ac:dyDescent="0.35">
      <c r="A54" t="s">
        <v>271</v>
      </c>
      <c r="B54" t="str">
        <f>INDEX(Correspondance_ss_quartiers!$1:$1048576,MATCH(ratio_inscrits_mat_ss_quartier!$A54,Correspondance_ss_quartiers!$A:$A,0),4)</f>
        <v>Scheut</v>
      </c>
      <c r="C54">
        <f>INDEX(nb_inscrits_mat_hab_ss!$1:$1048576,MATCH(ratio_inscrits_mat_ss_quartier!$A54,nb_inscrits_mat_hab_ss!$B:$B,0),3)</f>
        <v>182</v>
      </c>
      <c r="D54">
        <f>INDEX(nb_inscrits_mat_hab_quartier!$1:$1048576,MATCH(ratio_inscrits_mat_ss_quartier!$B54,nb_inscrits_mat_hab_quartier!$B:$B,0),3)</f>
        <v>720</v>
      </c>
      <c r="E54">
        <f t="shared" si="0"/>
        <v>0.25277777777777777</v>
      </c>
    </row>
    <row r="55" spans="1:5" x14ac:dyDescent="0.35">
      <c r="A55" t="s">
        <v>273</v>
      </c>
      <c r="B55" t="str">
        <f>INDEX(Correspondance_ss_quartiers!$1:$1048576,MATCH(ratio_inscrits_mat_ss_quartier!$A55,Correspondance_ss_quartiers!$A:$A,0),4)</f>
        <v>Anderlecht - Centre - Wayez</v>
      </c>
      <c r="C55">
        <f>INDEX(nb_inscrits_mat_hab_ss!$1:$1048576,MATCH(ratio_inscrits_mat_ss_quartier!$A55,nb_inscrits_mat_hab_ss!$B:$B,0),3)</f>
        <v>129</v>
      </c>
      <c r="D55">
        <f>INDEX(nb_inscrits_mat_hab_quartier!$1:$1048576,MATCH(ratio_inscrits_mat_ss_quartier!$B55,nb_inscrits_mat_hab_quartier!$B:$B,0),3)</f>
        <v>741</v>
      </c>
      <c r="E55">
        <f t="shared" si="0"/>
        <v>0.17408906882591094</v>
      </c>
    </row>
    <row r="56" spans="1:5" x14ac:dyDescent="0.35">
      <c r="A56" t="s">
        <v>277</v>
      </c>
      <c r="B56" t="str">
        <f>INDEX(Correspondance_ss_quartiers!$1:$1048576,MATCH(ratio_inscrits_mat_ss_quartier!$A56,Correspondance_ss_quartiers!$A:$A,0),4)</f>
        <v>Buffon</v>
      </c>
      <c r="C56">
        <f>INDEX(nb_inscrits_mat_hab_ss!$1:$1048576,MATCH(ratio_inscrits_mat_ss_quartier!$A56,nb_inscrits_mat_hab_ss!$B:$B,0),3)</f>
        <v>157</v>
      </c>
      <c r="D56">
        <f>INDEX(nb_inscrits_mat_hab_quartier!$1:$1048576,MATCH(ratio_inscrits_mat_ss_quartier!$B56,nb_inscrits_mat_hab_quartier!$B:$B,0),3)</f>
        <v>287</v>
      </c>
      <c r="E56">
        <f t="shared" si="0"/>
        <v>0.54703832752613235</v>
      </c>
    </row>
    <row r="57" spans="1:5" x14ac:dyDescent="0.35">
      <c r="A57" t="s">
        <v>279</v>
      </c>
      <c r="B57" t="str">
        <f>INDEX(Correspondance_ss_quartiers!$1:$1048576,MATCH(ratio_inscrits_mat_ss_quartier!$A57,Correspondance_ss_quartiers!$A:$A,0),4)</f>
        <v>Cureghem Rosée</v>
      </c>
      <c r="C57">
        <f>INDEX(nb_inscrits_mat_hab_ss!$1:$1048576,MATCH(ratio_inscrits_mat_ss_quartier!$A57,nb_inscrits_mat_hab_ss!$B:$B,0),3)</f>
        <v>138</v>
      </c>
      <c r="D57">
        <f>INDEX(nb_inscrits_mat_hab_quartier!$1:$1048576,MATCH(ratio_inscrits_mat_ss_quartier!$B57,nb_inscrits_mat_hab_quartier!$B:$B,0),3)</f>
        <v>332</v>
      </c>
      <c r="E57">
        <f t="shared" si="0"/>
        <v>0.41566265060240964</v>
      </c>
    </row>
    <row r="58" spans="1:5" x14ac:dyDescent="0.35">
      <c r="A58" t="s">
        <v>281</v>
      </c>
      <c r="B58" t="str">
        <f>INDEX(Correspondance_ss_quartiers!$1:$1048576,MATCH(ratio_inscrits_mat_ss_quartier!$A58,Correspondance_ss_quartiers!$A:$A,0),4)</f>
        <v>Cureghem Vétérinaire</v>
      </c>
      <c r="C58">
        <f>INDEX(nb_inscrits_mat_hab_ss!$1:$1048576,MATCH(ratio_inscrits_mat_ss_quartier!$A58,nb_inscrits_mat_hab_ss!$B:$B,0),3)</f>
        <v>48</v>
      </c>
      <c r="D58">
        <f>INDEX(nb_inscrits_mat_hab_quartier!$1:$1048576,MATCH(ratio_inscrits_mat_ss_quartier!$B58,nb_inscrits_mat_hab_quartier!$B:$B,0),3)</f>
        <v>516</v>
      </c>
      <c r="E58">
        <f t="shared" si="0"/>
        <v>9.3023255813953487E-2</v>
      </c>
    </row>
    <row r="59" spans="1:5" x14ac:dyDescent="0.35">
      <c r="A59" t="s">
        <v>283</v>
      </c>
      <c r="B59" t="str">
        <f>INDEX(Correspondance_ss_quartiers!$1:$1048576,MATCH(ratio_inscrits_mat_ss_quartier!$A59,Correspondance_ss_quartiers!$A:$A,0),4)</f>
        <v>Cureghem Vétérinaire</v>
      </c>
      <c r="C59">
        <f>INDEX(nb_inscrits_mat_hab_ss!$1:$1048576,MATCH(ratio_inscrits_mat_ss_quartier!$A59,nb_inscrits_mat_hab_ss!$B:$B,0),3)</f>
        <v>112</v>
      </c>
      <c r="D59">
        <f>INDEX(nb_inscrits_mat_hab_quartier!$1:$1048576,MATCH(ratio_inscrits_mat_ss_quartier!$B59,nb_inscrits_mat_hab_quartier!$B:$B,0),3)</f>
        <v>516</v>
      </c>
      <c r="E59">
        <f t="shared" si="0"/>
        <v>0.21705426356589147</v>
      </c>
    </row>
    <row r="60" spans="1:5" x14ac:dyDescent="0.35">
      <c r="A60" t="s">
        <v>287</v>
      </c>
      <c r="B60" t="str">
        <f>INDEX(Correspondance_ss_quartiers!$1:$1048576,MATCH(ratio_inscrits_mat_ss_quartier!$A60,Correspondance_ss_quartiers!$A:$A,0),4)</f>
        <v>Anderlecht - Centre - Wayez</v>
      </c>
      <c r="C60">
        <f>INDEX(nb_inscrits_mat_hab_ss!$1:$1048576,MATCH(ratio_inscrits_mat_ss_quartier!$A60,nb_inscrits_mat_hab_ss!$B:$B,0),3)</f>
        <v>51</v>
      </c>
      <c r="D60">
        <f>INDEX(nb_inscrits_mat_hab_quartier!$1:$1048576,MATCH(ratio_inscrits_mat_ss_quartier!$B60,nb_inscrits_mat_hab_quartier!$B:$B,0),3)</f>
        <v>741</v>
      </c>
      <c r="E60">
        <f t="shared" si="0"/>
        <v>6.8825910931174086E-2</v>
      </c>
    </row>
    <row r="61" spans="1:5" x14ac:dyDescent="0.35">
      <c r="A61" t="s">
        <v>289</v>
      </c>
      <c r="B61" t="str">
        <f>INDEX(Correspondance_ss_quartiers!$1:$1048576,MATCH(ratio_inscrits_mat_ss_quartier!$A61,Correspondance_ss_quartiers!$A:$A,0),4)</f>
        <v>Anderlecht - Centre - Wayez</v>
      </c>
      <c r="C61">
        <f>INDEX(nb_inscrits_mat_hab_ss!$1:$1048576,MATCH(ratio_inscrits_mat_ss_quartier!$A61,nb_inscrits_mat_hab_ss!$B:$B,0),3)</f>
        <v>180</v>
      </c>
      <c r="D61">
        <f>INDEX(nb_inscrits_mat_hab_quartier!$1:$1048576,MATCH(ratio_inscrits_mat_ss_quartier!$B61,nb_inscrits_mat_hab_quartier!$B:$B,0),3)</f>
        <v>741</v>
      </c>
      <c r="E61">
        <f t="shared" si="0"/>
        <v>0.24291497975708501</v>
      </c>
    </row>
    <row r="62" spans="1:5" x14ac:dyDescent="0.35">
      <c r="A62" t="s">
        <v>291</v>
      </c>
      <c r="B62" t="str">
        <f>INDEX(Correspondance_ss_quartiers!$1:$1048576,MATCH(ratio_inscrits_mat_ss_quartier!$A62,Correspondance_ss_quartiers!$A:$A,0),4)</f>
        <v>Anderlecht - Centre - Wayez</v>
      </c>
      <c r="C62">
        <f>INDEX(nb_inscrits_mat_hab_ss!$1:$1048576,MATCH(ratio_inscrits_mat_ss_quartier!$A62,nb_inscrits_mat_hab_ss!$B:$B,0),3)</f>
        <v>66</v>
      </c>
      <c r="D62">
        <f>INDEX(nb_inscrits_mat_hab_quartier!$1:$1048576,MATCH(ratio_inscrits_mat_ss_quartier!$B62,nb_inscrits_mat_hab_quartier!$B:$B,0),3)</f>
        <v>741</v>
      </c>
      <c r="E62">
        <f t="shared" si="0"/>
        <v>8.9068825910931168E-2</v>
      </c>
    </row>
    <row r="63" spans="1:5" x14ac:dyDescent="0.35">
      <c r="A63" t="s">
        <v>293</v>
      </c>
      <c r="B63" t="str">
        <f>INDEX(Correspondance_ss_quartiers!$1:$1048576,MATCH(ratio_inscrits_mat_ss_quartier!$A63,Correspondance_ss_quartiers!$A:$A,0),4)</f>
        <v>Anderlecht - Centre - Wayez</v>
      </c>
      <c r="C63">
        <f>INDEX(nb_inscrits_mat_hab_ss!$1:$1048576,MATCH(ratio_inscrits_mat_ss_quartier!$A63,nb_inscrits_mat_hab_ss!$B:$B,0),3)</f>
        <v>68</v>
      </c>
      <c r="D63">
        <f>INDEX(nb_inscrits_mat_hab_quartier!$1:$1048576,MATCH(ratio_inscrits_mat_ss_quartier!$B63,nb_inscrits_mat_hab_quartier!$B:$B,0),3)</f>
        <v>741</v>
      </c>
      <c r="E63">
        <f t="shared" si="0"/>
        <v>9.1767881241565458E-2</v>
      </c>
    </row>
    <row r="64" spans="1:5" x14ac:dyDescent="0.35">
      <c r="A64" t="s">
        <v>295</v>
      </c>
      <c r="B64" t="str">
        <f>INDEX(Correspondance_ss_quartiers!$1:$1048576,MATCH(ratio_inscrits_mat_ss_quartier!$A64,Correspondance_ss_quartiers!$A:$A,0),4)</f>
        <v>Veeweyde - Aurore</v>
      </c>
      <c r="C64">
        <f>INDEX(nb_inscrits_mat_hab_ss!$1:$1048576,MATCH(ratio_inscrits_mat_ss_quartier!$A64,nb_inscrits_mat_hab_ss!$B:$B,0),3)</f>
        <v>139</v>
      </c>
      <c r="D64">
        <f>INDEX(nb_inscrits_mat_hab_quartier!$1:$1048576,MATCH(ratio_inscrits_mat_ss_quartier!$B64,nb_inscrits_mat_hab_quartier!$B:$B,0),3)</f>
        <v>723</v>
      </c>
      <c r="E64">
        <f t="shared" si="0"/>
        <v>0.19225449515905949</v>
      </c>
    </row>
    <row r="65" spans="1:5" x14ac:dyDescent="0.35">
      <c r="A65" t="s">
        <v>297</v>
      </c>
      <c r="B65" t="str">
        <f>INDEX(Correspondance_ss_quartiers!$1:$1048576,MATCH(ratio_inscrits_mat_ss_quartier!$A65,Correspondance_ss_quartiers!$A:$A,0),4)</f>
        <v>Chaussée de Wavre - Saint-Julien</v>
      </c>
      <c r="C65">
        <f>INDEX(nb_inscrits_mat_hab_ss!$1:$1048576,MATCH(ratio_inscrits_mat_ss_quartier!$A65,nb_inscrits_mat_hab_ss!$B:$B,0),3)</f>
        <v>32</v>
      </c>
      <c r="D65">
        <f>INDEX(nb_inscrits_mat_hab_quartier!$1:$1048576,MATCH(ratio_inscrits_mat_ss_quartier!$B65,nb_inscrits_mat_hab_quartier!$B:$B,0),3)</f>
        <v>634</v>
      </c>
      <c r="E65">
        <f t="shared" si="0"/>
        <v>5.0473186119873815E-2</v>
      </c>
    </row>
    <row r="66" spans="1:5" x14ac:dyDescent="0.35">
      <c r="A66" t="s">
        <v>299</v>
      </c>
      <c r="B66" t="str">
        <f>INDEX(Correspondance_ss_quartiers!$1:$1048576,MATCH(ratio_inscrits_mat_ss_quartier!$A66,Correspondance_ss_quartiers!$A:$A,0),4)</f>
        <v>Watermael Centre</v>
      </c>
      <c r="C66">
        <f>INDEX(nb_inscrits_mat_hab_ss!$1:$1048576,MATCH(ratio_inscrits_mat_ss_quartier!$A66,nb_inscrits_mat_hab_ss!$B:$B,0),3)</f>
        <v>41</v>
      </c>
      <c r="D66">
        <f>INDEX(nb_inscrits_mat_hab_quartier!$1:$1048576,MATCH(ratio_inscrits_mat_ss_quartier!$B66,nb_inscrits_mat_hab_quartier!$B:$B,0),3)</f>
        <v>302</v>
      </c>
      <c r="E66">
        <f t="shared" si="0"/>
        <v>0.13576158940397351</v>
      </c>
    </row>
    <row r="67" spans="1:5" x14ac:dyDescent="0.35">
      <c r="A67" t="s">
        <v>301</v>
      </c>
      <c r="B67" t="str">
        <f>INDEX(Correspondance_ss_quartiers!$1:$1048576,MATCH(ratio_inscrits_mat_ss_quartier!$A67,Correspondance_ss_quartiers!$A:$A,0),4)</f>
        <v>Chaussée de Wavre - Saint-Julien</v>
      </c>
      <c r="C67">
        <f>INDEX(nb_inscrits_mat_hab_ss!$1:$1048576,MATCH(ratio_inscrits_mat_ss_quartier!$A67,nb_inscrits_mat_hab_ss!$B:$B,0),3)</f>
        <v>107</v>
      </c>
      <c r="D67">
        <f>INDEX(nb_inscrits_mat_hab_quartier!$1:$1048576,MATCH(ratio_inscrits_mat_ss_quartier!$B67,nb_inscrits_mat_hab_quartier!$B:$B,0),3)</f>
        <v>634</v>
      </c>
      <c r="E67">
        <f t="shared" ref="E67:E130" si="1">C67/D67</f>
        <v>0.16876971608832808</v>
      </c>
    </row>
    <row r="68" spans="1:5" x14ac:dyDescent="0.35">
      <c r="A68" t="s">
        <v>303</v>
      </c>
      <c r="B68" t="str">
        <f>INDEX(Correspondance_ss_quartiers!$1:$1048576,MATCH(ratio_inscrits_mat_ss_quartier!$A68,Correspondance_ss_quartiers!$A:$A,0),4)</f>
        <v>Chaussée de Wavre - Saint-Julien</v>
      </c>
      <c r="C68">
        <f>INDEX(nb_inscrits_mat_hab_ss!$1:$1048576,MATCH(ratio_inscrits_mat_ss_quartier!$A68,nb_inscrits_mat_hab_ss!$B:$B,0),3)</f>
        <v>54</v>
      </c>
      <c r="D68">
        <f>INDEX(nb_inscrits_mat_hab_quartier!$1:$1048576,MATCH(ratio_inscrits_mat_ss_quartier!$B68,nb_inscrits_mat_hab_quartier!$B:$B,0),3)</f>
        <v>634</v>
      </c>
      <c r="E68">
        <f t="shared" si="1"/>
        <v>8.5173501577287064E-2</v>
      </c>
    </row>
    <row r="69" spans="1:5" x14ac:dyDescent="0.35">
      <c r="A69" t="s">
        <v>305</v>
      </c>
      <c r="B69" t="str">
        <f>INDEX(Correspondance_ss_quartiers!$1:$1048576,MATCH(ratio_inscrits_mat_ss_quartier!$A69,Correspondance_ss_quartiers!$A:$A,0),4)</f>
        <v>Chaussée de Wavre - Saint-Julien</v>
      </c>
      <c r="C69">
        <f>INDEX(nb_inscrits_mat_hab_ss!$1:$1048576,MATCH(ratio_inscrits_mat_ss_quartier!$A69,nb_inscrits_mat_hab_ss!$B:$B,0),3)</f>
        <v>39</v>
      </c>
      <c r="D69">
        <f>INDEX(nb_inscrits_mat_hab_quartier!$1:$1048576,MATCH(ratio_inscrits_mat_ss_quartier!$B69,nb_inscrits_mat_hab_quartier!$B:$B,0),3)</f>
        <v>634</v>
      </c>
      <c r="E69">
        <f t="shared" si="1"/>
        <v>6.1514195583596214E-2</v>
      </c>
    </row>
    <row r="70" spans="1:5" x14ac:dyDescent="0.35">
      <c r="A70" t="s">
        <v>307</v>
      </c>
      <c r="B70" t="str">
        <f>INDEX(Correspondance_ss_quartiers!$1:$1048576,MATCH(ratio_inscrits_mat_ss_quartier!$A70,Correspondance_ss_quartiers!$A:$A,0),4)</f>
        <v>Chaussée de Wavre - Saint-Julien</v>
      </c>
      <c r="C70">
        <f>INDEX(nb_inscrits_mat_hab_ss!$1:$1048576,MATCH(ratio_inscrits_mat_ss_quartier!$A70,nb_inscrits_mat_hab_ss!$B:$B,0),3)</f>
        <v>46</v>
      </c>
      <c r="D70">
        <f>INDEX(nb_inscrits_mat_hab_quartier!$1:$1048576,MATCH(ratio_inscrits_mat_ss_quartier!$B70,nb_inscrits_mat_hab_quartier!$B:$B,0),3)</f>
        <v>634</v>
      </c>
      <c r="E70">
        <f t="shared" si="1"/>
        <v>7.2555205047318619E-2</v>
      </c>
    </row>
    <row r="71" spans="1:5" x14ac:dyDescent="0.35">
      <c r="A71" t="s">
        <v>309</v>
      </c>
      <c r="B71" t="str">
        <f>INDEX(Correspondance_ss_quartiers!$1:$1048576,MATCH(ratio_inscrits_mat_ss_quartier!$A71,Correspondance_ss_quartiers!$A:$A,0),4)</f>
        <v>Chaussée de Wavre - Saint-Julien</v>
      </c>
      <c r="C71">
        <f>INDEX(nb_inscrits_mat_hab_ss!$1:$1048576,MATCH(ratio_inscrits_mat_ss_quartier!$A71,nb_inscrits_mat_hab_ss!$B:$B,0),3)</f>
        <v>55</v>
      </c>
      <c r="D71">
        <f>INDEX(nb_inscrits_mat_hab_quartier!$1:$1048576,MATCH(ratio_inscrits_mat_ss_quartier!$B71,nb_inscrits_mat_hab_quartier!$B:$B,0),3)</f>
        <v>634</v>
      </c>
      <c r="E71">
        <f t="shared" si="1"/>
        <v>8.6750788643533125E-2</v>
      </c>
    </row>
    <row r="72" spans="1:5" x14ac:dyDescent="0.35">
      <c r="A72" t="s">
        <v>311</v>
      </c>
      <c r="B72" t="str">
        <f>INDEX(Correspondance_ss_quartiers!$1:$1048576,MATCH(ratio_inscrits_mat_ss_quartier!$A72,Correspondance_ss_quartiers!$A:$A,0),4)</f>
        <v>Chaussée de Wavre - Saint-Julien</v>
      </c>
      <c r="C72">
        <f>INDEX(nb_inscrits_mat_hab_ss!$1:$1048576,MATCH(ratio_inscrits_mat_ss_quartier!$A72,nb_inscrits_mat_hab_ss!$B:$B,0),3)</f>
        <v>20</v>
      </c>
      <c r="D72">
        <f>INDEX(nb_inscrits_mat_hab_quartier!$1:$1048576,MATCH(ratio_inscrits_mat_ss_quartier!$B72,nb_inscrits_mat_hab_quartier!$B:$B,0),3)</f>
        <v>634</v>
      </c>
      <c r="E72">
        <f t="shared" si="1"/>
        <v>3.1545741324921134E-2</v>
      </c>
    </row>
    <row r="73" spans="1:5" x14ac:dyDescent="0.35">
      <c r="A73" t="s">
        <v>313</v>
      </c>
      <c r="B73" t="str">
        <f>INDEX(Correspondance_ss_quartiers!$1:$1048576,MATCH(ratio_inscrits_mat_ss_quartier!$A73,Correspondance_ss_quartiers!$A:$A,0),4)</f>
        <v>Chant d'Oiseau</v>
      </c>
      <c r="C73">
        <f>INDEX(nb_inscrits_mat_hab_ss!$1:$1048576,MATCH(ratio_inscrits_mat_ss_quartier!$A73,nb_inscrits_mat_hab_ss!$B:$B,0),3)</f>
        <v>50</v>
      </c>
      <c r="D73">
        <f>INDEX(nb_inscrits_mat_hab_quartier!$1:$1048576,MATCH(ratio_inscrits_mat_ss_quartier!$B73,nb_inscrits_mat_hab_quartier!$B:$B,0),3)</f>
        <v>405</v>
      </c>
      <c r="E73">
        <f t="shared" si="1"/>
        <v>0.12345679012345678</v>
      </c>
    </row>
    <row r="74" spans="1:5" x14ac:dyDescent="0.35">
      <c r="A74" t="s">
        <v>319</v>
      </c>
      <c r="B74" t="str">
        <f>INDEX(Correspondance_ss_quartiers!$1:$1048576,MATCH(ratio_inscrits_mat_ss_quartier!$A74,Correspondance_ss_quartiers!$A:$A,0),4)</f>
        <v>Transvaal</v>
      </c>
      <c r="C74">
        <f>INDEX(nb_inscrits_mat_hab_ss!$1:$1048576,MATCH(ratio_inscrits_mat_ss_quartier!$A74,nb_inscrits_mat_hab_ss!$B:$B,0),3)</f>
        <v>42</v>
      </c>
      <c r="D74">
        <f>INDEX(nb_inscrits_mat_hab_quartier!$1:$1048576,MATCH(ratio_inscrits_mat_ss_quartier!$B74,nb_inscrits_mat_hab_quartier!$B:$B,0),3)</f>
        <v>229</v>
      </c>
      <c r="E74">
        <f t="shared" si="1"/>
        <v>0.18340611353711792</v>
      </c>
    </row>
    <row r="75" spans="1:5" x14ac:dyDescent="0.35">
      <c r="A75" t="s">
        <v>323</v>
      </c>
      <c r="B75" t="str">
        <f>INDEX(Correspondance_ss_quartiers!$1:$1048576,MATCH(ratio_inscrits_mat_ss_quartier!$A75,Correspondance_ss_quartiers!$A:$A,0),4)</f>
        <v>Chaussée de Wavre - Saint-Julien</v>
      </c>
      <c r="C75">
        <f>INDEX(nb_inscrits_mat_hab_ss!$1:$1048576,MATCH(ratio_inscrits_mat_ss_quartier!$A75,nb_inscrits_mat_hab_ss!$B:$B,0),3)</f>
        <v>37</v>
      </c>
      <c r="D75">
        <f>INDEX(nb_inscrits_mat_hab_quartier!$1:$1048576,MATCH(ratio_inscrits_mat_ss_quartier!$B75,nb_inscrits_mat_hab_quartier!$B:$B,0),3)</f>
        <v>634</v>
      </c>
      <c r="E75">
        <f t="shared" si="1"/>
        <v>5.8359621451104099E-2</v>
      </c>
    </row>
    <row r="76" spans="1:5" x14ac:dyDescent="0.35">
      <c r="A76" t="s">
        <v>325</v>
      </c>
      <c r="B76" t="str">
        <f>INDEX(Correspondance_ss_quartiers!$1:$1048576,MATCH(ratio_inscrits_mat_ss_quartier!$A76,Correspondance_ss_quartiers!$A:$A,0),4)</f>
        <v>Chaussée de Wavre - Saint-Julien</v>
      </c>
      <c r="C76">
        <f>INDEX(nb_inscrits_mat_hab_ss!$1:$1048576,MATCH(ratio_inscrits_mat_ss_quartier!$A76,nb_inscrits_mat_hab_ss!$B:$B,0),3)</f>
        <v>26</v>
      </c>
      <c r="D76">
        <f>INDEX(nb_inscrits_mat_hab_quartier!$1:$1048576,MATCH(ratio_inscrits_mat_ss_quartier!$B76,nb_inscrits_mat_hab_quartier!$B:$B,0),3)</f>
        <v>634</v>
      </c>
      <c r="E76">
        <f t="shared" si="1"/>
        <v>4.1009463722397478E-2</v>
      </c>
    </row>
    <row r="77" spans="1:5" x14ac:dyDescent="0.35">
      <c r="A77" t="s">
        <v>329</v>
      </c>
      <c r="B77" t="str">
        <f>INDEX(Correspondance_ss_quartiers!$1:$1048576,MATCH(ratio_inscrits_mat_ss_quartier!$A77,Correspondance_ss_quartiers!$A:$A,0),4)</f>
        <v>Chaussée de Wavre - Saint-Julien</v>
      </c>
      <c r="C77">
        <f>INDEX(nb_inscrits_mat_hab_ss!$1:$1048576,MATCH(ratio_inscrits_mat_ss_quartier!$A77,nb_inscrits_mat_hab_ss!$B:$B,0),3)</f>
        <v>43</v>
      </c>
      <c r="D77">
        <f>INDEX(nb_inscrits_mat_hab_quartier!$1:$1048576,MATCH(ratio_inscrits_mat_ss_quartier!$B77,nb_inscrits_mat_hab_quartier!$B:$B,0),3)</f>
        <v>634</v>
      </c>
      <c r="E77">
        <f t="shared" si="1"/>
        <v>6.7823343848580436E-2</v>
      </c>
    </row>
    <row r="78" spans="1:5" x14ac:dyDescent="0.35">
      <c r="A78" t="s">
        <v>331</v>
      </c>
      <c r="B78" t="str">
        <f>INDEX(Correspondance_ss_quartiers!$1:$1048576,MATCH(ratio_inscrits_mat_ss_quartier!$A78,Correspondance_ss_quartiers!$A:$A,0),4)</f>
        <v>Chaussée de Wavre - Saint-Julien</v>
      </c>
      <c r="C78">
        <f>INDEX(nb_inscrits_mat_hab_ss!$1:$1048576,MATCH(ratio_inscrits_mat_ss_quartier!$A78,nb_inscrits_mat_hab_ss!$B:$B,0),3)</f>
        <v>119</v>
      </c>
      <c r="D78">
        <f>INDEX(nb_inscrits_mat_hab_quartier!$1:$1048576,MATCH(ratio_inscrits_mat_ss_quartier!$B78,nb_inscrits_mat_hab_quartier!$B:$B,0),3)</f>
        <v>634</v>
      </c>
      <c r="E78">
        <f t="shared" si="1"/>
        <v>0.18769716088328076</v>
      </c>
    </row>
    <row r="79" spans="1:5" x14ac:dyDescent="0.35">
      <c r="A79" t="s">
        <v>333</v>
      </c>
      <c r="B79" t="str">
        <f>INDEX(Correspondance_ss_quartiers!$1:$1048576,MATCH(ratio_inscrits_mat_ss_quartier!$A79,Correspondance_ss_quartiers!$A:$A,0),4)</f>
        <v>Putdael</v>
      </c>
      <c r="C79">
        <f>INDEX(nb_inscrits_mat_hab_ss!$1:$1048576,MATCH(ratio_inscrits_mat_ss_quartier!$A79,nb_inscrits_mat_hab_ss!$B:$B,0),3)</f>
        <v>22</v>
      </c>
      <c r="D79">
        <f>INDEX(nb_inscrits_mat_hab_quartier!$1:$1048576,MATCH(ratio_inscrits_mat_ss_quartier!$B79,nb_inscrits_mat_hab_quartier!$B:$B,0),3)</f>
        <v>36</v>
      </c>
      <c r="E79">
        <f t="shared" si="1"/>
        <v>0.61111111111111116</v>
      </c>
    </row>
    <row r="80" spans="1:5" x14ac:dyDescent="0.35">
      <c r="A80" t="s">
        <v>335</v>
      </c>
      <c r="B80" t="str">
        <f>INDEX(Correspondance_ss_quartiers!$1:$1048576,MATCH(ratio_inscrits_mat_ss_quartier!$A80,Correspondance_ss_quartiers!$A:$A,0),4)</f>
        <v>Auderghem centre</v>
      </c>
      <c r="C80">
        <f>INDEX(nb_inscrits_mat_hab_ss!$1:$1048576,MATCH(ratio_inscrits_mat_ss_quartier!$A80,nb_inscrits_mat_hab_ss!$B:$B,0),3)</f>
        <v>38</v>
      </c>
      <c r="D80">
        <f>INDEX(nb_inscrits_mat_hab_quartier!$1:$1048576,MATCH(ratio_inscrits_mat_ss_quartier!$B80,nb_inscrits_mat_hab_quartier!$B:$B,0),3)</f>
        <v>198</v>
      </c>
      <c r="E80">
        <f t="shared" si="1"/>
        <v>0.19191919191919191</v>
      </c>
    </row>
    <row r="81" spans="1:5" x14ac:dyDescent="0.35">
      <c r="A81" t="s">
        <v>341</v>
      </c>
      <c r="B81" t="str">
        <f>INDEX(Correspondance_ss_quartiers!$1:$1048576,MATCH(ratio_inscrits_mat_ss_quartier!$A81,Correspondance_ss_quartiers!$A:$A,0),4)</f>
        <v>Auderghem centre</v>
      </c>
      <c r="C81">
        <f>INDEX(nb_inscrits_mat_hab_ss!$1:$1048576,MATCH(ratio_inscrits_mat_ss_quartier!$A81,nb_inscrits_mat_hab_ss!$B:$B,0),3)</f>
        <v>35</v>
      </c>
      <c r="D81">
        <f>INDEX(nb_inscrits_mat_hab_quartier!$1:$1048576,MATCH(ratio_inscrits_mat_ss_quartier!$B81,nb_inscrits_mat_hab_quartier!$B:$B,0),3)</f>
        <v>198</v>
      </c>
      <c r="E81">
        <f t="shared" si="1"/>
        <v>0.17676767676767677</v>
      </c>
    </row>
    <row r="82" spans="1:5" x14ac:dyDescent="0.35">
      <c r="A82" t="s">
        <v>343</v>
      </c>
      <c r="B82" t="str">
        <f>INDEX(Correspondance_ss_quartiers!$1:$1048576,MATCH(ratio_inscrits_mat_ss_quartier!$A82,Correspondance_ss_quartiers!$A:$A,0),4)</f>
        <v>Trois Tilleuls</v>
      </c>
      <c r="C82">
        <f>INDEX(nb_inscrits_mat_hab_ss!$1:$1048576,MATCH(ratio_inscrits_mat_ss_quartier!$A82,nb_inscrits_mat_hab_ss!$B:$B,0),3)</f>
        <v>69</v>
      </c>
      <c r="D82">
        <f>INDEX(nb_inscrits_mat_hab_quartier!$1:$1048576,MATCH(ratio_inscrits_mat_ss_quartier!$B82,nb_inscrits_mat_hab_quartier!$B:$B,0),3)</f>
        <v>228</v>
      </c>
      <c r="E82">
        <f t="shared" si="1"/>
        <v>0.30263157894736842</v>
      </c>
    </row>
    <row r="83" spans="1:5" x14ac:dyDescent="0.35">
      <c r="A83" t="s">
        <v>347</v>
      </c>
      <c r="B83" t="str">
        <f>INDEX(Correspondance_ss_quartiers!$1:$1048576,MATCH(ratio_inscrits_mat_ss_quartier!$A83,Correspondance_ss_quartiers!$A:$A,0),4)</f>
        <v>Transvaal</v>
      </c>
      <c r="C83">
        <f>INDEX(nb_inscrits_mat_hab_ss!$1:$1048576,MATCH(ratio_inscrits_mat_ss_quartier!$A83,nb_inscrits_mat_hab_ss!$B:$B,0),3)</f>
        <v>34</v>
      </c>
      <c r="D83">
        <f>INDEX(nb_inscrits_mat_hab_quartier!$1:$1048576,MATCH(ratio_inscrits_mat_ss_quartier!$B83,nb_inscrits_mat_hab_quartier!$B:$B,0),3)</f>
        <v>229</v>
      </c>
      <c r="E83">
        <f t="shared" si="1"/>
        <v>0.14847161572052403</v>
      </c>
    </row>
    <row r="84" spans="1:5" x14ac:dyDescent="0.35">
      <c r="A84" t="s">
        <v>349</v>
      </c>
      <c r="B84" t="str">
        <f>INDEX(Correspondance_ss_quartiers!$1:$1048576,MATCH(ratio_inscrits_mat_ss_quartier!$A84,Correspondance_ss_quartiers!$A:$A,0),4)</f>
        <v>Transvaal</v>
      </c>
      <c r="C84">
        <f>INDEX(nb_inscrits_mat_hab_ss!$1:$1048576,MATCH(ratio_inscrits_mat_ss_quartier!$A84,nb_inscrits_mat_hab_ss!$B:$B,0),3)</f>
        <v>91</v>
      </c>
      <c r="D84">
        <f>INDEX(nb_inscrits_mat_hab_quartier!$1:$1048576,MATCH(ratio_inscrits_mat_ss_quartier!$B84,nb_inscrits_mat_hab_quartier!$B:$B,0),3)</f>
        <v>229</v>
      </c>
      <c r="E84">
        <f t="shared" si="1"/>
        <v>0.39737991266375544</v>
      </c>
    </row>
    <row r="85" spans="1:5" x14ac:dyDescent="0.35">
      <c r="A85" t="s">
        <v>351</v>
      </c>
      <c r="B85" t="str">
        <f>INDEX(Correspondance_ss_quartiers!$1:$1048576,MATCH(ratio_inscrits_mat_ss_quartier!$A85,Correspondance_ss_quartiers!$A:$A,0),4)</f>
        <v>Transvaal</v>
      </c>
      <c r="C85">
        <f>INDEX(nb_inscrits_mat_hab_ss!$1:$1048576,MATCH(ratio_inscrits_mat_ss_quartier!$A85,nb_inscrits_mat_hab_ss!$B:$B,0),3)</f>
        <v>11</v>
      </c>
      <c r="D85">
        <f>INDEX(nb_inscrits_mat_hab_quartier!$1:$1048576,MATCH(ratio_inscrits_mat_ss_quartier!$B85,nb_inscrits_mat_hab_quartier!$B:$B,0),3)</f>
        <v>229</v>
      </c>
      <c r="E85">
        <f t="shared" si="1"/>
        <v>4.8034934497816595E-2</v>
      </c>
    </row>
    <row r="86" spans="1:5" x14ac:dyDescent="0.35">
      <c r="A86" t="s">
        <v>353</v>
      </c>
      <c r="B86" t="str">
        <f>INDEX(Correspondance_ss_quartiers!$1:$1048576,MATCH(ratio_inscrits_mat_ss_quartier!$A86,Correspondance_ss_quartiers!$A:$A,0),4)</f>
        <v>Transvaal</v>
      </c>
      <c r="C86">
        <f>INDEX(nb_inscrits_mat_hab_ss!$1:$1048576,MATCH(ratio_inscrits_mat_ss_quartier!$A86,nb_inscrits_mat_hab_ss!$B:$B,0),3)</f>
        <v>51</v>
      </c>
      <c r="D86">
        <f>INDEX(nb_inscrits_mat_hab_quartier!$1:$1048576,MATCH(ratio_inscrits_mat_ss_quartier!$B86,nb_inscrits_mat_hab_quartier!$B:$B,0),3)</f>
        <v>229</v>
      </c>
      <c r="E86">
        <f t="shared" si="1"/>
        <v>0.22270742358078602</v>
      </c>
    </row>
    <row r="87" spans="1:5" x14ac:dyDescent="0.35">
      <c r="A87" t="s">
        <v>355</v>
      </c>
      <c r="B87" t="str">
        <f>INDEX(Correspondance_ss_quartiers!$1:$1048576,MATCH(ratio_inscrits_mat_ss_quartier!$A87,Correspondance_ss_quartiers!$A:$A,0),4)</f>
        <v>Auderghem centre</v>
      </c>
      <c r="C87">
        <f>INDEX(nb_inscrits_mat_hab_ss!$1:$1048576,MATCH(ratio_inscrits_mat_ss_quartier!$A87,nb_inscrits_mat_hab_ss!$B:$B,0),3)</f>
        <v>73</v>
      </c>
      <c r="D87">
        <f>INDEX(nb_inscrits_mat_hab_quartier!$1:$1048576,MATCH(ratio_inscrits_mat_ss_quartier!$B87,nb_inscrits_mat_hab_quartier!$B:$B,0),3)</f>
        <v>198</v>
      </c>
      <c r="E87">
        <f t="shared" si="1"/>
        <v>0.36868686868686867</v>
      </c>
    </row>
    <row r="88" spans="1:5" x14ac:dyDescent="0.35">
      <c r="A88" t="s">
        <v>363</v>
      </c>
      <c r="B88" t="str">
        <f>INDEX(Correspondance_ss_quartiers!$1:$1048576,MATCH(ratio_inscrits_mat_ss_quartier!$A88,Correspondance_ss_quartiers!$A:$A,0),4)</f>
        <v>Auderghem centre</v>
      </c>
      <c r="C88">
        <f>INDEX(nb_inscrits_mat_hab_ss!$1:$1048576,MATCH(ratio_inscrits_mat_ss_quartier!$A88,nb_inscrits_mat_hab_ss!$B:$B,0),3)</f>
        <v>20</v>
      </c>
      <c r="D88">
        <f>INDEX(nb_inscrits_mat_hab_quartier!$1:$1048576,MATCH(ratio_inscrits_mat_ss_quartier!$B88,nb_inscrits_mat_hab_quartier!$B:$B,0),3)</f>
        <v>198</v>
      </c>
      <c r="E88">
        <f t="shared" si="1"/>
        <v>0.10101010101010101</v>
      </c>
    </row>
    <row r="89" spans="1:5" x14ac:dyDescent="0.35">
      <c r="A89" t="s">
        <v>365</v>
      </c>
      <c r="B89" t="str">
        <f>INDEX(Correspondance_ss_quartiers!$1:$1048576,MATCH(ratio_inscrits_mat_ss_quartier!$A89,Correspondance_ss_quartiers!$A:$A,0),4)</f>
        <v>Auderghem centre</v>
      </c>
      <c r="C89">
        <f>INDEX(nb_inscrits_mat_hab_ss!$1:$1048576,MATCH(ratio_inscrits_mat_ss_quartier!$A89,nb_inscrits_mat_hab_ss!$B:$B,0),3)</f>
        <v>32</v>
      </c>
      <c r="D89">
        <f>INDEX(nb_inscrits_mat_hab_quartier!$1:$1048576,MATCH(ratio_inscrits_mat_ss_quartier!$B89,nb_inscrits_mat_hab_quartier!$B:$B,0),3)</f>
        <v>198</v>
      </c>
      <c r="E89">
        <f t="shared" si="1"/>
        <v>0.16161616161616163</v>
      </c>
    </row>
    <row r="90" spans="1:5" x14ac:dyDescent="0.35">
      <c r="A90" t="s">
        <v>367</v>
      </c>
      <c r="B90" t="str">
        <f>INDEX(Correspondance_ss_quartiers!$1:$1048576,MATCH(ratio_inscrits_mat_ss_quartier!$A90,Correspondance_ss_quartiers!$A:$A,0),4)</f>
        <v>Watermael Centre</v>
      </c>
      <c r="C90">
        <f>INDEX(nb_inscrits_mat_hab_ss!$1:$1048576,MATCH(ratio_inscrits_mat_ss_quartier!$A90,nb_inscrits_mat_hab_ss!$B:$B,0),3)</f>
        <v>23</v>
      </c>
      <c r="D90">
        <f>INDEX(nb_inscrits_mat_hab_quartier!$1:$1048576,MATCH(ratio_inscrits_mat_ss_quartier!$B90,nb_inscrits_mat_hab_quartier!$B:$B,0),3)</f>
        <v>302</v>
      </c>
      <c r="E90">
        <f t="shared" si="1"/>
        <v>7.6158940397350994E-2</v>
      </c>
    </row>
    <row r="91" spans="1:5" x14ac:dyDescent="0.35">
      <c r="A91" t="s">
        <v>371</v>
      </c>
      <c r="B91" t="str">
        <f>INDEX(Correspondance_ss_quartiers!$1:$1048576,MATCH(ratio_inscrits_mat_ss_quartier!$A91,Correspondance_ss_quartiers!$A:$A,0),4)</f>
        <v>Potaarde</v>
      </c>
      <c r="C91">
        <f>INDEX(nb_inscrits_mat_hab_ss!$1:$1048576,MATCH(ratio_inscrits_mat_ss_quartier!$A91,nb_inscrits_mat_hab_ss!$B:$B,0),3)</f>
        <v>86</v>
      </c>
      <c r="D91">
        <f>INDEX(nb_inscrits_mat_hab_quartier!$1:$1048576,MATCH(ratio_inscrits_mat_ss_quartier!$B91,nb_inscrits_mat_hab_quartier!$B:$B,0),3)</f>
        <v>136</v>
      </c>
      <c r="E91">
        <f t="shared" si="1"/>
        <v>0.63235294117647056</v>
      </c>
    </row>
    <row r="92" spans="1:5" x14ac:dyDescent="0.35">
      <c r="A92" t="s">
        <v>373</v>
      </c>
      <c r="B92" t="str">
        <f>INDEX(Correspondance_ss_quartiers!$1:$1048576,MATCH(ratio_inscrits_mat_ss_quartier!$A92,Correspondance_ss_quartiers!$A:$A,0),4)</f>
        <v>Berchem Sainte-Agathe Centre</v>
      </c>
      <c r="C92">
        <f>INDEX(nb_inscrits_mat_hab_ss!$1:$1048576,MATCH(ratio_inscrits_mat_ss_quartier!$A92,nb_inscrits_mat_hab_ss!$B:$B,0),3)</f>
        <v>37</v>
      </c>
      <c r="D92">
        <f>INDEX(nb_inscrits_mat_hab_quartier!$1:$1048576,MATCH(ratio_inscrits_mat_ss_quartier!$B92,nb_inscrits_mat_hab_quartier!$B:$B,0),3)</f>
        <v>720</v>
      </c>
      <c r="E92">
        <f t="shared" si="1"/>
        <v>5.1388888888888887E-2</v>
      </c>
    </row>
    <row r="93" spans="1:5" x14ac:dyDescent="0.35">
      <c r="A93" t="s">
        <v>375</v>
      </c>
      <c r="B93" t="str">
        <f>INDEX(Correspondance_ss_quartiers!$1:$1048576,MATCH(ratio_inscrits_mat_ss_quartier!$A93,Correspondance_ss_quartiers!$A:$A,0),4)</f>
        <v>Korenbeek</v>
      </c>
      <c r="C93">
        <f>INDEX(nb_inscrits_mat_hab_ss!$1:$1048576,MATCH(ratio_inscrits_mat_ss_quartier!$A93,nb_inscrits_mat_hab_ss!$B:$B,0),3)</f>
        <v>31</v>
      </c>
      <c r="D93">
        <f>INDEX(nb_inscrits_mat_hab_quartier!$1:$1048576,MATCH(ratio_inscrits_mat_ss_quartier!$B93,nb_inscrits_mat_hab_quartier!$B:$B,0),3)</f>
        <v>395</v>
      </c>
      <c r="E93">
        <f t="shared" si="1"/>
        <v>7.848101265822785E-2</v>
      </c>
    </row>
    <row r="94" spans="1:5" x14ac:dyDescent="0.35">
      <c r="A94" t="s">
        <v>377</v>
      </c>
      <c r="B94" t="str">
        <f>INDEX(Correspondance_ss_quartiers!$1:$1048576,MATCH(ratio_inscrits_mat_ss_quartier!$A94,Correspondance_ss_quartiers!$A:$A,0),4)</f>
        <v>Berchem Sainte-Agathe Centre</v>
      </c>
      <c r="C94">
        <f>INDEX(nb_inscrits_mat_hab_ss!$1:$1048576,MATCH(ratio_inscrits_mat_ss_quartier!$A94,nb_inscrits_mat_hab_ss!$B:$B,0),3)</f>
        <v>44</v>
      </c>
      <c r="D94">
        <f>INDEX(nb_inscrits_mat_hab_quartier!$1:$1048576,MATCH(ratio_inscrits_mat_ss_quartier!$B94,nb_inscrits_mat_hab_quartier!$B:$B,0),3)</f>
        <v>720</v>
      </c>
      <c r="E94">
        <f t="shared" si="1"/>
        <v>6.1111111111111109E-2</v>
      </c>
    </row>
    <row r="95" spans="1:5" x14ac:dyDescent="0.35">
      <c r="A95" t="s">
        <v>379</v>
      </c>
      <c r="B95" t="str">
        <f>INDEX(Correspondance_ss_quartiers!$1:$1048576,MATCH(ratio_inscrits_mat_ss_quartier!$A95,Correspondance_ss_quartiers!$A:$A,0),4)</f>
        <v>Potaarde</v>
      </c>
      <c r="C95">
        <f>INDEX(nb_inscrits_mat_hab_ss!$1:$1048576,MATCH(ratio_inscrits_mat_ss_quartier!$A95,nb_inscrits_mat_hab_ss!$B:$B,0),3)</f>
        <v>50</v>
      </c>
      <c r="D95">
        <f>INDEX(nb_inscrits_mat_hab_quartier!$1:$1048576,MATCH(ratio_inscrits_mat_ss_quartier!$B95,nb_inscrits_mat_hab_quartier!$B:$B,0),3)</f>
        <v>136</v>
      </c>
      <c r="E95">
        <f t="shared" si="1"/>
        <v>0.36764705882352944</v>
      </c>
    </row>
    <row r="96" spans="1:5" x14ac:dyDescent="0.35">
      <c r="A96" t="s">
        <v>381</v>
      </c>
      <c r="B96" t="str">
        <f>INDEX(Correspondance_ss_quartiers!$1:$1048576,MATCH(ratio_inscrits_mat_ss_quartier!$A96,Correspondance_ss_quartiers!$A:$A,0),4)</f>
        <v>Berchem Sainte-Agathe Centre</v>
      </c>
      <c r="C96">
        <f>INDEX(nb_inscrits_mat_hab_ss!$1:$1048576,MATCH(ratio_inscrits_mat_ss_quartier!$A96,nb_inscrits_mat_hab_ss!$B:$B,0),3)</f>
        <v>47</v>
      </c>
      <c r="D96">
        <f>INDEX(nb_inscrits_mat_hab_quartier!$1:$1048576,MATCH(ratio_inscrits_mat_ss_quartier!$B96,nb_inscrits_mat_hab_quartier!$B:$B,0),3)</f>
        <v>720</v>
      </c>
      <c r="E96">
        <f t="shared" si="1"/>
        <v>6.5277777777777782E-2</v>
      </c>
    </row>
    <row r="97" spans="1:5" x14ac:dyDescent="0.35">
      <c r="A97" t="s">
        <v>383</v>
      </c>
      <c r="B97" t="str">
        <f>INDEX(Correspondance_ss_quartiers!$1:$1048576,MATCH(ratio_inscrits_mat_ss_quartier!$A97,Correspondance_ss_quartiers!$A:$A,0),4)</f>
        <v>Berchem Sainte-Agathe Centre</v>
      </c>
      <c r="C97">
        <f>INDEX(nb_inscrits_mat_hab_ss!$1:$1048576,MATCH(ratio_inscrits_mat_ss_quartier!$A97,nb_inscrits_mat_hab_ss!$B:$B,0),3)</f>
        <v>149</v>
      </c>
      <c r="D97">
        <f>INDEX(nb_inscrits_mat_hab_quartier!$1:$1048576,MATCH(ratio_inscrits_mat_ss_quartier!$B97,nb_inscrits_mat_hab_quartier!$B:$B,0),3)</f>
        <v>720</v>
      </c>
      <c r="E97">
        <f t="shared" si="1"/>
        <v>0.20694444444444443</v>
      </c>
    </row>
    <row r="98" spans="1:5" x14ac:dyDescent="0.35">
      <c r="A98" t="s">
        <v>385</v>
      </c>
      <c r="B98" t="str">
        <f>INDEX(Correspondance_ss_quartiers!$1:$1048576,MATCH(ratio_inscrits_mat_ss_quartier!$A98,Correspondance_ss_quartiers!$A:$A,0),4)</f>
        <v>Korenbeek</v>
      </c>
      <c r="C98">
        <f>INDEX(nb_inscrits_mat_hab_ss!$1:$1048576,MATCH(ratio_inscrits_mat_ss_quartier!$A98,nb_inscrits_mat_hab_ss!$B:$B,0),3)</f>
        <v>72</v>
      </c>
      <c r="D98">
        <f>INDEX(nb_inscrits_mat_hab_quartier!$1:$1048576,MATCH(ratio_inscrits_mat_ss_quartier!$B98,nb_inscrits_mat_hab_quartier!$B:$B,0),3)</f>
        <v>395</v>
      </c>
      <c r="E98">
        <f t="shared" si="1"/>
        <v>0.18227848101265823</v>
      </c>
    </row>
    <row r="99" spans="1:5" x14ac:dyDescent="0.35">
      <c r="A99" t="s">
        <v>387</v>
      </c>
      <c r="B99" t="str">
        <f>INDEX(Correspondance_ss_quartiers!$1:$1048576,MATCH(ratio_inscrits_mat_ss_quartier!$A99,Correspondance_ss_quartiers!$A:$A,0),4)</f>
        <v>Berchem Sainte-Agathe Centre</v>
      </c>
      <c r="C99">
        <f>INDEX(nb_inscrits_mat_hab_ss!$1:$1048576,MATCH(ratio_inscrits_mat_ss_quartier!$A99,nb_inscrits_mat_hab_ss!$B:$B,0),3)</f>
        <v>70</v>
      </c>
      <c r="D99">
        <f>INDEX(nb_inscrits_mat_hab_quartier!$1:$1048576,MATCH(ratio_inscrits_mat_ss_quartier!$B99,nb_inscrits_mat_hab_quartier!$B:$B,0),3)</f>
        <v>720</v>
      </c>
      <c r="E99">
        <f t="shared" si="1"/>
        <v>9.7222222222222224E-2</v>
      </c>
    </row>
    <row r="100" spans="1:5" x14ac:dyDescent="0.35">
      <c r="A100" t="s">
        <v>389</v>
      </c>
      <c r="B100" t="str">
        <f>INDEX(Correspondance_ss_quartiers!$1:$1048576,MATCH(ratio_inscrits_mat_ss_quartier!$A100,Correspondance_ss_quartiers!$A:$A,0),4)</f>
        <v>Berchem Sainte-Agathe Centre</v>
      </c>
      <c r="C100">
        <f>INDEX(nb_inscrits_mat_hab_ss!$1:$1048576,MATCH(ratio_inscrits_mat_ss_quartier!$A100,nb_inscrits_mat_hab_ss!$B:$B,0),3)</f>
        <v>32</v>
      </c>
      <c r="D100">
        <f>INDEX(nb_inscrits_mat_hab_quartier!$1:$1048576,MATCH(ratio_inscrits_mat_ss_quartier!$B100,nb_inscrits_mat_hab_quartier!$B:$B,0),3)</f>
        <v>720</v>
      </c>
      <c r="E100">
        <f t="shared" si="1"/>
        <v>4.4444444444444446E-2</v>
      </c>
    </row>
    <row r="101" spans="1:5" x14ac:dyDescent="0.35">
      <c r="A101" t="s">
        <v>391</v>
      </c>
      <c r="B101" t="str">
        <f>INDEX(Correspondance_ss_quartiers!$1:$1048576,MATCH(ratio_inscrits_mat_ss_quartier!$A101,Correspondance_ss_quartiers!$A:$A,0),4)</f>
        <v>Berchem Sainte-Agathe Centre</v>
      </c>
      <c r="C101">
        <f>INDEX(nb_inscrits_mat_hab_ss!$1:$1048576,MATCH(ratio_inscrits_mat_ss_quartier!$A101,nb_inscrits_mat_hab_ss!$B:$B,0),3)</f>
        <v>154</v>
      </c>
      <c r="D101">
        <f>INDEX(nb_inscrits_mat_hab_quartier!$1:$1048576,MATCH(ratio_inscrits_mat_ss_quartier!$B101,nb_inscrits_mat_hab_quartier!$B:$B,0),3)</f>
        <v>720</v>
      </c>
      <c r="E101">
        <f t="shared" si="1"/>
        <v>0.21388888888888888</v>
      </c>
    </row>
    <row r="102" spans="1:5" x14ac:dyDescent="0.35">
      <c r="A102" t="s">
        <v>393</v>
      </c>
      <c r="B102" t="str">
        <f>INDEX(Correspondance_ss_quartiers!$1:$1048576,MATCH(ratio_inscrits_mat_ss_quartier!$A102,Correspondance_ss_quartiers!$A:$A,0),4)</f>
        <v>Berchem Sainte-Agathe Centre</v>
      </c>
      <c r="C102">
        <f>INDEX(nb_inscrits_mat_hab_ss!$1:$1048576,MATCH(ratio_inscrits_mat_ss_quartier!$A102,nb_inscrits_mat_hab_ss!$B:$B,0),3)</f>
        <v>11</v>
      </c>
      <c r="D102">
        <f>INDEX(nb_inscrits_mat_hab_quartier!$1:$1048576,MATCH(ratio_inscrits_mat_ss_quartier!$B102,nb_inscrits_mat_hab_quartier!$B:$B,0),3)</f>
        <v>720</v>
      </c>
      <c r="E102">
        <f t="shared" si="1"/>
        <v>1.5277777777777777E-2</v>
      </c>
    </row>
    <row r="103" spans="1:5" x14ac:dyDescent="0.35">
      <c r="A103" t="s">
        <v>395</v>
      </c>
      <c r="B103" t="str">
        <f>INDEX(Correspondance_ss_quartiers!$1:$1048576,MATCH(ratio_inscrits_mat_ss_quartier!$A103,Correspondance_ss_quartiers!$A:$A,0),4)</f>
        <v>Berchem Sainte-Agathe Centre</v>
      </c>
      <c r="C103">
        <f>INDEX(nb_inscrits_mat_hab_ss!$1:$1048576,MATCH(ratio_inscrits_mat_ss_quartier!$A103,nb_inscrits_mat_hab_ss!$B:$B,0),3)</f>
        <v>33</v>
      </c>
      <c r="D103">
        <f>INDEX(nb_inscrits_mat_hab_quartier!$1:$1048576,MATCH(ratio_inscrits_mat_ss_quartier!$B103,nb_inscrits_mat_hab_quartier!$B:$B,0),3)</f>
        <v>720</v>
      </c>
      <c r="E103">
        <f t="shared" si="1"/>
        <v>4.583333333333333E-2</v>
      </c>
    </row>
    <row r="104" spans="1:5" x14ac:dyDescent="0.35">
      <c r="A104" t="s">
        <v>397</v>
      </c>
      <c r="B104" t="str">
        <f>INDEX(Correspondance_ss_quartiers!$1:$1048576,MATCH(ratio_inscrits_mat_ss_quartier!$A104,Correspondance_ss_quartiers!$A:$A,0),4)</f>
        <v>Berchem Sainte-Agathe Centre</v>
      </c>
      <c r="C104">
        <f>INDEX(nb_inscrits_mat_hab_ss!$1:$1048576,MATCH(ratio_inscrits_mat_ss_quartier!$A104,nb_inscrits_mat_hab_ss!$B:$B,0),3)</f>
        <v>85</v>
      </c>
      <c r="D104">
        <f>INDEX(nb_inscrits_mat_hab_quartier!$1:$1048576,MATCH(ratio_inscrits_mat_ss_quartier!$B104,nb_inscrits_mat_hab_quartier!$B:$B,0),3)</f>
        <v>720</v>
      </c>
      <c r="E104">
        <f t="shared" si="1"/>
        <v>0.11805555555555555</v>
      </c>
    </row>
    <row r="105" spans="1:5" x14ac:dyDescent="0.35">
      <c r="A105" t="s">
        <v>399</v>
      </c>
      <c r="B105" t="str">
        <f>INDEX(Correspondance_ss_quartiers!$1:$1048576,MATCH(ratio_inscrits_mat_ss_quartier!$A105,Correspondance_ss_quartiers!$A:$A,0),4)</f>
        <v>Berchem Sainte-Agathe Centre</v>
      </c>
      <c r="C105">
        <f>INDEX(nb_inscrits_mat_hab_ss!$1:$1048576,MATCH(ratio_inscrits_mat_ss_quartier!$A105,nb_inscrits_mat_hab_ss!$B:$B,0),3)</f>
        <v>36</v>
      </c>
      <c r="D105">
        <f>INDEX(nb_inscrits_mat_hab_quartier!$1:$1048576,MATCH(ratio_inscrits_mat_ss_quartier!$B105,nb_inscrits_mat_hab_quartier!$B:$B,0),3)</f>
        <v>720</v>
      </c>
      <c r="E105">
        <f t="shared" si="1"/>
        <v>0.05</v>
      </c>
    </row>
    <row r="106" spans="1:5" x14ac:dyDescent="0.35">
      <c r="A106" t="s">
        <v>401</v>
      </c>
      <c r="B106" t="str">
        <f>INDEX(Correspondance_ss_quartiers!$1:$1048576,MATCH(ratio_inscrits_mat_ss_quartier!$A106,Correspondance_ss_quartiers!$A:$A,0),4)</f>
        <v>Berchem Sainte-Agathe Centre</v>
      </c>
      <c r="C106">
        <f>INDEX(nb_inscrits_mat_hab_ss!$1:$1048576,MATCH(ratio_inscrits_mat_ss_quartier!$A106,nb_inscrits_mat_hab_ss!$B:$B,0),3)</f>
        <v>22</v>
      </c>
      <c r="D106">
        <f>INDEX(nb_inscrits_mat_hab_quartier!$1:$1048576,MATCH(ratio_inscrits_mat_ss_quartier!$B106,nb_inscrits_mat_hab_quartier!$B:$B,0),3)</f>
        <v>720</v>
      </c>
      <c r="E106">
        <f t="shared" si="1"/>
        <v>3.0555555555555555E-2</v>
      </c>
    </row>
    <row r="107" spans="1:5" x14ac:dyDescent="0.35">
      <c r="A107" t="s">
        <v>403</v>
      </c>
      <c r="B107" t="str">
        <f>INDEX(Correspondance_ss_quartiers!$1:$1048576,MATCH(ratio_inscrits_mat_ss_quartier!$A107,Correspondance_ss_quartiers!$A:$A,0),4)</f>
        <v>Hôpital Français</v>
      </c>
      <c r="C107">
        <f>INDEX(nb_inscrits_mat_hab_ss!$1:$1048576,MATCH(ratio_inscrits_mat_ss_quartier!$A107,nb_inscrits_mat_hab_ss!$B:$B,0),3)</f>
        <v>140</v>
      </c>
      <c r="D107">
        <f>INDEX(nb_inscrits_mat_hab_quartier!$1:$1048576,MATCH(ratio_inscrits_mat_ss_quartier!$B107,nb_inscrits_mat_hab_quartier!$B:$B,0),3)</f>
        <v>598</v>
      </c>
      <c r="E107">
        <f t="shared" si="1"/>
        <v>0.23411371237458195</v>
      </c>
    </row>
    <row r="108" spans="1:5" x14ac:dyDescent="0.35">
      <c r="A108" t="s">
        <v>405</v>
      </c>
      <c r="B108" t="str">
        <f>INDEX(Correspondance_ss_quartiers!$1:$1048576,MATCH(ratio_inscrits_mat_ss_quartier!$A108,Correspondance_ss_quartiers!$A:$A,0),4)</f>
        <v>Squares</v>
      </c>
      <c r="C108">
        <f>INDEX(nb_inscrits_mat_hab_ss!$1:$1048576,MATCH(ratio_inscrits_mat_ss_quartier!$A108,nb_inscrits_mat_hab_ss!$B:$B,0),3)</f>
        <v>137</v>
      </c>
      <c r="D108">
        <f>INDEX(nb_inscrits_mat_hab_quartier!$1:$1048576,MATCH(ratio_inscrits_mat_ss_quartier!$B108,nb_inscrits_mat_hab_quartier!$B:$B,0),3)</f>
        <v>501</v>
      </c>
      <c r="E108">
        <f t="shared" si="1"/>
        <v>0.27345309381237526</v>
      </c>
    </row>
    <row r="109" spans="1:5" x14ac:dyDescent="0.35">
      <c r="A109" t="s">
        <v>407</v>
      </c>
      <c r="B109" t="str">
        <f>INDEX(Correspondance_ss_quartiers!$1:$1048576,MATCH(ratio_inscrits_mat_ss_quartier!$A109,Correspondance_ss_quartiers!$A:$A,0),4)</f>
        <v>Squares</v>
      </c>
      <c r="C109">
        <f>INDEX(nb_inscrits_mat_hab_ss!$1:$1048576,MATCH(ratio_inscrits_mat_ss_quartier!$A109,nb_inscrits_mat_hab_ss!$B:$B,0),3)</f>
        <v>50</v>
      </c>
      <c r="D109">
        <f>INDEX(nb_inscrits_mat_hab_quartier!$1:$1048576,MATCH(ratio_inscrits_mat_ss_quartier!$B109,nb_inscrits_mat_hab_quartier!$B:$B,0),3)</f>
        <v>501</v>
      </c>
      <c r="E109">
        <f t="shared" si="1"/>
        <v>9.9800399201596807E-2</v>
      </c>
    </row>
    <row r="110" spans="1:5" x14ac:dyDescent="0.35">
      <c r="A110" t="s">
        <v>409</v>
      </c>
      <c r="B110" t="str">
        <f>INDEX(Correspondance_ss_quartiers!$1:$1048576,MATCH(ratio_inscrits_mat_ss_quartier!$A110,Correspondance_ss_quartiers!$A:$A,0),4)</f>
        <v>Mutsaard</v>
      </c>
      <c r="C110">
        <f>INDEX(nb_inscrits_mat_hab_ss!$1:$1048576,MATCH(ratio_inscrits_mat_ss_quartier!$A110,nb_inscrits_mat_hab_ss!$B:$B,0),3)</f>
        <v>88</v>
      </c>
      <c r="D110">
        <f>INDEX(nb_inscrits_mat_hab_quartier!$1:$1048576,MATCH(ratio_inscrits_mat_ss_quartier!$B110,nb_inscrits_mat_hab_quartier!$B:$B,0),3)</f>
        <v>577</v>
      </c>
      <c r="E110">
        <f t="shared" si="1"/>
        <v>0.15251299826689774</v>
      </c>
    </row>
    <row r="111" spans="1:5" x14ac:dyDescent="0.35">
      <c r="A111" t="s">
        <v>411</v>
      </c>
      <c r="B111" t="str">
        <f>INDEX(Correspondance_ss_quartiers!$1:$1048576,MATCH(ratio_inscrits_mat_ss_quartier!$A111,Correspondance_ss_quartiers!$A:$A,0),4)</f>
        <v>Boondael</v>
      </c>
      <c r="C111">
        <f>INDEX(nb_inscrits_mat_hab_ss!$1:$1048576,MATCH(ratio_inscrits_mat_ss_quartier!$A111,nb_inscrits_mat_hab_ss!$B:$B,0),3)</f>
        <v>17</v>
      </c>
      <c r="D111">
        <f>INDEX(nb_inscrits_mat_hab_quartier!$1:$1048576,MATCH(ratio_inscrits_mat_ss_quartier!$B111,nb_inscrits_mat_hab_quartier!$B:$B,0),3)</f>
        <v>354</v>
      </c>
      <c r="E111">
        <f t="shared" si="1"/>
        <v>4.8022598870056499E-2</v>
      </c>
    </row>
    <row r="112" spans="1:5" x14ac:dyDescent="0.35">
      <c r="A112" t="s">
        <v>413</v>
      </c>
      <c r="B112" t="str">
        <f>INDEX(Correspondance_ss_quartiers!$1:$1048576,MATCH(ratio_inscrits_mat_ss_quartier!$A112,Correspondance_ss_quartiers!$A:$A,0),4)</f>
        <v>Fort Jaco</v>
      </c>
      <c r="C112">
        <f>INDEX(nb_inscrits_mat_hab_ss!$1:$1048576,MATCH(ratio_inscrits_mat_ss_quartier!$A112,nb_inscrits_mat_hab_ss!$B:$B,0),3)</f>
        <v>13</v>
      </c>
      <c r="D112">
        <f>INDEX(nb_inscrits_mat_hab_quartier!$1:$1048576,MATCH(ratio_inscrits_mat_ss_quartier!$B112,nb_inscrits_mat_hab_quartier!$B:$B,0),3)</f>
        <v>79</v>
      </c>
      <c r="E112">
        <f t="shared" si="1"/>
        <v>0.16455696202531644</v>
      </c>
    </row>
    <row r="113" spans="1:5" x14ac:dyDescent="0.35">
      <c r="A113" t="s">
        <v>415</v>
      </c>
      <c r="B113" t="str">
        <f>INDEX(Correspondance_ss_quartiers!$1:$1048576,MATCH(ratio_inscrits_mat_ss_quartier!$A113,Correspondance_ss_quartiers!$A:$A,0),4)</f>
        <v>Haren</v>
      </c>
      <c r="C113">
        <f>INDEX(nb_inscrits_mat_hab_ss!$1:$1048576,MATCH(ratio_inscrits_mat_ss_quartier!$A113,nb_inscrits_mat_hab_ss!$B:$B,0),3)</f>
        <v>54</v>
      </c>
      <c r="D113">
        <f>INDEX(nb_inscrits_mat_hab_quartier!$1:$1048576,MATCH(ratio_inscrits_mat_ss_quartier!$B113,nb_inscrits_mat_hab_quartier!$B:$B,0),3)</f>
        <v>296</v>
      </c>
      <c r="E113">
        <f t="shared" si="1"/>
        <v>0.18243243243243243</v>
      </c>
    </row>
    <row r="114" spans="1:5" x14ac:dyDescent="0.35">
      <c r="A114" t="s">
        <v>419</v>
      </c>
      <c r="B114" t="str">
        <f>INDEX(Correspondance_ss_quartiers!$1:$1048576,MATCH(ratio_inscrits_mat_ss_quartier!$A114,Correspondance_ss_quartiers!$A:$A,0),4)</f>
        <v>Heembeek</v>
      </c>
      <c r="C114">
        <f>INDEX(nb_inscrits_mat_hab_ss!$1:$1048576,MATCH(ratio_inscrits_mat_ss_quartier!$A114,nb_inscrits_mat_hab_ss!$B:$B,0),3)</f>
        <v>27</v>
      </c>
      <c r="D114">
        <f>INDEX(nb_inscrits_mat_hab_quartier!$1:$1048576,MATCH(ratio_inscrits_mat_ss_quartier!$B114,nb_inscrits_mat_hab_quartier!$B:$B,0),3)</f>
        <v>647</v>
      </c>
      <c r="E114">
        <f t="shared" si="1"/>
        <v>4.1731066460587329E-2</v>
      </c>
    </row>
    <row r="115" spans="1:5" x14ac:dyDescent="0.35">
      <c r="A115" t="s">
        <v>421</v>
      </c>
      <c r="B115" t="str">
        <f>INDEX(Correspondance_ss_quartiers!$1:$1048576,MATCH(ratio_inscrits_mat_ss_quartier!$A115,Correspondance_ss_quartiers!$A:$A,0),4)</f>
        <v>Heembeek</v>
      </c>
      <c r="C115">
        <f>INDEX(nb_inscrits_mat_hab_ss!$1:$1048576,MATCH(ratio_inscrits_mat_ss_quartier!$A115,nb_inscrits_mat_hab_ss!$B:$B,0),3)</f>
        <v>98</v>
      </c>
      <c r="D115">
        <f>INDEX(nb_inscrits_mat_hab_quartier!$1:$1048576,MATCH(ratio_inscrits_mat_ss_quartier!$B115,nb_inscrits_mat_hab_quartier!$B:$B,0),3)</f>
        <v>647</v>
      </c>
      <c r="E115">
        <f t="shared" si="1"/>
        <v>0.15146831530139104</v>
      </c>
    </row>
    <row r="116" spans="1:5" x14ac:dyDescent="0.35">
      <c r="A116" t="s">
        <v>425</v>
      </c>
      <c r="B116" t="str">
        <f>INDEX(Correspondance_ss_quartiers!$1:$1048576,MATCH(ratio_inscrits_mat_ss_quartier!$A116,Correspondance_ss_quartiers!$A:$A,0),4)</f>
        <v>Haren</v>
      </c>
      <c r="C116">
        <f>INDEX(nb_inscrits_mat_hab_ss!$1:$1048576,MATCH(ratio_inscrits_mat_ss_quartier!$A116,nb_inscrits_mat_hab_ss!$B:$B,0),3)</f>
        <v>160</v>
      </c>
      <c r="D116">
        <f>INDEX(nb_inscrits_mat_hab_quartier!$1:$1048576,MATCH(ratio_inscrits_mat_ss_quartier!$B116,nb_inscrits_mat_hab_quartier!$B:$B,0),3)</f>
        <v>296</v>
      </c>
      <c r="E116">
        <f t="shared" si="1"/>
        <v>0.54054054054054057</v>
      </c>
    </row>
    <row r="117" spans="1:5" x14ac:dyDescent="0.35">
      <c r="A117" t="s">
        <v>427</v>
      </c>
      <c r="B117" t="str">
        <f>INDEX(Correspondance_ss_quartiers!$1:$1048576,MATCH(ratio_inscrits_mat_ss_quartier!$A117,Correspondance_ss_quartiers!$A:$A,0),4)</f>
        <v>Heembeek</v>
      </c>
      <c r="C117">
        <f>INDEX(nb_inscrits_mat_hab_ss!$1:$1048576,MATCH(ratio_inscrits_mat_ss_quartier!$A117,nb_inscrits_mat_hab_ss!$B:$B,0),3)</f>
        <v>79</v>
      </c>
      <c r="D117">
        <f>INDEX(nb_inscrits_mat_hab_quartier!$1:$1048576,MATCH(ratio_inscrits_mat_ss_quartier!$B117,nb_inscrits_mat_hab_quartier!$B:$B,0),3)</f>
        <v>647</v>
      </c>
      <c r="E117">
        <f t="shared" si="1"/>
        <v>0.12210200927357033</v>
      </c>
    </row>
    <row r="118" spans="1:5" x14ac:dyDescent="0.35">
      <c r="A118" t="s">
        <v>429</v>
      </c>
      <c r="B118" t="str">
        <f>INDEX(Correspondance_ss_quartiers!$1:$1048576,MATCH(ratio_inscrits_mat_ss_quartier!$A118,Correspondance_ss_quartiers!$A:$A,0),4)</f>
        <v>Haren</v>
      </c>
      <c r="C118">
        <f>INDEX(nb_inscrits_mat_hab_ss!$1:$1048576,MATCH(ratio_inscrits_mat_ss_quartier!$A118,nb_inscrits_mat_hab_ss!$B:$B,0),3)</f>
        <v>57</v>
      </c>
      <c r="D118">
        <f>INDEX(nb_inscrits_mat_hab_quartier!$1:$1048576,MATCH(ratio_inscrits_mat_ss_quartier!$B118,nb_inscrits_mat_hab_quartier!$B:$B,0),3)</f>
        <v>296</v>
      </c>
      <c r="E118">
        <f t="shared" si="1"/>
        <v>0.19256756756756757</v>
      </c>
    </row>
    <row r="119" spans="1:5" x14ac:dyDescent="0.35">
      <c r="A119" t="s">
        <v>431</v>
      </c>
      <c r="B119" t="str">
        <f>INDEX(Correspondance_ss_quartiers!$1:$1048576,MATCH(ratio_inscrits_mat_ss_quartier!$A119,Correspondance_ss_quartiers!$A:$A,0),4)</f>
        <v>Quartier Européen</v>
      </c>
      <c r="C119">
        <f>INDEX(nb_inscrits_mat_hab_ss!$1:$1048576,MATCH(ratio_inscrits_mat_ss_quartier!$A119,nb_inscrits_mat_hab_ss!$B:$B,0),3)</f>
        <v>12</v>
      </c>
      <c r="D119">
        <f>INDEX(nb_inscrits_mat_hab_quartier!$1:$1048576,MATCH(ratio_inscrits_mat_ss_quartier!$B119,nb_inscrits_mat_hab_quartier!$B:$B,0),3)</f>
        <v>76</v>
      </c>
      <c r="E119">
        <f t="shared" si="1"/>
        <v>0.15789473684210525</v>
      </c>
    </row>
    <row r="120" spans="1:5" x14ac:dyDescent="0.35">
      <c r="A120" t="s">
        <v>433</v>
      </c>
      <c r="B120" t="str">
        <f>INDEX(Correspondance_ss_quartiers!$1:$1048576,MATCH(ratio_inscrits_mat_ss_quartier!$A120,Correspondance_ss_quartiers!$A:$A,0),4)</f>
        <v>Porte Tervueren</v>
      </c>
      <c r="C120">
        <f>INDEX(nb_inscrits_mat_hab_ss!$1:$1048576,MATCH(ratio_inscrits_mat_ss_quartier!$A120,nb_inscrits_mat_hab_ss!$B:$B,0),3)</f>
        <v>48</v>
      </c>
      <c r="D120">
        <f>INDEX(nb_inscrits_mat_hab_quartier!$1:$1048576,MATCH(ratio_inscrits_mat_ss_quartier!$B120,nb_inscrits_mat_hab_quartier!$B:$B,0),3)</f>
        <v>325</v>
      </c>
      <c r="E120">
        <f t="shared" si="1"/>
        <v>0.14769230769230771</v>
      </c>
    </row>
    <row r="121" spans="1:5" x14ac:dyDescent="0.35">
      <c r="A121" t="s">
        <v>439</v>
      </c>
      <c r="B121" t="str">
        <f>INDEX(Correspondance_ss_quartiers!$1:$1048576,MATCH(ratio_inscrits_mat_ss_quartier!$A121,Correspondance_ss_quartiers!$A:$A,0),4)</f>
        <v>Béguinage - Dixmude</v>
      </c>
      <c r="C121">
        <f>INDEX(nb_inscrits_mat_hab_ss!$1:$1048576,MATCH(ratio_inscrits_mat_ss_quartier!$A121,nb_inscrits_mat_hab_ss!$B:$B,0),3)</f>
        <v>51</v>
      </c>
      <c r="D121">
        <f>INDEX(nb_inscrits_mat_hab_quartier!$1:$1048576,MATCH(ratio_inscrits_mat_ss_quartier!$B121,nb_inscrits_mat_hab_quartier!$B:$B,0),3)</f>
        <v>245</v>
      </c>
      <c r="E121">
        <f t="shared" si="1"/>
        <v>0.20816326530612245</v>
      </c>
    </row>
    <row r="122" spans="1:5" x14ac:dyDescent="0.35">
      <c r="A122" t="s">
        <v>441</v>
      </c>
      <c r="B122" t="str">
        <f>INDEX(Correspondance_ss_quartiers!$1:$1048576,MATCH(ratio_inscrits_mat_ss_quartier!$A122,Correspondance_ss_quartiers!$A:$A,0),4)</f>
        <v>Quartier Européen</v>
      </c>
      <c r="C122">
        <f>INDEX(nb_inscrits_mat_hab_ss!$1:$1048576,MATCH(ratio_inscrits_mat_ss_quartier!$A122,nb_inscrits_mat_hab_ss!$B:$B,0),3)</f>
        <v>25</v>
      </c>
      <c r="D122">
        <f>INDEX(nb_inscrits_mat_hab_quartier!$1:$1048576,MATCH(ratio_inscrits_mat_ss_quartier!$B122,nb_inscrits_mat_hab_quartier!$B:$B,0),3)</f>
        <v>76</v>
      </c>
      <c r="E122">
        <f t="shared" si="1"/>
        <v>0.32894736842105265</v>
      </c>
    </row>
    <row r="123" spans="1:5" x14ac:dyDescent="0.35">
      <c r="A123" t="s">
        <v>443</v>
      </c>
      <c r="B123" t="str">
        <f>INDEX(Correspondance_ss_quartiers!$1:$1048576,MATCH(ratio_inscrits_mat_ss_quartier!$A123,Correspondance_ss_quartiers!$A:$A,0),4)</f>
        <v>Squares</v>
      </c>
      <c r="C123">
        <f>INDEX(nb_inscrits_mat_hab_ss!$1:$1048576,MATCH(ratio_inscrits_mat_ss_quartier!$A123,nb_inscrits_mat_hab_ss!$B:$B,0),3)</f>
        <v>101</v>
      </c>
      <c r="D123">
        <f>INDEX(nb_inscrits_mat_hab_quartier!$1:$1048576,MATCH(ratio_inscrits_mat_ss_quartier!$B123,nb_inscrits_mat_hab_quartier!$B:$B,0),3)</f>
        <v>501</v>
      </c>
      <c r="E123">
        <f t="shared" si="1"/>
        <v>0.20159680638722555</v>
      </c>
    </row>
    <row r="124" spans="1:5" x14ac:dyDescent="0.35">
      <c r="A124" t="s">
        <v>445</v>
      </c>
      <c r="B124" t="str">
        <f>INDEX(Correspondance_ss_quartiers!$1:$1048576,MATCH(ratio_inscrits_mat_ss_quartier!$A124,Correspondance_ss_quartiers!$A:$A,0),4)</f>
        <v>Squares</v>
      </c>
      <c r="C124">
        <f>INDEX(nb_inscrits_mat_hab_ss!$1:$1048576,MATCH(ratio_inscrits_mat_ss_quartier!$A124,nb_inscrits_mat_hab_ss!$B:$B,0),3)</f>
        <v>213</v>
      </c>
      <c r="D124">
        <f>INDEX(nb_inscrits_mat_hab_quartier!$1:$1048576,MATCH(ratio_inscrits_mat_ss_quartier!$B124,nb_inscrits_mat_hab_quartier!$B:$B,0),3)</f>
        <v>501</v>
      </c>
      <c r="E124">
        <f t="shared" si="1"/>
        <v>0.42514970059880242</v>
      </c>
    </row>
    <row r="125" spans="1:5" x14ac:dyDescent="0.35">
      <c r="A125" t="s">
        <v>449</v>
      </c>
      <c r="B125" t="str">
        <f>INDEX(Correspondance_ss_quartiers!$1:$1048576,MATCH(ratio_inscrits_mat_ss_quartier!$A125,Correspondance_ss_quartiers!$A:$A,0),4)</f>
        <v>Dansaert</v>
      </c>
      <c r="C125">
        <f>INDEX(nb_inscrits_mat_hab_ss!$1:$1048576,MATCH(ratio_inscrits_mat_ss_quartier!$A125,nb_inscrits_mat_hab_ss!$B:$B,0),3)</f>
        <v>128</v>
      </c>
      <c r="D125">
        <f>INDEX(nb_inscrits_mat_hab_quartier!$1:$1048576,MATCH(ratio_inscrits_mat_ss_quartier!$B125,nb_inscrits_mat_hab_quartier!$B:$B,0),3)</f>
        <v>318</v>
      </c>
      <c r="E125">
        <f t="shared" si="1"/>
        <v>0.40251572327044027</v>
      </c>
    </row>
    <row r="126" spans="1:5" x14ac:dyDescent="0.35">
      <c r="A126" t="s">
        <v>453</v>
      </c>
      <c r="B126" t="str">
        <f>INDEX(Correspondance_ss_quartiers!$1:$1048576,MATCH(ratio_inscrits_mat_ss_quartier!$A126,Correspondance_ss_quartiers!$A:$A,0),4)</f>
        <v>Martyrs</v>
      </c>
      <c r="C126">
        <f>INDEX(nb_inscrits_mat_hab_ss!$1:$1048576,MATCH(ratio_inscrits_mat_ss_quartier!$A126,nb_inscrits_mat_hab_ss!$B:$B,0),3)</f>
        <v>43</v>
      </c>
      <c r="D126">
        <f>INDEX(nb_inscrits_mat_hab_quartier!$1:$1048576,MATCH(ratio_inscrits_mat_ss_quartier!$B126,nb_inscrits_mat_hab_quartier!$B:$B,0),3)</f>
        <v>72</v>
      </c>
      <c r="E126">
        <f t="shared" si="1"/>
        <v>0.59722222222222221</v>
      </c>
    </row>
    <row r="127" spans="1:5" x14ac:dyDescent="0.35">
      <c r="A127" t="s">
        <v>455</v>
      </c>
      <c r="B127" t="str">
        <f>INDEX(Correspondance_ss_quartiers!$1:$1048576,MATCH(ratio_inscrits_mat_ss_quartier!$A127,Correspondance_ss_quartiers!$A:$A,0),4)</f>
        <v>Béguinage - Dixmude</v>
      </c>
      <c r="C127">
        <f>INDEX(nb_inscrits_mat_hab_ss!$1:$1048576,MATCH(ratio_inscrits_mat_ss_quartier!$A127,nb_inscrits_mat_hab_ss!$B:$B,0),3)</f>
        <v>61</v>
      </c>
      <c r="D127">
        <f>INDEX(nb_inscrits_mat_hab_quartier!$1:$1048576,MATCH(ratio_inscrits_mat_ss_quartier!$B127,nb_inscrits_mat_hab_quartier!$B:$B,0),3)</f>
        <v>245</v>
      </c>
      <c r="E127">
        <f t="shared" si="1"/>
        <v>0.24897959183673468</v>
      </c>
    </row>
    <row r="128" spans="1:5" x14ac:dyDescent="0.35">
      <c r="A128" t="s">
        <v>459</v>
      </c>
      <c r="B128" t="str">
        <f>INDEX(Correspondance_ss_quartiers!$1:$1048576,MATCH(ratio_inscrits_mat_ss_quartier!$A128,Correspondance_ss_quartiers!$A:$A,0),4)</f>
        <v>Heembeek</v>
      </c>
      <c r="C128">
        <f>INDEX(nb_inscrits_mat_hab_ss!$1:$1048576,MATCH(ratio_inscrits_mat_ss_quartier!$A128,nb_inscrits_mat_hab_ss!$B:$B,0),3)</f>
        <v>134</v>
      </c>
      <c r="D128">
        <f>INDEX(nb_inscrits_mat_hab_quartier!$1:$1048576,MATCH(ratio_inscrits_mat_ss_quartier!$B128,nb_inscrits_mat_hab_quartier!$B:$B,0),3)</f>
        <v>647</v>
      </c>
      <c r="E128">
        <f t="shared" si="1"/>
        <v>0.2071097372488408</v>
      </c>
    </row>
    <row r="129" spans="1:5" x14ac:dyDescent="0.35">
      <c r="A129" t="s">
        <v>465</v>
      </c>
      <c r="B129" t="str">
        <f>INDEX(Correspondance_ss_quartiers!$1:$1048576,MATCH(ratio_inscrits_mat_ss_quartier!$A129,Correspondance_ss_quartiers!$A:$A,0),4)</f>
        <v>Haren</v>
      </c>
      <c r="C129">
        <f>INDEX(nb_inscrits_mat_hab_ss!$1:$1048576,MATCH(ratio_inscrits_mat_ss_quartier!$A129,nb_inscrits_mat_hab_ss!$B:$B,0),3)</f>
        <v>25</v>
      </c>
      <c r="D129">
        <f>INDEX(nb_inscrits_mat_hab_quartier!$1:$1048576,MATCH(ratio_inscrits_mat_ss_quartier!$B129,nb_inscrits_mat_hab_quartier!$B:$B,0),3)</f>
        <v>296</v>
      </c>
      <c r="E129">
        <f t="shared" si="1"/>
        <v>8.4459459459459457E-2</v>
      </c>
    </row>
    <row r="130" spans="1:5" x14ac:dyDescent="0.35">
      <c r="A130" t="s">
        <v>469</v>
      </c>
      <c r="B130" t="str">
        <f>INDEX(Correspondance_ss_quartiers!$1:$1048576,MATCH(ratio_inscrits_mat_ss_quartier!$A130,Correspondance_ss_quartiers!$A:$A,0),4)</f>
        <v>Heembeek</v>
      </c>
      <c r="C130">
        <f>INDEX(nb_inscrits_mat_hab_ss!$1:$1048576,MATCH(ratio_inscrits_mat_ss_quartier!$A130,nb_inscrits_mat_hab_ss!$B:$B,0),3)</f>
        <v>126</v>
      </c>
      <c r="D130">
        <f>INDEX(nb_inscrits_mat_hab_quartier!$1:$1048576,MATCH(ratio_inscrits_mat_ss_quartier!$B130,nb_inscrits_mat_hab_quartier!$B:$B,0),3)</f>
        <v>647</v>
      </c>
      <c r="E130">
        <f t="shared" si="1"/>
        <v>0.19474497681607419</v>
      </c>
    </row>
    <row r="131" spans="1:5" x14ac:dyDescent="0.35">
      <c r="A131" t="s">
        <v>471</v>
      </c>
      <c r="B131" t="str">
        <f>INDEX(Correspondance_ss_quartiers!$1:$1048576,MATCH(ratio_inscrits_mat_ss_quartier!$A131,Correspondance_ss_quartiers!$A:$A,0),4)</f>
        <v>Heembeek</v>
      </c>
      <c r="C131">
        <f>INDEX(nb_inscrits_mat_hab_ss!$1:$1048576,MATCH(ratio_inscrits_mat_ss_quartier!$A131,nb_inscrits_mat_hab_ss!$B:$B,0),3)</f>
        <v>132</v>
      </c>
      <c r="D131">
        <f>INDEX(nb_inscrits_mat_hab_quartier!$1:$1048576,MATCH(ratio_inscrits_mat_ss_quartier!$B131,nb_inscrits_mat_hab_quartier!$B:$B,0),3)</f>
        <v>647</v>
      </c>
      <c r="E131">
        <f t="shared" ref="E131:E194" si="2">C131/D131</f>
        <v>0.20401854714064915</v>
      </c>
    </row>
    <row r="132" spans="1:5" x14ac:dyDescent="0.35">
      <c r="A132" t="s">
        <v>473</v>
      </c>
      <c r="B132" t="str">
        <f>INDEX(Correspondance_ss_quartiers!$1:$1048576,MATCH(ratio_inscrits_mat_ss_quartier!$A132,Correspondance_ss_quartiers!$A:$A,0),4)</f>
        <v>Industrie OTAN</v>
      </c>
      <c r="C132">
        <f>INDEX(nb_inscrits_mat_hab_ss!$1:$1048576,MATCH(ratio_inscrits_mat_ss_quartier!$A132,nb_inscrits_mat_hab_ss!$B:$B,0),3)</f>
        <v>25</v>
      </c>
      <c r="D132">
        <f>INDEX(nb_inscrits_mat_hab_quartier!$1:$1048576,MATCH(ratio_inscrits_mat_ss_quartier!$B132,nb_inscrits_mat_hab_quartier!$B:$B,0),3)</f>
        <v>25</v>
      </c>
      <c r="E132">
        <f t="shared" si="2"/>
        <v>1</v>
      </c>
    </row>
    <row r="133" spans="1:5" x14ac:dyDescent="0.35">
      <c r="A133" t="s">
        <v>475</v>
      </c>
      <c r="B133" t="str">
        <f>INDEX(Correspondance_ss_quartiers!$1:$1048576,MATCH(ratio_inscrits_mat_ss_quartier!$A133,Correspondance_ss_quartiers!$A:$A,0),4)</f>
        <v>Boondael</v>
      </c>
      <c r="C133">
        <f>INDEX(nb_inscrits_mat_hab_ss!$1:$1048576,MATCH(ratio_inscrits_mat_ss_quartier!$A133,nb_inscrits_mat_hab_ss!$B:$B,0),3)</f>
        <v>10</v>
      </c>
      <c r="D133">
        <f>INDEX(nb_inscrits_mat_hab_quartier!$1:$1048576,MATCH(ratio_inscrits_mat_ss_quartier!$B133,nb_inscrits_mat_hab_quartier!$B:$B,0),3)</f>
        <v>354</v>
      </c>
      <c r="E133">
        <f t="shared" si="2"/>
        <v>2.8248587570621469E-2</v>
      </c>
    </row>
    <row r="134" spans="1:5" x14ac:dyDescent="0.35">
      <c r="A134" t="s">
        <v>479</v>
      </c>
      <c r="B134" t="str">
        <f>INDEX(Correspondance_ss_quartiers!$1:$1048576,MATCH(ratio_inscrits_mat_ss_quartier!$A134,Correspondance_ss_quartiers!$A:$A,0),4)</f>
        <v>Boondael</v>
      </c>
      <c r="C134">
        <f>INDEX(nb_inscrits_mat_hab_ss!$1:$1048576,MATCH(ratio_inscrits_mat_ss_quartier!$A134,nb_inscrits_mat_hab_ss!$B:$B,0),3)</f>
        <v>25</v>
      </c>
      <c r="D134">
        <f>INDEX(nb_inscrits_mat_hab_quartier!$1:$1048576,MATCH(ratio_inscrits_mat_ss_quartier!$B134,nb_inscrits_mat_hab_quartier!$B:$B,0),3)</f>
        <v>354</v>
      </c>
      <c r="E134">
        <f t="shared" si="2"/>
        <v>7.0621468926553674E-2</v>
      </c>
    </row>
    <row r="135" spans="1:5" x14ac:dyDescent="0.35">
      <c r="A135" t="s">
        <v>481</v>
      </c>
      <c r="B135" t="str">
        <f>INDEX(Correspondance_ss_quartiers!$1:$1048576,MATCH(ratio_inscrits_mat_ss_quartier!$A135,Correspondance_ss_quartiers!$A:$A,0),4)</f>
        <v>Etangs d'Ixelles</v>
      </c>
      <c r="C135">
        <f>INDEX(nb_inscrits_mat_hab_ss!$1:$1048576,MATCH(ratio_inscrits_mat_ss_quartier!$A135,nb_inscrits_mat_hab_ss!$B:$B,0),3)</f>
        <v>51</v>
      </c>
      <c r="D135">
        <f>INDEX(nb_inscrits_mat_hab_quartier!$1:$1048576,MATCH(ratio_inscrits_mat_ss_quartier!$B135,nb_inscrits_mat_hab_quartier!$B:$B,0),3)</f>
        <v>253</v>
      </c>
      <c r="E135">
        <f t="shared" si="2"/>
        <v>0.20158102766798419</v>
      </c>
    </row>
    <row r="136" spans="1:5" x14ac:dyDescent="0.35">
      <c r="A136" t="s">
        <v>483</v>
      </c>
      <c r="B136" t="str">
        <f>INDEX(Correspondance_ss_quartiers!$1:$1048576,MATCH(ratio_inscrits_mat_ss_quartier!$A136,Correspondance_ss_quartiers!$A:$A,0),4)</f>
        <v>Dries</v>
      </c>
      <c r="C136">
        <f>INDEX(nb_inscrits_mat_hab_ss!$1:$1048576,MATCH(ratio_inscrits_mat_ss_quartier!$A136,nb_inscrits_mat_hab_ss!$B:$B,0),3)</f>
        <v>41</v>
      </c>
      <c r="D136">
        <f>INDEX(nb_inscrits_mat_hab_quartier!$1:$1048576,MATCH(ratio_inscrits_mat_ss_quartier!$B136,nb_inscrits_mat_hab_quartier!$B:$B,0),3)</f>
        <v>209</v>
      </c>
      <c r="E136">
        <f t="shared" si="2"/>
        <v>0.19617224880382775</v>
      </c>
    </row>
    <row r="137" spans="1:5" x14ac:dyDescent="0.35">
      <c r="A137" t="s">
        <v>487</v>
      </c>
      <c r="B137" t="str">
        <f>INDEX(Correspondance_ss_quartiers!$1:$1048576,MATCH(ratio_inscrits_mat_ss_quartier!$A137,Correspondance_ss_quartiers!$A:$A,0),4)</f>
        <v>Quartier Européen</v>
      </c>
      <c r="C137">
        <f>INDEX(nb_inscrits_mat_hab_ss!$1:$1048576,MATCH(ratio_inscrits_mat_ss_quartier!$A137,nb_inscrits_mat_hab_ss!$B:$B,0),3)</f>
        <v>12</v>
      </c>
      <c r="D137">
        <f>INDEX(nb_inscrits_mat_hab_quartier!$1:$1048576,MATCH(ratio_inscrits_mat_ss_quartier!$B137,nb_inscrits_mat_hab_quartier!$B:$B,0),3)</f>
        <v>76</v>
      </c>
      <c r="E137">
        <f t="shared" si="2"/>
        <v>0.15789473684210525</v>
      </c>
    </row>
    <row r="138" spans="1:5" x14ac:dyDescent="0.35">
      <c r="A138" t="s">
        <v>489</v>
      </c>
      <c r="B138" t="str">
        <f>INDEX(Correspondance_ss_quartiers!$1:$1048576,MATCH(ratio_inscrits_mat_ss_quartier!$A138,Correspondance_ss_quartiers!$A:$A,0),4)</f>
        <v>Heembeek</v>
      </c>
      <c r="C138">
        <f>INDEX(nb_inscrits_mat_hab_ss!$1:$1048576,MATCH(ratio_inscrits_mat_ss_quartier!$A138,nb_inscrits_mat_hab_ss!$B:$B,0),3)</f>
        <v>51</v>
      </c>
      <c r="D138">
        <f>INDEX(nb_inscrits_mat_hab_quartier!$1:$1048576,MATCH(ratio_inscrits_mat_ss_quartier!$B138,nb_inscrits_mat_hab_quartier!$B:$B,0),3)</f>
        <v>647</v>
      </c>
      <c r="E138">
        <f t="shared" si="2"/>
        <v>7.8825347758887165E-2</v>
      </c>
    </row>
    <row r="139" spans="1:5" x14ac:dyDescent="0.35">
      <c r="A139" t="s">
        <v>491</v>
      </c>
      <c r="B139" t="str">
        <f>INDEX(Correspondance_ss_quartiers!$1:$1048576,MATCH(ratio_inscrits_mat_ss_quartier!$A139,Correspondance_ss_quartiers!$A:$A,0),4)</f>
        <v>Industrie Nord</v>
      </c>
      <c r="C139">
        <f>INDEX(nb_inscrits_mat_hab_ss!$1:$1048576,MATCH(ratio_inscrits_mat_ss_quartier!$A139,nb_inscrits_mat_hab_ss!$B:$B,0),3)</f>
        <v>124</v>
      </c>
      <c r="D139">
        <f>INDEX(nb_inscrits_mat_hab_quartier!$1:$1048576,MATCH(ratio_inscrits_mat_ss_quartier!$B139,nb_inscrits_mat_hab_quartier!$B:$B,0),3)</f>
        <v>124</v>
      </c>
      <c r="E139">
        <f t="shared" si="2"/>
        <v>1</v>
      </c>
    </row>
    <row r="140" spans="1:5" x14ac:dyDescent="0.35">
      <c r="A140" t="s">
        <v>493</v>
      </c>
      <c r="B140" t="str">
        <f>INDEX(Correspondance_ss_quartiers!$1:$1048576,MATCH(ratio_inscrits_mat_ss_quartier!$A140,Correspondance_ss_quartiers!$A:$A,0),4)</f>
        <v>Stalingrad</v>
      </c>
      <c r="C140">
        <f>INDEX(nb_inscrits_mat_hab_ss!$1:$1048576,MATCH(ratio_inscrits_mat_ss_quartier!$A140,nb_inscrits_mat_hab_ss!$B:$B,0),3)</f>
        <v>56</v>
      </c>
      <c r="D140">
        <f>INDEX(nb_inscrits_mat_hab_quartier!$1:$1048576,MATCH(ratio_inscrits_mat_ss_quartier!$B140,nb_inscrits_mat_hab_quartier!$B:$B,0),3)</f>
        <v>126</v>
      </c>
      <c r="E140">
        <f t="shared" si="2"/>
        <v>0.44444444444444442</v>
      </c>
    </row>
    <row r="141" spans="1:5" x14ac:dyDescent="0.35">
      <c r="A141" t="s">
        <v>495</v>
      </c>
      <c r="B141" t="str">
        <f>INDEX(Correspondance_ss_quartiers!$1:$1048576,MATCH(ratio_inscrits_mat_ss_quartier!$A141,Correspondance_ss_quartiers!$A:$A,0),4)</f>
        <v>Marolles</v>
      </c>
      <c r="C141">
        <f>INDEX(nb_inscrits_mat_hab_ss!$1:$1048576,MATCH(ratio_inscrits_mat_ss_quartier!$A141,nb_inscrits_mat_hab_ss!$B:$B,0),3)</f>
        <v>197</v>
      </c>
      <c r="D141">
        <f>INDEX(nb_inscrits_mat_hab_quartier!$1:$1048576,MATCH(ratio_inscrits_mat_ss_quartier!$B141,nb_inscrits_mat_hab_quartier!$B:$B,0),3)</f>
        <v>472</v>
      </c>
      <c r="E141">
        <f t="shared" si="2"/>
        <v>0.4173728813559322</v>
      </c>
    </row>
    <row r="142" spans="1:5" x14ac:dyDescent="0.35">
      <c r="A142" t="s">
        <v>499</v>
      </c>
      <c r="B142" t="str">
        <f>INDEX(Correspondance_ss_quartiers!$1:$1048576,MATCH(ratio_inscrits_mat_ss_quartier!$A142,Correspondance_ss_quartiers!$A:$A,0),4)</f>
        <v>Stalingrad</v>
      </c>
      <c r="C142">
        <f>INDEX(nb_inscrits_mat_hab_ss!$1:$1048576,MATCH(ratio_inscrits_mat_ss_quartier!$A142,nb_inscrits_mat_hab_ss!$B:$B,0),3)</f>
        <v>70</v>
      </c>
      <c r="D142">
        <f>INDEX(nb_inscrits_mat_hab_quartier!$1:$1048576,MATCH(ratio_inscrits_mat_ss_quartier!$B142,nb_inscrits_mat_hab_quartier!$B:$B,0),3)</f>
        <v>126</v>
      </c>
      <c r="E142">
        <f t="shared" si="2"/>
        <v>0.55555555555555558</v>
      </c>
    </row>
    <row r="143" spans="1:5" x14ac:dyDescent="0.35">
      <c r="A143" t="s">
        <v>503</v>
      </c>
      <c r="B143" t="str">
        <f>INDEX(Correspondance_ss_quartiers!$1:$1048576,MATCH(ratio_inscrits_mat_ss_quartier!$A143,Correspondance_ss_quartiers!$A:$A,0),4)</f>
        <v>Dansaert</v>
      </c>
      <c r="C143">
        <f>INDEX(nb_inscrits_mat_hab_ss!$1:$1048576,MATCH(ratio_inscrits_mat_ss_quartier!$A143,nb_inscrits_mat_hab_ss!$B:$B,0),3)</f>
        <v>111</v>
      </c>
      <c r="D143">
        <f>INDEX(nb_inscrits_mat_hab_quartier!$1:$1048576,MATCH(ratio_inscrits_mat_ss_quartier!$B143,nb_inscrits_mat_hab_quartier!$B:$B,0),3)</f>
        <v>318</v>
      </c>
      <c r="E143">
        <f t="shared" si="2"/>
        <v>0.34905660377358488</v>
      </c>
    </row>
    <row r="144" spans="1:5" x14ac:dyDescent="0.35">
      <c r="A144" t="s">
        <v>507</v>
      </c>
      <c r="B144" t="str">
        <f>INDEX(Correspondance_ss_quartiers!$1:$1048576,MATCH(ratio_inscrits_mat_ss_quartier!$A144,Correspondance_ss_quartiers!$A:$A,0),4)</f>
        <v>Grand Place</v>
      </c>
      <c r="C144">
        <f>INDEX(nb_inscrits_mat_hab_ss!$1:$1048576,MATCH(ratio_inscrits_mat_ss_quartier!$A144,nb_inscrits_mat_hab_ss!$B:$B,0),3)</f>
        <v>28</v>
      </c>
      <c r="D144">
        <f>INDEX(nb_inscrits_mat_hab_quartier!$1:$1048576,MATCH(ratio_inscrits_mat_ss_quartier!$B144,nb_inscrits_mat_hab_quartier!$B:$B,0),3)</f>
        <v>74</v>
      </c>
      <c r="E144">
        <f t="shared" si="2"/>
        <v>0.3783783783783784</v>
      </c>
    </row>
    <row r="145" spans="1:5" x14ac:dyDescent="0.35">
      <c r="A145" t="s">
        <v>509</v>
      </c>
      <c r="B145" t="str">
        <f>INDEX(Correspondance_ss_quartiers!$1:$1048576,MATCH(ratio_inscrits_mat_ss_quartier!$A145,Correspondance_ss_quartiers!$A:$A,0),4)</f>
        <v>Anneessens</v>
      </c>
      <c r="C145">
        <f>INDEX(nb_inscrits_mat_hab_ss!$1:$1048576,MATCH(ratio_inscrits_mat_ss_quartier!$A145,nb_inscrits_mat_hab_ss!$B:$B,0),3)</f>
        <v>159</v>
      </c>
      <c r="D145">
        <f>INDEX(nb_inscrits_mat_hab_quartier!$1:$1048576,MATCH(ratio_inscrits_mat_ss_quartier!$B145,nb_inscrits_mat_hab_quartier!$B:$B,0),3)</f>
        <v>488</v>
      </c>
      <c r="E145">
        <f t="shared" si="2"/>
        <v>0.32581967213114754</v>
      </c>
    </row>
    <row r="146" spans="1:5" x14ac:dyDescent="0.35">
      <c r="A146" t="s">
        <v>511</v>
      </c>
      <c r="B146" t="str">
        <f>INDEX(Correspondance_ss_quartiers!$1:$1048576,MATCH(ratio_inscrits_mat_ss_quartier!$A146,Correspondance_ss_quartiers!$A:$A,0),4)</f>
        <v>Quartier Européen</v>
      </c>
      <c r="C146">
        <f>INDEX(nb_inscrits_mat_hab_ss!$1:$1048576,MATCH(ratio_inscrits_mat_ss_quartier!$A146,nb_inscrits_mat_hab_ss!$B:$B,0),3)</f>
        <v>11</v>
      </c>
      <c r="D146">
        <f>INDEX(nb_inscrits_mat_hab_quartier!$1:$1048576,MATCH(ratio_inscrits_mat_ss_quartier!$B146,nb_inscrits_mat_hab_quartier!$B:$B,0),3)</f>
        <v>76</v>
      </c>
      <c r="E146">
        <f t="shared" si="2"/>
        <v>0.14473684210526316</v>
      </c>
    </row>
    <row r="147" spans="1:5" x14ac:dyDescent="0.35">
      <c r="A147" t="s">
        <v>513</v>
      </c>
      <c r="B147" t="str">
        <f>INDEX(Correspondance_ss_quartiers!$1:$1048576,MATCH(ratio_inscrits_mat_ss_quartier!$A147,Correspondance_ss_quartiers!$A:$A,0),4)</f>
        <v>Marolles</v>
      </c>
      <c r="C147">
        <f>INDEX(nb_inscrits_mat_hab_ss!$1:$1048576,MATCH(ratio_inscrits_mat_ss_quartier!$A147,nb_inscrits_mat_hab_ss!$B:$B,0),3)</f>
        <v>76</v>
      </c>
      <c r="D147">
        <f>INDEX(nb_inscrits_mat_hab_quartier!$1:$1048576,MATCH(ratio_inscrits_mat_ss_quartier!$B147,nb_inscrits_mat_hab_quartier!$B:$B,0),3)</f>
        <v>472</v>
      </c>
      <c r="E147">
        <f t="shared" si="2"/>
        <v>0.16101694915254236</v>
      </c>
    </row>
    <row r="148" spans="1:5" x14ac:dyDescent="0.35">
      <c r="A148" t="s">
        <v>515</v>
      </c>
      <c r="B148" t="str">
        <f>INDEX(Correspondance_ss_quartiers!$1:$1048576,MATCH(ratio_inscrits_mat_ss_quartier!$A148,Correspondance_ss_quartiers!$A:$A,0),4)</f>
        <v>Marolles</v>
      </c>
      <c r="C148">
        <f>INDEX(nb_inscrits_mat_hab_ss!$1:$1048576,MATCH(ratio_inscrits_mat_ss_quartier!$A148,nb_inscrits_mat_hab_ss!$B:$B,0),3)</f>
        <v>58</v>
      </c>
      <c r="D148">
        <f>INDEX(nb_inscrits_mat_hab_quartier!$1:$1048576,MATCH(ratio_inscrits_mat_ss_quartier!$B148,nb_inscrits_mat_hab_quartier!$B:$B,0),3)</f>
        <v>472</v>
      </c>
      <c r="E148">
        <f t="shared" si="2"/>
        <v>0.1228813559322034</v>
      </c>
    </row>
    <row r="149" spans="1:5" x14ac:dyDescent="0.35">
      <c r="A149" t="s">
        <v>517</v>
      </c>
      <c r="B149" t="str">
        <f>INDEX(Correspondance_ss_quartiers!$1:$1048576,MATCH(ratio_inscrits_mat_ss_quartier!$A149,Correspondance_ss_quartiers!$A:$A,0),4)</f>
        <v>Grand Place</v>
      </c>
      <c r="C149">
        <f>INDEX(nb_inscrits_mat_hab_ss!$1:$1048576,MATCH(ratio_inscrits_mat_ss_quartier!$A149,nb_inscrits_mat_hab_ss!$B:$B,0),3)</f>
        <v>15</v>
      </c>
      <c r="D149">
        <f>INDEX(nb_inscrits_mat_hab_quartier!$1:$1048576,MATCH(ratio_inscrits_mat_ss_quartier!$B149,nb_inscrits_mat_hab_quartier!$B:$B,0),3)</f>
        <v>74</v>
      </c>
      <c r="E149">
        <f t="shared" si="2"/>
        <v>0.20270270270270271</v>
      </c>
    </row>
    <row r="150" spans="1:5" x14ac:dyDescent="0.35">
      <c r="A150" t="s">
        <v>519</v>
      </c>
      <c r="B150" t="str">
        <f>INDEX(Correspondance_ss_quartiers!$1:$1048576,MATCH(ratio_inscrits_mat_ss_quartier!$A150,Correspondance_ss_quartiers!$A:$A,0),4)</f>
        <v>Grand Place</v>
      </c>
      <c r="C150">
        <f>INDEX(nb_inscrits_mat_hab_ss!$1:$1048576,MATCH(ratio_inscrits_mat_ss_quartier!$A150,nb_inscrits_mat_hab_ss!$B:$B,0),3)</f>
        <v>21</v>
      </c>
      <c r="D150">
        <f>INDEX(nb_inscrits_mat_hab_quartier!$1:$1048576,MATCH(ratio_inscrits_mat_ss_quartier!$B150,nb_inscrits_mat_hab_quartier!$B:$B,0),3)</f>
        <v>74</v>
      </c>
      <c r="E150">
        <f t="shared" si="2"/>
        <v>0.28378378378378377</v>
      </c>
    </row>
    <row r="151" spans="1:5" x14ac:dyDescent="0.35">
      <c r="A151" t="s">
        <v>521</v>
      </c>
      <c r="B151" t="str">
        <f>INDEX(Correspondance_ss_quartiers!$1:$1048576,MATCH(ratio_inscrits_mat_ss_quartier!$A151,Correspondance_ss_quartiers!$A:$A,0),4)</f>
        <v>Marolles</v>
      </c>
      <c r="C151">
        <f>INDEX(nb_inscrits_mat_hab_ss!$1:$1048576,MATCH(ratio_inscrits_mat_ss_quartier!$A151,nb_inscrits_mat_hab_ss!$B:$B,0),3)</f>
        <v>17</v>
      </c>
      <c r="D151">
        <f>INDEX(nb_inscrits_mat_hab_quartier!$1:$1048576,MATCH(ratio_inscrits_mat_ss_quartier!$B151,nb_inscrits_mat_hab_quartier!$B:$B,0),3)</f>
        <v>472</v>
      </c>
      <c r="E151">
        <f t="shared" si="2"/>
        <v>3.6016949152542374E-2</v>
      </c>
    </row>
    <row r="152" spans="1:5" x14ac:dyDescent="0.35">
      <c r="A152" t="s">
        <v>523</v>
      </c>
      <c r="B152" t="str">
        <f>INDEX(Correspondance_ss_quartiers!$1:$1048576,MATCH(ratio_inscrits_mat_ss_quartier!$A152,Correspondance_ss_quartiers!$A:$A,0),4)</f>
        <v>Marolles</v>
      </c>
      <c r="C152">
        <f>INDEX(nb_inscrits_mat_hab_ss!$1:$1048576,MATCH(ratio_inscrits_mat_ss_quartier!$A152,nb_inscrits_mat_hab_ss!$B:$B,0),3)</f>
        <v>48</v>
      </c>
      <c r="D152">
        <f>INDEX(nb_inscrits_mat_hab_quartier!$1:$1048576,MATCH(ratio_inscrits_mat_ss_quartier!$B152,nb_inscrits_mat_hab_quartier!$B:$B,0),3)</f>
        <v>472</v>
      </c>
      <c r="E152">
        <f t="shared" si="2"/>
        <v>0.10169491525423729</v>
      </c>
    </row>
    <row r="153" spans="1:5" x14ac:dyDescent="0.35">
      <c r="A153" t="s">
        <v>525</v>
      </c>
      <c r="B153" t="str">
        <f>INDEX(Correspondance_ss_quartiers!$1:$1048576,MATCH(ratio_inscrits_mat_ss_quartier!$A153,Correspondance_ss_quartiers!$A:$A,0),4)</f>
        <v>Marolles</v>
      </c>
      <c r="C153">
        <f>INDEX(nb_inscrits_mat_hab_ss!$1:$1048576,MATCH(ratio_inscrits_mat_ss_quartier!$A153,nb_inscrits_mat_hab_ss!$B:$B,0),3)</f>
        <v>76</v>
      </c>
      <c r="D153">
        <f>INDEX(nb_inscrits_mat_hab_quartier!$1:$1048576,MATCH(ratio_inscrits_mat_ss_quartier!$B153,nb_inscrits_mat_hab_quartier!$B:$B,0),3)</f>
        <v>472</v>
      </c>
      <c r="E153">
        <f t="shared" si="2"/>
        <v>0.16101694915254236</v>
      </c>
    </row>
    <row r="154" spans="1:5" x14ac:dyDescent="0.35">
      <c r="A154" t="s">
        <v>527</v>
      </c>
      <c r="B154" t="str">
        <f>INDEX(Correspondance_ss_quartiers!$1:$1048576,MATCH(ratio_inscrits_mat_ss_quartier!$A154,Correspondance_ss_quartiers!$A:$A,0),4)</f>
        <v>Dansaert</v>
      </c>
      <c r="C154">
        <f>INDEX(nb_inscrits_mat_hab_ss!$1:$1048576,MATCH(ratio_inscrits_mat_ss_quartier!$A154,nb_inscrits_mat_hab_ss!$B:$B,0),3)</f>
        <v>79</v>
      </c>
      <c r="D154">
        <f>INDEX(nb_inscrits_mat_hab_quartier!$1:$1048576,MATCH(ratio_inscrits_mat_ss_quartier!$B154,nb_inscrits_mat_hab_quartier!$B:$B,0),3)</f>
        <v>318</v>
      </c>
      <c r="E154">
        <f t="shared" si="2"/>
        <v>0.24842767295597484</v>
      </c>
    </row>
    <row r="155" spans="1:5" x14ac:dyDescent="0.35">
      <c r="A155" t="s">
        <v>529</v>
      </c>
      <c r="B155" t="str">
        <f>INDEX(Correspondance_ss_quartiers!$1:$1048576,MATCH(ratio_inscrits_mat_ss_quartier!$A155,Correspondance_ss_quartiers!$A:$A,0),4)</f>
        <v>Sablon</v>
      </c>
      <c r="C155">
        <f>INDEX(nb_inscrits_mat_hab_ss!$1:$1048576,MATCH(ratio_inscrits_mat_ss_quartier!$A155,nb_inscrits_mat_hab_ss!$B:$B,0),3)</f>
        <v>46</v>
      </c>
      <c r="D155">
        <f>INDEX(nb_inscrits_mat_hab_quartier!$1:$1048576,MATCH(ratio_inscrits_mat_ss_quartier!$B155,nb_inscrits_mat_hab_quartier!$B:$B,0),3)</f>
        <v>60</v>
      </c>
      <c r="E155">
        <f t="shared" si="2"/>
        <v>0.76666666666666672</v>
      </c>
    </row>
    <row r="156" spans="1:5" x14ac:dyDescent="0.35">
      <c r="A156" t="s">
        <v>531</v>
      </c>
      <c r="B156" t="str">
        <f>INDEX(Correspondance_ss_quartiers!$1:$1048576,MATCH(ratio_inscrits_mat_ss_quartier!$A156,Correspondance_ss_quartiers!$A:$A,0),4)</f>
        <v>Grand Place</v>
      </c>
      <c r="C156">
        <f>INDEX(nb_inscrits_mat_hab_ss!$1:$1048576,MATCH(ratio_inscrits_mat_ss_quartier!$A156,nb_inscrits_mat_hab_ss!$B:$B,0),3)</f>
        <v>10</v>
      </c>
      <c r="D156">
        <f>INDEX(nb_inscrits_mat_hab_quartier!$1:$1048576,MATCH(ratio_inscrits_mat_ss_quartier!$B156,nb_inscrits_mat_hab_quartier!$B:$B,0),3)</f>
        <v>74</v>
      </c>
      <c r="E156">
        <f t="shared" si="2"/>
        <v>0.13513513513513514</v>
      </c>
    </row>
    <row r="157" spans="1:5" x14ac:dyDescent="0.35">
      <c r="A157" t="s">
        <v>533</v>
      </c>
      <c r="B157" t="str">
        <f>INDEX(Correspondance_ss_quartiers!$1:$1048576,MATCH(ratio_inscrits_mat_ss_quartier!$A157,Correspondance_ss_quartiers!$A:$A,0),4)</f>
        <v>Martyrs</v>
      </c>
      <c r="C157">
        <f>INDEX(nb_inscrits_mat_hab_ss!$1:$1048576,MATCH(ratio_inscrits_mat_ss_quartier!$A157,nb_inscrits_mat_hab_ss!$B:$B,0),3)</f>
        <v>29</v>
      </c>
      <c r="D157">
        <f>INDEX(nb_inscrits_mat_hab_quartier!$1:$1048576,MATCH(ratio_inscrits_mat_ss_quartier!$B157,nb_inscrits_mat_hab_quartier!$B:$B,0),3)</f>
        <v>72</v>
      </c>
      <c r="E157">
        <f t="shared" si="2"/>
        <v>0.40277777777777779</v>
      </c>
    </row>
    <row r="158" spans="1:5" x14ac:dyDescent="0.35">
      <c r="A158" t="s">
        <v>537</v>
      </c>
      <c r="B158" t="str">
        <f>INDEX(Correspondance_ss_quartiers!$1:$1048576,MATCH(ratio_inscrits_mat_ss_quartier!$A158,Correspondance_ss_quartiers!$A:$A,0),4)</f>
        <v>Châtelain</v>
      </c>
      <c r="C158">
        <f>INDEX(nb_inscrits_mat_hab_ss!$1:$1048576,MATCH(ratio_inscrits_mat_ss_quartier!$A158,nb_inscrits_mat_hab_ss!$B:$B,0),3)</f>
        <v>42</v>
      </c>
      <c r="D158">
        <f>INDEX(nb_inscrits_mat_hab_quartier!$1:$1048576,MATCH(ratio_inscrits_mat_ss_quartier!$B158,nb_inscrits_mat_hab_quartier!$B:$B,0),3)</f>
        <v>276</v>
      </c>
      <c r="E158">
        <f t="shared" si="2"/>
        <v>0.15217391304347827</v>
      </c>
    </row>
    <row r="159" spans="1:5" x14ac:dyDescent="0.35">
      <c r="A159" t="s">
        <v>541</v>
      </c>
      <c r="B159" t="str">
        <f>INDEX(Correspondance_ss_quartiers!$1:$1048576,MATCH(ratio_inscrits_mat_ss_quartier!$A159,Correspondance_ss_quartiers!$A:$A,0),4)</f>
        <v>Etangs d'Ixelles</v>
      </c>
      <c r="C159">
        <f>INDEX(nb_inscrits_mat_hab_ss!$1:$1048576,MATCH(ratio_inscrits_mat_ss_quartier!$A159,nb_inscrits_mat_hab_ss!$B:$B,0),3)</f>
        <v>45</v>
      </c>
      <c r="D159">
        <f>INDEX(nb_inscrits_mat_hab_quartier!$1:$1048576,MATCH(ratio_inscrits_mat_ss_quartier!$B159,nb_inscrits_mat_hab_quartier!$B:$B,0),3)</f>
        <v>253</v>
      </c>
      <c r="E159">
        <f t="shared" si="2"/>
        <v>0.17786561264822134</v>
      </c>
    </row>
    <row r="160" spans="1:5" x14ac:dyDescent="0.35">
      <c r="A160" t="s">
        <v>547</v>
      </c>
      <c r="B160" t="str">
        <f>INDEX(Correspondance_ss_quartiers!$1:$1048576,MATCH(ratio_inscrits_mat_ss_quartier!$A160,Correspondance_ss_quartiers!$A:$A,0),4)</f>
        <v>Louise - Longue Haie</v>
      </c>
      <c r="C160">
        <f>INDEX(nb_inscrits_mat_hab_ss!$1:$1048576,MATCH(ratio_inscrits_mat_ss_quartier!$A160,nb_inscrits_mat_hab_ss!$B:$B,0),3)</f>
        <v>29</v>
      </c>
      <c r="D160">
        <f>INDEX(nb_inscrits_mat_hab_quartier!$1:$1048576,MATCH(ratio_inscrits_mat_ss_quartier!$B160,nb_inscrits_mat_hab_quartier!$B:$B,0),3)</f>
        <v>158</v>
      </c>
      <c r="E160">
        <f t="shared" si="2"/>
        <v>0.18354430379746836</v>
      </c>
    </row>
    <row r="161" spans="1:5" x14ac:dyDescent="0.35">
      <c r="A161" t="s">
        <v>549</v>
      </c>
      <c r="B161" t="str">
        <f>INDEX(Correspondance_ss_quartiers!$1:$1048576,MATCH(ratio_inscrits_mat_ss_quartier!$A161,Correspondance_ss_quartiers!$A:$A,0),4)</f>
        <v>Notre-Dame-aux-Neiges</v>
      </c>
      <c r="C161">
        <f>INDEX(nb_inscrits_mat_hab_ss!$1:$1048576,MATCH(ratio_inscrits_mat_ss_quartier!$A161,nb_inscrits_mat_hab_ss!$B:$B,0),3)</f>
        <v>80</v>
      </c>
      <c r="D161">
        <f>INDEX(nb_inscrits_mat_hab_quartier!$1:$1048576,MATCH(ratio_inscrits_mat_ss_quartier!$B161,nb_inscrits_mat_hab_quartier!$B:$B,0),3)</f>
        <v>80</v>
      </c>
      <c r="E161">
        <f t="shared" si="2"/>
        <v>1</v>
      </c>
    </row>
    <row r="162" spans="1:5" x14ac:dyDescent="0.35">
      <c r="A162" t="s">
        <v>551</v>
      </c>
      <c r="B162" t="str">
        <f>INDEX(Correspondance_ss_quartiers!$1:$1048576,MATCH(ratio_inscrits_mat_ss_quartier!$A162,Correspondance_ss_quartiers!$A:$A,0),4)</f>
        <v>Brugmann - Lepoutre</v>
      </c>
      <c r="C162">
        <f>INDEX(nb_inscrits_mat_hab_ss!$1:$1048576,MATCH(ratio_inscrits_mat_ss_quartier!$A162,nb_inscrits_mat_hab_ss!$B:$B,0),3)</f>
        <v>15</v>
      </c>
      <c r="D162">
        <f>INDEX(nb_inscrits_mat_hab_quartier!$1:$1048576,MATCH(ratio_inscrits_mat_ss_quartier!$B162,nb_inscrits_mat_hab_quartier!$B:$B,0),3)</f>
        <v>521</v>
      </c>
      <c r="E162">
        <f t="shared" si="2"/>
        <v>2.8790786948176585E-2</v>
      </c>
    </row>
    <row r="163" spans="1:5" x14ac:dyDescent="0.35">
      <c r="A163" t="s">
        <v>553</v>
      </c>
      <c r="B163" t="str">
        <f>INDEX(Correspondance_ss_quartiers!$1:$1048576,MATCH(ratio_inscrits_mat_ss_quartier!$A163,Correspondance_ss_quartiers!$A:$A,0),4)</f>
        <v>Châtelain</v>
      </c>
      <c r="C163">
        <f>INDEX(nb_inscrits_mat_hab_ss!$1:$1048576,MATCH(ratio_inscrits_mat_ss_quartier!$A163,nb_inscrits_mat_hab_ss!$B:$B,0),3)</f>
        <v>13</v>
      </c>
      <c r="D163">
        <f>INDEX(nb_inscrits_mat_hab_quartier!$1:$1048576,MATCH(ratio_inscrits_mat_ss_quartier!$B163,nb_inscrits_mat_hab_quartier!$B:$B,0),3)</f>
        <v>276</v>
      </c>
      <c r="E163">
        <f t="shared" si="2"/>
        <v>4.710144927536232E-2</v>
      </c>
    </row>
    <row r="164" spans="1:5" x14ac:dyDescent="0.35">
      <c r="A164" t="s">
        <v>555</v>
      </c>
      <c r="B164" t="str">
        <f>INDEX(Correspondance_ss_quartiers!$1:$1048576,MATCH(ratio_inscrits_mat_ss_quartier!$A164,Correspondance_ss_quartiers!$A:$A,0),4)</f>
        <v>Anneessens</v>
      </c>
      <c r="C164">
        <f>INDEX(nb_inscrits_mat_hab_ss!$1:$1048576,MATCH(ratio_inscrits_mat_ss_quartier!$A164,nb_inscrits_mat_hab_ss!$B:$B,0),3)</f>
        <v>329</v>
      </c>
      <c r="D164">
        <f>INDEX(nb_inscrits_mat_hab_quartier!$1:$1048576,MATCH(ratio_inscrits_mat_ss_quartier!$B164,nb_inscrits_mat_hab_quartier!$B:$B,0),3)</f>
        <v>488</v>
      </c>
      <c r="E164">
        <f t="shared" si="2"/>
        <v>0.67418032786885251</v>
      </c>
    </row>
    <row r="165" spans="1:5" x14ac:dyDescent="0.35">
      <c r="A165" t="s">
        <v>557</v>
      </c>
      <c r="B165" t="str">
        <f>INDEX(Correspondance_ss_quartiers!$1:$1048576,MATCH(ratio_inscrits_mat_ss_quartier!$A165,Correspondance_ss_quartiers!$A:$A,0),4)</f>
        <v>Sablon</v>
      </c>
      <c r="C165">
        <f>INDEX(nb_inscrits_mat_hab_ss!$1:$1048576,MATCH(ratio_inscrits_mat_ss_quartier!$A165,nb_inscrits_mat_hab_ss!$B:$B,0),3)</f>
        <v>14</v>
      </c>
      <c r="D165">
        <f>INDEX(nb_inscrits_mat_hab_quartier!$1:$1048576,MATCH(ratio_inscrits_mat_ss_quartier!$B165,nb_inscrits_mat_hab_quartier!$B:$B,0),3)</f>
        <v>60</v>
      </c>
      <c r="E165">
        <f t="shared" si="2"/>
        <v>0.23333333333333334</v>
      </c>
    </row>
    <row r="166" spans="1:5" x14ac:dyDescent="0.35">
      <c r="A166" s="6" t="s">
        <v>559</v>
      </c>
      <c r="B166" t="str">
        <f>INDEX(Correspondance_ss_quartiers!$1:$1048576,MATCH(ratio_inscrits_mat_ss_quartier!$A166,Correspondance_ss_quartiers!$A:$A,0),4)</f>
        <v>Vieux Laeken Est</v>
      </c>
      <c r="C166">
        <f>INDEX(nb_inscrits_mat_hab_ss!$1:$1048576,MATCH(ratio_inscrits_mat_ss_quartier!$A166,nb_inscrits_mat_hab_ss!$B:$B,0),3)</f>
        <v>322</v>
      </c>
      <c r="D166">
        <f>INDEX(nb_inscrits_mat_hab_quartier!$1:$1048576,MATCH(ratio_inscrits_mat_ss_quartier!$B166,nb_inscrits_mat_hab_quartier!$B:$B,0),3)</f>
        <v>1030</v>
      </c>
      <c r="E166">
        <f t="shared" si="2"/>
        <v>0.31262135922330098</v>
      </c>
    </row>
    <row r="167" spans="1:5" x14ac:dyDescent="0.35">
      <c r="A167" s="6" t="s">
        <v>561</v>
      </c>
      <c r="B167" t="str">
        <f>INDEX(Correspondance_ss_quartiers!$1:$1048576,MATCH(ratio_inscrits_mat_ss_quartier!$A167,Correspondance_ss_quartiers!$A:$A,0),4)</f>
        <v>Vieux Laeken Ouest</v>
      </c>
      <c r="C167">
        <f>INDEX(nb_inscrits_mat_hab_ss!$1:$1048576,MATCH(ratio_inscrits_mat_ss_quartier!$A167,nb_inscrits_mat_hab_ss!$B:$B,0),3)</f>
        <v>461</v>
      </c>
      <c r="D167">
        <f>INDEX(nb_inscrits_mat_hab_quartier!$1:$1048576,MATCH(ratio_inscrits_mat_ss_quartier!$B167,nb_inscrits_mat_hab_quartier!$B:$B,0),3)</f>
        <v>461</v>
      </c>
      <c r="E167">
        <f t="shared" si="2"/>
        <v>1</v>
      </c>
    </row>
    <row r="168" spans="1:5" x14ac:dyDescent="0.35">
      <c r="A168" s="6" t="s">
        <v>563</v>
      </c>
      <c r="B168" t="str">
        <f>INDEX(Correspondance_ss_quartiers!$1:$1048576,MATCH(ratio_inscrits_mat_ss_quartier!$A168,Correspondance_ss_quartiers!$A:$A,0),4)</f>
        <v>Mutsaard</v>
      </c>
      <c r="C168">
        <f>INDEX(nb_inscrits_mat_hab_ss!$1:$1048576,MATCH(ratio_inscrits_mat_ss_quartier!$A168,nb_inscrits_mat_hab_ss!$B:$B,0),3)</f>
        <v>239</v>
      </c>
      <c r="D168">
        <f>INDEX(nb_inscrits_mat_hab_quartier!$1:$1048576,MATCH(ratio_inscrits_mat_ss_quartier!$B168,nb_inscrits_mat_hab_quartier!$B:$B,0),3)</f>
        <v>577</v>
      </c>
      <c r="E168">
        <f t="shared" si="2"/>
        <v>0.41421143847487002</v>
      </c>
    </row>
    <row r="169" spans="1:5" x14ac:dyDescent="0.35">
      <c r="A169" s="6" t="s">
        <v>565</v>
      </c>
      <c r="B169" t="str">
        <f>INDEX(Correspondance_ss_quartiers!$1:$1048576,MATCH(ratio_inscrits_mat_ss_quartier!$A169,Correspondance_ss_quartiers!$A:$A,0),4)</f>
        <v>Heysel</v>
      </c>
      <c r="C169">
        <f>INDEX(nb_inscrits_mat_hab_ss!$1:$1048576,MATCH(ratio_inscrits_mat_ss_quartier!$A169,nb_inscrits_mat_hab_ss!$B:$B,0),3)</f>
        <v>209</v>
      </c>
      <c r="D169">
        <f>INDEX(nb_inscrits_mat_hab_quartier!$1:$1048576,MATCH(ratio_inscrits_mat_ss_quartier!$B169,nb_inscrits_mat_hab_quartier!$B:$B,0),3)</f>
        <v>690</v>
      </c>
      <c r="E169">
        <f t="shared" si="2"/>
        <v>0.30289855072463767</v>
      </c>
    </row>
    <row r="170" spans="1:5" x14ac:dyDescent="0.35">
      <c r="A170" s="6" t="s">
        <v>569</v>
      </c>
      <c r="B170" t="str">
        <f>INDEX(Correspondance_ss_quartiers!$1:$1048576,MATCH(ratio_inscrits_mat_ss_quartier!$A170,Correspondance_ss_quartiers!$A:$A,0),4)</f>
        <v>Houba</v>
      </c>
      <c r="C170">
        <f>INDEX(nb_inscrits_mat_hab_ss!$1:$1048576,MATCH(ratio_inscrits_mat_ss_quartier!$A170,nb_inscrits_mat_hab_ss!$B:$B,0),3)</f>
        <v>252</v>
      </c>
      <c r="D170">
        <f>INDEX(nb_inscrits_mat_hab_quartier!$1:$1048576,MATCH(ratio_inscrits_mat_ss_quartier!$B170,nb_inscrits_mat_hab_quartier!$B:$B,0),3)</f>
        <v>881</v>
      </c>
      <c r="E170">
        <f t="shared" si="2"/>
        <v>0.28603859250851305</v>
      </c>
    </row>
    <row r="171" spans="1:5" x14ac:dyDescent="0.35">
      <c r="A171" s="6" t="s">
        <v>570</v>
      </c>
      <c r="B171" t="str">
        <f>INDEX(Correspondance_ss_quartiers!$1:$1048576,MATCH(ratio_inscrits_mat_ss_quartier!$A171,Correspondance_ss_quartiers!$A:$A,0),4)</f>
        <v>Vieux Laeken Est</v>
      </c>
      <c r="C171">
        <f>INDEX(nb_inscrits_mat_hab_ss!$1:$1048576,MATCH(ratio_inscrits_mat_ss_quartier!$A171,nb_inscrits_mat_hab_ss!$B:$B,0),3)</f>
        <v>231</v>
      </c>
      <c r="D171">
        <f>INDEX(nb_inscrits_mat_hab_quartier!$1:$1048576,MATCH(ratio_inscrits_mat_ss_quartier!$B171,nb_inscrits_mat_hab_quartier!$B:$B,0),3)</f>
        <v>1030</v>
      </c>
      <c r="E171">
        <f t="shared" si="2"/>
        <v>0.22427184466019418</v>
      </c>
    </row>
    <row r="172" spans="1:5" x14ac:dyDescent="0.35">
      <c r="A172" s="6" t="s">
        <v>572</v>
      </c>
      <c r="B172" t="str">
        <f>INDEX(Correspondance_ss_quartiers!$1:$1048576,MATCH(ratio_inscrits_mat_ss_quartier!$A172,Correspondance_ss_quartiers!$A:$A,0),4)</f>
        <v>Vieux Laeken Est</v>
      </c>
      <c r="C172">
        <f>INDEX(nb_inscrits_mat_hab_ss!$1:$1048576,MATCH(ratio_inscrits_mat_ss_quartier!$A172,nb_inscrits_mat_hab_ss!$B:$B,0),3)</f>
        <v>336</v>
      </c>
      <c r="D172">
        <f>INDEX(nb_inscrits_mat_hab_quartier!$1:$1048576,MATCH(ratio_inscrits_mat_ss_quartier!$B172,nb_inscrits_mat_hab_quartier!$B:$B,0),3)</f>
        <v>1030</v>
      </c>
      <c r="E172">
        <f t="shared" si="2"/>
        <v>0.32621359223300972</v>
      </c>
    </row>
    <row r="173" spans="1:5" x14ac:dyDescent="0.35">
      <c r="A173" t="s">
        <v>576</v>
      </c>
      <c r="B173" t="str">
        <f>INDEX(Correspondance_ss_quartiers!$1:$1048576,MATCH(ratio_inscrits_mat_ss_quartier!$A173,Correspondance_ss_quartiers!$A:$A,0),4)</f>
        <v>Quartier Nord</v>
      </c>
      <c r="C173">
        <f>INDEX(nb_inscrits_mat_hab_ss!$1:$1048576,MATCH(ratio_inscrits_mat_ss_quartier!$A173,nb_inscrits_mat_hab_ss!$B:$B,0),3)</f>
        <v>56</v>
      </c>
      <c r="D173">
        <f>INDEX(nb_inscrits_mat_hab_quartier!$1:$1048576,MATCH(ratio_inscrits_mat_ss_quartier!$B173,nb_inscrits_mat_hab_quartier!$B:$B,0),3)</f>
        <v>800</v>
      </c>
      <c r="E173">
        <f t="shared" si="2"/>
        <v>7.0000000000000007E-2</v>
      </c>
    </row>
    <row r="174" spans="1:5" x14ac:dyDescent="0.35">
      <c r="A174" s="6" t="s">
        <v>578</v>
      </c>
      <c r="B174" t="str">
        <f>INDEX(Correspondance_ss_quartiers!$1:$1048576,MATCH(ratio_inscrits_mat_ss_quartier!$A174,Correspondance_ss_quartiers!$A:$A,0),4)</f>
        <v>Vieux Laeken Est</v>
      </c>
      <c r="C174">
        <f>INDEX(nb_inscrits_mat_hab_ss!$1:$1048576,MATCH(ratio_inscrits_mat_ss_quartier!$A174,nb_inscrits_mat_hab_ss!$B:$B,0),3)</f>
        <v>26</v>
      </c>
      <c r="D174">
        <f>INDEX(nb_inscrits_mat_hab_quartier!$1:$1048576,MATCH(ratio_inscrits_mat_ss_quartier!$B174,nb_inscrits_mat_hab_quartier!$B:$B,0),3)</f>
        <v>1030</v>
      </c>
      <c r="E174">
        <f t="shared" si="2"/>
        <v>2.524271844660194E-2</v>
      </c>
    </row>
    <row r="175" spans="1:5" x14ac:dyDescent="0.35">
      <c r="A175" t="s">
        <v>580</v>
      </c>
      <c r="B175" t="str">
        <f>INDEX(Correspondance_ss_quartiers!$1:$1048576,MATCH(ratio_inscrits_mat_ss_quartier!$A175,Correspondance_ss_quartiers!$A:$A,0),4)</f>
        <v>Quartier Nord</v>
      </c>
      <c r="C175">
        <f>INDEX(nb_inscrits_mat_hab_ss!$1:$1048576,MATCH(ratio_inscrits_mat_ss_quartier!$A175,nb_inscrits_mat_hab_ss!$B:$B,0),3)</f>
        <v>172</v>
      </c>
      <c r="D175">
        <f>INDEX(nb_inscrits_mat_hab_quartier!$1:$1048576,MATCH(ratio_inscrits_mat_ss_quartier!$B175,nb_inscrits_mat_hab_quartier!$B:$B,0),3)</f>
        <v>800</v>
      </c>
      <c r="E175">
        <f t="shared" si="2"/>
        <v>0.215</v>
      </c>
    </row>
    <row r="176" spans="1:5" x14ac:dyDescent="0.35">
      <c r="A176" s="6" t="s">
        <v>582</v>
      </c>
      <c r="B176" t="str">
        <f>INDEX(Correspondance_ss_quartiers!$1:$1048576,MATCH(ratio_inscrits_mat_ss_quartier!$A176,Correspondance_ss_quartiers!$A:$A,0),4)</f>
        <v>Mutsaard</v>
      </c>
      <c r="C176">
        <f>INDEX(nb_inscrits_mat_hab_ss!$1:$1048576,MATCH(ratio_inscrits_mat_ss_quartier!$A176,nb_inscrits_mat_hab_ss!$B:$B,0),3)</f>
        <v>49</v>
      </c>
      <c r="D176">
        <f>INDEX(nb_inscrits_mat_hab_quartier!$1:$1048576,MATCH(ratio_inscrits_mat_ss_quartier!$B176,nb_inscrits_mat_hab_quartier!$B:$B,0),3)</f>
        <v>577</v>
      </c>
      <c r="E176">
        <f t="shared" si="2"/>
        <v>8.4922010398613523E-2</v>
      </c>
    </row>
    <row r="177" spans="1:5" x14ac:dyDescent="0.35">
      <c r="A177" t="s">
        <v>584</v>
      </c>
      <c r="B177" t="str">
        <f>INDEX(Correspondance_ss_quartiers!$1:$1048576,MATCH(ratio_inscrits_mat_ss_quartier!$A177,Correspondance_ss_quartiers!$A:$A,0),4)</f>
        <v>Quartier Maritime</v>
      </c>
      <c r="C177">
        <f>INDEX(nb_inscrits_mat_hab_ss!$1:$1048576,MATCH(ratio_inscrits_mat_ss_quartier!$A177,nb_inscrits_mat_hab_ss!$B:$B,0),3)</f>
        <v>21</v>
      </c>
      <c r="D177">
        <f>INDEX(nb_inscrits_mat_hab_quartier!$1:$1048576,MATCH(ratio_inscrits_mat_ss_quartier!$B177,nb_inscrits_mat_hab_quartier!$B:$B,0),3)</f>
        <v>998</v>
      </c>
      <c r="E177">
        <f t="shared" si="2"/>
        <v>2.1042084168336674E-2</v>
      </c>
    </row>
    <row r="178" spans="1:5" x14ac:dyDescent="0.35">
      <c r="A178" s="6" t="s">
        <v>586</v>
      </c>
      <c r="B178" t="str">
        <f>INDEX(Correspondance_ss_quartiers!$1:$1048576,MATCH(ratio_inscrits_mat_ss_quartier!$A178,Correspondance_ss_quartiers!$A:$A,0),4)</f>
        <v>Houba</v>
      </c>
      <c r="C178">
        <f>INDEX(nb_inscrits_mat_hab_ss!$1:$1048576,MATCH(ratio_inscrits_mat_ss_quartier!$A178,nb_inscrits_mat_hab_ss!$B:$B,0),3)</f>
        <v>301</v>
      </c>
      <c r="D178">
        <f>INDEX(nb_inscrits_mat_hab_quartier!$1:$1048576,MATCH(ratio_inscrits_mat_ss_quartier!$B178,nb_inscrits_mat_hab_quartier!$B:$B,0),3)</f>
        <v>881</v>
      </c>
      <c r="E178">
        <f t="shared" si="2"/>
        <v>0.34165720771850172</v>
      </c>
    </row>
    <row r="179" spans="1:5" x14ac:dyDescent="0.35">
      <c r="A179" t="s">
        <v>588</v>
      </c>
      <c r="B179" t="str">
        <f>INDEX(Correspondance_ss_quartiers!$1:$1048576,MATCH(ratio_inscrits_mat_ss_quartier!$A179,Correspondance_ss_quartiers!$A:$A,0),4)</f>
        <v>Quartier Maritime</v>
      </c>
      <c r="C179">
        <f>INDEX(nb_inscrits_mat_hab_ss!$1:$1048576,MATCH(ratio_inscrits_mat_ss_quartier!$A179,nb_inscrits_mat_hab_ss!$B:$B,0),3)</f>
        <v>23</v>
      </c>
      <c r="D179">
        <f>INDEX(nb_inscrits_mat_hab_quartier!$1:$1048576,MATCH(ratio_inscrits_mat_ss_quartier!$B179,nb_inscrits_mat_hab_quartier!$B:$B,0),3)</f>
        <v>998</v>
      </c>
      <c r="E179">
        <f t="shared" si="2"/>
        <v>2.3046092184368736E-2</v>
      </c>
    </row>
    <row r="180" spans="1:5" x14ac:dyDescent="0.35">
      <c r="A180" t="s">
        <v>590</v>
      </c>
      <c r="B180" t="str">
        <f>INDEX(Correspondance_ss_quartiers!$1:$1048576,MATCH(ratio_inscrits_mat_ss_quartier!$A180,Correspondance_ss_quartiers!$A:$A,0),4)</f>
        <v>Béguinage - Dixmude</v>
      </c>
      <c r="C180">
        <f>INDEX(nb_inscrits_mat_hab_ss!$1:$1048576,MATCH(ratio_inscrits_mat_ss_quartier!$A180,nb_inscrits_mat_hab_ss!$B:$B,0),3)</f>
        <v>25</v>
      </c>
      <c r="D180">
        <f>INDEX(nb_inscrits_mat_hab_quartier!$1:$1048576,MATCH(ratio_inscrits_mat_ss_quartier!$B180,nb_inscrits_mat_hab_quartier!$B:$B,0),3)</f>
        <v>245</v>
      </c>
      <c r="E180">
        <f t="shared" si="2"/>
        <v>0.10204081632653061</v>
      </c>
    </row>
    <row r="181" spans="1:5" x14ac:dyDescent="0.35">
      <c r="A181" s="6" t="s">
        <v>592</v>
      </c>
      <c r="B181" t="str">
        <f>INDEX(Correspondance_ss_quartiers!$1:$1048576,MATCH(ratio_inscrits_mat_ss_quartier!$A181,Correspondance_ss_quartiers!$A:$A,0),4)</f>
        <v>Heysel</v>
      </c>
      <c r="C181">
        <f>INDEX(nb_inscrits_mat_hab_ss!$1:$1048576,MATCH(ratio_inscrits_mat_ss_quartier!$A181,nb_inscrits_mat_hab_ss!$B:$B,0),3)</f>
        <v>58</v>
      </c>
      <c r="D181">
        <f>INDEX(nb_inscrits_mat_hab_quartier!$1:$1048576,MATCH(ratio_inscrits_mat_ss_quartier!$B181,nb_inscrits_mat_hab_quartier!$B:$B,0),3)</f>
        <v>690</v>
      </c>
      <c r="E181">
        <f t="shared" si="2"/>
        <v>8.4057971014492749E-2</v>
      </c>
    </row>
    <row r="182" spans="1:5" x14ac:dyDescent="0.35">
      <c r="A182" s="6" t="s">
        <v>594</v>
      </c>
      <c r="B182" t="str">
        <f>INDEX(Correspondance_ss_quartiers!$1:$1048576,MATCH(ratio_inscrits_mat_ss_quartier!$A182,Correspondance_ss_quartiers!$A:$A,0),4)</f>
        <v>Mutsaard</v>
      </c>
      <c r="C182">
        <f>INDEX(nb_inscrits_mat_hab_ss!$1:$1048576,MATCH(ratio_inscrits_mat_ss_quartier!$A182,nb_inscrits_mat_hab_ss!$B:$B,0),3)</f>
        <v>24</v>
      </c>
      <c r="D182">
        <f>INDEX(nb_inscrits_mat_hab_quartier!$1:$1048576,MATCH(ratio_inscrits_mat_ss_quartier!$B182,nb_inscrits_mat_hab_quartier!$B:$B,0),3)</f>
        <v>577</v>
      </c>
      <c r="E182">
        <f t="shared" si="2"/>
        <v>4.1594454072790298E-2</v>
      </c>
    </row>
    <row r="183" spans="1:5" x14ac:dyDescent="0.35">
      <c r="A183" s="6" t="s">
        <v>596</v>
      </c>
      <c r="B183" t="str">
        <f>INDEX(Correspondance_ss_quartiers!$1:$1048576,MATCH(ratio_inscrits_mat_ss_quartier!$A183,Correspondance_ss_quartiers!$A:$A,0),4)</f>
        <v>Vieux Laeken Est</v>
      </c>
      <c r="C183">
        <f>INDEX(nb_inscrits_mat_hab_ss!$1:$1048576,MATCH(ratio_inscrits_mat_ss_quartier!$A183,nb_inscrits_mat_hab_ss!$B:$B,0),3)</f>
        <v>115</v>
      </c>
      <c r="D183">
        <f>INDEX(nb_inscrits_mat_hab_quartier!$1:$1048576,MATCH(ratio_inscrits_mat_ss_quartier!$B183,nb_inscrits_mat_hab_quartier!$B:$B,0),3)</f>
        <v>1030</v>
      </c>
      <c r="E183">
        <f t="shared" si="2"/>
        <v>0.11165048543689321</v>
      </c>
    </row>
    <row r="184" spans="1:5" x14ac:dyDescent="0.35">
      <c r="A184" t="s">
        <v>598</v>
      </c>
      <c r="B184" t="str">
        <f>INDEX(Correspondance_ss_quartiers!$1:$1048576,MATCH(ratio_inscrits_mat_ss_quartier!$A184,Correspondance_ss_quartiers!$A:$A,0),4)</f>
        <v>Béguinage - Dixmude</v>
      </c>
      <c r="C184">
        <f>INDEX(nb_inscrits_mat_hab_ss!$1:$1048576,MATCH(ratio_inscrits_mat_ss_quartier!$A184,nb_inscrits_mat_hab_ss!$B:$B,0),3)</f>
        <v>108</v>
      </c>
      <c r="D184">
        <f>INDEX(nb_inscrits_mat_hab_quartier!$1:$1048576,MATCH(ratio_inscrits_mat_ss_quartier!$B184,nb_inscrits_mat_hab_quartier!$B:$B,0),3)</f>
        <v>245</v>
      </c>
      <c r="E184">
        <f t="shared" si="2"/>
        <v>0.44081632653061226</v>
      </c>
    </row>
    <row r="185" spans="1:5" x14ac:dyDescent="0.35">
      <c r="A185" t="s">
        <v>600</v>
      </c>
      <c r="B185" t="str">
        <f>INDEX(Correspondance_ss_quartiers!$1:$1048576,MATCH(ratio_inscrits_mat_ss_quartier!$A185,Correspondance_ss_quartiers!$A:$A,0),4)</f>
        <v>Quartier Nord</v>
      </c>
      <c r="C185">
        <f>INDEX(nb_inscrits_mat_hab_ss!$1:$1048576,MATCH(ratio_inscrits_mat_ss_quartier!$A185,nb_inscrits_mat_hab_ss!$B:$B,0),3)</f>
        <v>38</v>
      </c>
      <c r="D185">
        <f>INDEX(nb_inscrits_mat_hab_quartier!$1:$1048576,MATCH(ratio_inscrits_mat_ss_quartier!$B185,nb_inscrits_mat_hab_quartier!$B:$B,0),3)</f>
        <v>800</v>
      </c>
      <c r="E185">
        <f t="shared" si="2"/>
        <v>4.7500000000000001E-2</v>
      </c>
    </row>
    <row r="186" spans="1:5" x14ac:dyDescent="0.35">
      <c r="A186" s="6" t="s">
        <v>602</v>
      </c>
      <c r="B186" t="str">
        <f>INDEX(Correspondance_ss_quartiers!$1:$1048576,MATCH(ratio_inscrits_mat_ss_quartier!$A186,Correspondance_ss_quartiers!$A:$A,0),4)</f>
        <v>Houba</v>
      </c>
      <c r="C186">
        <f>INDEX(nb_inscrits_mat_hab_ss!$1:$1048576,MATCH(ratio_inscrits_mat_ss_quartier!$A186,nb_inscrits_mat_hab_ss!$B:$B,0),3)</f>
        <v>147</v>
      </c>
      <c r="D186">
        <f>INDEX(nb_inscrits_mat_hab_quartier!$1:$1048576,MATCH(ratio_inscrits_mat_ss_quartier!$B186,nb_inscrits_mat_hab_quartier!$B:$B,0),3)</f>
        <v>881</v>
      </c>
      <c r="E186">
        <f t="shared" si="2"/>
        <v>0.16685584562996594</v>
      </c>
    </row>
    <row r="187" spans="1:5" x14ac:dyDescent="0.35">
      <c r="A187" t="s">
        <v>604</v>
      </c>
      <c r="B187" t="str">
        <f>INDEX(Correspondance_ss_quartiers!$1:$1048576,MATCH(ratio_inscrits_mat_ss_quartier!$A187,Correspondance_ss_quartiers!$A:$A,0),4)</f>
        <v>Mutsaard</v>
      </c>
      <c r="C187">
        <f>INDEX(nb_inscrits_mat_hab_ss!$1:$1048576,MATCH(ratio_inscrits_mat_ss_quartier!$A187,nb_inscrits_mat_hab_ss!$B:$B,0),3)</f>
        <v>84</v>
      </c>
      <c r="D187">
        <f>INDEX(nb_inscrits_mat_hab_quartier!$1:$1048576,MATCH(ratio_inscrits_mat_ss_quartier!$B187,nb_inscrits_mat_hab_quartier!$B:$B,0),3)</f>
        <v>577</v>
      </c>
      <c r="E187">
        <f t="shared" si="2"/>
        <v>0.14558058925476602</v>
      </c>
    </row>
    <row r="188" spans="1:5" x14ac:dyDescent="0.35">
      <c r="A188" s="6" t="s">
        <v>606</v>
      </c>
      <c r="B188" t="str">
        <f>INDEX(Correspondance_ss_quartiers!$1:$1048576,MATCH(ratio_inscrits_mat_ss_quartier!$A188,Correspondance_ss_quartiers!$A:$A,0),4)</f>
        <v>Heysel</v>
      </c>
      <c r="C188">
        <f>INDEX(nb_inscrits_mat_hab_ss!$1:$1048576,MATCH(ratio_inscrits_mat_ss_quartier!$A188,nb_inscrits_mat_hab_ss!$B:$B,0),3)</f>
        <v>193</v>
      </c>
      <c r="D188">
        <f>INDEX(nb_inscrits_mat_hab_quartier!$1:$1048576,MATCH(ratio_inscrits_mat_ss_quartier!$B188,nb_inscrits_mat_hab_quartier!$B:$B,0),3)</f>
        <v>690</v>
      </c>
      <c r="E188">
        <f t="shared" si="2"/>
        <v>0.27971014492753621</v>
      </c>
    </row>
    <row r="189" spans="1:5" x14ac:dyDescent="0.35">
      <c r="A189" s="6" t="s">
        <v>608</v>
      </c>
      <c r="B189" t="str">
        <f>INDEX(Correspondance_ss_quartiers!$1:$1048576,MATCH(ratio_inscrits_mat_ss_quartier!$A189,Correspondance_ss_quartiers!$A:$A,0),4)</f>
        <v>Mutsaard</v>
      </c>
      <c r="C189">
        <f>INDEX(nb_inscrits_mat_hab_ss!$1:$1048576,MATCH(ratio_inscrits_mat_ss_quartier!$A189,nb_inscrits_mat_hab_ss!$B:$B,0),3)</f>
        <v>93</v>
      </c>
      <c r="D189">
        <f>INDEX(nb_inscrits_mat_hab_quartier!$1:$1048576,MATCH(ratio_inscrits_mat_ss_quartier!$B189,nb_inscrits_mat_hab_quartier!$B:$B,0),3)</f>
        <v>577</v>
      </c>
      <c r="E189">
        <f t="shared" si="2"/>
        <v>0.16117850953206239</v>
      </c>
    </row>
    <row r="190" spans="1:5" x14ac:dyDescent="0.35">
      <c r="A190" s="6" t="s">
        <v>610</v>
      </c>
      <c r="B190" t="str">
        <f>INDEX(Correspondance_ss_quartiers!$1:$1048576,MATCH(ratio_inscrits_mat_ss_quartier!$A190,Correspondance_ss_quartiers!$A:$A,0),4)</f>
        <v>Heysel</v>
      </c>
      <c r="C190">
        <f>INDEX(nb_inscrits_mat_hab_ss!$1:$1048576,MATCH(ratio_inscrits_mat_ss_quartier!$A190,nb_inscrits_mat_hab_ss!$B:$B,0),3)</f>
        <v>56</v>
      </c>
      <c r="D190">
        <f>INDEX(nb_inscrits_mat_hab_quartier!$1:$1048576,MATCH(ratio_inscrits_mat_ss_quartier!$B190,nb_inscrits_mat_hab_quartier!$B:$B,0),3)</f>
        <v>690</v>
      </c>
      <c r="E190">
        <f t="shared" si="2"/>
        <v>8.1159420289855067E-2</v>
      </c>
    </row>
    <row r="191" spans="1:5" x14ac:dyDescent="0.35">
      <c r="A191" t="s">
        <v>612</v>
      </c>
      <c r="B191" t="str">
        <f>INDEX(Correspondance_ss_quartiers!$1:$1048576,MATCH(ratio_inscrits_mat_ss_quartier!$A191,Correspondance_ss_quartiers!$A:$A,0),4)</f>
        <v>Quartier Nord</v>
      </c>
      <c r="C191">
        <f>INDEX(nb_inscrits_mat_hab_ss!$1:$1048576,MATCH(ratio_inscrits_mat_ss_quartier!$A191,nb_inscrits_mat_hab_ss!$B:$B,0),3)</f>
        <v>50</v>
      </c>
      <c r="D191">
        <f>INDEX(nb_inscrits_mat_hab_quartier!$1:$1048576,MATCH(ratio_inscrits_mat_ss_quartier!$B191,nb_inscrits_mat_hab_quartier!$B:$B,0),3)</f>
        <v>800</v>
      </c>
      <c r="E191">
        <f t="shared" si="2"/>
        <v>6.25E-2</v>
      </c>
    </row>
    <row r="192" spans="1:5" x14ac:dyDescent="0.35">
      <c r="A192" t="s">
        <v>614</v>
      </c>
      <c r="B192" t="str">
        <f>INDEX(Correspondance_ss_quartiers!$1:$1048576,MATCH(ratio_inscrits_mat_ss_quartier!$A192,Correspondance_ss_quartiers!$A:$A,0),4)</f>
        <v>Quartier Nord</v>
      </c>
      <c r="C192">
        <f>INDEX(nb_inscrits_mat_hab_ss!$1:$1048576,MATCH(ratio_inscrits_mat_ss_quartier!$A192,nb_inscrits_mat_hab_ss!$B:$B,0),3)</f>
        <v>166</v>
      </c>
      <c r="D192">
        <f>INDEX(nb_inscrits_mat_hab_quartier!$1:$1048576,MATCH(ratio_inscrits_mat_ss_quartier!$B192,nb_inscrits_mat_hab_quartier!$B:$B,0),3)</f>
        <v>800</v>
      </c>
      <c r="E192">
        <f t="shared" si="2"/>
        <v>0.20749999999999999</v>
      </c>
    </row>
    <row r="193" spans="1:5" x14ac:dyDescent="0.35">
      <c r="A193" t="s">
        <v>618</v>
      </c>
      <c r="B193" t="str">
        <f>INDEX(Correspondance_ss_quartiers!$1:$1048576,MATCH(ratio_inscrits_mat_ss_quartier!$A193,Correspondance_ss_quartiers!$A:$A,0),4)</f>
        <v>Chasse</v>
      </c>
      <c r="C193">
        <f>INDEX(nb_inscrits_mat_hab_ss!$1:$1048576,MATCH(ratio_inscrits_mat_ss_quartier!$A193,nb_inscrits_mat_hab_ss!$B:$B,0),3)</f>
        <v>137</v>
      </c>
      <c r="D193">
        <f>INDEX(nb_inscrits_mat_hab_quartier!$1:$1048576,MATCH(ratio_inscrits_mat_ss_quartier!$B193,nb_inscrits_mat_hab_quartier!$B:$B,0),3)</f>
        <v>668</v>
      </c>
      <c r="E193">
        <f t="shared" si="2"/>
        <v>0.20508982035928144</v>
      </c>
    </row>
    <row r="194" spans="1:5" x14ac:dyDescent="0.35">
      <c r="A194" t="s">
        <v>620</v>
      </c>
      <c r="B194" t="str">
        <f>INDEX(Correspondance_ss_quartiers!$1:$1048576,MATCH(ratio_inscrits_mat_ss_quartier!$A194,Correspondance_ss_quartiers!$A:$A,0),4)</f>
        <v>Chasse</v>
      </c>
      <c r="C194">
        <f>INDEX(nb_inscrits_mat_hab_ss!$1:$1048576,MATCH(ratio_inscrits_mat_ss_quartier!$A194,nb_inscrits_mat_hab_ss!$B:$B,0),3)</f>
        <v>163</v>
      </c>
      <c r="D194">
        <f>INDEX(nb_inscrits_mat_hab_quartier!$1:$1048576,MATCH(ratio_inscrits_mat_ss_quartier!$B194,nb_inscrits_mat_hab_quartier!$B:$B,0),3)</f>
        <v>668</v>
      </c>
      <c r="E194">
        <f t="shared" si="2"/>
        <v>0.2440119760479042</v>
      </c>
    </row>
    <row r="195" spans="1:5" x14ac:dyDescent="0.35">
      <c r="A195" t="s">
        <v>622</v>
      </c>
      <c r="B195" t="str">
        <f>INDEX(Correspondance_ss_quartiers!$1:$1048576,MATCH(ratio_inscrits_mat_ss_quartier!$A195,Correspondance_ss_quartiers!$A:$A,0),4)</f>
        <v>Saint-Pierre</v>
      </c>
      <c r="C195">
        <f>INDEX(nb_inscrits_mat_hab_ss!$1:$1048576,MATCH(ratio_inscrits_mat_ss_quartier!$A195,nb_inscrits_mat_hab_ss!$B:$B,0),3)</f>
        <v>97</v>
      </c>
      <c r="D195">
        <f>INDEX(nb_inscrits_mat_hab_quartier!$1:$1048576,MATCH(ratio_inscrits_mat_ss_quartier!$B195,nb_inscrits_mat_hab_quartier!$B:$B,0),3)</f>
        <v>493</v>
      </c>
      <c r="E195">
        <f t="shared" ref="E195:E258" si="3">C195/D195</f>
        <v>0.19675456389452334</v>
      </c>
    </row>
    <row r="196" spans="1:5" x14ac:dyDescent="0.35">
      <c r="A196" t="s">
        <v>624</v>
      </c>
      <c r="B196" t="str">
        <f>INDEX(Correspondance_ss_quartiers!$1:$1048576,MATCH(ratio_inscrits_mat_ss_quartier!$A196,Correspondance_ss_quartiers!$A:$A,0),4)</f>
        <v>Chaussée de Wavre - Saint-Julien</v>
      </c>
      <c r="C196">
        <f>INDEX(nb_inscrits_mat_hab_ss!$1:$1048576,MATCH(ratio_inscrits_mat_ss_quartier!$A196,nb_inscrits_mat_hab_ss!$B:$B,0),3)</f>
        <v>56</v>
      </c>
      <c r="D196">
        <f>INDEX(nb_inscrits_mat_hab_quartier!$1:$1048576,MATCH(ratio_inscrits_mat_ss_quartier!$B196,nb_inscrits_mat_hab_quartier!$B:$B,0),3)</f>
        <v>634</v>
      </c>
      <c r="E196">
        <f t="shared" si="3"/>
        <v>8.8328075709779186E-2</v>
      </c>
    </row>
    <row r="197" spans="1:5" x14ac:dyDescent="0.35">
      <c r="A197" t="s">
        <v>626</v>
      </c>
      <c r="B197" t="str">
        <f>INDEX(Correspondance_ss_quartiers!$1:$1048576,MATCH(ratio_inscrits_mat_ss_quartier!$A197,Correspondance_ss_quartiers!$A:$A,0),4)</f>
        <v>Saint-Michel</v>
      </c>
      <c r="C197">
        <f>INDEX(nb_inscrits_mat_hab_ss!$1:$1048576,MATCH(ratio_inscrits_mat_ss_quartier!$A197,nb_inscrits_mat_hab_ss!$B:$B,0),3)</f>
        <v>96</v>
      </c>
      <c r="D197">
        <f>INDEX(nb_inscrits_mat_hab_quartier!$1:$1048576,MATCH(ratio_inscrits_mat_ss_quartier!$B197,nb_inscrits_mat_hab_quartier!$B:$B,0),3)</f>
        <v>226</v>
      </c>
      <c r="E197">
        <f t="shared" si="3"/>
        <v>0.4247787610619469</v>
      </c>
    </row>
    <row r="198" spans="1:5" x14ac:dyDescent="0.35">
      <c r="A198" t="s">
        <v>628</v>
      </c>
      <c r="B198" t="str">
        <f>INDEX(Correspondance_ss_quartiers!$1:$1048576,MATCH(ratio_inscrits_mat_ss_quartier!$A198,Correspondance_ss_quartiers!$A:$A,0),4)</f>
        <v>Chasse</v>
      </c>
      <c r="C198">
        <f>INDEX(nb_inscrits_mat_hab_ss!$1:$1048576,MATCH(ratio_inscrits_mat_ss_quartier!$A198,nb_inscrits_mat_hab_ss!$B:$B,0),3)</f>
        <v>54</v>
      </c>
      <c r="D198">
        <f>INDEX(nb_inscrits_mat_hab_quartier!$1:$1048576,MATCH(ratio_inscrits_mat_ss_quartier!$B198,nb_inscrits_mat_hab_quartier!$B:$B,0),3)</f>
        <v>668</v>
      </c>
      <c r="E198">
        <f t="shared" si="3"/>
        <v>8.0838323353293412E-2</v>
      </c>
    </row>
    <row r="199" spans="1:5" x14ac:dyDescent="0.35">
      <c r="A199" t="s">
        <v>630</v>
      </c>
      <c r="B199" t="str">
        <f>INDEX(Correspondance_ss_quartiers!$1:$1048576,MATCH(ratio_inscrits_mat_ss_quartier!$A199,Correspondance_ss_quartiers!$A:$A,0),4)</f>
        <v>Saint-Pierre</v>
      </c>
      <c r="C199">
        <f>INDEX(nb_inscrits_mat_hab_ss!$1:$1048576,MATCH(ratio_inscrits_mat_ss_quartier!$A199,nb_inscrits_mat_hab_ss!$B:$B,0),3)</f>
        <v>17</v>
      </c>
      <c r="D199">
        <f>INDEX(nb_inscrits_mat_hab_quartier!$1:$1048576,MATCH(ratio_inscrits_mat_ss_quartier!$B199,nb_inscrits_mat_hab_quartier!$B:$B,0),3)</f>
        <v>493</v>
      </c>
      <c r="E199">
        <f t="shared" si="3"/>
        <v>3.4482758620689655E-2</v>
      </c>
    </row>
    <row r="200" spans="1:5" x14ac:dyDescent="0.35">
      <c r="A200" t="s">
        <v>632</v>
      </c>
      <c r="B200" t="str">
        <f>INDEX(Correspondance_ss_quartiers!$1:$1048576,MATCH(ratio_inscrits_mat_ss_quartier!$A200,Correspondance_ss_quartiers!$A:$A,0),4)</f>
        <v>Saint-Pierre</v>
      </c>
      <c r="C200">
        <f>INDEX(nb_inscrits_mat_hab_ss!$1:$1048576,MATCH(ratio_inscrits_mat_ss_quartier!$A200,nb_inscrits_mat_hab_ss!$B:$B,0),3)</f>
        <v>110</v>
      </c>
      <c r="D200">
        <f>INDEX(nb_inscrits_mat_hab_quartier!$1:$1048576,MATCH(ratio_inscrits_mat_ss_quartier!$B200,nb_inscrits_mat_hab_quartier!$B:$B,0),3)</f>
        <v>493</v>
      </c>
      <c r="E200">
        <f t="shared" si="3"/>
        <v>0.2231237322515213</v>
      </c>
    </row>
    <row r="201" spans="1:5" x14ac:dyDescent="0.35">
      <c r="A201" t="s">
        <v>634</v>
      </c>
      <c r="B201" t="str">
        <f>INDEX(Correspondance_ss_quartiers!$1:$1048576,MATCH(ratio_inscrits_mat_ss_quartier!$A201,Correspondance_ss_quartiers!$A:$A,0),4)</f>
        <v>Chasse</v>
      </c>
      <c r="C201">
        <f>INDEX(nb_inscrits_mat_hab_ss!$1:$1048576,MATCH(ratio_inscrits_mat_ss_quartier!$A201,nb_inscrits_mat_hab_ss!$B:$B,0),3)</f>
        <v>12</v>
      </c>
      <c r="D201">
        <f>INDEX(nb_inscrits_mat_hab_quartier!$1:$1048576,MATCH(ratio_inscrits_mat_ss_quartier!$B201,nb_inscrits_mat_hab_quartier!$B:$B,0),3)</f>
        <v>668</v>
      </c>
      <c r="E201">
        <f t="shared" si="3"/>
        <v>1.7964071856287425E-2</v>
      </c>
    </row>
    <row r="202" spans="1:5" x14ac:dyDescent="0.35">
      <c r="A202" t="s">
        <v>636</v>
      </c>
      <c r="B202" t="str">
        <f>INDEX(Correspondance_ss_quartiers!$1:$1048576,MATCH(ratio_inscrits_mat_ss_quartier!$A202,Correspondance_ss_quartiers!$A:$A,0),4)</f>
        <v>Chasse</v>
      </c>
      <c r="C202">
        <f>INDEX(nb_inscrits_mat_hab_ss!$1:$1048576,MATCH(ratio_inscrits_mat_ss_quartier!$A202,nb_inscrits_mat_hab_ss!$B:$B,0),3)</f>
        <v>71</v>
      </c>
      <c r="D202">
        <f>INDEX(nb_inscrits_mat_hab_quartier!$1:$1048576,MATCH(ratio_inscrits_mat_ss_quartier!$B202,nb_inscrits_mat_hab_quartier!$B:$B,0),3)</f>
        <v>668</v>
      </c>
      <c r="E202">
        <f t="shared" si="3"/>
        <v>0.1062874251497006</v>
      </c>
    </row>
    <row r="203" spans="1:5" x14ac:dyDescent="0.35">
      <c r="A203" t="s">
        <v>638</v>
      </c>
      <c r="B203" t="str">
        <f>INDEX(Correspondance_ss_quartiers!$1:$1048576,MATCH(ratio_inscrits_mat_ss_quartier!$A203,Correspondance_ss_quartiers!$A:$A,0),4)</f>
        <v>Porte Tervueren</v>
      </c>
      <c r="C203">
        <f>INDEX(nb_inscrits_mat_hab_ss!$1:$1048576,MATCH(ratio_inscrits_mat_ss_quartier!$A203,nb_inscrits_mat_hab_ss!$B:$B,0),3)</f>
        <v>53</v>
      </c>
      <c r="D203">
        <f>INDEX(nb_inscrits_mat_hab_quartier!$1:$1048576,MATCH(ratio_inscrits_mat_ss_quartier!$B203,nb_inscrits_mat_hab_quartier!$B:$B,0),3)</f>
        <v>325</v>
      </c>
      <c r="E203">
        <f t="shared" si="3"/>
        <v>0.16307692307692306</v>
      </c>
    </row>
    <row r="204" spans="1:5" x14ac:dyDescent="0.35">
      <c r="A204" t="s">
        <v>640</v>
      </c>
      <c r="B204" t="str">
        <f>INDEX(Correspondance_ss_quartiers!$1:$1048576,MATCH(ratio_inscrits_mat_ss_quartier!$A204,Correspondance_ss_quartiers!$A:$A,0),4)</f>
        <v>Saint-Michel</v>
      </c>
      <c r="C204">
        <f>INDEX(nb_inscrits_mat_hab_ss!$1:$1048576,MATCH(ratio_inscrits_mat_ss_quartier!$A204,nb_inscrits_mat_hab_ss!$B:$B,0),3)</f>
        <v>68</v>
      </c>
      <c r="D204">
        <f>INDEX(nb_inscrits_mat_hab_quartier!$1:$1048576,MATCH(ratio_inscrits_mat_ss_quartier!$B204,nb_inscrits_mat_hab_quartier!$B:$B,0),3)</f>
        <v>226</v>
      </c>
      <c r="E204">
        <f t="shared" si="3"/>
        <v>0.30088495575221241</v>
      </c>
    </row>
    <row r="205" spans="1:5" x14ac:dyDescent="0.35">
      <c r="A205" t="s">
        <v>642</v>
      </c>
      <c r="B205" t="str">
        <f>INDEX(Correspondance_ss_quartiers!$1:$1048576,MATCH(ratio_inscrits_mat_ss_quartier!$A205,Correspondance_ss_quartiers!$A:$A,0),4)</f>
        <v>Jourdan</v>
      </c>
      <c r="C205">
        <f>INDEX(nb_inscrits_mat_hab_ss!$1:$1048576,MATCH(ratio_inscrits_mat_ss_quartier!$A205,nb_inscrits_mat_hab_ss!$B:$B,0),3)</f>
        <v>51</v>
      </c>
      <c r="D205">
        <f>INDEX(nb_inscrits_mat_hab_quartier!$1:$1048576,MATCH(ratio_inscrits_mat_ss_quartier!$B205,nb_inscrits_mat_hab_quartier!$B:$B,0),3)</f>
        <v>321</v>
      </c>
      <c r="E205">
        <f t="shared" si="3"/>
        <v>0.15887850467289719</v>
      </c>
    </row>
    <row r="206" spans="1:5" x14ac:dyDescent="0.35">
      <c r="A206" t="s">
        <v>644</v>
      </c>
      <c r="B206" t="str">
        <f>INDEX(Correspondance_ss_quartiers!$1:$1048576,MATCH(ratio_inscrits_mat_ss_quartier!$A206,Correspondance_ss_quartiers!$A:$A,0),4)</f>
        <v>Saint-Pierre</v>
      </c>
      <c r="C206">
        <f>INDEX(nb_inscrits_mat_hab_ss!$1:$1048576,MATCH(ratio_inscrits_mat_ss_quartier!$A206,nb_inscrits_mat_hab_ss!$B:$B,0),3)</f>
        <v>160</v>
      </c>
      <c r="D206">
        <f>INDEX(nb_inscrits_mat_hab_quartier!$1:$1048576,MATCH(ratio_inscrits_mat_ss_quartier!$B206,nb_inscrits_mat_hab_quartier!$B:$B,0),3)</f>
        <v>493</v>
      </c>
      <c r="E206">
        <f t="shared" si="3"/>
        <v>0.32454361054766734</v>
      </c>
    </row>
    <row r="207" spans="1:5" x14ac:dyDescent="0.35">
      <c r="A207" t="s">
        <v>646</v>
      </c>
      <c r="B207" t="str">
        <f>INDEX(Correspondance_ss_quartiers!$1:$1048576,MATCH(ratio_inscrits_mat_ss_quartier!$A207,Correspondance_ss_quartiers!$A:$A,0),4)</f>
        <v>Saint-Pierre</v>
      </c>
      <c r="C207">
        <f>INDEX(nb_inscrits_mat_hab_ss!$1:$1048576,MATCH(ratio_inscrits_mat_ss_quartier!$A207,nb_inscrits_mat_hab_ss!$B:$B,0),3)</f>
        <v>109</v>
      </c>
      <c r="D207">
        <f>INDEX(nb_inscrits_mat_hab_quartier!$1:$1048576,MATCH(ratio_inscrits_mat_ss_quartier!$B207,nb_inscrits_mat_hab_quartier!$B:$B,0),3)</f>
        <v>493</v>
      </c>
      <c r="E207">
        <f t="shared" si="3"/>
        <v>0.22109533468559839</v>
      </c>
    </row>
    <row r="208" spans="1:5" x14ac:dyDescent="0.35">
      <c r="A208" t="s">
        <v>648</v>
      </c>
      <c r="B208" t="str">
        <f>INDEX(Correspondance_ss_quartiers!$1:$1048576,MATCH(ratio_inscrits_mat_ss_quartier!$A208,Correspondance_ss_quartiers!$A:$A,0),4)</f>
        <v>Jourdan</v>
      </c>
      <c r="C208">
        <f>INDEX(nb_inscrits_mat_hab_ss!$1:$1048576,MATCH(ratio_inscrits_mat_ss_quartier!$A208,nb_inscrits_mat_hab_ss!$B:$B,0),3)</f>
        <v>134</v>
      </c>
      <c r="D208">
        <f>INDEX(nb_inscrits_mat_hab_quartier!$1:$1048576,MATCH(ratio_inscrits_mat_ss_quartier!$B208,nb_inscrits_mat_hab_quartier!$B:$B,0),3)</f>
        <v>321</v>
      </c>
      <c r="E208">
        <f t="shared" si="3"/>
        <v>0.4174454828660436</v>
      </c>
    </row>
    <row r="209" spans="1:5" x14ac:dyDescent="0.35">
      <c r="A209" t="s">
        <v>652</v>
      </c>
      <c r="B209" t="str">
        <f>INDEX(Correspondance_ss_quartiers!$1:$1048576,MATCH(ratio_inscrits_mat_ss_quartier!$A209,Correspondance_ss_quartiers!$A:$A,0),4)</f>
        <v>Chasse</v>
      </c>
      <c r="C209">
        <f>INDEX(nb_inscrits_mat_hab_ss!$1:$1048576,MATCH(ratio_inscrits_mat_ss_quartier!$A209,nb_inscrits_mat_hab_ss!$B:$B,0),3)</f>
        <v>231</v>
      </c>
      <c r="D209">
        <f>INDEX(nb_inscrits_mat_hab_quartier!$1:$1048576,MATCH(ratio_inscrits_mat_ss_quartier!$B209,nb_inscrits_mat_hab_quartier!$B:$B,0),3)</f>
        <v>668</v>
      </c>
      <c r="E209">
        <f t="shared" si="3"/>
        <v>0.34580838323353291</v>
      </c>
    </row>
    <row r="210" spans="1:5" x14ac:dyDescent="0.35">
      <c r="A210" t="s">
        <v>654</v>
      </c>
      <c r="B210" t="str">
        <f>INDEX(Correspondance_ss_quartiers!$1:$1048576,MATCH(ratio_inscrits_mat_ss_quartier!$A210,Correspondance_ss_quartiers!$A:$A,0),4)</f>
        <v>Porte Tervueren</v>
      </c>
      <c r="C210">
        <f>INDEX(nb_inscrits_mat_hab_ss!$1:$1048576,MATCH(ratio_inscrits_mat_ss_quartier!$A210,nb_inscrits_mat_hab_ss!$B:$B,0),3)</f>
        <v>32</v>
      </c>
      <c r="D210">
        <f>INDEX(nb_inscrits_mat_hab_quartier!$1:$1048576,MATCH(ratio_inscrits_mat_ss_quartier!$B210,nb_inscrits_mat_hab_quartier!$B:$B,0),3)</f>
        <v>325</v>
      </c>
      <c r="E210">
        <f t="shared" si="3"/>
        <v>9.8461538461538461E-2</v>
      </c>
    </row>
    <row r="211" spans="1:5" x14ac:dyDescent="0.35">
      <c r="A211" t="s">
        <v>656</v>
      </c>
      <c r="B211" t="str">
        <f>INDEX(Correspondance_ss_quartiers!$1:$1048576,MATCH(ratio_inscrits_mat_ss_quartier!$A211,Correspondance_ss_quartiers!$A:$A,0),4)</f>
        <v>Porte Tervueren</v>
      </c>
      <c r="C211">
        <f>INDEX(nb_inscrits_mat_hab_ss!$1:$1048576,MATCH(ratio_inscrits_mat_ss_quartier!$A211,nb_inscrits_mat_hab_ss!$B:$B,0),3)</f>
        <v>21</v>
      </c>
      <c r="D211">
        <f>INDEX(nb_inscrits_mat_hab_quartier!$1:$1048576,MATCH(ratio_inscrits_mat_ss_quartier!$B211,nb_inscrits_mat_hab_quartier!$B:$B,0),3)</f>
        <v>325</v>
      </c>
      <c r="E211">
        <f t="shared" si="3"/>
        <v>6.4615384615384616E-2</v>
      </c>
    </row>
    <row r="212" spans="1:5" x14ac:dyDescent="0.35">
      <c r="A212" t="s">
        <v>658</v>
      </c>
      <c r="B212" t="str">
        <f>INDEX(Correspondance_ss_quartiers!$1:$1048576,MATCH(ratio_inscrits_mat_ss_quartier!$A212,Correspondance_ss_quartiers!$A:$A,0),4)</f>
        <v>Avenue Léopold III</v>
      </c>
      <c r="C212">
        <f>INDEX(nb_inscrits_mat_hab_ss!$1:$1048576,MATCH(ratio_inscrits_mat_ss_quartier!$A212,nb_inscrits_mat_hab_ss!$B:$B,0),3)</f>
        <v>34</v>
      </c>
      <c r="D212">
        <f>INDEX(nb_inscrits_mat_hab_quartier!$1:$1048576,MATCH(ratio_inscrits_mat_ss_quartier!$B212,nb_inscrits_mat_hab_quartier!$B:$B,0),3)</f>
        <v>354</v>
      </c>
      <c r="E212">
        <f t="shared" si="3"/>
        <v>9.6045197740112997E-2</v>
      </c>
    </row>
    <row r="213" spans="1:5" x14ac:dyDescent="0.35">
      <c r="A213" t="s">
        <v>660</v>
      </c>
      <c r="B213" t="str">
        <f>INDEX(Correspondance_ss_quartiers!$1:$1048576,MATCH(ratio_inscrits_mat_ss_quartier!$A213,Correspondance_ss_quartiers!$A:$A,0),4)</f>
        <v>Avenue Léopold III</v>
      </c>
      <c r="C213">
        <f>INDEX(nb_inscrits_mat_hab_ss!$1:$1048576,MATCH(ratio_inscrits_mat_ss_quartier!$A213,nb_inscrits_mat_hab_ss!$B:$B,0),3)</f>
        <v>23</v>
      </c>
      <c r="D213">
        <f>INDEX(nb_inscrits_mat_hab_quartier!$1:$1048576,MATCH(ratio_inscrits_mat_ss_quartier!$B213,nb_inscrits_mat_hab_quartier!$B:$B,0),3)</f>
        <v>354</v>
      </c>
      <c r="E213">
        <f t="shared" si="3"/>
        <v>6.4971751412429377E-2</v>
      </c>
    </row>
    <row r="214" spans="1:5" x14ac:dyDescent="0.35">
      <c r="A214" t="s">
        <v>662</v>
      </c>
      <c r="B214" t="str">
        <f>INDEX(Correspondance_ss_quartiers!$1:$1048576,MATCH(ratio_inscrits_mat_ss_quartier!$A214,Correspondance_ss_quartiers!$A:$A,0),4)</f>
        <v>Conscience</v>
      </c>
      <c r="C214">
        <f>INDEX(nb_inscrits_mat_hab_ss!$1:$1048576,MATCH(ratio_inscrits_mat_ss_quartier!$A214,nb_inscrits_mat_hab_ss!$B:$B,0),3)</f>
        <v>50</v>
      </c>
      <c r="D214">
        <f>INDEX(nb_inscrits_mat_hab_quartier!$1:$1048576,MATCH(ratio_inscrits_mat_ss_quartier!$B214,nb_inscrits_mat_hab_quartier!$B:$B,0),3)</f>
        <v>389</v>
      </c>
      <c r="E214">
        <f t="shared" si="3"/>
        <v>0.12853470437017994</v>
      </c>
    </row>
    <row r="215" spans="1:5" x14ac:dyDescent="0.35">
      <c r="A215" t="s">
        <v>664</v>
      </c>
      <c r="B215" t="str">
        <f>INDEX(Correspondance_ss_quartiers!$1:$1048576,MATCH(ratio_inscrits_mat_ss_quartier!$A215,Correspondance_ss_quartiers!$A:$A,0),4)</f>
        <v>Conscience</v>
      </c>
      <c r="C215">
        <f>INDEX(nb_inscrits_mat_hab_ss!$1:$1048576,MATCH(ratio_inscrits_mat_ss_quartier!$A215,nb_inscrits_mat_hab_ss!$B:$B,0),3)</f>
        <v>54</v>
      </c>
      <c r="D215">
        <f>INDEX(nb_inscrits_mat_hab_quartier!$1:$1048576,MATCH(ratio_inscrits_mat_ss_quartier!$B215,nb_inscrits_mat_hab_quartier!$B:$B,0),3)</f>
        <v>389</v>
      </c>
      <c r="E215">
        <f t="shared" si="3"/>
        <v>0.13881748071979436</v>
      </c>
    </row>
    <row r="216" spans="1:5" x14ac:dyDescent="0.35">
      <c r="A216" t="s">
        <v>666</v>
      </c>
      <c r="B216" t="str">
        <f>INDEX(Correspondance_ss_quartiers!$1:$1048576,MATCH(ratio_inscrits_mat_ss_quartier!$A216,Correspondance_ss_quartiers!$A:$A,0),4)</f>
        <v>Paix</v>
      </c>
      <c r="C216">
        <f>INDEX(nb_inscrits_mat_hab_ss!$1:$1048576,MATCH(ratio_inscrits_mat_ss_quartier!$A216,nb_inscrits_mat_hab_ss!$B:$B,0),3)</f>
        <v>28</v>
      </c>
      <c r="D216">
        <f>INDEX(nb_inscrits_mat_hab_quartier!$1:$1048576,MATCH(ratio_inscrits_mat_ss_quartier!$B216,nb_inscrits_mat_hab_quartier!$B:$B,0),3)</f>
        <v>573</v>
      </c>
      <c r="E216">
        <f t="shared" si="3"/>
        <v>4.8865619546247817E-2</v>
      </c>
    </row>
    <row r="217" spans="1:5" x14ac:dyDescent="0.35">
      <c r="A217" t="s">
        <v>669</v>
      </c>
      <c r="B217" t="str">
        <f>INDEX(Correspondance_ss_quartiers!$1:$1048576,MATCH(ratio_inscrits_mat_ss_quartier!$A217,Correspondance_ss_quartiers!$A:$A,0),4)</f>
        <v>Paix</v>
      </c>
      <c r="C217">
        <f>INDEX(nb_inscrits_mat_hab_ss!$1:$1048576,MATCH(ratio_inscrits_mat_ss_quartier!$A217,nb_inscrits_mat_hab_ss!$B:$B,0),3)</f>
        <v>40</v>
      </c>
      <c r="D217">
        <f>INDEX(nb_inscrits_mat_hab_quartier!$1:$1048576,MATCH(ratio_inscrits_mat_ss_quartier!$B217,nb_inscrits_mat_hab_quartier!$B:$B,0),3)</f>
        <v>573</v>
      </c>
      <c r="E217">
        <f t="shared" si="3"/>
        <v>6.9808027923211169E-2</v>
      </c>
    </row>
    <row r="218" spans="1:5" x14ac:dyDescent="0.35">
      <c r="A218" t="s">
        <v>671</v>
      </c>
      <c r="B218" t="str">
        <f>INDEX(Correspondance_ss_quartiers!$1:$1048576,MATCH(ratio_inscrits_mat_ss_quartier!$A218,Correspondance_ss_quartiers!$A:$A,0),4)</f>
        <v>Paix</v>
      </c>
      <c r="C218">
        <f>INDEX(nb_inscrits_mat_hab_ss!$1:$1048576,MATCH(ratio_inscrits_mat_ss_quartier!$A218,nb_inscrits_mat_hab_ss!$B:$B,0),3)</f>
        <v>15</v>
      </c>
      <c r="D218">
        <f>INDEX(nb_inscrits_mat_hab_quartier!$1:$1048576,MATCH(ratio_inscrits_mat_ss_quartier!$B218,nb_inscrits_mat_hab_quartier!$B:$B,0),3)</f>
        <v>573</v>
      </c>
      <c r="E218">
        <f t="shared" si="3"/>
        <v>2.6178010471204188E-2</v>
      </c>
    </row>
    <row r="219" spans="1:5" x14ac:dyDescent="0.35">
      <c r="A219" t="s">
        <v>673</v>
      </c>
      <c r="B219" t="str">
        <f>INDEX(Correspondance_ss_quartiers!$1:$1048576,MATCH(ratio_inscrits_mat_ss_quartier!$A219,Correspondance_ss_quartiers!$A:$A,0),4)</f>
        <v>Paix</v>
      </c>
      <c r="C219">
        <f>INDEX(nb_inscrits_mat_hab_ss!$1:$1048576,MATCH(ratio_inscrits_mat_ss_quartier!$A219,nb_inscrits_mat_hab_ss!$B:$B,0),3)</f>
        <v>49</v>
      </c>
      <c r="D219">
        <f>INDEX(nb_inscrits_mat_hab_quartier!$1:$1048576,MATCH(ratio_inscrits_mat_ss_quartier!$B219,nb_inscrits_mat_hab_quartier!$B:$B,0),3)</f>
        <v>573</v>
      </c>
      <c r="E219">
        <f t="shared" si="3"/>
        <v>8.5514834205933685E-2</v>
      </c>
    </row>
    <row r="220" spans="1:5" x14ac:dyDescent="0.35">
      <c r="A220" t="s">
        <v>675</v>
      </c>
      <c r="B220" t="str">
        <f>INDEX(Correspondance_ss_quartiers!$1:$1048576,MATCH(ratio_inscrits_mat_ss_quartier!$A220,Correspondance_ss_quartiers!$A:$A,0),4)</f>
        <v>Paduwa</v>
      </c>
      <c r="C220">
        <f>INDEX(nb_inscrits_mat_hab_ss!$1:$1048576,MATCH(ratio_inscrits_mat_ss_quartier!$A220,nb_inscrits_mat_hab_ss!$B:$B,0),3)</f>
        <v>26</v>
      </c>
      <c r="D220">
        <f>INDEX(nb_inscrits_mat_hab_quartier!$1:$1048576,MATCH(ratio_inscrits_mat_ss_quartier!$B220,nb_inscrits_mat_hab_quartier!$B:$B,0),3)</f>
        <v>466</v>
      </c>
      <c r="E220">
        <f t="shared" si="3"/>
        <v>5.5793991416309016E-2</v>
      </c>
    </row>
    <row r="221" spans="1:5" x14ac:dyDescent="0.35">
      <c r="A221" t="s">
        <v>677</v>
      </c>
      <c r="B221" t="str">
        <f>INDEX(Correspondance_ss_quartiers!$1:$1048576,MATCH(ratio_inscrits_mat_ss_quartier!$A221,Correspondance_ss_quartiers!$A:$A,0),4)</f>
        <v>Paduwa</v>
      </c>
      <c r="C221">
        <f>INDEX(nb_inscrits_mat_hab_ss!$1:$1048576,MATCH(ratio_inscrits_mat_ss_quartier!$A221,nb_inscrits_mat_hab_ss!$B:$B,0),3)</f>
        <v>87</v>
      </c>
      <c r="D221">
        <f>INDEX(nb_inscrits_mat_hab_quartier!$1:$1048576,MATCH(ratio_inscrits_mat_ss_quartier!$B221,nb_inscrits_mat_hab_quartier!$B:$B,0),3)</f>
        <v>466</v>
      </c>
      <c r="E221">
        <f t="shared" si="3"/>
        <v>0.18669527896995708</v>
      </c>
    </row>
    <row r="222" spans="1:5" x14ac:dyDescent="0.35">
      <c r="A222" t="s">
        <v>679</v>
      </c>
      <c r="B222" t="str">
        <f>INDEX(Correspondance_ss_quartiers!$1:$1048576,MATCH(ratio_inscrits_mat_ss_quartier!$A222,Correspondance_ss_quartiers!$A:$A,0),4)</f>
        <v>Paduwa</v>
      </c>
      <c r="C222">
        <f>INDEX(nb_inscrits_mat_hab_ss!$1:$1048576,MATCH(ratio_inscrits_mat_ss_quartier!$A222,nb_inscrits_mat_hab_ss!$B:$B,0),3)</f>
        <v>47</v>
      </c>
      <c r="D222">
        <f>INDEX(nb_inscrits_mat_hab_quartier!$1:$1048576,MATCH(ratio_inscrits_mat_ss_quartier!$B222,nb_inscrits_mat_hab_quartier!$B:$B,0),3)</f>
        <v>466</v>
      </c>
      <c r="E222">
        <f t="shared" si="3"/>
        <v>0.10085836909871244</v>
      </c>
    </row>
    <row r="223" spans="1:5" x14ac:dyDescent="0.35">
      <c r="A223" t="s">
        <v>681</v>
      </c>
      <c r="B223" t="str">
        <f>INDEX(Correspondance_ss_quartiers!$1:$1048576,MATCH(ratio_inscrits_mat_ss_quartier!$A223,Correspondance_ss_quartiers!$A:$A,0),4)</f>
        <v>Paduwa</v>
      </c>
      <c r="C223">
        <f>INDEX(nb_inscrits_mat_hab_ss!$1:$1048576,MATCH(ratio_inscrits_mat_ss_quartier!$A223,nb_inscrits_mat_hab_ss!$B:$B,0),3)</f>
        <v>105</v>
      </c>
      <c r="D223">
        <f>INDEX(nb_inscrits_mat_hab_quartier!$1:$1048576,MATCH(ratio_inscrits_mat_ss_quartier!$B223,nb_inscrits_mat_hab_quartier!$B:$B,0),3)</f>
        <v>466</v>
      </c>
      <c r="E223">
        <f t="shared" si="3"/>
        <v>0.22532188841201717</v>
      </c>
    </row>
    <row r="224" spans="1:5" x14ac:dyDescent="0.35">
      <c r="A224" t="s">
        <v>685</v>
      </c>
      <c r="B224" t="str">
        <f>INDEX(Correspondance_ss_quartiers!$1:$1048576,MATCH(ratio_inscrits_mat_ss_quartier!$A224,Correspondance_ss_quartiers!$A:$A,0),4)</f>
        <v>Paduwa</v>
      </c>
      <c r="C224">
        <f>INDEX(nb_inscrits_mat_hab_ss!$1:$1048576,MATCH(ratio_inscrits_mat_ss_quartier!$A224,nb_inscrits_mat_hab_ss!$B:$B,0),3)</f>
        <v>27</v>
      </c>
      <c r="D224">
        <f>INDEX(nb_inscrits_mat_hab_quartier!$1:$1048576,MATCH(ratio_inscrits_mat_ss_quartier!$B224,nb_inscrits_mat_hab_quartier!$B:$B,0),3)</f>
        <v>466</v>
      </c>
      <c r="E224">
        <f t="shared" si="3"/>
        <v>5.7939914163090127E-2</v>
      </c>
    </row>
    <row r="225" spans="1:5" x14ac:dyDescent="0.35">
      <c r="A225" t="s">
        <v>687</v>
      </c>
      <c r="B225" t="str">
        <f>INDEX(Correspondance_ss_quartiers!$1:$1048576,MATCH(ratio_inscrits_mat_ss_quartier!$A225,Correspondance_ss_quartiers!$A:$A,0),4)</f>
        <v>Paduwa</v>
      </c>
      <c r="C225">
        <f>INDEX(nb_inscrits_mat_hab_ss!$1:$1048576,MATCH(ratio_inscrits_mat_ss_quartier!$A225,nb_inscrits_mat_hab_ss!$B:$B,0),3)</f>
        <v>132</v>
      </c>
      <c r="D225">
        <f>INDEX(nb_inscrits_mat_hab_quartier!$1:$1048576,MATCH(ratio_inscrits_mat_ss_quartier!$B225,nb_inscrits_mat_hab_quartier!$B:$B,0),3)</f>
        <v>466</v>
      </c>
      <c r="E225">
        <f t="shared" si="3"/>
        <v>0.2832618025751073</v>
      </c>
    </row>
    <row r="226" spans="1:5" x14ac:dyDescent="0.35">
      <c r="A226" t="s">
        <v>691</v>
      </c>
      <c r="B226" t="str">
        <f>INDEX(Correspondance_ss_quartiers!$1:$1048576,MATCH(ratio_inscrits_mat_ss_quartier!$A226,Correspondance_ss_quartiers!$A:$A,0),4)</f>
        <v>Avenue Léopold III</v>
      </c>
      <c r="C226">
        <f>INDEX(nb_inscrits_mat_hab_ss!$1:$1048576,MATCH(ratio_inscrits_mat_ss_quartier!$A226,nb_inscrits_mat_hab_ss!$B:$B,0),3)</f>
        <v>18</v>
      </c>
      <c r="D226">
        <f>INDEX(nb_inscrits_mat_hab_quartier!$1:$1048576,MATCH(ratio_inscrits_mat_ss_quartier!$B226,nb_inscrits_mat_hab_quartier!$B:$B,0),3)</f>
        <v>354</v>
      </c>
      <c r="E226">
        <f t="shared" si="3"/>
        <v>5.0847457627118647E-2</v>
      </c>
    </row>
    <row r="227" spans="1:5" x14ac:dyDescent="0.35">
      <c r="A227" t="s">
        <v>693</v>
      </c>
      <c r="B227" t="str">
        <f>INDEX(Correspondance_ss_quartiers!$1:$1048576,MATCH(ratio_inscrits_mat_ss_quartier!$A227,Correspondance_ss_quartiers!$A:$A,0),4)</f>
        <v>Conscience</v>
      </c>
      <c r="C227">
        <f>INDEX(nb_inscrits_mat_hab_ss!$1:$1048576,MATCH(ratio_inscrits_mat_ss_quartier!$A227,nb_inscrits_mat_hab_ss!$B:$B,0),3)</f>
        <v>227</v>
      </c>
      <c r="D227">
        <f>INDEX(nb_inscrits_mat_hab_quartier!$1:$1048576,MATCH(ratio_inscrits_mat_ss_quartier!$B227,nb_inscrits_mat_hab_quartier!$B:$B,0),3)</f>
        <v>389</v>
      </c>
      <c r="E227">
        <f t="shared" si="3"/>
        <v>0.58354755784061696</v>
      </c>
    </row>
    <row r="228" spans="1:5" x14ac:dyDescent="0.35">
      <c r="A228" t="s">
        <v>695</v>
      </c>
      <c r="B228" t="str">
        <f>INDEX(Correspondance_ss_quartiers!$1:$1048576,MATCH(ratio_inscrits_mat_ss_quartier!$A228,Correspondance_ss_quartiers!$A:$A,0),4)</f>
        <v>Paix</v>
      </c>
      <c r="C228">
        <f>INDEX(nb_inscrits_mat_hab_ss!$1:$1048576,MATCH(ratio_inscrits_mat_ss_quartier!$A228,nb_inscrits_mat_hab_ss!$B:$B,0),3)</f>
        <v>142</v>
      </c>
      <c r="D228">
        <f>INDEX(nb_inscrits_mat_hab_quartier!$1:$1048576,MATCH(ratio_inscrits_mat_ss_quartier!$B228,nb_inscrits_mat_hab_quartier!$B:$B,0),3)</f>
        <v>573</v>
      </c>
      <c r="E228">
        <f t="shared" si="3"/>
        <v>0.24781849912739964</v>
      </c>
    </row>
    <row r="229" spans="1:5" x14ac:dyDescent="0.35">
      <c r="A229" t="s">
        <v>697</v>
      </c>
      <c r="B229" t="str">
        <f>INDEX(Correspondance_ss_quartiers!$1:$1048576,MATCH(ratio_inscrits_mat_ss_quartier!$A229,Correspondance_ss_quartiers!$A:$A,0),4)</f>
        <v>Avenue Léopold III</v>
      </c>
      <c r="C229">
        <f>INDEX(nb_inscrits_mat_hab_ss!$1:$1048576,MATCH(ratio_inscrits_mat_ss_quartier!$A229,nb_inscrits_mat_hab_ss!$B:$B,0),3)</f>
        <v>127</v>
      </c>
      <c r="D229">
        <f>INDEX(nb_inscrits_mat_hab_quartier!$1:$1048576,MATCH(ratio_inscrits_mat_ss_quartier!$B229,nb_inscrits_mat_hab_quartier!$B:$B,0),3)</f>
        <v>354</v>
      </c>
      <c r="E229">
        <f t="shared" si="3"/>
        <v>0.35875706214689268</v>
      </c>
    </row>
    <row r="230" spans="1:5" x14ac:dyDescent="0.35">
      <c r="A230" t="s">
        <v>699</v>
      </c>
      <c r="B230" t="str">
        <f>INDEX(Correspondance_ss_quartiers!$1:$1048576,MATCH(ratio_inscrits_mat_ss_quartier!$A230,Correspondance_ss_quartiers!$A:$A,0),4)</f>
        <v>Avenue Léopold III</v>
      </c>
      <c r="C230">
        <f>INDEX(nb_inscrits_mat_hab_ss!$1:$1048576,MATCH(ratio_inscrits_mat_ss_quartier!$A230,nb_inscrits_mat_hab_ss!$B:$B,0),3)</f>
        <v>28</v>
      </c>
      <c r="D230">
        <f>INDEX(nb_inscrits_mat_hab_quartier!$1:$1048576,MATCH(ratio_inscrits_mat_ss_quartier!$B230,nb_inscrits_mat_hab_quartier!$B:$B,0),3)</f>
        <v>354</v>
      </c>
      <c r="E230">
        <f t="shared" si="3"/>
        <v>7.909604519774012E-2</v>
      </c>
    </row>
    <row r="231" spans="1:5" x14ac:dyDescent="0.35">
      <c r="A231" t="s">
        <v>701</v>
      </c>
      <c r="B231" t="str">
        <f>INDEX(Correspondance_ss_quartiers!$1:$1048576,MATCH(ratio_inscrits_mat_ss_quartier!$A231,Correspondance_ss_quartiers!$A:$A,0),4)</f>
        <v>Paduwa</v>
      </c>
      <c r="C231">
        <f>INDEX(nb_inscrits_mat_hab_ss!$1:$1048576,MATCH(ratio_inscrits_mat_ss_quartier!$A231,nb_inscrits_mat_hab_ss!$B:$B,0),3)</f>
        <v>42</v>
      </c>
      <c r="D231">
        <f>INDEX(nb_inscrits_mat_hab_quartier!$1:$1048576,MATCH(ratio_inscrits_mat_ss_quartier!$B231,nb_inscrits_mat_hab_quartier!$B:$B,0),3)</f>
        <v>466</v>
      </c>
      <c r="E231">
        <f t="shared" si="3"/>
        <v>9.012875536480687E-2</v>
      </c>
    </row>
    <row r="232" spans="1:5" x14ac:dyDescent="0.35">
      <c r="A232" t="s">
        <v>705</v>
      </c>
      <c r="B232" t="str">
        <f>INDEX(Correspondance_ss_quartiers!$1:$1048576,MATCH(ratio_inscrits_mat_ss_quartier!$A232,Correspondance_ss_quartiers!$A:$A,0),4)</f>
        <v>Avenue Léopold III</v>
      </c>
      <c r="C232">
        <f>INDEX(nb_inscrits_mat_hab_ss!$1:$1048576,MATCH(ratio_inscrits_mat_ss_quartier!$A232,nb_inscrits_mat_hab_ss!$B:$B,0),3)</f>
        <v>91</v>
      </c>
      <c r="D232">
        <f>INDEX(nb_inscrits_mat_hab_quartier!$1:$1048576,MATCH(ratio_inscrits_mat_ss_quartier!$B232,nb_inscrits_mat_hab_quartier!$B:$B,0),3)</f>
        <v>354</v>
      </c>
      <c r="E232">
        <f t="shared" si="3"/>
        <v>0.25706214689265539</v>
      </c>
    </row>
    <row r="233" spans="1:5" x14ac:dyDescent="0.35">
      <c r="A233" t="s">
        <v>707</v>
      </c>
      <c r="B233" t="str">
        <f>INDEX(Correspondance_ss_quartiers!$1:$1048576,MATCH(ratio_inscrits_mat_ss_quartier!$A233,Correspondance_ss_quartiers!$A:$A,0),4)</f>
        <v>Paix</v>
      </c>
      <c r="C233">
        <f>INDEX(nb_inscrits_mat_hab_ss!$1:$1048576,MATCH(ratio_inscrits_mat_ss_quartier!$A233,nb_inscrits_mat_hab_ss!$B:$B,0),3)</f>
        <v>132</v>
      </c>
      <c r="D233">
        <f>INDEX(nb_inscrits_mat_hab_quartier!$1:$1048576,MATCH(ratio_inscrits_mat_ss_quartier!$B233,nb_inscrits_mat_hab_quartier!$B:$B,0),3)</f>
        <v>573</v>
      </c>
      <c r="E233">
        <f t="shared" si="3"/>
        <v>0.23036649214659685</v>
      </c>
    </row>
    <row r="234" spans="1:5" x14ac:dyDescent="0.35">
      <c r="A234" t="s">
        <v>708</v>
      </c>
      <c r="B234" t="str">
        <f>INDEX(Correspondance_ss_quartiers!$1:$1048576,MATCH(ratio_inscrits_mat_ss_quartier!$A234,Correspondance_ss_quartiers!$A:$A,0),4)</f>
        <v>Conscience</v>
      </c>
      <c r="C234">
        <f>INDEX(nb_inscrits_mat_hab_ss!$1:$1048576,MATCH(ratio_inscrits_mat_ss_quartier!$A234,nb_inscrits_mat_hab_ss!$B:$B,0),3)</f>
        <v>58</v>
      </c>
      <c r="D234">
        <f>INDEX(nb_inscrits_mat_hab_quartier!$1:$1048576,MATCH(ratio_inscrits_mat_ss_quartier!$B234,nb_inscrits_mat_hab_quartier!$B:$B,0),3)</f>
        <v>389</v>
      </c>
      <c r="E234">
        <f t="shared" si="3"/>
        <v>0.14910025706940874</v>
      </c>
    </row>
    <row r="235" spans="1:5" x14ac:dyDescent="0.35">
      <c r="A235" t="s">
        <v>710</v>
      </c>
      <c r="B235" t="str">
        <f>INDEX(Correspondance_ss_quartiers!$1:$1048576,MATCH(ratio_inscrits_mat_ss_quartier!$A235,Correspondance_ss_quartiers!$A:$A,0),4)</f>
        <v>Paix</v>
      </c>
      <c r="C235">
        <f>INDEX(nb_inscrits_mat_hab_ss!$1:$1048576,MATCH(ratio_inscrits_mat_ss_quartier!$A235,nb_inscrits_mat_hab_ss!$B:$B,0),3)</f>
        <v>56</v>
      </c>
      <c r="D235">
        <f>INDEX(nb_inscrits_mat_hab_quartier!$1:$1048576,MATCH(ratio_inscrits_mat_ss_quartier!$B235,nb_inscrits_mat_hab_quartier!$B:$B,0),3)</f>
        <v>573</v>
      </c>
      <c r="E235">
        <f t="shared" si="3"/>
        <v>9.7731239092495634E-2</v>
      </c>
    </row>
    <row r="236" spans="1:5" x14ac:dyDescent="0.35">
      <c r="A236" t="s">
        <v>712</v>
      </c>
      <c r="B236" t="str">
        <f>INDEX(Correspondance_ss_quartiers!$1:$1048576,MATCH(ratio_inscrits_mat_ss_quartier!$A236,Correspondance_ss_quartiers!$A:$A,0),4)</f>
        <v>Paix</v>
      </c>
      <c r="C236">
        <f>INDEX(nb_inscrits_mat_hab_ss!$1:$1048576,MATCH(ratio_inscrits_mat_ss_quartier!$A236,nb_inscrits_mat_hab_ss!$B:$B,0),3)</f>
        <v>111</v>
      </c>
      <c r="D236">
        <f>INDEX(nb_inscrits_mat_hab_quartier!$1:$1048576,MATCH(ratio_inscrits_mat_ss_quartier!$B236,nb_inscrits_mat_hab_quartier!$B:$B,0),3)</f>
        <v>573</v>
      </c>
      <c r="E236">
        <f t="shared" si="3"/>
        <v>0.193717277486911</v>
      </c>
    </row>
    <row r="237" spans="1:5" x14ac:dyDescent="0.35">
      <c r="A237" t="s">
        <v>714</v>
      </c>
      <c r="B237" t="str">
        <f>INDEX(Correspondance_ss_quartiers!$1:$1048576,MATCH(ratio_inscrits_mat_ss_quartier!$A237,Correspondance_ss_quartiers!$A:$A,0),4)</f>
        <v>Avenue Léopold III</v>
      </c>
      <c r="C237">
        <f>INDEX(nb_inscrits_mat_hab_ss!$1:$1048576,MATCH(ratio_inscrits_mat_ss_quartier!$A237,nb_inscrits_mat_hab_ss!$B:$B,0),3)</f>
        <v>33</v>
      </c>
      <c r="D237">
        <f>INDEX(nb_inscrits_mat_hab_quartier!$1:$1048576,MATCH(ratio_inscrits_mat_ss_quartier!$B237,nb_inscrits_mat_hab_quartier!$B:$B,0),3)</f>
        <v>354</v>
      </c>
      <c r="E237">
        <f t="shared" si="3"/>
        <v>9.3220338983050849E-2</v>
      </c>
    </row>
    <row r="238" spans="1:5" x14ac:dyDescent="0.35">
      <c r="A238" t="s">
        <v>716</v>
      </c>
      <c r="B238" t="str">
        <f>INDEX(Correspondance_ss_quartiers!$1:$1048576,MATCH(ratio_inscrits_mat_ss_quartier!$A238,Correspondance_ss_quartiers!$A:$A,0),4)</f>
        <v>Saint-Denis - Neerstalle</v>
      </c>
      <c r="C238">
        <f>INDEX(nb_inscrits_mat_hab_ss!$1:$1048576,MATCH(ratio_inscrits_mat_ss_quartier!$A238,nb_inscrits_mat_hab_ss!$B:$B,0),3)</f>
        <v>37</v>
      </c>
      <c r="D238">
        <f>INDEX(nb_inscrits_mat_hab_quartier!$1:$1048576,MATCH(ratio_inscrits_mat_ss_quartier!$B238,nb_inscrits_mat_hab_quartier!$B:$B,0),3)</f>
        <v>366</v>
      </c>
      <c r="E238">
        <f t="shared" si="3"/>
        <v>0.10109289617486339</v>
      </c>
    </row>
    <row r="239" spans="1:5" x14ac:dyDescent="0.35">
      <c r="A239" t="s">
        <v>718</v>
      </c>
      <c r="B239" t="str">
        <f>INDEX(Correspondance_ss_quartiers!$1:$1048576,MATCH(ratio_inscrits_mat_ss_quartier!$A239,Correspondance_ss_quartiers!$A:$A,0),4)</f>
        <v>Vossegat - Roosendaal</v>
      </c>
      <c r="C239">
        <f>INDEX(nb_inscrits_mat_hab_ss!$1:$1048576,MATCH(ratio_inscrits_mat_ss_quartier!$A239,nb_inscrits_mat_hab_ss!$B:$B,0),3)</f>
        <v>9</v>
      </c>
      <c r="D239">
        <f>INDEX(nb_inscrits_mat_hab_quartier!$1:$1048576,MATCH(ratio_inscrits_mat_ss_quartier!$B239,nb_inscrits_mat_hab_quartier!$B:$B,0),3)</f>
        <v>252</v>
      </c>
      <c r="E239">
        <f t="shared" si="3"/>
        <v>3.5714285714285712E-2</v>
      </c>
    </row>
    <row r="240" spans="1:5" x14ac:dyDescent="0.35">
      <c r="A240" t="s">
        <v>720</v>
      </c>
      <c r="B240" t="str">
        <f>INDEX(Correspondance_ss_quartiers!$1:$1048576,MATCH(ratio_inscrits_mat_ss_quartier!$A240,Correspondance_ss_quartiers!$A:$A,0),4)</f>
        <v>Vossegat - Roosendaal</v>
      </c>
      <c r="C240">
        <f>INDEX(nb_inscrits_mat_hab_ss!$1:$1048576,MATCH(ratio_inscrits_mat_ss_quartier!$A240,nb_inscrits_mat_hab_ss!$B:$B,0),3)</f>
        <v>82</v>
      </c>
      <c r="D240">
        <f>INDEX(nb_inscrits_mat_hab_quartier!$1:$1048576,MATCH(ratio_inscrits_mat_ss_quartier!$B240,nb_inscrits_mat_hab_quartier!$B:$B,0),3)</f>
        <v>252</v>
      </c>
      <c r="E240">
        <f t="shared" si="3"/>
        <v>0.32539682539682541</v>
      </c>
    </row>
    <row r="241" spans="1:5" x14ac:dyDescent="0.35">
      <c r="A241" t="s">
        <v>722</v>
      </c>
      <c r="B241" t="str">
        <f>INDEX(Correspondance_ss_quartiers!$1:$1048576,MATCH(ratio_inscrits_mat_ss_quartier!$A241,Correspondance_ss_quartiers!$A:$A,0),4)</f>
        <v>Vossegat - Roosendaal</v>
      </c>
      <c r="C241">
        <f>INDEX(nb_inscrits_mat_hab_ss!$1:$1048576,MATCH(ratio_inscrits_mat_ss_quartier!$A241,nb_inscrits_mat_hab_ss!$B:$B,0),3)</f>
        <v>15</v>
      </c>
      <c r="D241">
        <f>INDEX(nb_inscrits_mat_hab_quartier!$1:$1048576,MATCH(ratio_inscrits_mat_ss_quartier!$B241,nb_inscrits_mat_hab_quartier!$B:$B,0),3)</f>
        <v>252</v>
      </c>
      <c r="E241">
        <f t="shared" si="3"/>
        <v>5.9523809523809521E-2</v>
      </c>
    </row>
    <row r="242" spans="1:5" x14ac:dyDescent="0.35">
      <c r="A242" t="s">
        <v>726</v>
      </c>
      <c r="B242" t="str">
        <f>INDEX(Correspondance_ss_quartiers!$1:$1048576,MATCH(ratio_inscrits_mat_ss_quartier!$A242,Correspondance_ss_quartiers!$A:$A,0),4)</f>
        <v>Vossegat - Roosendaal</v>
      </c>
      <c r="C242">
        <f>INDEX(nb_inscrits_mat_hab_ss!$1:$1048576,MATCH(ratio_inscrits_mat_ss_quartier!$A242,nb_inscrits_mat_hab_ss!$B:$B,0),3)</f>
        <v>17</v>
      </c>
      <c r="D242">
        <f>INDEX(nb_inscrits_mat_hab_quartier!$1:$1048576,MATCH(ratio_inscrits_mat_ss_quartier!$B242,nb_inscrits_mat_hab_quartier!$B:$B,0),3)</f>
        <v>252</v>
      </c>
      <c r="E242">
        <f t="shared" si="3"/>
        <v>6.7460317460317457E-2</v>
      </c>
    </row>
    <row r="243" spans="1:5" x14ac:dyDescent="0.35">
      <c r="A243" t="s">
        <v>728</v>
      </c>
      <c r="B243" t="str">
        <f>INDEX(Correspondance_ss_quartiers!$1:$1048576,MATCH(ratio_inscrits_mat_ss_quartier!$A243,Correspondance_ss_quartiers!$A:$A,0),4)</f>
        <v>Altitude 100</v>
      </c>
      <c r="C243">
        <f>INDEX(nb_inscrits_mat_hab_ss!$1:$1048576,MATCH(ratio_inscrits_mat_ss_quartier!$A243,nb_inscrits_mat_hab_ss!$B:$B,0),3)</f>
        <v>36</v>
      </c>
      <c r="D243">
        <f>INDEX(nb_inscrits_mat_hab_quartier!$1:$1048576,MATCH(ratio_inscrits_mat_ss_quartier!$B243,nb_inscrits_mat_hab_quartier!$B:$B,0),3)</f>
        <v>309</v>
      </c>
      <c r="E243">
        <f t="shared" si="3"/>
        <v>0.11650485436893204</v>
      </c>
    </row>
    <row r="244" spans="1:5" x14ac:dyDescent="0.35">
      <c r="A244" t="s">
        <v>732</v>
      </c>
      <c r="B244" t="str">
        <f>INDEX(Correspondance_ss_quartiers!$1:$1048576,MATCH(ratio_inscrits_mat_ss_quartier!$A244,Correspondance_ss_quartiers!$A:$A,0),4)</f>
        <v>Vossegat - Roosendaal</v>
      </c>
      <c r="C244">
        <f>INDEX(nb_inscrits_mat_hab_ss!$1:$1048576,MATCH(ratio_inscrits_mat_ss_quartier!$A244,nb_inscrits_mat_hab_ss!$B:$B,0),3)</f>
        <v>25</v>
      </c>
      <c r="D244">
        <f>INDEX(nb_inscrits_mat_hab_quartier!$1:$1048576,MATCH(ratio_inscrits_mat_ss_quartier!$B244,nb_inscrits_mat_hab_quartier!$B:$B,0),3)</f>
        <v>252</v>
      </c>
      <c r="E244">
        <f t="shared" si="3"/>
        <v>9.9206349206349201E-2</v>
      </c>
    </row>
    <row r="245" spans="1:5" x14ac:dyDescent="0.35">
      <c r="A245" t="s">
        <v>734</v>
      </c>
      <c r="B245" t="str">
        <f>INDEX(Correspondance_ss_quartiers!$1:$1048576,MATCH(ratio_inscrits_mat_ss_quartier!$A245,Correspondance_ss_quartiers!$A:$A,0),4)</f>
        <v>Bas Forest</v>
      </c>
      <c r="C245">
        <f>INDEX(nb_inscrits_mat_hab_ss!$1:$1048576,MATCH(ratio_inscrits_mat_ss_quartier!$A245,nb_inscrits_mat_hab_ss!$B:$B,0),3)</f>
        <v>23</v>
      </c>
      <c r="D245">
        <f>INDEX(nb_inscrits_mat_hab_quartier!$1:$1048576,MATCH(ratio_inscrits_mat_ss_quartier!$B245,nb_inscrits_mat_hab_quartier!$B:$B,0),3)</f>
        <v>713</v>
      </c>
      <c r="E245">
        <f t="shared" si="3"/>
        <v>3.2258064516129031E-2</v>
      </c>
    </row>
    <row r="246" spans="1:5" x14ac:dyDescent="0.35">
      <c r="A246" t="s">
        <v>736</v>
      </c>
      <c r="B246" t="str">
        <f>INDEX(Correspondance_ss_quartiers!$1:$1048576,MATCH(ratio_inscrits_mat_ss_quartier!$A246,Correspondance_ss_quartiers!$A:$A,0),4)</f>
        <v>Van Volxem - Van Haelen</v>
      </c>
      <c r="C246">
        <f>INDEX(nb_inscrits_mat_hab_ss!$1:$1048576,MATCH(ratio_inscrits_mat_ss_quartier!$A246,nb_inscrits_mat_hab_ss!$B:$B,0),3)</f>
        <v>52</v>
      </c>
      <c r="D246">
        <f>INDEX(nb_inscrits_mat_hab_quartier!$1:$1048576,MATCH(ratio_inscrits_mat_ss_quartier!$B246,nb_inscrits_mat_hab_quartier!$B:$B,0),3)</f>
        <v>555</v>
      </c>
      <c r="E246">
        <f t="shared" si="3"/>
        <v>9.3693693693693694E-2</v>
      </c>
    </row>
    <row r="247" spans="1:5" x14ac:dyDescent="0.35">
      <c r="A247" t="s">
        <v>738</v>
      </c>
      <c r="B247" t="str">
        <f>INDEX(Correspondance_ss_quartiers!$1:$1048576,MATCH(ratio_inscrits_mat_ss_quartier!$A247,Correspondance_ss_quartiers!$A:$A,0),4)</f>
        <v>Van Volxem - Van Haelen</v>
      </c>
      <c r="C247">
        <f>INDEX(nb_inscrits_mat_hab_ss!$1:$1048576,MATCH(ratio_inscrits_mat_ss_quartier!$A247,nb_inscrits_mat_hab_ss!$B:$B,0),3)</f>
        <v>119</v>
      </c>
      <c r="D247">
        <f>INDEX(nb_inscrits_mat_hab_quartier!$1:$1048576,MATCH(ratio_inscrits_mat_ss_quartier!$B247,nb_inscrits_mat_hab_quartier!$B:$B,0),3)</f>
        <v>555</v>
      </c>
      <c r="E247">
        <f t="shared" si="3"/>
        <v>0.21441441441441442</v>
      </c>
    </row>
    <row r="248" spans="1:5" x14ac:dyDescent="0.35">
      <c r="A248" t="s">
        <v>740</v>
      </c>
      <c r="B248" t="str">
        <f>INDEX(Correspondance_ss_quartiers!$1:$1048576,MATCH(ratio_inscrits_mat_ss_quartier!$A248,Correspondance_ss_quartiers!$A:$A,0),4)</f>
        <v>Van Volxem - Van Haelen</v>
      </c>
      <c r="C248">
        <f>INDEX(nb_inscrits_mat_hab_ss!$1:$1048576,MATCH(ratio_inscrits_mat_ss_quartier!$A248,nb_inscrits_mat_hab_ss!$B:$B,0),3)</f>
        <v>135</v>
      </c>
      <c r="D248">
        <f>INDEX(nb_inscrits_mat_hab_quartier!$1:$1048576,MATCH(ratio_inscrits_mat_ss_quartier!$B248,nb_inscrits_mat_hab_quartier!$B:$B,0),3)</f>
        <v>555</v>
      </c>
      <c r="E248">
        <f t="shared" si="3"/>
        <v>0.24324324324324326</v>
      </c>
    </row>
    <row r="249" spans="1:5" x14ac:dyDescent="0.35">
      <c r="A249" t="s">
        <v>742</v>
      </c>
      <c r="B249" t="str">
        <f>INDEX(Correspondance_ss_quartiers!$1:$1048576,MATCH(ratio_inscrits_mat_ss_quartier!$A249,Correspondance_ss_quartiers!$A:$A,0),4)</f>
        <v>Van Volxem - Van Haelen</v>
      </c>
      <c r="C249">
        <f>INDEX(nb_inscrits_mat_hab_ss!$1:$1048576,MATCH(ratio_inscrits_mat_ss_quartier!$A249,nb_inscrits_mat_hab_ss!$B:$B,0),3)</f>
        <v>39</v>
      </c>
      <c r="D249">
        <f>INDEX(nb_inscrits_mat_hab_quartier!$1:$1048576,MATCH(ratio_inscrits_mat_ss_quartier!$B249,nb_inscrits_mat_hab_quartier!$B:$B,0),3)</f>
        <v>555</v>
      </c>
      <c r="E249">
        <f t="shared" si="3"/>
        <v>7.0270270270270274E-2</v>
      </c>
    </row>
    <row r="250" spans="1:5" x14ac:dyDescent="0.35">
      <c r="A250" t="s">
        <v>744</v>
      </c>
      <c r="B250" t="str">
        <f>INDEX(Correspondance_ss_quartiers!$1:$1048576,MATCH(ratio_inscrits_mat_ss_quartier!$A250,Correspondance_ss_quartiers!$A:$A,0),4)</f>
        <v>Van Volxem - Van Haelen</v>
      </c>
      <c r="C250">
        <f>INDEX(nb_inscrits_mat_hab_ss!$1:$1048576,MATCH(ratio_inscrits_mat_ss_quartier!$A250,nb_inscrits_mat_hab_ss!$B:$B,0),3)</f>
        <v>10</v>
      </c>
      <c r="D250">
        <f>INDEX(nb_inscrits_mat_hab_quartier!$1:$1048576,MATCH(ratio_inscrits_mat_ss_quartier!$B250,nb_inscrits_mat_hab_quartier!$B:$B,0),3)</f>
        <v>555</v>
      </c>
      <c r="E250">
        <f t="shared" si="3"/>
        <v>1.8018018018018018E-2</v>
      </c>
    </row>
    <row r="251" spans="1:5" x14ac:dyDescent="0.35">
      <c r="A251" t="s">
        <v>746</v>
      </c>
      <c r="B251" t="str">
        <f>INDEX(Correspondance_ss_quartiers!$1:$1048576,MATCH(ratio_inscrits_mat_ss_quartier!$A251,Correspondance_ss_quartiers!$A:$A,0),4)</f>
        <v>Van Volxem - Van Haelen</v>
      </c>
      <c r="C251">
        <f>INDEX(nb_inscrits_mat_hab_ss!$1:$1048576,MATCH(ratio_inscrits_mat_ss_quartier!$A251,nb_inscrits_mat_hab_ss!$B:$B,0),3)</f>
        <v>26</v>
      </c>
      <c r="D251">
        <f>INDEX(nb_inscrits_mat_hab_quartier!$1:$1048576,MATCH(ratio_inscrits_mat_ss_quartier!$B251,nb_inscrits_mat_hab_quartier!$B:$B,0),3)</f>
        <v>555</v>
      </c>
      <c r="E251">
        <f t="shared" si="3"/>
        <v>4.6846846846846847E-2</v>
      </c>
    </row>
    <row r="252" spans="1:5" x14ac:dyDescent="0.35">
      <c r="A252" t="s">
        <v>748</v>
      </c>
      <c r="B252" t="str">
        <f>INDEX(Correspondance_ss_quartiers!$1:$1048576,MATCH(ratio_inscrits_mat_ss_quartier!$A252,Correspondance_ss_quartiers!$A:$A,0),4)</f>
        <v>Bas Forest</v>
      </c>
      <c r="C252">
        <f>INDEX(nb_inscrits_mat_hab_ss!$1:$1048576,MATCH(ratio_inscrits_mat_ss_quartier!$A252,nb_inscrits_mat_hab_ss!$B:$B,0),3)</f>
        <v>278</v>
      </c>
      <c r="D252">
        <f>INDEX(nb_inscrits_mat_hab_quartier!$1:$1048576,MATCH(ratio_inscrits_mat_ss_quartier!$B252,nb_inscrits_mat_hab_quartier!$B:$B,0),3)</f>
        <v>713</v>
      </c>
      <c r="E252">
        <f t="shared" si="3"/>
        <v>0.38990182328190742</v>
      </c>
    </row>
    <row r="253" spans="1:5" x14ac:dyDescent="0.35">
      <c r="A253" t="s">
        <v>750</v>
      </c>
      <c r="B253" t="str">
        <f>INDEX(Correspondance_ss_quartiers!$1:$1048576,MATCH(ratio_inscrits_mat_ss_quartier!$A253,Correspondance_ss_quartiers!$A:$A,0),4)</f>
        <v>Saint-Denis - Neerstalle</v>
      </c>
      <c r="C253">
        <f>INDEX(nb_inscrits_mat_hab_ss!$1:$1048576,MATCH(ratio_inscrits_mat_ss_quartier!$A253,nb_inscrits_mat_hab_ss!$B:$B,0),3)</f>
        <v>35</v>
      </c>
      <c r="D253">
        <f>INDEX(nb_inscrits_mat_hab_quartier!$1:$1048576,MATCH(ratio_inscrits_mat_ss_quartier!$B253,nb_inscrits_mat_hab_quartier!$B:$B,0),3)</f>
        <v>366</v>
      </c>
      <c r="E253">
        <f t="shared" si="3"/>
        <v>9.5628415300546443E-2</v>
      </c>
    </row>
    <row r="254" spans="1:5" x14ac:dyDescent="0.35">
      <c r="A254" t="s">
        <v>752</v>
      </c>
      <c r="B254" t="str">
        <f>INDEX(Correspondance_ss_quartiers!$1:$1048576,MATCH(ratio_inscrits_mat_ss_quartier!$A254,Correspondance_ss_quartiers!$A:$A,0),4)</f>
        <v>Saint-Denis - Neerstalle</v>
      </c>
      <c r="C254">
        <f>INDEX(nb_inscrits_mat_hab_ss!$1:$1048576,MATCH(ratio_inscrits_mat_ss_quartier!$A254,nb_inscrits_mat_hab_ss!$B:$B,0),3)</f>
        <v>19</v>
      </c>
      <c r="D254">
        <f>INDEX(nb_inscrits_mat_hab_quartier!$1:$1048576,MATCH(ratio_inscrits_mat_ss_quartier!$B254,nb_inscrits_mat_hab_quartier!$B:$B,0),3)</f>
        <v>366</v>
      </c>
      <c r="E254">
        <f t="shared" si="3"/>
        <v>5.1912568306010931E-2</v>
      </c>
    </row>
    <row r="255" spans="1:5" x14ac:dyDescent="0.35">
      <c r="A255" t="s">
        <v>754</v>
      </c>
      <c r="B255" t="str">
        <f>INDEX(Correspondance_ss_quartiers!$1:$1048576,MATCH(ratio_inscrits_mat_ss_quartier!$A255,Correspondance_ss_quartiers!$A:$A,0),4)</f>
        <v>Saint-Denis - Neerstalle</v>
      </c>
      <c r="C255">
        <f>INDEX(nb_inscrits_mat_hab_ss!$1:$1048576,MATCH(ratio_inscrits_mat_ss_quartier!$A255,nb_inscrits_mat_hab_ss!$B:$B,0),3)</f>
        <v>153</v>
      </c>
      <c r="D255">
        <f>INDEX(nb_inscrits_mat_hab_quartier!$1:$1048576,MATCH(ratio_inscrits_mat_ss_quartier!$B255,nb_inscrits_mat_hab_quartier!$B:$B,0),3)</f>
        <v>366</v>
      </c>
      <c r="E255">
        <f t="shared" si="3"/>
        <v>0.41803278688524592</v>
      </c>
    </row>
    <row r="256" spans="1:5" x14ac:dyDescent="0.35">
      <c r="A256" t="s">
        <v>756</v>
      </c>
      <c r="B256" t="str">
        <f>INDEX(Correspondance_ss_quartiers!$1:$1048576,MATCH(ratio_inscrits_mat_ss_quartier!$A256,Correspondance_ss_quartiers!$A:$A,0),4)</f>
        <v>Van Volxem - Van Haelen</v>
      </c>
      <c r="C256">
        <f>INDEX(nb_inscrits_mat_hab_ss!$1:$1048576,MATCH(ratio_inscrits_mat_ss_quartier!$A256,nb_inscrits_mat_hab_ss!$B:$B,0),3)</f>
        <v>113</v>
      </c>
      <c r="D256">
        <f>INDEX(nb_inscrits_mat_hab_quartier!$1:$1048576,MATCH(ratio_inscrits_mat_ss_quartier!$B256,nb_inscrits_mat_hab_quartier!$B:$B,0),3)</f>
        <v>555</v>
      </c>
      <c r="E256">
        <f t="shared" si="3"/>
        <v>0.20360360360360361</v>
      </c>
    </row>
    <row r="257" spans="1:5" x14ac:dyDescent="0.35">
      <c r="A257" t="s">
        <v>758</v>
      </c>
      <c r="B257" t="str">
        <f>INDEX(Correspondance_ss_quartiers!$1:$1048576,MATCH(ratio_inscrits_mat_ss_quartier!$A257,Correspondance_ss_quartiers!$A:$A,0),4)</f>
        <v>Parc Duden - Parc de Forest</v>
      </c>
      <c r="C257">
        <f>INDEX(nb_inscrits_mat_hab_ss!$1:$1048576,MATCH(ratio_inscrits_mat_ss_quartier!$A257,nb_inscrits_mat_hab_ss!$B:$B,0),3)</f>
        <v>16</v>
      </c>
      <c r="D257">
        <f>INDEX(nb_inscrits_mat_hab_quartier!$1:$1048576,MATCH(ratio_inscrits_mat_ss_quartier!$B257,nb_inscrits_mat_hab_quartier!$B:$B,0),3)</f>
        <v>16</v>
      </c>
      <c r="E257">
        <f t="shared" si="3"/>
        <v>1</v>
      </c>
    </row>
    <row r="258" spans="1:5" x14ac:dyDescent="0.35">
      <c r="A258" t="s">
        <v>762</v>
      </c>
      <c r="B258" t="str">
        <f>INDEX(Correspondance_ss_quartiers!$1:$1048576,MATCH(ratio_inscrits_mat_ss_quartier!$A258,Correspondance_ss_quartiers!$A:$A,0),4)</f>
        <v>Industrie Sud</v>
      </c>
      <c r="C258">
        <f>INDEX(nb_inscrits_mat_hab_ss!$1:$1048576,MATCH(ratio_inscrits_mat_ss_quartier!$A258,nb_inscrits_mat_hab_ss!$B:$B,0),3)</f>
        <v>77</v>
      </c>
      <c r="D258">
        <f>INDEX(nb_inscrits_mat_hab_quartier!$1:$1048576,MATCH(ratio_inscrits_mat_ss_quartier!$B258,nb_inscrits_mat_hab_quartier!$B:$B,0),3)</f>
        <v>77</v>
      </c>
      <c r="E258">
        <f t="shared" si="3"/>
        <v>1</v>
      </c>
    </row>
    <row r="259" spans="1:5" x14ac:dyDescent="0.35">
      <c r="A259" t="s">
        <v>764</v>
      </c>
      <c r="B259" t="str">
        <f>INDEX(Correspondance_ss_quartiers!$1:$1048576,MATCH(ratio_inscrits_mat_ss_quartier!$A259,Correspondance_ss_quartiers!$A:$A,0),4)</f>
        <v>Altitude 100</v>
      </c>
      <c r="C259">
        <f>INDEX(nb_inscrits_mat_hab_ss!$1:$1048576,MATCH(ratio_inscrits_mat_ss_quartier!$A259,nb_inscrits_mat_hab_ss!$B:$B,0),3)</f>
        <v>119</v>
      </c>
      <c r="D259">
        <f>INDEX(nb_inscrits_mat_hab_quartier!$1:$1048576,MATCH(ratio_inscrits_mat_ss_quartier!$B259,nb_inscrits_mat_hab_quartier!$B:$B,0),3)</f>
        <v>309</v>
      </c>
      <c r="E259">
        <f t="shared" ref="E259:E322" si="4">C259/D259</f>
        <v>0.38511326860841422</v>
      </c>
    </row>
    <row r="260" spans="1:5" x14ac:dyDescent="0.35">
      <c r="A260" t="s">
        <v>766</v>
      </c>
      <c r="B260" t="str">
        <f>INDEX(Correspondance_ss_quartiers!$1:$1048576,MATCH(ratio_inscrits_mat_ss_quartier!$A260,Correspondance_ss_quartiers!$A:$A,0),4)</f>
        <v>Altitude 100</v>
      </c>
      <c r="C260">
        <f>INDEX(nb_inscrits_mat_hab_ss!$1:$1048576,MATCH(ratio_inscrits_mat_ss_quartier!$A260,nb_inscrits_mat_hab_ss!$B:$B,0),3)</f>
        <v>119</v>
      </c>
      <c r="D260">
        <f>INDEX(nb_inscrits_mat_hab_quartier!$1:$1048576,MATCH(ratio_inscrits_mat_ss_quartier!$B260,nb_inscrits_mat_hab_quartier!$B:$B,0),3)</f>
        <v>309</v>
      </c>
      <c r="E260">
        <f t="shared" si="4"/>
        <v>0.38511326860841422</v>
      </c>
    </row>
    <row r="261" spans="1:5" x14ac:dyDescent="0.35">
      <c r="A261" t="s">
        <v>853</v>
      </c>
      <c r="B261" t="str">
        <f>INDEX(Correspondance_ss_quartiers!$1:$1048576,MATCH(ratio_inscrits_mat_ss_quartier!$A261,Correspondance_ss_quartiers!$A:$A,0),4)</f>
        <v>Flagey - Malibran</v>
      </c>
      <c r="C261">
        <f>INDEX(nb_inscrits_mat_hab_ss!$1:$1048576,MATCH(ratio_inscrits_mat_ss_quartier!$A261,nb_inscrits_mat_hab_ss!$B:$B,0),3)</f>
        <v>59</v>
      </c>
      <c r="D261">
        <f>INDEX(nb_inscrits_mat_hab_quartier!$1:$1048576,MATCH(ratio_inscrits_mat_ss_quartier!$B261,nb_inscrits_mat_hab_quartier!$B:$B,0),3)</f>
        <v>415</v>
      </c>
      <c r="E261">
        <f t="shared" si="4"/>
        <v>0.14216867469879518</v>
      </c>
    </row>
    <row r="262" spans="1:5" x14ac:dyDescent="0.35">
      <c r="A262" t="s">
        <v>855</v>
      </c>
      <c r="B262" t="str">
        <f>INDEX(Correspondance_ss_quartiers!$1:$1048576,MATCH(ratio_inscrits_mat_ss_quartier!$A262,Correspondance_ss_quartiers!$A:$A,0),4)</f>
        <v>Louise - Longue Haie</v>
      </c>
      <c r="C262">
        <f>INDEX(nb_inscrits_mat_hab_ss!$1:$1048576,MATCH(ratio_inscrits_mat_ss_quartier!$A262,nb_inscrits_mat_hab_ss!$B:$B,0),3)</f>
        <v>61</v>
      </c>
      <c r="D262">
        <f>INDEX(nb_inscrits_mat_hab_quartier!$1:$1048576,MATCH(ratio_inscrits_mat_ss_quartier!$B262,nb_inscrits_mat_hab_quartier!$B:$B,0),3)</f>
        <v>158</v>
      </c>
      <c r="E262">
        <f t="shared" si="4"/>
        <v>0.38607594936708861</v>
      </c>
    </row>
    <row r="263" spans="1:5" x14ac:dyDescent="0.35">
      <c r="A263" t="s">
        <v>857</v>
      </c>
      <c r="B263" t="str">
        <f>INDEX(Correspondance_ss_quartiers!$1:$1048576,MATCH(ratio_inscrits_mat_ss_quartier!$A263,Correspondance_ss_quartiers!$A:$A,0),4)</f>
        <v>Etangs d'Ixelles</v>
      </c>
      <c r="C263">
        <f>INDEX(nb_inscrits_mat_hab_ss!$1:$1048576,MATCH(ratio_inscrits_mat_ss_quartier!$A263,nb_inscrits_mat_hab_ss!$B:$B,0),3)</f>
        <v>49</v>
      </c>
      <c r="D263">
        <f>INDEX(nb_inscrits_mat_hab_quartier!$1:$1048576,MATCH(ratio_inscrits_mat_ss_quartier!$B263,nb_inscrits_mat_hab_quartier!$B:$B,0),3)</f>
        <v>253</v>
      </c>
      <c r="E263">
        <f t="shared" si="4"/>
        <v>0.19367588932806323</v>
      </c>
    </row>
    <row r="264" spans="1:5" x14ac:dyDescent="0.35">
      <c r="A264" t="s">
        <v>859</v>
      </c>
      <c r="B264" t="str">
        <f>INDEX(Correspondance_ss_quartiers!$1:$1048576,MATCH(ratio_inscrits_mat_ss_quartier!$A264,Correspondance_ss_quartiers!$A:$A,0),4)</f>
        <v>Etangs d'Ixelles</v>
      </c>
      <c r="C264">
        <f>INDEX(nb_inscrits_mat_hab_ss!$1:$1048576,MATCH(ratio_inscrits_mat_ss_quartier!$A264,nb_inscrits_mat_hab_ss!$B:$B,0),3)</f>
        <v>38</v>
      </c>
      <c r="D264">
        <f>INDEX(nb_inscrits_mat_hab_quartier!$1:$1048576,MATCH(ratio_inscrits_mat_ss_quartier!$B264,nb_inscrits_mat_hab_quartier!$B:$B,0),3)</f>
        <v>253</v>
      </c>
      <c r="E264">
        <f t="shared" si="4"/>
        <v>0.15019762845849802</v>
      </c>
    </row>
    <row r="265" spans="1:5" x14ac:dyDescent="0.35">
      <c r="A265" t="s">
        <v>861</v>
      </c>
      <c r="B265" t="str">
        <f>INDEX(Correspondance_ss_quartiers!$1:$1048576,MATCH(ratio_inscrits_mat_ss_quartier!$A265,Correspondance_ss_quartiers!$A:$A,0),4)</f>
        <v>Hôpital Etterbeek-Ixelles</v>
      </c>
      <c r="C265">
        <f>INDEX(nb_inscrits_mat_hab_ss!$1:$1048576,MATCH(ratio_inscrits_mat_ss_quartier!$A265,nb_inscrits_mat_hab_ss!$B:$B,0),3)</f>
        <v>73</v>
      </c>
      <c r="D265">
        <f>INDEX(nb_inscrits_mat_hab_quartier!$1:$1048576,MATCH(ratio_inscrits_mat_ss_quartier!$B265,nb_inscrits_mat_hab_quartier!$B:$B,0),3)</f>
        <v>291</v>
      </c>
      <c r="E265">
        <f t="shared" si="4"/>
        <v>0.25085910652920962</v>
      </c>
    </row>
    <row r="266" spans="1:5" x14ac:dyDescent="0.35">
      <c r="A266" t="s">
        <v>865</v>
      </c>
      <c r="B266" t="str">
        <f>INDEX(Correspondance_ss_quartiers!$1:$1048576,MATCH(ratio_inscrits_mat_ss_quartier!$A266,Correspondance_ss_quartiers!$A:$A,0),4)</f>
        <v>Brugmann - Lepoutre</v>
      </c>
      <c r="C266">
        <f>INDEX(nb_inscrits_mat_hab_ss!$1:$1048576,MATCH(ratio_inscrits_mat_ss_quartier!$A266,nb_inscrits_mat_hab_ss!$B:$B,0),3)</f>
        <v>100</v>
      </c>
      <c r="D266">
        <f>INDEX(nb_inscrits_mat_hab_quartier!$1:$1048576,MATCH(ratio_inscrits_mat_ss_quartier!$B266,nb_inscrits_mat_hab_quartier!$B:$B,0),3)</f>
        <v>521</v>
      </c>
      <c r="E266">
        <f t="shared" si="4"/>
        <v>0.19193857965451055</v>
      </c>
    </row>
    <row r="267" spans="1:5" x14ac:dyDescent="0.35">
      <c r="A267" t="s">
        <v>867</v>
      </c>
      <c r="B267" t="str">
        <f>INDEX(Correspondance_ss_quartiers!$1:$1048576,MATCH(ratio_inscrits_mat_ss_quartier!$A267,Correspondance_ss_quartiers!$A:$A,0),4)</f>
        <v>Brugmann - Lepoutre</v>
      </c>
      <c r="C267">
        <f>INDEX(nb_inscrits_mat_hab_ss!$1:$1048576,MATCH(ratio_inscrits_mat_ss_quartier!$A267,nb_inscrits_mat_hab_ss!$B:$B,0),3)</f>
        <v>67</v>
      </c>
      <c r="D267">
        <f>INDEX(nb_inscrits_mat_hab_quartier!$1:$1048576,MATCH(ratio_inscrits_mat_ss_quartier!$B267,nb_inscrits_mat_hab_quartier!$B:$B,0),3)</f>
        <v>521</v>
      </c>
      <c r="E267">
        <f t="shared" si="4"/>
        <v>0.12859884836852206</v>
      </c>
    </row>
    <row r="268" spans="1:5" x14ac:dyDescent="0.35">
      <c r="A268" t="s">
        <v>869</v>
      </c>
      <c r="B268" t="str">
        <f>INDEX(Correspondance_ss_quartiers!$1:$1048576,MATCH(ratio_inscrits_mat_ss_quartier!$A268,Correspondance_ss_quartiers!$A:$A,0),4)</f>
        <v>Boondael</v>
      </c>
      <c r="C268">
        <f>INDEX(nb_inscrits_mat_hab_ss!$1:$1048576,MATCH(ratio_inscrits_mat_ss_quartier!$A268,nb_inscrits_mat_hab_ss!$B:$B,0),3)</f>
        <v>32</v>
      </c>
      <c r="D268">
        <f>INDEX(nb_inscrits_mat_hab_quartier!$1:$1048576,MATCH(ratio_inscrits_mat_ss_quartier!$B268,nb_inscrits_mat_hab_quartier!$B:$B,0),3)</f>
        <v>354</v>
      </c>
      <c r="E268">
        <f t="shared" si="4"/>
        <v>9.03954802259887E-2</v>
      </c>
    </row>
    <row r="269" spans="1:5" x14ac:dyDescent="0.35">
      <c r="A269" t="s">
        <v>871</v>
      </c>
      <c r="B269" t="str">
        <f>INDEX(Correspondance_ss_quartiers!$1:$1048576,MATCH(ratio_inscrits_mat_ss_quartier!$A269,Correspondance_ss_quartiers!$A:$A,0),4)</f>
        <v>Boondael</v>
      </c>
      <c r="C269">
        <f>INDEX(nb_inscrits_mat_hab_ss!$1:$1048576,MATCH(ratio_inscrits_mat_ss_quartier!$A269,nb_inscrits_mat_hab_ss!$B:$B,0),3)</f>
        <v>13</v>
      </c>
      <c r="D269">
        <f>INDEX(nb_inscrits_mat_hab_quartier!$1:$1048576,MATCH(ratio_inscrits_mat_ss_quartier!$B269,nb_inscrits_mat_hab_quartier!$B:$B,0),3)</f>
        <v>354</v>
      </c>
      <c r="E269">
        <f t="shared" si="4"/>
        <v>3.6723163841807911E-2</v>
      </c>
    </row>
    <row r="270" spans="1:5" x14ac:dyDescent="0.35">
      <c r="A270" t="s">
        <v>873</v>
      </c>
      <c r="B270" t="str">
        <f>INDEX(Correspondance_ss_quartiers!$1:$1048576,MATCH(ratio_inscrits_mat_ss_quartier!$A270,Correspondance_ss_quartiers!$A:$A,0),4)</f>
        <v>Boondael</v>
      </c>
      <c r="C270">
        <f>INDEX(nb_inscrits_mat_hab_ss!$1:$1048576,MATCH(ratio_inscrits_mat_ss_quartier!$A270,nb_inscrits_mat_hab_ss!$B:$B,0),3)</f>
        <v>139</v>
      </c>
      <c r="D270">
        <f>INDEX(nb_inscrits_mat_hab_quartier!$1:$1048576,MATCH(ratio_inscrits_mat_ss_quartier!$B270,nb_inscrits_mat_hab_quartier!$B:$B,0),3)</f>
        <v>354</v>
      </c>
      <c r="E270">
        <f t="shared" si="4"/>
        <v>0.39265536723163841</v>
      </c>
    </row>
    <row r="271" spans="1:5" x14ac:dyDescent="0.35">
      <c r="A271" t="s">
        <v>875</v>
      </c>
      <c r="B271" t="str">
        <f>INDEX(Correspondance_ss_quartiers!$1:$1048576,MATCH(ratio_inscrits_mat_ss_quartier!$A271,Correspondance_ss_quartiers!$A:$A,0),4)</f>
        <v>Boondael</v>
      </c>
      <c r="C271">
        <f>INDEX(nb_inscrits_mat_hab_ss!$1:$1048576,MATCH(ratio_inscrits_mat_ss_quartier!$A271,nb_inscrits_mat_hab_ss!$B:$B,0),3)</f>
        <v>13</v>
      </c>
      <c r="D271">
        <f>INDEX(nb_inscrits_mat_hab_quartier!$1:$1048576,MATCH(ratio_inscrits_mat_ss_quartier!$B271,nb_inscrits_mat_hab_quartier!$B:$B,0),3)</f>
        <v>354</v>
      </c>
      <c r="E271">
        <f t="shared" si="4"/>
        <v>3.6723163841807911E-2</v>
      </c>
    </row>
    <row r="272" spans="1:5" x14ac:dyDescent="0.35">
      <c r="A272" t="s">
        <v>877</v>
      </c>
      <c r="B272" t="str">
        <f>INDEX(Correspondance_ss_quartiers!$1:$1048576,MATCH(ratio_inscrits_mat_ss_quartier!$A272,Correspondance_ss_quartiers!$A:$A,0),4)</f>
        <v>Université</v>
      </c>
      <c r="C272">
        <f>INDEX(nb_inscrits_mat_hab_ss!$1:$1048576,MATCH(ratio_inscrits_mat_ss_quartier!$A272,nb_inscrits_mat_hab_ss!$B:$B,0),3)</f>
        <v>91</v>
      </c>
      <c r="D272">
        <f>INDEX(nb_inscrits_mat_hab_quartier!$1:$1048576,MATCH(ratio_inscrits_mat_ss_quartier!$B272,nb_inscrits_mat_hab_quartier!$B:$B,0),3)</f>
        <v>295</v>
      </c>
      <c r="E272">
        <f t="shared" si="4"/>
        <v>0.30847457627118646</v>
      </c>
    </row>
    <row r="273" spans="1:5" x14ac:dyDescent="0.35">
      <c r="A273" t="s">
        <v>879</v>
      </c>
      <c r="B273" t="str">
        <f>INDEX(Correspondance_ss_quartiers!$1:$1048576,MATCH(ratio_inscrits_mat_ss_quartier!$A273,Correspondance_ss_quartiers!$A:$A,0),4)</f>
        <v>Brugmann - Lepoutre</v>
      </c>
      <c r="C273">
        <f>INDEX(nb_inscrits_mat_hab_ss!$1:$1048576,MATCH(ratio_inscrits_mat_ss_quartier!$A273,nb_inscrits_mat_hab_ss!$B:$B,0),3)</f>
        <v>54</v>
      </c>
      <c r="D273">
        <f>INDEX(nb_inscrits_mat_hab_quartier!$1:$1048576,MATCH(ratio_inscrits_mat_ss_quartier!$B273,nb_inscrits_mat_hab_quartier!$B:$B,0),3)</f>
        <v>521</v>
      </c>
      <c r="E273">
        <f t="shared" si="4"/>
        <v>0.1036468330134357</v>
      </c>
    </row>
    <row r="274" spans="1:5" x14ac:dyDescent="0.35">
      <c r="A274" t="s">
        <v>881</v>
      </c>
      <c r="B274" t="str">
        <f>INDEX(Correspondance_ss_quartiers!$1:$1048576,MATCH(ratio_inscrits_mat_ss_quartier!$A274,Correspondance_ss_quartiers!$A:$A,0),4)</f>
        <v>Brugmann - Lepoutre</v>
      </c>
      <c r="C274">
        <f>INDEX(nb_inscrits_mat_hab_ss!$1:$1048576,MATCH(ratio_inscrits_mat_ss_quartier!$A274,nb_inscrits_mat_hab_ss!$B:$B,0),3)</f>
        <v>71</v>
      </c>
      <c r="D274">
        <f>INDEX(nb_inscrits_mat_hab_quartier!$1:$1048576,MATCH(ratio_inscrits_mat_ss_quartier!$B274,nb_inscrits_mat_hab_quartier!$B:$B,0),3)</f>
        <v>521</v>
      </c>
      <c r="E274">
        <f t="shared" si="4"/>
        <v>0.1362763915547025</v>
      </c>
    </row>
    <row r="275" spans="1:5" x14ac:dyDescent="0.35">
      <c r="A275" t="s">
        <v>883</v>
      </c>
      <c r="B275" t="str">
        <f>INDEX(Correspondance_ss_quartiers!$1:$1048576,MATCH(ratio_inscrits_mat_ss_quartier!$A275,Correspondance_ss_quartiers!$A:$A,0),4)</f>
        <v>Dries</v>
      </c>
      <c r="C275">
        <f>INDEX(nb_inscrits_mat_hab_ss!$1:$1048576,MATCH(ratio_inscrits_mat_ss_quartier!$A275,nb_inscrits_mat_hab_ss!$B:$B,0),3)</f>
        <v>55</v>
      </c>
      <c r="D275">
        <f>INDEX(nb_inscrits_mat_hab_quartier!$1:$1048576,MATCH(ratio_inscrits_mat_ss_quartier!$B275,nb_inscrits_mat_hab_quartier!$B:$B,0),3)</f>
        <v>209</v>
      </c>
      <c r="E275">
        <f t="shared" si="4"/>
        <v>0.26315789473684209</v>
      </c>
    </row>
    <row r="276" spans="1:5" x14ac:dyDescent="0.35">
      <c r="A276" t="s">
        <v>885</v>
      </c>
      <c r="B276" t="str">
        <f>INDEX(Correspondance_ss_quartiers!$1:$1048576,MATCH(ratio_inscrits_mat_ss_quartier!$A276,Correspondance_ss_quartiers!$A:$A,0),4)</f>
        <v>Jourdan</v>
      </c>
      <c r="C276">
        <f>INDEX(nb_inscrits_mat_hab_ss!$1:$1048576,MATCH(ratio_inscrits_mat_ss_quartier!$A276,nb_inscrits_mat_hab_ss!$B:$B,0),3)</f>
        <v>136</v>
      </c>
      <c r="D276">
        <f>INDEX(nb_inscrits_mat_hab_quartier!$1:$1048576,MATCH(ratio_inscrits_mat_ss_quartier!$B276,nb_inscrits_mat_hab_quartier!$B:$B,0),3)</f>
        <v>321</v>
      </c>
      <c r="E276">
        <f t="shared" si="4"/>
        <v>0.42367601246105918</v>
      </c>
    </row>
    <row r="277" spans="1:5" x14ac:dyDescent="0.35">
      <c r="A277" t="s">
        <v>889</v>
      </c>
      <c r="B277" t="str">
        <f>INDEX(Correspondance_ss_quartiers!$1:$1048576,MATCH(ratio_inscrits_mat_ss_quartier!$A277,Correspondance_ss_quartiers!$A:$A,0),4)</f>
        <v>Brugmann - Lepoutre</v>
      </c>
      <c r="C277">
        <f>INDEX(nb_inscrits_mat_hab_ss!$1:$1048576,MATCH(ratio_inscrits_mat_ss_quartier!$A277,nb_inscrits_mat_hab_ss!$B:$B,0),3)</f>
        <v>54</v>
      </c>
      <c r="D277">
        <f>INDEX(nb_inscrits_mat_hab_quartier!$1:$1048576,MATCH(ratio_inscrits_mat_ss_quartier!$B277,nb_inscrits_mat_hab_quartier!$B:$B,0),3)</f>
        <v>521</v>
      </c>
      <c r="E277">
        <f t="shared" si="4"/>
        <v>0.1036468330134357</v>
      </c>
    </row>
    <row r="278" spans="1:5" x14ac:dyDescent="0.35">
      <c r="A278" t="s">
        <v>891</v>
      </c>
      <c r="B278" t="str">
        <f>INDEX(Correspondance_ss_quartiers!$1:$1048576,MATCH(ratio_inscrits_mat_ss_quartier!$A278,Correspondance_ss_quartiers!$A:$A,0),4)</f>
        <v>Châtelain</v>
      </c>
      <c r="C278">
        <f>INDEX(nb_inscrits_mat_hab_ss!$1:$1048576,MATCH(ratio_inscrits_mat_ss_quartier!$A278,nb_inscrits_mat_hab_ss!$B:$B,0),3)</f>
        <v>22</v>
      </c>
      <c r="D278">
        <f>INDEX(nb_inscrits_mat_hab_quartier!$1:$1048576,MATCH(ratio_inscrits_mat_ss_quartier!$B278,nb_inscrits_mat_hab_quartier!$B:$B,0),3)</f>
        <v>276</v>
      </c>
      <c r="E278">
        <f t="shared" si="4"/>
        <v>7.9710144927536225E-2</v>
      </c>
    </row>
    <row r="279" spans="1:5" x14ac:dyDescent="0.35">
      <c r="A279" t="s">
        <v>893</v>
      </c>
      <c r="B279" t="str">
        <f>INDEX(Correspondance_ss_quartiers!$1:$1048576,MATCH(ratio_inscrits_mat_ss_quartier!$A279,Correspondance_ss_quartiers!$A:$A,0),4)</f>
        <v>Châtelain</v>
      </c>
      <c r="C279">
        <f>INDEX(nb_inscrits_mat_hab_ss!$1:$1048576,MATCH(ratio_inscrits_mat_ss_quartier!$A279,nb_inscrits_mat_hab_ss!$B:$B,0),3)</f>
        <v>46</v>
      </c>
      <c r="D279">
        <f>INDEX(nb_inscrits_mat_hab_quartier!$1:$1048576,MATCH(ratio_inscrits_mat_ss_quartier!$B279,nb_inscrits_mat_hab_quartier!$B:$B,0),3)</f>
        <v>276</v>
      </c>
      <c r="E279">
        <f t="shared" si="4"/>
        <v>0.16666666666666666</v>
      </c>
    </row>
    <row r="280" spans="1:5" x14ac:dyDescent="0.35">
      <c r="A280" t="s">
        <v>895</v>
      </c>
      <c r="B280" t="str">
        <f>INDEX(Correspondance_ss_quartiers!$1:$1048576,MATCH(ratio_inscrits_mat_ss_quartier!$A280,Correspondance_ss_quartiers!$A:$A,0),4)</f>
        <v>Hôpital Etterbeek-Ixelles</v>
      </c>
      <c r="C280">
        <f>INDEX(nb_inscrits_mat_hab_ss!$1:$1048576,MATCH(ratio_inscrits_mat_ss_quartier!$A280,nb_inscrits_mat_hab_ss!$B:$B,0),3)</f>
        <v>52</v>
      </c>
      <c r="D280">
        <f>INDEX(nb_inscrits_mat_hab_quartier!$1:$1048576,MATCH(ratio_inscrits_mat_ss_quartier!$B280,nb_inscrits_mat_hab_quartier!$B:$B,0),3)</f>
        <v>291</v>
      </c>
      <c r="E280">
        <f t="shared" si="4"/>
        <v>0.17869415807560138</v>
      </c>
    </row>
    <row r="281" spans="1:5" x14ac:dyDescent="0.35">
      <c r="A281" t="s">
        <v>897</v>
      </c>
      <c r="B281" t="str">
        <f>INDEX(Correspondance_ss_quartiers!$1:$1048576,MATCH(ratio_inscrits_mat_ss_quartier!$A281,Correspondance_ss_quartiers!$A:$A,0),4)</f>
        <v>Boondael</v>
      </c>
      <c r="C281">
        <f>INDEX(nb_inscrits_mat_hab_ss!$1:$1048576,MATCH(ratio_inscrits_mat_ss_quartier!$A281,nb_inscrits_mat_hab_ss!$B:$B,0),3)</f>
        <v>8</v>
      </c>
      <c r="D281">
        <f>INDEX(nb_inscrits_mat_hab_quartier!$1:$1048576,MATCH(ratio_inscrits_mat_ss_quartier!$B281,nb_inscrits_mat_hab_quartier!$B:$B,0),3)</f>
        <v>354</v>
      </c>
      <c r="E281">
        <f t="shared" si="4"/>
        <v>2.2598870056497175E-2</v>
      </c>
    </row>
    <row r="282" spans="1:5" x14ac:dyDescent="0.35">
      <c r="A282" t="s">
        <v>899</v>
      </c>
      <c r="B282" t="str">
        <f>INDEX(Correspondance_ss_quartiers!$1:$1048576,MATCH(ratio_inscrits_mat_ss_quartier!$A282,Correspondance_ss_quartiers!$A:$A,0),4)</f>
        <v>Boondael</v>
      </c>
      <c r="C282">
        <f>INDEX(nb_inscrits_mat_hab_ss!$1:$1048576,MATCH(ratio_inscrits_mat_ss_quartier!$A282,nb_inscrits_mat_hab_ss!$B:$B,0),3)</f>
        <v>9</v>
      </c>
      <c r="D282">
        <f>INDEX(nb_inscrits_mat_hab_quartier!$1:$1048576,MATCH(ratio_inscrits_mat_ss_quartier!$B282,nb_inscrits_mat_hab_quartier!$B:$B,0),3)</f>
        <v>354</v>
      </c>
      <c r="E282">
        <f t="shared" si="4"/>
        <v>2.5423728813559324E-2</v>
      </c>
    </row>
    <row r="283" spans="1:5" x14ac:dyDescent="0.35">
      <c r="A283" t="s">
        <v>901</v>
      </c>
      <c r="B283" t="str">
        <f>INDEX(Correspondance_ss_quartiers!$1:$1048576,MATCH(ratio_inscrits_mat_ss_quartier!$A283,Correspondance_ss_quartiers!$A:$A,0),4)</f>
        <v>Boondael</v>
      </c>
      <c r="C283">
        <f>INDEX(nb_inscrits_mat_hab_ss!$1:$1048576,MATCH(ratio_inscrits_mat_ss_quartier!$A283,nb_inscrits_mat_hab_ss!$B:$B,0),3)</f>
        <v>36</v>
      </c>
      <c r="D283">
        <f>INDEX(nb_inscrits_mat_hab_quartier!$1:$1048576,MATCH(ratio_inscrits_mat_ss_quartier!$B283,nb_inscrits_mat_hab_quartier!$B:$B,0),3)</f>
        <v>354</v>
      </c>
      <c r="E283">
        <f t="shared" si="4"/>
        <v>0.10169491525423729</v>
      </c>
    </row>
    <row r="284" spans="1:5" x14ac:dyDescent="0.35">
      <c r="A284" t="s">
        <v>903</v>
      </c>
      <c r="B284" t="str">
        <f>INDEX(Correspondance_ss_quartiers!$1:$1048576,MATCH(ratio_inscrits_mat_ss_quartier!$A284,Correspondance_ss_quartiers!$A:$A,0),4)</f>
        <v>Flagey - Malibran</v>
      </c>
      <c r="C284">
        <f>INDEX(nb_inscrits_mat_hab_ss!$1:$1048576,MATCH(ratio_inscrits_mat_ss_quartier!$A284,nb_inscrits_mat_hab_ss!$B:$B,0),3)</f>
        <v>96</v>
      </c>
      <c r="D284">
        <f>INDEX(nb_inscrits_mat_hab_quartier!$1:$1048576,MATCH(ratio_inscrits_mat_ss_quartier!$B284,nb_inscrits_mat_hab_quartier!$B:$B,0),3)</f>
        <v>415</v>
      </c>
      <c r="E284">
        <f t="shared" si="4"/>
        <v>0.23132530120481928</v>
      </c>
    </row>
    <row r="285" spans="1:5" x14ac:dyDescent="0.35">
      <c r="A285" t="s">
        <v>905</v>
      </c>
      <c r="B285" t="str">
        <f>INDEX(Correspondance_ss_quartiers!$1:$1048576,MATCH(ratio_inscrits_mat_ss_quartier!$A285,Correspondance_ss_quartiers!$A:$A,0),4)</f>
        <v>Flagey - Malibran</v>
      </c>
      <c r="C285">
        <f>INDEX(nb_inscrits_mat_hab_ss!$1:$1048576,MATCH(ratio_inscrits_mat_ss_quartier!$A285,nb_inscrits_mat_hab_ss!$B:$B,0),3)</f>
        <v>70</v>
      </c>
      <c r="D285">
        <f>INDEX(nb_inscrits_mat_hab_quartier!$1:$1048576,MATCH(ratio_inscrits_mat_ss_quartier!$B285,nb_inscrits_mat_hab_quartier!$B:$B,0),3)</f>
        <v>415</v>
      </c>
      <c r="E285">
        <f t="shared" si="4"/>
        <v>0.16867469879518071</v>
      </c>
    </row>
    <row r="286" spans="1:5" x14ac:dyDescent="0.35">
      <c r="A286" t="s">
        <v>907</v>
      </c>
      <c r="B286" t="str">
        <f>INDEX(Correspondance_ss_quartiers!$1:$1048576,MATCH(ratio_inscrits_mat_ss_quartier!$A286,Correspondance_ss_quartiers!$A:$A,0),4)</f>
        <v>Université</v>
      </c>
      <c r="C286">
        <f>INDEX(nb_inscrits_mat_hab_ss!$1:$1048576,MATCH(ratio_inscrits_mat_ss_quartier!$A286,nb_inscrits_mat_hab_ss!$B:$B,0),3)</f>
        <v>123</v>
      </c>
      <c r="D286">
        <f>INDEX(nb_inscrits_mat_hab_quartier!$1:$1048576,MATCH(ratio_inscrits_mat_ss_quartier!$B286,nb_inscrits_mat_hab_quartier!$B:$B,0),3)</f>
        <v>295</v>
      </c>
      <c r="E286">
        <f t="shared" si="4"/>
        <v>0.41694915254237286</v>
      </c>
    </row>
    <row r="287" spans="1:5" x14ac:dyDescent="0.35">
      <c r="A287" t="s">
        <v>909</v>
      </c>
      <c r="B287" t="str">
        <f>INDEX(Correspondance_ss_quartiers!$1:$1048576,MATCH(ratio_inscrits_mat_ss_quartier!$A287,Correspondance_ss_quartiers!$A:$A,0),4)</f>
        <v>Matonge</v>
      </c>
      <c r="C287">
        <f>INDEX(nb_inscrits_mat_hab_ss!$1:$1048576,MATCH(ratio_inscrits_mat_ss_quartier!$A287,nb_inscrits_mat_hab_ss!$B:$B,0),3)</f>
        <v>101</v>
      </c>
      <c r="D287">
        <f>INDEX(nb_inscrits_mat_hab_quartier!$1:$1048576,MATCH(ratio_inscrits_mat_ss_quartier!$B287,nb_inscrits_mat_hab_quartier!$B:$B,0),3)</f>
        <v>268</v>
      </c>
      <c r="E287">
        <f t="shared" si="4"/>
        <v>0.37686567164179102</v>
      </c>
    </row>
    <row r="288" spans="1:5" x14ac:dyDescent="0.35">
      <c r="A288" t="s">
        <v>915</v>
      </c>
      <c r="B288" t="str">
        <f>INDEX(Correspondance_ss_quartiers!$1:$1048576,MATCH(ratio_inscrits_mat_ss_quartier!$A288,Correspondance_ss_quartiers!$A:$A,0),4)</f>
        <v>Flagey - Malibran</v>
      </c>
      <c r="C288">
        <f>INDEX(nb_inscrits_mat_hab_ss!$1:$1048576,MATCH(ratio_inscrits_mat_ss_quartier!$A288,nb_inscrits_mat_hab_ss!$B:$B,0),3)</f>
        <v>93</v>
      </c>
      <c r="D288">
        <f>INDEX(nb_inscrits_mat_hab_quartier!$1:$1048576,MATCH(ratio_inscrits_mat_ss_quartier!$B288,nb_inscrits_mat_hab_quartier!$B:$B,0),3)</f>
        <v>415</v>
      </c>
      <c r="E288">
        <f t="shared" si="4"/>
        <v>0.22409638554216868</v>
      </c>
    </row>
    <row r="289" spans="1:5" x14ac:dyDescent="0.35">
      <c r="A289" t="s">
        <v>917</v>
      </c>
      <c r="B289" t="str">
        <f>INDEX(Correspondance_ss_quartiers!$1:$1048576,MATCH(ratio_inscrits_mat_ss_quartier!$A289,Correspondance_ss_quartiers!$A:$A,0),4)</f>
        <v>Hôpital Etterbeek-Ixelles</v>
      </c>
      <c r="C289">
        <f>INDEX(nb_inscrits_mat_hab_ss!$1:$1048576,MATCH(ratio_inscrits_mat_ss_quartier!$A289,nb_inscrits_mat_hab_ss!$B:$B,0),3)</f>
        <v>30</v>
      </c>
      <c r="D289">
        <f>INDEX(nb_inscrits_mat_hab_quartier!$1:$1048576,MATCH(ratio_inscrits_mat_ss_quartier!$B289,nb_inscrits_mat_hab_quartier!$B:$B,0),3)</f>
        <v>291</v>
      </c>
      <c r="E289">
        <f t="shared" si="4"/>
        <v>0.10309278350515463</v>
      </c>
    </row>
    <row r="290" spans="1:5" x14ac:dyDescent="0.35">
      <c r="A290" t="s">
        <v>922</v>
      </c>
      <c r="B290" t="str">
        <f>INDEX(Correspondance_ss_quartiers!$1:$1048576,MATCH(ratio_inscrits_mat_ss_quartier!$A290,Correspondance_ss_quartiers!$A:$A,0),4)</f>
        <v>Brugmann - Lepoutre</v>
      </c>
      <c r="C290">
        <f>INDEX(nb_inscrits_mat_hab_ss!$1:$1048576,MATCH(ratio_inscrits_mat_ss_quartier!$A290,nb_inscrits_mat_hab_ss!$B:$B,0),3)</f>
        <v>88</v>
      </c>
      <c r="D290">
        <f>INDEX(nb_inscrits_mat_hab_quartier!$1:$1048576,MATCH(ratio_inscrits_mat_ss_quartier!$B290,nb_inscrits_mat_hab_quartier!$B:$B,0),3)</f>
        <v>521</v>
      </c>
      <c r="E290">
        <f t="shared" si="4"/>
        <v>0.16890595009596929</v>
      </c>
    </row>
    <row r="291" spans="1:5" x14ac:dyDescent="0.35">
      <c r="A291" t="s">
        <v>924</v>
      </c>
      <c r="B291" t="str">
        <f>INDEX(Correspondance_ss_quartiers!$1:$1048576,MATCH(ratio_inscrits_mat_ss_quartier!$A291,Correspondance_ss_quartiers!$A:$A,0),4)</f>
        <v>Châtelain</v>
      </c>
      <c r="C291">
        <f>INDEX(nb_inscrits_mat_hab_ss!$1:$1048576,MATCH(ratio_inscrits_mat_ss_quartier!$A291,nb_inscrits_mat_hab_ss!$B:$B,0),3)</f>
        <v>75</v>
      </c>
      <c r="D291">
        <f>INDEX(nb_inscrits_mat_hab_quartier!$1:$1048576,MATCH(ratio_inscrits_mat_ss_quartier!$B291,nb_inscrits_mat_hab_quartier!$B:$B,0),3)</f>
        <v>276</v>
      </c>
      <c r="E291">
        <f t="shared" si="4"/>
        <v>0.27173913043478259</v>
      </c>
    </row>
    <row r="292" spans="1:5" x14ac:dyDescent="0.35">
      <c r="A292" t="s">
        <v>929</v>
      </c>
      <c r="B292" t="str">
        <f>INDEX(Correspondance_ss_quartiers!$1:$1048576,MATCH(ratio_inscrits_mat_ss_quartier!$A292,Correspondance_ss_quartiers!$A:$A,0),4)</f>
        <v>Woeste</v>
      </c>
      <c r="C292">
        <f>INDEX(nb_inscrits_mat_hab_ss!$1:$1048576,MATCH(ratio_inscrits_mat_ss_quartier!$A292,nb_inscrits_mat_hab_ss!$B:$B,0),3)</f>
        <v>215</v>
      </c>
      <c r="D292">
        <f>INDEX(nb_inscrits_mat_hab_quartier!$1:$1048576,MATCH(ratio_inscrits_mat_ss_quartier!$B292,nb_inscrits_mat_hab_quartier!$B:$B,0),3)</f>
        <v>939</v>
      </c>
      <c r="E292">
        <f t="shared" si="4"/>
        <v>0.22896698615548455</v>
      </c>
    </row>
    <row r="293" spans="1:5" x14ac:dyDescent="0.35">
      <c r="A293" t="s">
        <v>933</v>
      </c>
      <c r="B293" t="str">
        <f>INDEX(Correspondance_ss_quartiers!$1:$1048576,MATCH(ratio_inscrits_mat_ss_quartier!$A293,Correspondance_ss_quartiers!$A:$A,0),4)</f>
        <v>Jette Centre</v>
      </c>
      <c r="C293">
        <f>INDEX(nb_inscrits_mat_hab_ss!$1:$1048576,MATCH(ratio_inscrits_mat_ss_quartier!$A293,nb_inscrits_mat_hab_ss!$B:$B,0),3)</f>
        <v>146</v>
      </c>
      <c r="D293">
        <f>INDEX(nb_inscrits_mat_hab_quartier!$1:$1048576,MATCH(ratio_inscrits_mat_ss_quartier!$B293,nb_inscrits_mat_hab_quartier!$B:$B,0),3)</f>
        <v>539</v>
      </c>
      <c r="E293">
        <f t="shared" si="4"/>
        <v>0.27087198515769945</v>
      </c>
    </row>
    <row r="294" spans="1:5" x14ac:dyDescent="0.35">
      <c r="A294" t="s">
        <v>937</v>
      </c>
      <c r="B294" t="str">
        <f>INDEX(Correspondance_ss_quartiers!$1:$1048576,MATCH(ratio_inscrits_mat_ss_quartier!$A294,Correspondance_ss_quartiers!$A:$A,0),4)</f>
        <v>Heymbosch - AZ-Jette</v>
      </c>
      <c r="C294">
        <f>INDEX(nb_inscrits_mat_hab_ss!$1:$1048576,MATCH(ratio_inscrits_mat_ss_quartier!$A294,nb_inscrits_mat_hab_ss!$B:$B,0),3)</f>
        <v>87</v>
      </c>
      <c r="D294">
        <f>INDEX(nb_inscrits_mat_hab_quartier!$1:$1048576,MATCH(ratio_inscrits_mat_ss_quartier!$B294,nb_inscrits_mat_hab_quartier!$B:$B,0),3)</f>
        <v>375</v>
      </c>
      <c r="E294">
        <f t="shared" si="4"/>
        <v>0.23200000000000001</v>
      </c>
    </row>
    <row r="295" spans="1:5" x14ac:dyDescent="0.35">
      <c r="A295" t="s">
        <v>939</v>
      </c>
      <c r="B295" t="str">
        <f>INDEX(Correspondance_ss_quartiers!$1:$1048576,MATCH(ratio_inscrits_mat_ss_quartier!$A295,Correspondance_ss_quartiers!$A:$A,0),4)</f>
        <v>Heymbosch - AZ-Jette</v>
      </c>
      <c r="C295">
        <f>INDEX(nb_inscrits_mat_hab_ss!$1:$1048576,MATCH(ratio_inscrits_mat_ss_quartier!$A295,nb_inscrits_mat_hab_ss!$B:$B,0),3)</f>
        <v>61</v>
      </c>
      <c r="D295">
        <f>INDEX(nb_inscrits_mat_hab_quartier!$1:$1048576,MATCH(ratio_inscrits_mat_ss_quartier!$B295,nb_inscrits_mat_hab_quartier!$B:$B,0),3)</f>
        <v>375</v>
      </c>
      <c r="E295">
        <f t="shared" si="4"/>
        <v>0.16266666666666665</v>
      </c>
    </row>
    <row r="296" spans="1:5" x14ac:dyDescent="0.35">
      <c r="A296" t="s">
        <v>941</v>
      </c>
      <c r="B296" t="str">
        <f>INDEX(Correspondance_ss_quartiers!$1:$1048576,MATCH(ratio_inscrits_mat_ss_quartier!$A296,Correspondance_ss_quartiers!$A:$A,0),4)</f>
        <v>Heymbosch - AZ-Jette</v>
      </c>
      <c r="C296">
        <f>INDEX(nb_inscrits_mat_hab_ss!$1:$1048576,MATCH(ratio_inscrits_mat_ss_quartier!$A296,nb_inscrits_mat_hab_ss!$B:$B,0),3)</f>
        <v>101</v>
      </c>
      <c r="D296">
        <f>INDEX(nb_inscrits_mat_hab_quartier!$1:$1048576,MATCH(ratio_inscrits_mat_ss_quartier!$B296,nb_inscrits_mat_hab_quartier!$B:$B,0),3)</f>
        <v>375</v>
      </c>
      <c r="E296">
        <f t="shared" si="4"/>
        <v>0.26933333333333331</v>
      </c>
    </row>
    <row r="297" spans="1:5" x14ac:dyDescent="0.35">
      <c r="A297" t="s">
        <v>943</v>
      </c>
      <c r="B297" t="str">
        <f>INDEX(Correspondance_ss_quartiers!$1:$1048576,MATCH(ratio_inscrits_mat_ss_quartier!$A297,Correspondance_ss_quartiers!$A:$A,0),4)</f>
        <v>Jette Centre</v>
      </c>
      <c r="C297">
        <f>INDEX(nb_inscrits_mat_hab_ss!$1:$1048576,MATCH(ratio_inscrits_mat_ss_quartier!$A297,nb_inscrits_mat_hab_ss!$B:$B,0),3)</f>
        <v>38</v>
      </c>
      <c r="D297">
        <f>INDEX(nb_inscrits_mat_hab_quartier!$1:$1048576,MATCH(ratio_inscrits_mat_ss_quartier!$B297,nb_inscrits_mat_hab_quartier!$B:$B,0),3)</f>
        <v>539</v>
      </c>
      <c r="E297">
        <f t="shared" si="4"/>
        <v>7.050092764378478E-2</v>
      </c>
    </row>
    <row r="298" spans="1:5" x14ac:dyDescent="0.35">
      <c r="A298" t="s">
        <v>947</v>
      </c>
      <c r="B298" t="str">
        <f>INDEX(Correspondance_ss_quartiers!$1:$1048576,MATCH(ratio_inscrits_mat_ss_quartier!$A298,Correspondance_ss_quartiers!$A:$A,0),4)</f>
        <v>Heymbosch - AZ-Jette</v>
      </c>
      <c r="C298">
        <f>INDEX(nb_inscrits_mat_hab_ss!$1:$1048576,MATCH(ratio_inscrits_mat_ss_quartier!$A298,nb_inscrits_mat_hab_ss!$B:$B,0),3)</f>
        <v>126</v>
      </c>
      <c r="D298">
        <f>INDEX(nb_inscrits_mat_hab_quartier!$1:$1048576,MATCH(ratio_inscrits_mat_ss_quartier!$B298,nb_inscrits_mat_hab_quartier!$B:$B,0),3)</f>
        <v>375</v>
      </c>
      <c r="E298">
        <f t="shared" si="4"/>
        <v>0.33600000000000002</v>
      </c>
    </row>
    <row r="299" spans="1:5" x14ac:dyDescent="0.35">
      <c r="A299" t="s">
        <v>949</v>
      </c>
      <c r="B299" t="str">
        <f>INDEX(Correspondance_ss_quartiers!$1:$1048576,MATCH(ratio_inscrits_mat_ss_quartier!$A299,Correspondance_ss_quartiers!$A:$A,0),4)</f>
        <v>Woeste</v>
      </c>
      <c r="C299">
        <f>INDEX(nb_inscrits_mat_hab_ss!$1:$1048576,MATCH(ratio_inscrits_mat_ss_quartier!$A299,nb_inscrits_mat_hab_ss!$B:$B,0),3)</f>
        <v>290</v>
      </c>
      <c r="D299">
        <f>INDEX(nb_inscrits_mat_hab_quartier!$1:$1048576,MATCH(ratio_inscrits_mat_ss_quartier!$B299,nb_inscrits_mat_hab_quartier!$B:$B,0),3)</f>
        <v>939</v>
      </c>
      <c r="E299">
        <f t="shared" si="4"/>
        <v>0.30883919062832799</v>
      </c>
    </row>
    <row r="300" spans="1:5" x14ac:dyDescent="0.35">
      <c r="A300" t="s">
        <v>953</v>
      </c>
      <c r="B300" t="str">
        <f>INDEX(Correspondance_ss_quartiers!$1:$1048576,MATCH(ratio_inscrits_mat_ss_quartier!$A300,Correspondance_ss_quartiers!$A:$A,0),4)</f>
        <v>Heysel</v>
      </c>
      <c r="C300">
        <f>INDEX(nb_inscrits_mat_hab_ss!$1:$1048576,MATCH(ratio_inscrits_mat_ss_quartier!$A300,nb_inscrits_mat_hab_ss!$B:$B,0),3)</f>
        <v>174</v>
      </c>
      <c r="D300">
        <f>INDEX(nb_inscrits_mat_hab_quartier!$1:$1048576,MATCH(ratio_inscrits_mat_ss_quartier!$B300,nb_inscrits_mat_hab_quartier!$B:$B,0),3)</f>
        <v>690</v>
      </c>
      <c r="E300">
        <f t="shared" si="4"/>
        <v>0.25217391304347825</v>
      </c>
    </row>
    <row r="301" spans="1:5" x14ac:dyDescent="0.35">
      <c r="A301" t="s">
        <v>955</v>
      </c>
      <c r="B301" t="str">
        <f>INDEX(Correspondance_ss_quartiers!$1:$1048576,MATCH(ratio_inscrits_mat_ss_quartier!$A301,Correspondance_ss_quartiers!$A:$A,0),4)</f>
        <v>Jette Centre</v>
      </c>
      <c r="C301">
        <f>INDEX(nb_inscrits_mat_hab_ss!$1:$1048576,MATCH(ratio_inscrits_mat_ss_quartier!$A301,nb_inscrits_mat_hab_ss!$B:$B,0),3)</f>
        <v>251</v>
      </c>
      <c r="D301">
        <f>INDEX(nb_inscrits_mat_hab_quartier!$1:$1048576,MATCH(ratio_inscrits_mat_ss_quartier!$B301,nb_inscrits_mat_hab_quartier!$B:$B,0),3)</f>
        <v>539</v>
      </c>
      <c r="E301">
        <f t="shared" si="4"/>
        <v>0.46567717996289426</v>
      </c>
    </row>
    <row r="302" spans="1:5" x14ac:dyDescent="0.35">
      <c r="A302" t="s">
        <v>956</v>
      </c>
      <c r="B302" t="str">
        <f>INDEX(Correspondance_ss_quartiers!$1:$1048576,MATCH(ratio_inscrits_mat_ss_quartier!$A302,Correspondance_ss_quartiers!$A:$A,0),4)</f>
        <v>Houba</v>
      </c>
      <c r="C302">
        <f>INDEX(nb_inscrits_mat_hab_ss!$1:$1048576,MATCH(ratio_inscrits_mat_ss_quartier!$A302,nb_inscrits_mat_hab_ss!$B:$B,0),3)</f>
        <v>181</v>
      </c>
      <c r="D302">
        <f>INDEX(nb_inscrits_mat_hab_quartier!$1:$1048576,MATCH(ratio_inscrits_mat_ss_quartier!$B302,nb_inscrits_mat_hab_quartier!$B:$B,0),3)</f>
        <v>881</v>
      </c>
      <c r="E302">
        <f t="shared" si="4"/>
        <v>0.20544835414301929</v>
      </c>
    </row>
    <row r="303" spans="1:5" x14ac:dyDescent="0.35">
      <c r="A303" t="s">
        <v>958</v>
      </c>
      <c r="B303" t="str">
        <f>INDEX(Correspondance_ss_quartiers!$1:$1048576,MATCH(ratio_inscrits_mat_ss_quartier!$A303,Correspondance_ss_quartiers!$A:$A,0),4)</f>
        <v>Woeste</v>
      </c>
      <c r="C303">
        <f>INDEX(nb_inscrits_mat_hab_ss!$1:$1048576,MATCH(ratio_inscrits_mat_ss_quartier!$A303,nb_inscrits_mat_hab_ss!$B:$B,0),3)</f>
        <v>227</v>
      </c>
      <c r="D303">
        <f>INDEX(nb_inscrits_mat_hab_quartier!$1:$1048576,MATCH(ratio_inscrits_mat_ss_quartier!$B303,nb_inscrits_mat_hab_quartier!$B:$B,0),3)</f>
        <v>939</v>
      </c>
      <c r="E303">
        <f t="shared" si="4"/>
        <v>0.2417465388711395</v>
      </c>
    </row>
    <row r="304" spans="1:5" x14ac:dyDescent="0.35">
      <c r="A304" t="s">
        <v>960</v>
      </c>
      <c r="B304" t="str">
        <f>INDEX(Correspondance_ss_quartiers!$1:$1048576,MATCH(ratio_inscrits_mat_ss_quartier!$A304,Correspondance_ss_quartiers!$A:$A,0),4)</f>
        <v>Basilique</v>
      </c>
      <c r="C304">
        <f>INDEX(nb_inscrits_mat_hab_ss!$1:$1048576,MATCH(ratio_inscrits_mat_ss_quartier!$A304,nb_inscrits_mat_hab_ss!$B:$B,0),3)</f>
        <v>181</v>
      </c>
      <c r="D304">
        <f>INDEX(nb_inscrits_mat_hab_quartier!$1:$1048576,MATCH(ratio_inscrits_mat_ss_quartier!$B304,nb_inscrits_mat_hab_quartier!$B:$B,0),3)</f>
        <v>628</v>
      </c>
      <c r="E304">
        <f t="shared" si="4"/>
        <v>0.28821656050955413</v>
      </c>
    </row>
    <row r="305" spans="1:5" x14ac:dyDescent="0.35">
      <c r="A305" t="s">
        <v>962</v>
      </c>
      <c r="B305" t="str">
        <f>INDEX(Correspondance_ss_quartiers!$1:$1048576,MATCH(ratio_inscrits_mat_ss_quartier!$A305,Correspondance_ss_quartiers!$A:$A,0),4)</f>
        <v>Woeste</v>
      </c>
      <c r="C305">
        <f>INDEX(nb_inscrits_mat_hab_ss!$1:$1048576,MATCH(ratio_inscrits_mat_ss_quartier!$A305,nb_inscrits_mat_hab_ss!$B:$B,0),3)</f>
        <v>207</v>
      </c>
      <c r="D305">
        <f>INDEX(nb_inscrits_mat_hab_quartier!$1:$1048576,MATCH(ratio_inscrits_mat_ss_quartier!$B305,nb_inscrits_mat_hab_quartier!$B:$B,0),3)</f>
        <v>939</v>
      </c>
      <c r="E305">
        <f t="shared" si="4"/>
        <v>0.22044728434504793</v>
      </c>
    </row>
    <row r="306" spans="1:5" x14ac:dyDescent="0.35">
      <c r="A306" t="s">
        <v>964</v>
      </c>
      <c r="B306" t="str">
        <f>INDEX(Correspondance_ss_quartiers!$1:$1048576,MATCH(ratio_inscrits_mat_ss_quartier!$A306,Correspondance_ss_quartiers!$A:$A,0),4)</f>
        <v>Hôpital Français</v>
      </c>
      <c r="C306">
        <f>INDEX(nb_inscrits_mat_hab_ss!$1:$1048576,MATCH(ratio_inscrits_mat_ss_quartier!$A306,nb_inscrits_mat_hab_ss!$B:$B,0),3)</f>
        <v>91</v>
      </c>
      <c r="D306">
        <f>INDEX(nb_inscrits_mat_hab_quartier!$1:$1048576,MATCH(ratio_inscrits_mat_ss_quartier!$B306,nb_inscrits_mat_hab_quartier!$B:$B,0),3)</f>
        <v>598</v>
      </c>
      <c r="E306">
        <f t="shared" si="4"/>
        <v>0.15217391304347827</v>
      </c>
    </row>
    <row r="307" spans="1:5" x14ac:dyDescent="0.35">
      <c r="A307" t="s">
        <v>966</v>
      </c>
      <c r="B307" t="str">
        <f>INDEX(Correspondance_ss_quartiers!$1:$1048576,MATCH(ratio_inscrits_mat_ss_quartier!$A307,Correspondance_ss_quartiers!$A:$A,0),4)</f>
        <v>Basilique</v>
      </c>
      <c r="C307">
        <f>INDEX(nb_inscrits_mat_hab_ss!$1:$1048576,MATCH(ratio_inscrits_mat_ss_quartier!$A307,nb_inscrits_mat_hab_ss!$B:$B,0),3)</f>
        <v>118</v>
      </c>
      <c r="D307">
        <f>INDEX(nb_inscrits_mat_hab_quartier!$1:$1048576,MATCH(ratio_inscrits_mat_ss_quartier!$B307,nb_inscrits_mat_hab_quartier!$B:$B,0),3)</f>
        <v>628</v>
      </c>
      <c r="E307">
        <f t="shared" si="4"/>
        <v>0.18789808917197454</v>
      </c>
    </row>
    <row r="308" spans="1:5" x14ac:dyDescent="0.35">
      <c r="A308" t="s">
        <v>968</v>
      </c>
      <c r="B308" t="str">
        <f>INDEX(Correspondance_ss_quartiers!$1:$1048576,MATCH(ratio_inscrits_mat_ss_quartier!$A308,Correspondance_ss_quartiers!$A:$A,0),4)</f>
        <v>Basilique</v>
      </c>
      <c r="C308">
        <f>INDEX(nb_inscrits_mat_hab_ss!$1:$1048576,MATCH(ratio_inscrits_mat_ss_quartier!$A308,nb_inscrits_mat_hab_ss!$B:$B,0),3)</f>
        <v>177</v>
      </c>
      <c r="D308">
        <f>INDEX(nb_inscrits_mat_hab_quartier!$1:$1048576,MATCH(ratio_inscrits_mat_ss_quartier!$B308,nb_inscrits_mat_hab_quartier!$B:$B,0),3)</f>
        <v>628</v>
      </c>
      <c r="E308">
        <f t="shared" si="4"/>
        <v>0.28184713375796178</v>
      </c>
    </row>
    <row r="309" spans="1:5" x14ac:dyDescent="0.35">
      <c r="A309" t="s">
        <v>969</v>
      </c>
      <c r="B309" t="str">
        <f>INDEX(Correspondance_ss_quartiers!$1:$1048576,MATCH(ratio_inscrits_mat_ss_quartier!$A309,Correspondance_ss_quartiers!$A:$A,0),4)</f>
        <v>Hôpital Français</v>
      </c>
      <c r="C309">
        <f>INDEX(nb_inscrits_mat_hab_ss!$1:$1048576,MATCH(ratio_inscrits_mat_ss_quartier!$A309,nb_inscrits_mat_hab_ss!$B:$B,0),3)</f>
        <v>126</v>
      </c>
      <c r="D309">
        <f>INDEX(nb_inscrits_mat_hab_quartier!$1:$1048576,MATCH(ratio_inscrits_mat_ss_quartier!$B309,nb_inscrits_mat_hab_quartier!$B:$B,0),3)</f>
        <v>598</v>
      </c>
      <c r="E309">
        <f t="shared" si="4"/>
        <v>0.21070234113712374</v>
      </c>
    </row>
    <row r="310" spans="1:5" x14ac:dyDescent="0.35">
      <c r="A310" t="s">
        <v>971</v>
      </c>
      <c r="B310" t="str">
        <f>INDEX(Correspondance_ss_quartiers!$1:$1048576,MATCH(ratio_inscrits_mat_ss_quartier!$A310,Correspondance_ss_quartiers!$A:$A,0),4)</f>
        <v>Koekelberg</v>
      </c>
      <c r="C310">
        <f>INDEX(nb_inscrits_mat_hab_ss!$1:$1048576,MATCH(ratio_inscrits_mat_ss_quartier!$A310,nb_inscrits_mat_hab_ss!$B:$B,0),3)</f>
        <v>250</v>
      </c>
      <c r="D310">
        <f>INDEX(nb_inscrits_mat_hab_quartier!$1:$1048576,MATCH(ratio_inscrits_mat_ss_quartier!$B310,nb_inscrits_mat_hab_quartier!$B:$B,0),3)</f>
        <v>504</v>
      </c>
      <c r="E310">
        <f t="shared" si="4"/>
        <v>0.49603174603174605</v>
      </c>
    </row>
    <row r="311" spans="1:5" x14ac:dyDescent="0.35">
      <c r="A311" t="s">
        <v>972</v>
      </c>
      <c r="B311" t="str">
        <f>INDEX(Correspondance_ss_quartiers!$1:$1048576,MATCH(ratio_inscrits_mat_ss_quartier!$A311,Correspondance_ss_quartiers!$A:$A,0),4)</f>
        <v>Koekelberg</v>
      </c>
      <c r="C311">
        <f>INDEX(nb_inscrits_mat_hab_ss!$1:$1048576,MATCH(ratio_inscrits_mat_ss_quartier!$A311,nb_inscrits_mat_hab_ss!$B:$B,0),3)</f>
        <v>151</v>
      </c>
      <c r="D311">
        <f>INDEX(nb_inscrits_mat_hab_quartier!$1:$1048576,MATCH(ratio_inscrits_mat_ss_quartier!$B311,nb_inscrits_mat_hab_quartier!$B:$B,0),3)</f>
        <v>504</v>
      </c>
      <c r="E311">
        <f t="shared" si="4"/>
        <v>0.29960317460317459</v>
      </c>
    </row>
    <row r="312" spans="1:5" x14ac:dyDescent="0.35">
      <c r="A312" t="s">
        <v>974</v>
      </c>
      <c r="B312" t="str">
        <f>INDEX(Correspondance_ss_quartiers!$1:$1048576,MATCH(ratio_inscrits_mat_ss_quartier!$A312,Correspondance_ss_quartiers!$A:$A,0),4)</f>
        <v>Koekelberg</v>
      </c>
      <c r="C312">
        <f>INDEX(nb_inscrits_mat_hab_ss!$1:$1048576,MATCH(ratio_inscrits_mat_ss_quartier!$A312,nb_inscrits_mat_hab_ss!$B:$B,0),3)</f>
        <v>103</v>
      </c>
      <c r="D312">
        <f>INDEX(nb_inscrits_mat_hab_quartier!$1:$1048576,MATCH(ratio_inscrits_mat_ss_quartier!$B312,nb_inscrits_mat_hab_quartier!$B:$B,0),3)</f>
        <v>504</v>
      </c>
      <c r="E312">
        <f t="shared" si="4"/>
        <v>0.20436507936507936</v>
      </c>
    </row>
    <row r="313" spans="1:5" x14ac:dyDescent="0.35">
      <c r="A313" t="s">
        <v>976</v>
      </c>
      <c r="B313" t="str">
        <f>INDEX(Correspondance_ss_quartiers!$1:$1048576,MATCH(ratio_inscrits_mat_ss_quartier!$A313,Correspondance_ss_quartiers!$A:$A,0),4)</f>
        <v>Hôpital Français</v>
      </c>
      <c r="C313">
        <f>INDEX(nb_inscrits_mat_hab_ss!$1:$1048576,MATCH(ratio_inscrits_mat_ss_quartier!$A313,nb_inscrits_mat_hab_ss!$B:$B,0),3)</f>
        <v>85</v>
      </c>
      <c r="D313">
        <f>INDEX(nb_inscrits_mat_hab_quartier!$1:$1048576,MATCH(ratio_inscrits_mat_ss_quartier!$B313,nb_inscrits_mat_hab_quartier!$B:$B,0),3)</f>
        <v>598</v>
      </c>
      <c r="E313">
        <f t="shared" si="4"/>
        <v>0.14214046822742474</v>
      </c>
    </row>
    <row r="314" spans="1:5" x14ac:dyDescent="0.35">
      <c r="A314" t="s">
        <v>979</v>
      </c>
      <c r="B314" t="str">
        <f>INDEX(Correspondance_ss_quartiers!$1:$1048576,MATCH(ratio_inscrits_mat_ss_quartier!$A314,Correspondance_ss_quartiers!$A:$A,0),4)</f>
        <v>Karreveld</v>
      </c>
      <c r="C314">
        <f>INDEX(nb_inscrits_mat_hab_ss!$1:$1048576,MATCH(ratio_inscrits_mat_ss_quartier!$A314,nb_inscrits_mat_hab_ss!$B:$B,0),3)</f>
        <v>71</v>
      </c>
      <c r="D314">
        <f>INDEX(nb_inscrits_mat_hab_quartier!$1:$1048576,MATCH(ratio_inscrits_mat_ss_quartier!$B314,nb_inscrits_mat_hab_quartier!$B:$B,0),3)</f>
        <v>762</v>
      </c>
      <c r="E314">
        <f t="shared" si="4"/>
        <v>9.3175853018372709E-2</v>
      </c>
    </row>
    <row r="315" spans="1:5" x14ac:dyDescent="0.35">
      <c r="A315" t="s">
        <v>981</v>
      </c>
      <c r="B315" t="str">
        <f>INDEX(Correspondance_ss_quartiers!$1:$1048576,MATCH(ratio_inscrits_mat_ss_quartier!$A315,Correspondance_ss_quartiers!$A:$A,0),4)</f>
        <v>Korenbeek</v>
      </c>
      <c r="C315">
        <f>INDEX(nb_inscrits_mat_hab_ss!$1:$1048576,MATCH(ratio_inscrits_mat_ss_quartier!$A315,nb_inscrits_mat_hab_ss!$B:$B,0),3)</f>
        <v>10</v>
      </c>
      <c r="D315">
        <f>INDEX(nb_inscrits_mat_hab_quartier!$1:$1048576,MATCH(ratio_inscrits_mat_ss_quartier!$B315,nb_inscrits_mat_hab_quartier!$B:$B,0),3)</f>
        <v>395</v>
      </c>
      <c r="E315">
        <f t="shared" si="4"/>
        <v>2.5316455696202531E-2</v>
      </c>
    </row>
    <row r="316" spans="1:5" x14ac:dyDescent="0.35">
      <c r="A316" t="s">
        <v>983</v>
      </c>
      <c r="B316" t="str">
        <f>INDEX(Correspondance_ss_quartiers!$1:$1048576,MATCH(ratio_inscrits_mat_ss_quartier!$A316,Correspondance_ss_quartiers!$A:$A,0),4)</f>
        <v>Machtens</v>
      </c>
      <c r="C316">
        <f>INDEX(nb_inscrits_mat_hab_ss!$1:$1048576,MATCH(ratio_inscrits_mat_ss_quartier!$A316,nb_inscrits_mat_hab_ss!$B:$B,0),3)</f>
        <v>91</v>
      </c>
      <c r="D316">
        <f>INDEX(nb_inscrits_mat_hab_quartier!$1:$1048576,MATCH(ratio_inscrits_mat_ss_quartier!$B316,nb_inscrits_mat_hab_quartier!$B:$B,0),3)</f>
        <v>1134</v>
      </c>
      <c r="E316">
        <f t="shared" si="4"/>
        <v>8.0246913580246909E-2</v>
      </c>
    </row>
    <row r="317" spans="1:5" x14ac:dyDescent="0.35">
      <c r="A317" t="s">
        <v>985</v>
      </c>
      <c r="B317" t="str">
        <f>INDEX(Correspondance_ss_quartiers!$1:$1048576,MATCH(ratio_inscrits_mat_ss_quartier!$A317,Correspondance_ss_quartiers!$A:$A,0),4)</f>
        <v>Machtens</v>
      </c>
      <c r="C317">
        <f>INDEX(nb_inscrits_mat_hab_ss!$1:$1048576,MATCH(ratio_inscrits_mat_ss_quartier!$A317,nb_inscrits_mat_hab_ss!$B:$B,0),3)</f>
        <v>191</v>
      </c>
      <c r="D317">
        <f>INDEX(nb_inscrits_mat_hab_quartier!$1:$1048576,MATCH(ratio_inscrits_mat_ss_quartier!$B317,nb_inscrits_mat_hab_quartier!$B:$B,0),3)</f>
        <v>1134</v>
      </c>
      <c r="E317">
        <f t="shared" si="4"/>
        <v>0.16843033509700175</v>
      </c>
    </row>
    <row r="318" spans="1:5" x14ac:dyDescent="0.35">
      <c r="A318" t="s">
        <v>987</v>
      </c>
      <c r="B318" t="str">
        <f>INDEX(Correspondance_ss_quartiers!$1:$1048576,MATCH(ratio_inscrits_mat_ss_quartier!$A318,Correspondance_ss_quartiers!$A:$A,0),4)</f>
        <v>Machtens</v>
      </c>
      <c r="C318">
        <f>INDEX(nb_inscrits_mat_hab_ss!$1:$1048576,MATCH(ratio_inscrits_mat_ss_quartier!$A318,nb_inscrits_mat_hab_ss!$B:$B,0),3)</f>
        <v>150</v>
      </c>
      <c r="D318">
        <f>INDEX(nb_inscrits_mat_hab_quartier!$1:$1048576,MATCH(ratio_inscrits_mat_ss_quartier!$B318,nb_inscrits_mat_hab_quartier!$B:$B,0),3)</f>
        <v>1134</v>
      </c>
      <c r="E318">
        <f t="shared" si="4"/>
        <v>0.13227513227513227</v>
      </c>
    </row>
    <row r="319" spans="1:5" x14ac:dyDescent="0.35">
      <c r="A319" t="s">
        <v>991</v>
      </c>
      <c r="B319" t="str">
        <f>INDEX(Correspondance_ss_quartiers!$1:$1048576,MATCH(ratio_inscrits_mat_ss_quartier!$A319,Correspondance_ss_quartiers!$A:$A,0),4)</f>
        <v>Karreveld</v>
      </c>
      <c r="C319">
        <f>INDEX(nb_inscrits_mat_hab_ss!$1:$1048576,MATCH(ratio_inscrits_mat_ss_quartier!$A319,nb_inscrits_mat_hab_ss!$B:$B,0),3)</f>
        <v>37</v>
      </c>
      <c r="D319">
        <f>INDEX(nb_inscrits_mat_hab_quartier!$1:$1048576,MATCH(ratio_inscrits_mat_ss_quartier!$B319,nb_inscrits_mat_hab_quartier!$B:$B,0),3)</f>
        <v>762</v>
      </c>
      <c r="E319">
        <f t="shared" si="4"/>
        <v>4.8556430446194225E-2</v>
      </c>
    </row>
    <row r="320" spans="1:5" x14ac:dyDescent="0.35">
      <c r="A320" t="s">
        <v>993</v>
      </c>
      <c r="B320" t="str">
        <f>INDEX(Correspondance_ss_quartiers!$1:$1048576,MATCH(ratio_inscrits_mat_ss_quartier!$A320,Correspondance_ss_quartiers!$A:$A,0),4)</f>
        <v>Gare de l'ouest</v>
      </c>
      <c r="C320">
        <f>INDEX(nb_inscrits_mat_hab_ss!$1:$1048576,MATCH(ratio_inscrits_mat_ss_quartier!$A320,nb_inscrits_mat_hab_ss!$B:$B,0),3)</f>
        <v>64</v>
      </c>
      <c r="D320">
        <f>INDEX(nb_inscrits_mat_hab_quartier!$1:$1048576,MATCH(ratio_inscrits_mat_ss_quartier!$B320,nb_inscrits_mat_hab_quartier!$B:$B,0),3)</f>
        <v>538</v>
      </c>
      <c r="E320">
        <f t="shared" si="4"/>
        <v>0.11895910780669144</v>
      </c>
    </row>
    <row r="321" spans="1:5" x14ac:dyDescent="0.35">
      <c r="A321" t="s">
        <v>995</v>
      </c>
      <c r="B321" t="str">
        <f>INDEX(Correspondance_ss_quartiers!$1:$1048576,MATCH(ratio_inscrits_mat_ss_quartier!$A321,Correspondance_ss_quartiers!$A:$A,0),4)</f>
        <v>Molenbeek Historique</v>
      </c>
      <c r="C321">
        <f>INDEX(nb_inscrits_mat_hab_ss!$1:$1048576,MATCH(ratio_inscrits_mat_ss_quartier!$A321,nb_inscrits_mat_hab_ss!$B:$B,0),3)</f>
        <v>108</v>
      </c>
      <c r="D321">
        <f>INDEX(nb_inscrits_mat_hab_quartier!$1:$1048576,MATCH(ratio_inscrits_mat_ss_quartier!$B321,nb_inscrits_mat_hab_quartier!$B:$B,0),3)</f>
        <v>881</v>
      </c>
      <c r="E321">
        <f t="shared" si="4"/>
        <v>0.12258796821793416</v>
      </c>
    </row>
    <row r="322" spans="1:5" x14ac:dyDescent="0.35">
      <c r="A322" t="s">
        <v>997</v>
      </c>
      <c r="B322" t="str">
        <f>INDEX(Correspondance_ss_quartiers!$1:$1048576,MATCH(ratio_inscrits_mat_ss_quartier!$A322,Correspondance_ss_quartiers!$A:$A,0),4)</f>
        <v>Duchesse</v>
      </c>
      <c r="C322">
        <f>INDEX(nb_inscrits_mat_hab_ss!$1:$1048576,MATCH(ratio_inscrits_mat_ss_quartier!$A322,nb_inscrits_mat_hab_ss!$B:$B,0),3)</f>
        <v>154</v>
      </c>
      <c r="D322">
        <f>INDEX(nb_inscrits_mat_hab_quartier!$1:$1048576,MATCH(ratio_inscrits_mat_ss_quartier!$B322,nb_inscrits_mat_hab_quartier!$B:$B,0),3)</f>
        <v>318</v>
      </c>
      <c r="E322">
        <f t="shared" si="4"/>
        <v>0.48427672955974843</v>
      </c>
    </row>
    <row r="323" spans="1:5" x14ac:dyDescent="0.35">
      <c r="A323" t="s">
        <v>999</v>
      </c>
      <c r="B323" t="str">
        <f>INDEX(Correspondance_ss_quartiers!$1:$1048576,MATCH(ratio_inscrits_mat_ss_quartier!$A323,Correspondance_ss_quartiers!$A:$A,0),4)</f>
        <v>Molenbeek Historique</v>
      </c>
      <c r="C323">
        <f>INDEX(nb_inscrits_mat_hab_ss!$1:$1048576,MATCH(ratio_inscrits_mat_ss_quartier!$A323,nb_inscrits_mat_hab_ss!$B:$B,0),3)</f>
        <v>117</v>
      </c>
      <c r="D323">
        <f>INDEX(nb_inscrits_mat_hab_quartier!$1:$1048576,MATCH(ratio_inscrits_mat_ss_quartier!$B323,nb_inscrits_mat_hab_quartier!$B:$B,0),3)</f>
        <v>881</v>
      </c>
      <c r="E323">
        <f t="shared" ref="E323:E386" si="5">C323/D323</f>
        <v>0.13280363223609534</v>
      </c>
    </row>
    <row r="324" spans="1:5" x14ac:dyDescent="0.35">
      <c r="A324" t="s">
        <v>1000</v>
      </c>
      <c r="B324" t="str">
        <f>INDEX(Correspondance_ss_quartiers!$1:$1048576,MATCH(ratio_inscrits_mat_ss_quartier!$A324,Correspondance_ss_quartiers!$A:$A,0),4)</f>
        <v>Molenbeek Historique</v>
      </c>
      <c r="C324">
        <f>INDEX(nb_inscrits_mat_hab_ss!$1:$1048576,MATCH(ratio_inscrits_mat_ss_quartier!$A324,nb_inscrits_mat_hab_ss!$B:$B,0),3)</f>
        <v>65</v>
      </c>
      <c r="D324">
        <f>INDEX(nb_inscrits_mat_hab_quartier!$1:$1048576,MATCH(ratio_inscrits_mat_ss_quartier!$B324,nb_inscrits_mat_hab_quartier!$B:$B,0),3)</f>
        <v>881</v>
      </c>
      <c r="E324">
        <f t="shared" si="5"/>
        <v>7.3779795686719635E-2</v>
      </c>
    </row>
    <row r="325" spans="1:5" x14ac:dyDescent="0.35">
      <c r="A325" t="s">
        <v>1004</v>
      </c>
      <c r="B325" t="str">
        <f>INDEX(Correspondance_ss_quartiers!$1:$1048576,MATCH(ratio_inscrits_mat_ss_quartier!$A325,Correspondance_ss_quartiers!$A:$A,0),4)</f>
        <v>Machtens</v>
      </c>
      <c r="C325">
        <f>INDEX(nb_inscrits_mat_hab_ss!$1:$1048576,MATCH(ratio_inscrits_mat_ss_quartier!$A325,nb_inscrits_mat_hab_ss!$B:$B,0),3)</f>
        <v>72</v>
      </c>
      <c r="D325">
        <f>INDEX(nb_inscrits_mat_hab_quartier!$1:$1048576,MATCH(ratio_inscrits_mat_ss_quartier!$B325,nb_inscrits_mat_hab_quartier!$B:$B,0),3)</f>
        <v>1134</v>
      </c>
      <c r="E325">
        <f t="shared" si="5"/>
        <v>6.3492063492063489E-2</v>
      </c>
    </row>
    <row r="326" spans="1:5" x14ac:dyDescent="0.35">
      <c r="A326" t="s">
        <v>1006</v>
      </c>
      <c r="B326" t="str">
        <f>INDEX(Correspondance_ss_quartiers!$1:$1048576,MATCH(ratio_inscrits_mat_ss_quartier!$A326,Correspondance_ss_quartiers!$A:$A,0),4)</f>
        <v>Machtens</v>
      </c>
      <c r="C326">
        <f>INDEX(nb_inscrits_mat_hab_ss!$1:$1048576,MATCH(ratio_inscrits_mat_ss_quartier!$A326,nb_inscrits_mat_hab_ss!$B:$B,0),3)</f>
        <v>34</v>
      </c>
      <c r="D326">
        <f>INDEX(nb_inscrits_mat_hab_quartier!$1:$1048576,MATCH(ratio_inscrits_mat_ss_quartier!$B326,nb_inscrits_mat_hab_quartier!$B:$B,0),3)</f>
        <v>1134</v>
      </c>
      <c r="E326">
        <f t="shared" si="5"/>
        <v>2.9982363315696647E-2</v>
      </c>
    </row>
    <row r="327" spans="1:5" x14ac:dyDescent="0.35">
      <c r="A327" t="s">
        <v>1008</v>
      </c>
      <c r="B327" t="str">
        <f>INDEX(Correspondance_ss_quartiers!$1:$1048576,MATCH(ratio_inscrits_mat_ss_quartier!$A327,Correspondance_ss_quartiers!$A:$A,0),4)</f>
        <v>Machtens</v>
      </c>
      <c r="C327">
        <f>INDEX(nb_inscrits_mat_hab_ss!$1:$1048576,MATCH(ratio_inscrits_mat_ss_quartier!$A327,nb_inscrits_mat_hab_ss!$B:$B,0),3)</f>
        <v>12</v>
      </c>
      <c r="D327">
        <f>INDEX(nb_inscrits_mat_hab_quartier!$1:$1048576,MATCH(ratio_inscrits_mat_ss_quartier!$B327,nb_inscrits_mat_hab_quartier!$B:$B,0),3)</f>
        <v>1134</v>
      </c>
      <c r="E327">
        <f t="shared" si="5"/>
        <v>1.0582010582010581E-2</v>
      </c>
    </row>
    <row r="328" spans="1:5" x14ac:dyDescent="0.35">
      <c r="A328" t="s">
        <v>1010</v>
      </c>
      <c r="B328" t="str">
        <f>INDEX(Correspondance_ss_quartiers!$1:$1048576,MATCH(ratio_inscrits_mat_ss_quartier!$A328,Correspondance_ss_quartiers!$A:$A,0),4)</f>
        <v>Duchesse</v>
      </c>
      <c r="C328">
        <f>INDEX(nb_inscrits_mat_hab_ss!$1:$1048576,MATCH(ratio_inscrits_mat_ss_quartier!$A328,nb_inscrits_mat_hab_ss!$B:$B,0),3)</f>
        <v>85</v>
      </c>
      <c r="D328">
        <f>INDEX(nb_inscrits_mat_hab_quartier!$1:$1048576,MATCH(ratio_inscrits_mat_ss_quartier!$B328,nb_inscrits_mat_hab_quartier!$B:$B,0),3)</f>
        <v>318</v>
      </c>
      <c r="E328">
        <f t="shared" si="5"/>
        <v>0.26729559748427673</v>
      </c>
    </row>
    <row r="329" spans="1:5" x14ac:dyDescent="0.35">
      <c r="A329" t="s">
        <v>1012</v>
      </c>
      <c r="B329" t="str">
        <f>INDEX(Correspondance_ss_quartiers!$1:$1048576,MATCH(ratio_inscrits_mat_ss_quartier!$A329,Correspondance_ss_quartiers!$A:$A,0),4)</f>
        <v>Duchesse</v>
      </c>
      <c r="C329">
        <f>INDEX(nb_inscrits_mat_hab_ss!$1:$1048576,MATCH(ratio_inscrits_mat_ss_quartier!$A329,nb_inscrits_mat_hab_ss!$B:$B,0),3)</f>
        <v>79</v>
      </c>
      <c r="D329">
        <f>INDEX(nb_inscrits_mat_hab_quartier!$1:$1048576,MATCH(ratio_inscrits_mat_ss_quartier!$B329,nb_inscrits_mat_hab_quartier!$B:$B,0),3)</f>
        <v>318</v>
      </c>
      <c r="E329">
        <f t="shared" si="5"/>
        <v>0.24842767295597484</v>
      </c>
    </row>
    <row r="330" spans="1:5" x14ac:dyDescent="0.35">
      <c r="A330" t="s">
        <v>1014</v>
      </c>
      <c r="B330" t="str">
        <f>INDEX(Correspondance_ss_quartiers!$1:$1048576,MATCH(ratio_inscrits_mat_ss_quartier!$A330,Correspondance_ss_quartiers!$A:$A,0),4)</f>
        <v>Quartier Maritime</v>
      </c>
      <c r="C330">
        <f>INDEX(nb_inscrits_mat_hab_ss!$1:$1048576,MATCH(ratio_inscrits_mat_ss_quartier!$A330,nb_inscrits_mat_hab_ss!$B:$B,0),3)</f>
        <v>159</v>
      </c>
      <c r="D330">
        <f>INDEX(nb_inscrits_mat_hab_quartier!$1:$1048576,MATCH(ratio_inscrits_mat_ss_quartier!$B330,nb_inscrits_mat_hab_quartier!$B:$B,0),3)</f>
        <v>998</v>
      </c>
      <c r="E330">
        <f t="shared" si="5"/>
        <v>0.15931863727454909</v>
      </c>
    </row>
    <row r="331" spans="1:5" x14ac:dyDescent="0.35">
      <c r="A331" t="s">
        <v>1016</v>
      </c>
      <c r="B331" t="str">
        <f>INDEX(Correspondance_ss_quartiers!$1:$1048576,MATCH(ratio_inscrits_mat_ss_quartier!$A331,Correspondance_ss_quartiers!$A:$A,0),4)</f>
        <v>Quartier Maritime</v>
      </c>
      <c r="C331">
        <f>INDEX(nb_inscrits_mat_hab_ss!$1:$1048576,MATCH(ratio_inscrits_mat_ss_quartier!$A331,nb_inscrits_mat_hab_ss!$B:$B,0),3)</f>
        <v>289</v>
      </c>
      <c r="D331">
        <f>INDEX(nb_inscrits_mat_hab_quartier!$1:$1048576,MATCH(ratio_inscrits_mat_ss_quartier!$B331,nb_inscrits_mat_hab_quartier!$B:$B,0),3)</f>
        <v>998</v>
      </c>
      <c r="E331">
        <f t="shared" si="5"/>
        <v>0.28957915831663328</v>
      </c>
    </row>
    <row r="332" spans="1:5" x14ac:dyDescent="0.35">
      <c r="A332" t="s">
        <v>1018</v>
      </c>
      <c r="B332" t="str">
        <f>INDEX(Correspondance_ss_quartiers!$1:$1048576,MATCH(ratio_inscrits_mat_ss_quartier!$A332,Correspondance_ss_quartiers!$A:$A,0),4)</f>
        <v>Quartier Maritime</v>
      </c>
      <c r="C332">
        <f>INDEX(nb_inscrits_mat_hab_ss!$1:$1048576,MATCH(ratio_inscrits_mat_ss_quartier!$A332,nb_inscrits_mat_hab_ss!$B:$B,0),3)</f>
        <v>136</v>
      </c>
      <c r="D332">
        <f>INDEX(nb_inscrits_mat_hab_quartier!$1:$1048576,MATCH(ratio_inscrits_mat_ss_quartier!$B332,nb_inscrits_mat_hab_quartier!$B:$B,0),3)</f>
        <v>998</v>
      </c>
      <c r="E332">
        <f t="shared" si="5"/>
        <v>0.13627254509018036</v>
      </c>
    </row>
    <row r="333" spans="1:5" x14ac:dyDescent="0.35">
      <c r="A333" t="s">
        <v>1020</v>
      </c>
      <c r="B333" t="str">
        <f>INDEX(Correspondance_ss_quartiers!$1:$1048576,MATCH(ratio_inscrits_mat_ss_quartier!$A333,Correspondance_ss_quartiers!$A:$A,0),4)</f>
        <v>Quartier Maritime</v>
      </c>
      <c r="C333">
        <f>INDEX(nb_inscrits_mat_hab_ss!$1:$1048576,MATCH(ratio_inscrits_mat_ss_quartier!$A333,nb_inscrits_mat_hab_ss!$B:$B,0),3)</f>
        <v>279</v>
      </c>
      <c r="D333">
        <f>INDEX(nb_inscrits_mat_hab_quartier!$1:$1048576,MATCH(ratio_inscrits_mat_ss_quartier!$B333,nb_inscrits_mat_hab_quartier!$B:$B,0),3)</f>
        <v>998</v>
      </c>
      <c r="E333">
        <f t="shared" si="5"/>
        <v>0.27955911823647295</v>
      </c>
    </row>
    <row r="334" spans="1:5" x14ac:dyDescent="0.35">
      <c r="A334" t="s">
        <v>1022</v>
      </c>
      <c r="B334" t="str">
        <f>INDEX(Correspondance_ss_quartiers!$1:$1048576,MATCH(ratio_inscrits_mat_ss_quartier!$A334,Correspondance_ss_quartiers!$A:$A,0),4)</f>
        <v>Karreveld</v>
      </c>
      <c r="C334">
        <f>INDEX(nb_inscrits_mat_hab_ss!$1:$1048576,MATCH(ratio_inscrits_mat_ss_quartier!$A334,nb_inscrits_mat_hab_ss!$B:$B,0),3)</f>
        <v>171</v>
      </c>
      <c r="D334">
        <f>INDEX(nb_inscrits_mat_hab_quartier!$1:$1048576,MATCH(ratio_inscrits_mat_ss_quartier!$B334,nb_inscrits_mat_hab_quartier!$B:$B,0),3)</f>
        <v>762</v>
      </c>
      <c r="E334">
        <f t="shared" si="5"/>
        <v>0.22440944881889763</v>
      </c>
    </row>
    <row r="335" spans="1:5" x14ac:dyDescent="0.35">
      <c r="A335" t="s">
        <v>1024</v>
      </c>
      <c r="B335" t="str">
        <f>INDEX(Correspondance_ss_quartiers!$1:$1048576,MATCH(ratio_inscrits_mat_ss_quartier!$A335,Correspondance_ss_quartiers!$A:$A,0),4)</f>
        <v>Machtens</v>
      </c>
      <c r="C335">
        <f>INDEX(nb_inscrits_mat_hab_ss!$1:$1048576,MATCH(ratio_inscrits_mat_ss_quartier!$A335,nb_inscrits_mat_hab_ss!$B:$B,0),3)</f>
        <v>119</v>
      </c>
      <c r="D335">
        <f>INDEX(nb_inscrits_mat_hab_quartier!$1:$1048576,MATCH(ratio_inscrits_mat_ss_quartier!$B335,nb_inscrits_mat_hab_quartier!$B:$B,0),3)</f>
        <v>1134</v>
      </c>
      <c r="E335">
        <f t="shared" si="5"/>
        <v>0.10493827160493827</v>
      </c>
    </row>
    <row r="336" spans="1:5" x14ac:dyDescent="0.35">
      <c r="A336" t="s">
        <v>1026</v>
      </c>
      <c r="B336" t="str">
        <f>INDEX(Correspondance_ss_quartiers!$1:$1048576,MATCH(ratio_inscrits_mat_ss_quartier!$A336,Correspondance_ss_quartiers!$A:$A,0),4)</f>
        <v>Molenbeek Historique</v>
      </c>
      <c r="C336">
        <f>INDEX(nb_inscrits_mat_hab_ss!$1:$1048576,MATCH(ratio_inscrits_mat_ss_quartier!$A336,nb_inscrits_mat_hab_ss!$B:$B,0),3)</f>
        <v>137</v>
      </c>
      <c r="D336">
        <f>INDEX(nb_inscrits_mat_hab_quartier!$1:$1048576,MATCH(ratio_inscrits_mat_ss_quartier!$B336,nb_inscrits_mat_hab_quartier!$B:$B,0),3)</f>
        <v>881</v>
      </c>
      <c r="E336">
        <f t="shared" si="5"/>
        <v>0.15550510783200908</v>
      </c>
    </row>
    <row r="337" spans="1:5" x14ac:dyDescent="0.35">
      <c r="A337" t="s">
        <v>1028</v>
      </c>
      <c r="B337" t="str">
        <f>INDEX(Correspondance_ss_quartiers!$1:$1048576,MATCH(ratio_inscrits_mat_ss_quartier!$A337,Correspondance_ss_quartiers!$A:$A,0),4)</f>
        <v>Quartier Maritime</v>
      </c>
      <c r="C337">
        <f>INDEX(nb_inscrits_mat_hab_ss!$1:$1048576,MATCH(ratio_inscrits_mat_ss_quartier!$A337,nb_inscrits_mat_hab_ss!$B:$B,0),3)</f>
        <v>91</v>
      </c>
      <c r="D337">
        <f>INDEX(nb_inscrits_mat_hab_quartier!$1:$1048576,MATCH(ratio_inscrits_mat_ss_quartier!$B337,nb_inscrits_mat_hab_quartier!$B:$B,0),3)</f>
        <v>998</v>
      </c>
      <c r="E337">
        <f t="shared" si="5"/>
        <v>9.1182364729458912E-2</v>
      </c>
    </row>
    <row r="338" spans="1:5" x14ac:dyDescent="0.35">
      <c r="A338" t="s">
        <v>1030</v>
      </c>
      <c r="B338" t="str">
        <f>INDEX(Correspondance_ss_quartiers!$1:$1048576,MATCH(ratio_inscrits_mat_ss_quartier!$A338,Correspondance_ss_quartiers!$A:$A,0),4)</f>
        <v>Karreveld</v>
      </c>
      <c r="C338">
        <f>INDEX(nb_inscrits_mat_hab_ss!$1:$1048576,MATCH(ratio_inscrits_mat_ss_quartier!$A338,nb_inscrits_mat_hab_ss!$B:$B,0),3)</f>
        <v>21</v>
      </c>
      <c r="D338">
        <f>INDEX(nb_inscrits_mat_hab_quartier!$1:$1048576,MATCH(ratio_inscrits_mat_ss_quartier!$B338,nb_inscrits_mat_hab_quartier!$B:$B,0),3)</f>
        <v>762</v>
      </c>
      <c r="E338">
        <f t="shared" si="5"/>
        <v>2.7559055118110236E-2</v>
      </c>
    </row>
    <row r="339" spans="1:5" x14ac:dyDescent="0.35">
      <c r="A339" t="s">
        <v>1031</v>
      </c>
      <c r="B339" t="str">
        <f>INDEX(Correspondance_ss_quartiers!$1:$1048576,MATCH(ratio_inscrits_mat_ss_quartier!$A339,Correspondance_ss_quartiers!$A:$A,0),4)</f>
        <v>Karreveld</v>
      </c>
      <c r="C339">
        <f>INDEX(nb_inscrits_mat_hab_ss!$1:$1048576,MATCH(ratio_inscrits_mat_ss_quartier!$A339,nb_inscrits_mat_hab_ss!$B:$B,0),3)</f>
        <v>186</v>
      </c>
      <c r="D339">
        <f>INDEX(nb_inscrits_mat_hab_quartier!$1:$1048576,MATCH(ratio_inscrits_mat_ss_quartier!$B339,nb_inscrits_mat_hab_quartier!$B:$B,0),3)</f>
        <v>762</v>
      </c>
      <c r="E339">
        <f t="shared" si="5"/>
        <v>0.24409448818897639</v>
      </c>
    </row>
    <row r="340" spans="1:5" x14ac:dyDescent="0.35">
      <c r="A340" t="s">
        <v>1033</v>
      </c>
      <c r="B340" t="str">
        <f>INDEX(Correspondance_ss_quartiers!$1:$1048576,MATCH(ratio_inscrits_mat_ss_quartier!$A340,Correspondance_ss_quartiers!$A:$A,0),4)</f>
        <v>Hôpital Français</v>
      </c>
      <c r="C340">
        <f>INDEX(nb_inscrits_mat_hab_ss!$1:$1048576,MATCH(ratio_inscrits_mat_ss_quartier!$A340,nb_inscrits_mat_hab_ss!$B:$B,0),3)</f>
        <v>156</v>
      </c>
      <c r="D340">
        <f>INDEX(nb_inscrits_mat_hab_quartier!$1:$1048576,MATCH(ratio_inscrits_mat_ss_quartier!$B340,nb_inscrits_mat_hab_quartier!$B:$B,0),3)</f>
        <v>598</v>
      </c>
      <c r="E340">
        <f t="shared" si="5"/>
        <v>0.2608695652173913</v>
      </c>
    </row>
    <row r="341" spans="1:5" x14ac:dyDescent="0.35">
      <c r="A341" t="s">
        <v>1035</v>
      </c>
      <c r="B341" t="str">
        <f>INDEX(Correspondance_ss_quartiers!$1:$1048576,MATCH(ratio_inscrits_mat_ss_quartier!$A341,Correspondance_ss_quartiers!$A:$A,0),4)</f>
        <v>Molenbeek Historique</v>
      </c>
      <c r="C341">
        <f>INDEX(nb_inscrits_mat_hab_ss!$1:$1048576,MATCH(ratio_inscrits_mat_ss_quartier!$A341,nb_inscrits_mat_hab_ss!$B:$B,0),3)</f>
        <v>196</v>
      </c>
      <c r="D341">
        <f>INDEX(nb_inscrits_mat_hab_quartier!$1:$1048576,MATCH(ratio_inscrits_mat_ss_quartier!$B341,nb_inscrits_mat_hab_quartier!$B:$B,0),3)</f>
        <v>881</v>
      </c>
      <c r="E341">
        <f t="shared" si="5"/>
        <v>0.22247446083995459</v>
      </c>
    </row>
    <row r="342" spans="1:5" x14ac:dyDescent="0.35">
      <c r="A342" t="s">
        <v>1037</v>
      </c>
      <c r="B342" t="str">
        <f>INDEX(Correspondance_ss_quartiers!$1:$1048576,MATCH(ratio_inscrits_mat_ss_quartier!$A342,Correspondance_ss_quartiers!$A:$A,0),4)</f>
        <v>Karreveld</v>
      </c>
      <c r="C342">
        <f>INDEX(nb_inscrits_mat_hab_ss!$1:$1048576,MATCH(ratio_inscrits_mat_ss_quartier!$A342,nb_inscrits_mat_hab_ss!$B:$B,0),3)</f>
        <v>86</v>
      </c>
      <c r="D342">
        <f>INDEX(nb_inscrits_mat_hab_quartier!$1:$1048576,MATCH(ratio_inscrits_mat_ss_quartier!$B342,nb_inscrits_mat_hab_quartier!$B:$B,0),3)</f>
        <v>762</v>
      </c>
      <c r="E342">
        <f t="shared" si="5"/>
        <v>0.11286089238845144</v>
      </c>
    </row>
    <row r="343" spans="1:5" x14ac:dyDescent="0.35">
      <c r="A343" t="s">
        <v>1040</v>
      </c>
      <c r="B343" t="str">
        <f>INDEX(Correspondance_ss_quartiers!$1:$1048576,MATCH(ratio_inscrits_mat_ss_quartier!$A343,Correspondance_ss_quartiers!$A:$A,0),4)</f>
        <v>Gare de l'ouest</v>
      </c>
      <c r="C343">
        <f>INDEX(nb_inscrits_mat_hab_ss!$1:$1048576,MATCH(ratio_inscrits_mat_ss_quartier!$A343,nb_inscrits_mat_hab_ss!$B:$B,0),3)</f>
        <v>335</v>
      </c>
      <c r="D343">
        <f>INDEX(nb_inscrits_mat_hab_quartier!$1:$1048576,MATCH(ratio_inscrits_mat_ss_quartier!$B343,nb_inscrits_mat_hab_quartier!$B:$B,0),3)</f>
        <v>538</v>
      </c>
      <c r="E343">
        <f t="shared" si="5"/>
        <v>0.62267657992565051</v>
      </c>
    </row>
    <row r="344" spans="1:5" x14ac:dyDescent="0.35">
      <c r="A344" t="s">
        <v>1042</v>
      </c>
      <c r="B344" t="str">
        <f>INDEX(Correspondance_ss_quartiers!$1:$1048576,MATCH(ratio_inscrits_mat_ss_quartier!$A344,Correspondance_ss_quartiers!$A:$A,0),4)</f>
        <v>Karreveld</v>
      </c>
      <c r="C344">
        <f>INDEX(nb_inscrits_mat_hab_ss!$1:$1048576,MATCH(ratio_inscrits_mat_ss_quartier!$A344,nb_inscrits_mat_hab_ss!$B:$B,0),3)</f>
        <v>190</v>
      </c>
      <c r="D344">
        <f>INDEX(nb_inscrits_mat_hab_quartier!$1:$1048576,MATCH(ratio_inscrits_mat_ss_quartier!$B344,nb_inscrits_mat_hab_quartier!$B:$B,0),3)</f>
        <v>762</v>
      </c>
      <c r="E344">
        <f t="shared" si="5"/>
        <v>0.24934383202099739</v>
      </c>
    </row>
    <row r="345" spans="1:5" x14ac:dyDescent="0.35">
      <c r="A345" t="s">
        <v>1046</v>
      </c>
      <c r="B345" t="str">
        <f>INDEX(Correspondance_ss_quartiers!$1:$1048576,MATCH(ratio_inscrits_mat_ss_quartier!$A345,Correspondance_ss_quartiers!$A:$A,0),4)</f>
        <v>Machtens</v>
      </c>
      <c r="C345">
        <f>INDEX(nb_inscrits_mat_hab_ss!$1:$1048576,MATCH(ratio_inscrits_mat_ss_quartier!$A345,nb_inscrits_mat_hab_ss!$B:$B,0),3)</f>
        <v>111</v>
      </c>
      <c r="D345">
        <f>INDEX(nb_inscrits_mat_hab_quartier!$1:$1048576,MATCH(ratio_inscrits_mat_ss_quartier!$B345,nb_inscrits_mat_hab_quartier!$B:$B,0),3)</f>
        <v>1134</v>
      </c>
      <c r="E345">
        <f t="shared" si="5"/>
        <v>9.7883597883597878E-2</v>
      </c>
    </row>
    <row r="346" spans="1:5" x14ac:dyDescent="0.35">
      <c r="A346" t="s">
        <v>1048</v>
      </c>
      <c r="B346" t="str">
        <f>INDEX(Correspondance_ss_quartiers!$1:$1048576,MATCH(ratio_inscrits_mat_ss_quartier!$A346,Correspondance_ss_quartiers!$A:$A,0),4)</f>
        <v>Machtens</v>
      </c>
      <c r="C346">
        <f>INDEX(nb_inscrits_mat_hab_ss!$1:$1048576,MATCH(ratio_inscrits_mat_ss_quartier!$A346,nb_inscrits_mat_hab_ss!$B:$B,0),3)</f>
        <v>179</v>
      </c>
      <c r="D346">
        <f>INDEX(nb_inscrits_mat_hab_quartier!$1:$1048576,MATCH(ratio_inscrits_mat_ss_quartier!$B346,nb_inscrits_mat_hab_quartier!$B:$B,0),3)</f>
        <v>1134</v>
      </c>
      <c r="E346">
        <f t="shared" si="5"/>
        <v>0.15784832451499117</v>
      </c>
    </row>
    <row r="347" spans="1:5" x14ac:dyDescent="0.35">
      <c r="A347" t="s">
        <v>1050</v>
      </c>
      <c r="B347" t="str">
        <f>INDEX(Correspondance_ss_quartiers!$1:$1048576,MATCH(ratio_inscrits_mat_ss_quartier!$A347,Correspondance_ss_quartiers!$A:$A,0),4)</f>
        <v>Moortebeek - Peterbos</v>
      </c>
      <c r="C347">
        <f>INDEX(nb_inscrits_mat_hab_ss!$1:$1048576,MATCH(ratio_inscrits_mat_ss_quartier!$A347,nb_inscrits_mat_hab_ss!$B:$B,0),3)</f>
        <v>79</v>
      </c>
      <c r="D347">
        <f>INDEX(nb_inscrits_mat_hab_quartier!$1:$1048576,MATCH(ratio_inscrits_mat_ss_quartier!$B347,nb_inscrits_mat_hab_quartier!$B:$B,0),3)</f>
        <v>418</v>
      </c>
      <c r="E347">
        <f t="shared" si="5"/>
        <v>0.18899521531100477</v>
      </c>
    </row>
    <row r="348" spans="1:5" x14ac:dyDescent="0.35">
      <c r="A348" t="s">
        <v>1051</v>
      </c>
      <c r="B348" t="str">
        <f>INDEX(Correspondance_ss_quartiers!$1:$1048576,MATCH(ratio_inscrits_mat_ss_quartier!$A348,Correspondance_ss_quartiers!$A:$A,0),4)</f>
        <v>Korenbeek</v>
      </c>
      <c r="C348">
        <f>INDEX(nb_inscrits_mat_hab_ss!$1:$1048576,MATCH(ratio_inscrits_mat_ss_quartier!$A348,nb_inscrits_mat_hab_ss!$B:$B,0),3)</f>
        <v>235</v>
      </c>
      <c r="D348">
        <f>INDEX(nb_inscrits_mat_hab_quartier!$1:$1048576,MATCH(ratio_inscrits_mat_ss_quartier!$B348,nb_inscrits_mat_hab_quartier!$B:$B,0),3)</f>
        <v>395</v>
      </c>
      <c r="E348">
        <f t="shared" si="5"/>
        <v>0.59493670886075944</v>
      </c>
    </row>
    <row r="349" spans="1:5" x14ac:dyDescent="0.35">
      <c r="A349" t="s">
        <v>1053</v>
      </c>
      <c r="B349" t="str">
        <f>INDEX(Correspondance_ss_quartiers!$1:$1048576,MATCH(ratio_inscrits_mat_ss_quartier!$A349,Correspondance_ss_quartiers!$A:$A,0),4)</f>
        <v>Korenbeek</v>
      </c>
      <c r="C349">
        <f>INDEX(nb_inscrits_mat_hab_ss!$1:$1048576,MATCH(ratio_inscrits_mat_ss_quartier!$A349,nb_inscrits_mat_hab_ss!$B:$B,0),3)</f>
        <v>47</v>
      </c>
      <c r="D349">
        <f>INDEX(nb_inscrits_mat_hab_quartier!$1:$1048576,MATCH(ratio_inscrits_mat_ss_quartier!$B349,nb_inscrits_mat_hab_quartier!$B:$B,0),3)</f>
        <v>395</v>
      </c>
      <c r="E349">
        <f t="shared" si="5"/>
        <v>0.11898734177215189</v>
      </c>
    </row>
    <row r="350" spans="1:5" x14ac:dyDescent="0.35">
      <c r="A350" t="s">
        <v>1055</v>
      </c>
      <c r="B350" t="str">
        <f>INDEX(Correspondance_ss_quartiers!$1:$1048576,MATCH(ratio_inscrits_mat_ss_quartier!$A350,Correspondance_ss_quartiers!$A:$A,0),4)</f>
        <v>Gare de l'ouest</v>
      </c>
      <c r="C350">
        <f>INDEX(nb_inscrits_mat_hab_ss!$1:$1048576,MATCH(ratio_inscrits_mat_ss_quartier!$A350,nb_inscrits_mat_hab_ss!$B:$B,0),3)</f>
        <v>139</v>
      </c>
      <c r="D350">
        <f>INDEX(nb_inscrits_mat_hab_quartier!$1:$1048576,MATCH(ratio_inscrits_mat_ss_quartier!$B350,nb_inscrits_mat_hab_quartier!$B:$B,0),3)</f>
        <v>538</v>
      </c>
      <c r="E350">
        <f t="shared" si="5"/>
        <v>0.25836431226765799</v>
      </c>
    </row>
    <row r="351" spans="1:5" x14ac:dyDescent="0.35">
      <c r="A351" t="s">
        <v>1057</v>
      </c>
      <c r="B351" t="str">
        <f>INDEX(Correspondance_ss_quartiers!$1:$1048576,MATCH(ratio_inscrits_mat_ss_quartier!$A351,Correspondance_ss_quartiers!$A:$A,0),4)</f>
        <v>Molenbeek Historique</v>
      </c>
      <c r="C351">
        <f>INDEX(nb_inscrits_mat_hab_ss!$1:$1048576,MATCH(ratio_inscrits_mat_ss_quartier!$A351,nb_inscrits_mat_hab_ss!$B:$B,0),3)</f>
        <v>90</v>
      </c>
      <c r="D351">
        <f>INDEX(nb_inscrits_mat_hab_quartier!$1:$1048576,MATCH(ratio_inscrits_mat_ss_quartier!$B351,nb_inscrits_mat_hab_quartier!$B:$B,0),3)</f>
        <v>881</v>
      </c>
      <c r="E351">
        <f t="shared" si="5"/>
        <v>0.1021566401816118</v>
      </c>
    </row>
    <row r="352" spans="1:5" x14ac:dyDescent="0.35">
      <c r="A352" t="s">
        <v>1059</v>
      </c>
      <c r="B352" t="str">
        <f>INDEX(Correspondance_ss_quartiers!$1:$1048576,MATCH(ratio_inscrits_mat_ss_quartier!$A352,Correspondance_ss_quartiers!$A:$A,0),4)</f>
        <v>Cureghem Rosée</v>
      </c>
      <c r="C352">
        <f>INDEX(nb_inscrits_mat_hab_ss!$1:$1048576,MATCH(ratio_inscrits_mat_ss_quartier!$A352,nb_inscrits_mat_hab_ss!$B:$B,0),3)</f>
        <v>83</v>
      </c>
      <c r="D352">
        <f>INDEX(nb_inscrits_mat_hab_quartier!$1:$1048576,MATCH(ratio_inscrits_mat_ss_quartier!$B352,nb_inscrits_mat_hab_quartier!$B:$B,0),3)</f>
        <v>332</v>
      </c>
      <c r="E352">
        <f t="shared" si="5"/>
        <v>0.25</v>
      </c>
    </row>
    <row r="353" spans="1:5" x14ac:dyDescent="0.35">
      <c r="A353" t="s">
        <v>1061</v>
      </c>
      <c r="B353" t="str">
        <f>INDEX(Correspondance_ss_quartiers!$1:$1048576,MATCH(ratio_inscrits_mat_ss_quartier!$A353,Correspondance_ss_quartiers!$A:$A,0),4)</f>
        <v>Molenbeek Historique</v>
      </c>
      <c r="C353">
        <f>INDEX(nb_inscrits_mat_hab_ss!$1:$1048576,MATCH(ratio_inscrits_mat_ss_quartier!$A353,nb_inscrits_mat_hab_ss!$B:$B,0),3)</f>
        <v>45</v>
      </c>
      <c r="D353">
        <f>INDEX(nb_inscrits_mat_hab_quartier!$1:$1048576,MATCH(ratio_inscrits_mat_ss_quartier!$B353,nb_inscrits_mat_hab_quartier!$B:$B,0),3)</f>
        <v>881</v>
      </c>
      <c r="E353">
        <f t="shared" si="5"/>
        <v>5.1078320090805901E-2</v>
      </c>
    </row>
    <row r="354" spans="1:5" x14ac:dyDescent="0.35">
      <c r="A354" t="s">
        <v>1063</v>
      </c>
      <c r="B354" t="str">
        <f>INDEX(Correspondance_ss_quartiers!$1:$1048576,MATCH(ratio_inscrits_mat_ss_quartier!$A354,Correspondance_ss_quartiers!$A:$A,0),4)</f>
        <v>Molenbeek Historique</v>
      </c>
      <c r="C354">
        <f>INDEX(nb_inscrits_mat_hab_ss!$1:$1048576,MATCH(ratio_inscrits_mat_ss_quartier!$A354,nb_inscrits_mat_hab_ss!$B:$B,0),3)</f>
        <v>53</v>
      </c>
      <c r="D354">
        <f>INDEX(nb_inscrits_mat_hab_quartier!$1:$1048576,MATCH(ratio_inscrits_mat_ss_quartier!$B354,nb_inscrits_mat_hab_quartier!$B:$B,0),3)</f>
        <v>881</v>
      </c>
      <c r="E354">
        <f t="shared" si="5"/>
        <v>6.0158910329171394E-2</v>
      </c>
    </row>
    <row r="355" spans="1:5" x14ac:dyDescent="0.35">
      <c r="A355" t="s">
        <v>1065</v>
      </c>
      <c r="B355" t="str">
        <f>INDEX(Correspondance_ss_quartiers!$1:$1048576,MATCH(ratio_inscrits_mat_ss_quartier!$A355,Correspondance_ss_quartiers!$A:$A,0),4)</f>
        <v>Molenbeek Historique</v>
      </c>
      <c r="C355">
        <f>INDEX(nb_inscrits_mat_hab_ss!$1:$1048576,MATCH(ratio_inscrits_mat_ss_quartier!$A355,nb_inscrits_mat_hab_ss!$B:$B,0),3)</f>
        <v>70</v>
      </c>
      <c r="D355">
        <f>INDEX(nb_inscrits_mat_hab_quartier!$1:$1048576,MATCH(ratio_inscrits_mat_ss_quartier!$B355,nb_inscrits_mat_hab_quartier!$B:$B,0),3)</f>
        <v>881</v>
      </c>
      <c r="E355">
        <f t="shared" si="5"/>
        <v>7.9455164585698068E-2</v>
      </c>
    </row>
    <row r="356" spans="1:5" x14ac:dyDescent="0.35">
      <c r="A356" t="s">
        <v>1067</v>
      </c>
      <c r="B356" t="str">
        <f>INDEX(Correspondance_ss_quartiers!$1:$1048576,MATCH(ratio_inscrits_mat_ss_quartier!$A356,Correspondance_ss_quartiers!$A:$A,0),4)</f>
        <v>Porte de Hal</v>
      </c>
      <c r="C356">
        <f>INDEX(nb_inscrits_mat_hab_ss!$1:$1048576,MATCH(ratio_inscrits_mat_ss_quartier!$A356,nb_inscrits_mat_hab_ss!$B:$B,0),3)</f>
        <v>78</v>
      </c>
      <c r="D356">
        <f>INDEX(nb_inscrits_mat_hab_quartier!$1:$1048576,MATCH(ratio_inscrits_mat_ss_quartier!$B356,nb_inscrits_mat_hab_quartier!$B:$B,0),3)</f>
        <v>548</v>
      </c>
      <c r="E356">
        <f t="shared" si="5"/>
        <v>0.14233576642335766</v>
      </c>
    </row>
    <row r="357" spans="1:5" x14ac:dyDescent="0.35">
      <c r="A357" t="s">
        <v>1069</v>
      </c>
      <c r="B357" t="str">
        <f>INDEX(Correspondance_ss_quartiers!$1:$1048576,MATCH(ratio_inscrits_mat_ss_quartier!$A357,Correspondance_ss_quartiers!$A:$A,0),4)</f>
        <v>Porte de Hal</v>
      </c>
      <c r="C357">
        <f>INDEX(nb_inscrits_mat_hab_ss!$1:$1048576,MATCH(ratio_inscrits_mat_ss_quartier!$A357,nb_inscrits_mat_hab_ss!$B:$B,0),3)</f>
        <v>16</v>
      </c>
      <c r="D357">
        <f>INDEX(nb_inscrits_mat_hab_quartier!$1:$1048576,MATCH(ratio_inscrits_mat_ss_quartier!$B357,nb_inscrits_mat_hab_quartier!$B:$B,0),3)</f>
        <v>548</v>
      </c>
      <c r="E357">
        <f t="shared" si="5"/>
        <v>2.9197080291970802E-2</v>
      </c>
    </row>
    <row r="358" spans="1:5" x14ac:dyDescent="0.35">
      <c r="A358" t="s">
        <v>1071</v>
      </c>
      <c r="B358" t="str">
        <f>INDEX(Correspondance_ss_quartiers!$1:$1048576,MATCH(ratio_inscrits_mat_ss_quartier!$A358,Correspondance_ss_quartiers!$A:$A,0),4)</f>
        <v>Porte de Hal</v>
      </c>
      <c r="C358">
        <f>INDEX(nb_inscrits_mat_hab_ss!$1:$1048576,MATCH(ratio_inscrits_mat_ss_quartier!$A358,nb_inscrits_mat_hab_ss!$B:$B,0),3)</f>
        <v>103</v>
      </c>
      <c r="D358">
        <f>INDEX(nb_inscrits_mat_hab_quartier!$1:$1048576,MATCH(ratio_inscrits_mat_ss_quartier!$B358,nb_inscrits_mat_hab_quartier!$B:$B,0),3)</f>
        <v>548</v>
      </c>
      <c r="E358">
        <f t="shared" si="5"/>
        <v>0.18795620437956204</v>
      </c>
    </row>
    <row r="359" spans="1:5" x14ac:dyDescent="0.35">
      <c r="A359" t="s">
        <v>1072</v>
      </c>
      <c r="B359" t="str">
        <f>INDEX(Correspondance_ss_quartiers!$1:$1048576,MATCH(ratio_inscrits_mat_ss_quartier!$A359,Correspondance_ss_quartiers!$A:$A,0),4)</f>
        <v>Porte de Hal</v>
      </c>
      <c r="C359">
        <f>INDEX(nb_inscrits_mat_hab_ss!$1:$1048576,MATCH(ratio_inscrits_mat_ss_quartier!$A359,nb_inscrits_mat_hab_ss!$B:$B,0),3)</f>
        <v>80</v>
      </c>
      <c r="D359">
        <f>INDEX(nb_inscrits_mat_hab_quartier!$1:$1048576,MATCH(ratio_inscrits_mat_ss_quartier!$B359,nb_inscrits_mat_hab_quartier!$B:$B,0),3)</f>
        <v>548</v>
      </c>
      <c r="E359">
        <f t="shared" si="5"/>
        <v>0.145985401459854</v>
      </c>
    </row>
    <row r="360" spans="1:5" x14ac:dyDescent="0.35">
      <c r="A360" t="s">
        <v>1074</v>
      </c>
      <c r="B360" t="str">
        <f>INDEX(Correspondance_ss_quartiers!$1:$1048576,MATCH(ratio_inscrits_mat_ss_quartier!$A360,Correspondance_ss_quartiers!$A:$A,0),4)</f>
        <v>Bosnie</v>
      </c>
      <c r="C360">
        <f>INDEX(nb_inscrits_mat_hab_ss!$1:$1048576,MATCH(ratio_inscrits_mat_ss_quartier!$A360,nb_inscrits_mat_hab_ss!$B:$B,0),3)</f>
        <v>40</v>
      </c>
      <c r="D360">
        <f>INDEX(nb_inscrits_mat_hab_quartier!$1:$1048576,MATCH(ratio_inscrits_mat_ss_quartier!$B360,nb_inscrits_mat_hab_quartier!$B:$B,0),3)</f>
        <v>317</v>
      </c>
      <c r="E360">
        <f t="shared" si="5"/>
        <v>0.12618296529968454</v>
      </c>
    </row>
    <row r="361" spans="1:5" x14ac:dyDescent="0.35">
      <c r="A361" t="s">
        <v>1076</v>
      </c>
      <c r="B361" t="str">
        <f>INDEX(Correspondance_ss_quartiers!$1:$1048576,MATCH(ratio_inscrits_mat_ss_quartier!$A361,Correspondance_ss_quartiers!$A:$A,0),4)</f>
        <v>Bosnie</v>
      </c>
      <c r="C361">
        <f>INDEX(nb_inscrits_mat_hab_ss!$1:$1048576,MATCH(ratio_inscrits_mat_ss_quartier!$A361,nb_inscrits_mat_hab_ss!$B:$B,0),3)</f>
        <v>120</v>
      </c>
      <c r="D361">
        <f>INDEX(nb_inscrits_mat_hab_quartier!$1:$1048576,MATCH(ratio_inscrits_mat_ss_quartier!$B361,nb_inscrits_mat_hab_quartier!$B:$B,0),3)</f>
        <v>317</v>
      </c>
      <c r="E361">
        <f t="shared" si="5"/>
        <v>0.37854889589905361</v>
      </c>
    </row>
    <row r="362" spans="1:5" x14ac:dyDescent="0.35">
      <c r="A362" t="s">
        <v>1078</v>
      </c>
      <c r="B362" t="str">
        <f>INDEX(Correspondance_ss_quartiers!$1:$1048576,MATCH(ratio_inscrits_mat_ss_quartier!$A362,Correspondance_ss_quartiers!$A:$A,0),4)</f>
        <v>Haut Saint-Gilles</v>
      </c>
      <c r="C362">
        <f>INDEX(nb_inscrits_mat_hab_ss!$1:$1048576,MATCH(ratio_inscrits_mat_ss_quartier!$A362,nb_inscrits_mat_hab_ss!$B:$B,0),3)</f>
        <v>52</v>
      </c>
      <c r="D362">
        <f>INDEX(nb_inscrits_mat_hab_quartier!$1:$1048576,MATCH(ratio_inscrits_mat_ss_quartier!$B362,nb_inscrits_mat_hab_quartier!$B:$B,0),3)</f>
        <v>522</v>
      </c>
      <c r="E362">
        <f t="shared" si="5"/>
        <v>9.9616858237547887E-2</v>
      </c>
    </row>
    <row r="363" spans="1:5" x14ac:dyDescent="0.35">
      <c r="A363" t="s">
        <v>1080</v>
      </c>
      <c r="B363" t="str">
        <f>INDEX(Correspondance_ss_quartiers!$1:$1048576,MATCH(ratio_inscrits_mat_ss_quartier!$A363,Correspondance_ss_quartiers!$A:$A,0),4)</f>
        <v>Haut Saint-Gilles</v>
      </c>
      <c r="C363">
        <f>INDEX(nb_inscrits_mat_hab_ss!$1:$1048576,MATCH(ratio_inscrits_mat_ss_quartier!$A363,nb_inscrits_mat_hab_ss!$B:$B,0),3)</f>
        <v>107</v>
      </c>
      <c r="D363">
        <f>INDEX(nb_inscrits_mat_hab_quartier!$1:$1048576,MATCH(ratio_inscrits_mat_ss_quartier!$B363,nb_inscrits_mat_hab_quartier!$B:$B,0),3)</f>
        <v>522</v>
      </c>
      <c r="E363">
        <f t="shared" si="5"/>
        <v>0.2049808429118774</v>
      </c>
    </row>
    <row r="364" spans="1:5" x14ac:dyDescent="0.35">
      <c r="A364" t="s">
        <v>1082</v>
      </c>
      <c r="B364" t="str">
        <f>INDEX(Correspondance_ss_quartiers!$1:$1048576,MATCH(ratio_inscrits_mat_ss_quartier!$A364,Correspondance_ss_quartiers!$A:$A,0),4)</f>
        <v>Haut Saint-Gilles</v>
      </c>
      <c r="C364">
        <f>INDEX(nb_inscrits_mat_hab_ss!$1:$1048576,MATCH(ratio_inscrits_mat_ss_quartier!$A364,nb_inscrits_mat_hab_ss!$B:$B,0),3)</f>
        <v>62</v>
      </c>
      <c r="D364">
        <f>INDEX(nb_inscrits_mat_hab_quartier!$1:$1048576,MATCH(ratio_inscrits_mat_ss_quartier!$B364,nb_inscrits_mat_hab_quartier!$B:$B,0),3)</f>
        <v>522</v>
      </c>
      <c r="E364">
        <f t="shared" si="5"/>
        <v>0.11877394636015326</v>
      </c>
    </row>
    <row r="365" spans="1:5" x14ac:dyDescent="0.35">
      <c r="A365" t="s">
        <v>1086</v>
      </c>
      <c r="B365" t="str">
        <f>INDEX(Correspondance_ss_quartiers!$1:$1048576,MATCH(ratio_inscrits_mat_ss_quartier!$A365,Correspondance_ss_quartiers!$A:$A,0),4)</f>
        <v>Porte de Hal</v>
      </c>
      <c r="C365">
        <f>INDEX(nb_inscrits_mat_hab_ss!$1:$1048576,MATCH(ratio_inscrits_mat_ss_quartier!$A365,nb_inscrits_mat_hab_ss!$B:$B,0),3)</f>
        <v>110</v>
      </c>
      <c r="D365">
        <f>INDEX(nb_inscrits_mat_hab_quartier!$1:$1048576,MATCH(ratio_inscrits_mat_ss_quartier!$B365,nb_inscrits_mat_hab_quartier!$B:$B,0),3)</f>
        <v>548</v>
      </c>
      <c r="E365">
        <f t="shared" si="5"/>
        <v>0.20072992700729927</v>
      </c>
    </row>
    <row r="366" spans="1:5" x14ac:dyDescent="0.35">
      <c r="A366" t="s">
        <v>1088</v>
      </c>
      <c r="B366" t="str">
        <f>INDEX(Correspondance_ss_quartiers!$1:$1048576,MATCH(ratio_inscrits_mat_ss_quartier!$A366,Correspondance_ss_quartiers!$A:$A,0),4)</f>
        <v>Porte de Hal</v>
      </c>
      <c r="C366">
        <f>INDEX(nb_inscrits_mat_hab_ss!$1:$1048576,MATCH(ratio_inscrits_mat_ss_quartier!$A366,nb_inscrits_mat_hab_ss!$B:$B,0),3)</f>
        <v>94</v>
      </c>
      <c r="D366">
        <f>INDEX(nb_inscrits_mat_hab_quartier!$1:$1048576,MATCH(ratio_inscrits_mat_ss_quartier!$B366,nb_inscrits_mat_hab_quartier!$B:$B,0),3)</f>
        <v>548</v>
      </c>
      <c r="E366">
        <f t="shared" si="5"/>
        <v>0.17153284671532848</v>
      </c>
    </row>
    <row r="367" spans="1:5" x14ac:dyDescent="0.35">
      <c r="A367" t="s">
        <v>1090</v>
      </c>
      <c r="B367" t="str">
        <f>INDEX(Correspondance_ss_quartiers!$1:$1048576,MATCH(ratio_inscrits_mat_ss_quartier!$A367,Correspondance_ss_quartiers!$A:$A,0),4)</f>
        <v>Bas Forest</v>
      </c>
      <c r="C367">
        <f>INDEX(nb_inscrits_mat_hab_ss!$1:$1048576,MATCH(ratio_inscrits_mat_ss_quartier!$A367,nb_inscrits_mat_hab_ss!$B:$B,0),3)</f>
        <v>73</v>
      </c>
      <c r="D367">
        <f>INDEX(nb_inscrits_mat_hab_quartier!$1:$1048576,MATCH(ratio_inscrits_mat_ss_quartier!$B367,nb_inscrits_mat_hab_quartier!$B:$B,0),3)</f>
        <v>713</v>
      </c>
      <c r="E367">
        <f t="shared" si="5"/>
        <v>0.10238429172510519</v>
      </c>
    </row>
    <row r="368" spans="1:5" x14ac:dyDescent="0.35">
      <c r="A368" t="s">
        <v>1092</v>
      </c>
      <c r="B368" t="str">
        <f>INDEX(Correspondance_ss_quartiers!$1:$1048576,MATCH(ratio_inscrits_mat_ss_quartier!$A368,Correspondance_ss_quartiers!$A:$A,0),4)</f>
        <v>Berckmans - Hôtel des Monnaies</v>
      </c>
      <c r="C368">
        <f>INDEX(nb_inscrits_mat_hab_ss!$1:$1048576,MATCH(ratio_inscrits_mat_ss_quartier!$A368,nb_inscrits_mat_hab_ss!$B:$B,0),3)</f>
        <v>86</v>
      </c>
      <c r="D368">
        <f>INDEX(nb_inscrits_mat_hab_quartier!$1:$1048576,MATCH(ratio_inscrits_mat_ss_quartier!$B368,nb_inscrits_mat_hab_quartier!$B:$B,0),3)</f>
        <v>228</v>
      </c>
      <c r="E368">
        <f t="shared" si="5"/>
        <v>0.37719298245614036</v>
      </c>
    </row>
    <row r="369" spans="1:5" x14ac:dyDescent="0.35">
      <c r="A369" t="s">
        <v>1096</v>
      </c>
      <c r="B369" t="str">
        <f>INDEX(Correspondance_ss_quartiers!$1:$1048576,MATCH(ratio_inscrits_mat_ss_quartier!$A369,Correspondance_ss_quartiers!$A:$A,0),4)</f>
        <v>Cureghem Bara</v>
      </c>
      <c r="C369">
        <f>INDEX(nb_inscrits_mat_hab_ss!$1:$1048576,MATCH(ratio_inscrits_mat_ss_quartier!$A369,nb_inscrits_mat_hab_ss!$B:$B,0),3)</f>
        <v>17</v>
      </c>
      <c r="D369">
        <f>INDEX(nb_inscrits_mat_hab_quartier!$1:$1048576,MATCH(ratio_inscrits_mat_ss_quartier!$B369,nb_inscrits_mat_hab_quartier!$B:$B,0),3)</f>
        <v>656</v>
      </c>
      <c r="E369">
        <f t="shared" si="5"/>
        <v>2.5914634146341462E-2</v>
      </c>
    </row>
    <row r="370" spans="1:5" x14ac:dyDescent="0.35">
      <c r="A370" t="s">
        <v>1098</v>
      </c>
      <c r="B370" t="str">
        <f>INDEX(Correspondance_ss_quartiers!$1:$1048576,MATCH(ratio_inscrits_mat_ss_quartier!$A370,Correspondance_ss_quartiers!$A:$A,0),4)</f>
        <v>Bosnie</v>
      </c>
      <c r="C370">
        <f>INDEX(nb_inscrits_mat_hab_ss!$1:$1048576,MATCH(ratio_inscrits_mat_ss_quartier!$A370,nb_inscrits_mat_hab_ss!$B:$B,0),3)</f>
        <v>157</v>
      </c>
      <c r="D370">
        <f>INDEX(nb_inscrits_mat_hab_quartier!$1:$1048576,MATCH(ratio_inscrits_mat_ss_quartier!$B370,nb_inscrits_mat_hab_quartier!$B:$B,0),3)</f>
        <v>317</v>
      </c>
      <c r="E370">
        <f t="shared" si="5"/>
        <v>0.4952681388012618</v>
      </c>
    </row>
    <row r="371" spans="1:5" x14ac:dyDescent="0.35">
      <c r="A371" t="s">
        <v>1100</v>
      </c>
      <c r="B371" t="str">
        <f>INDEX(Correspondance_ss_quartiers!$1:$1048576,MATCH(ratio_inscrits_mat_ss_quartier!$A371,Correspondance_ss_quartiers!$A:$A,0),4)</f>
        <v>Porte de Hal</v>
      </c>
      <c r="C371">
        <f>INDEX(nb_inscrits_mat_hab_ss!$1:$1048576,MATCH(ratio_inscrits_mat_ss_quartier!$A371,nb_inscrits_mat_hab_ss!$B:$B,0),3)</f>
        <v>67</v>
      </c>
      <c r="D371">
        <f>INDEX(nb_inscrits_mat_hab_quartier!$1:$1048576,MATCH(ratio_inscrits_mat_ss_quartier!$B371,nb_inscrits_mat_hab_quartier!$B:$B,0),3)</f>
        <v>548</v>
      </c>
      <c r="E371">
        <f t="shared" si="5"/>
        <v>0.12226277372262774</v>
      </c>
    </row>
    <row r="372" spans="1:5" x14ac:dyDescent="0.35">
      <c r="A372" t="s">
        <v>1102</v>
      </c>
      <c r="B372" t="str">
        <f>INDEX(Correspondance_ss_quartiers!$1:$1048576,MATCH(ratio_inscrits_mat_ss_quartier!$A372,Correspondance_ss_quartiers!$A:$A,0),4)</f>
        <v>Châtelain</v>
      </c>
      <c r="C372">
        <f>INDEX(nb_inscrits_mat_hab_ss!$1:$1048576,MATCH(ratio_inscrits_mat_ss_quartier!$A372,nb_inscrits_mat_hab_ss!$B:$B,0),3)</f>
        <v>36</v>
      </c>
      <c r="D372">
        <f>INDEX(nb_inscrits_mat_hab_quartier!$1:$1048576,MATCH(ratio_inscrits_mat_ss_quartier!$B372,nb_inscrits_mat_hab_quartier!$B:$B,0),3)</f>
        <v>276</v>
      </c>
      <c r="E372">
        <f t="shared" si="5"/>
        <v>0.13043478260869565</v>
      </c>
    </row>
    <row r="373" spans="1:5" x14ac:dyDescent="0.35">
      <c r="A373" t="s">
        <v>1104</v>
      </c>
      <c r="B373" t="str">
        <f>INDEX(Correspondance_ss_quartiers!$1:$1048576,MATCH(ratio_inscrits_mat_ss_quartier!$A373,Correspondance_ss_quartiers!$A:$A,0),4)</f>
        <v>Berckmans - Hôtel des Monnaies</v>
      </c>
      <c r="C373">
        <f>INDEX(nb_inscrits_mat_hab_ss!$1:$1048576,MATCH(ratio_inscrits_mat_ss_quartier!$A373,nb_inscrits_mat_hab_ss!$B:$B,0),3)</f>
        <v>56</v>
      </c>
      <c r="D373">
        <f>INDEX(nb_inscrits_mat_hab_quartier!$1:$1048576,MATCH(ratio_inscrits_mat_ss_quartier!$B373,nb_inscrits_mat_hab_quartier!$B:$B,0),3)</f>
        <v>228</v>
      </c>
      <c r="E373">
        <f t="shared" si="5"/>
        <v>0.24561403508771928</v>
      </c>
    </row>
    <row r="374" spans="1:5" x14ac:dyDescent="0.35">
      <c r="A374" t="s">
        <v>1106</v>
      </c>
      <c r="B374" t="str">
        <f>INDEX(Correspondance_ss_quartiers!$1:$1048576,MATCH(ratio_inscrits_mat_ss_quartier!$A374,Correspondance_ss_quartiers!$A:$A,0),4)</f>
        <v>Berckmans - Hôtel des Monnaies</v>
      </c>
      <c r="C374">
        <f>INDEX(nb_inscrits_mat_hab_ss!$1:$1048576,MATCH(ratio_inscrits_mat_ss_quartier!$A374,nb_inscrits_mat_hab_ss!$B:$B,0),3)</f>
        <v>43</v>
      </c>
      <c r="D374">
        <f>INDEX(nb_inscrits_mat_hab_quartier!$1:$1048576,MATCH(ratio_inscrits_mat_ss_quartier!$B374,nb_inscrits_mat_hab_quartier!$B:$B,0),3)</f>
        <v>228</v>
      </c>
      <c r="E374">
        <f t="shared" si="5"/>
        <v>0.18859649122807018</v>
      </c>
    </row>
    <row r="375" spans="1:5" x14ac:dyDescent="0.35">
      <c r="A375" t="s">
        <v>1108</v>
      </c>
      <c r="B375" t="str">
        <f>INDEX(Correspondance_ss_quartiers!$1:$1048576,MATCH(ratio_inscrits_mat_ss_quartier!$A375,Correspondance_ss_quartiers!$A:$A,0),4)</f>
        <v>Haut Saint-Gilles</v>
      </c>
      <c r="C375">
        <f>INDEX(nb_inscrits_mat_hab_ss!$1:$1048576,MATCH(ratio_inscrits_mat_ss_quartier!$A375,nb_inscrits_mat_hab_ss!$B:$B,0),3)</f>
        <v>82</v>
      </c>
      <c r="D375">
        <f>INDEX(nb_inscrits_mat_hab_quartier!$1:$1048576,MATCH(ratio_inscrits_mat_ss_quartier!$B375,nb_inscrits_mat_hab_quartier!$B:$B,0),3)</f>
        <v>522</v>
      </c>
      <c r="E375">
        <f t="shared" si="5"/>
        <v>0.15708812260536398</v>
      </c>
    </row>
    <row r="376" spans="1:5" x14ac:dyDescent="0.35">
      <c r="A376" t="s">
        <v>1110</v>
      </c>
      <c r="B376" t="str">
        <f>INDEX(Correspondance_ss_quartiers!$1:$1048576,MATCH(ratio_inscrits_mat_ss_quartier!$A376,Correspondance_ss_quartiers!$A:$A,0),4)</f>
        <v>Haut Saint-Gilles</v>
      </c>
      <c r="C376">
        <f>INDEX(nb_inscrits_mat_hab_ss!$1:$1048576,MATCH(ratio_inscrits_mat_ss_quartier!$A376,nb_inscrits_mat_hab_ss!$B:$B,0),3)</f>
        <v>115</v>
      </c>
      <c r="D376">
        <f>INDEX(nb_inscrits_mat_hab_quartier!$1:$1048576,MATCH(ratio_inscrits_mat_ss_quartier!$B376,nb_inscrits_mat_hab_quartier!$B:$B,0),3)</f>
        <v>522</v>
      </c>
      <c r="E376">
        <f t="shared" si="5"/>
        <v>0.22030651340996169</v>
      </c>
    </row>
    <row r="377" spans="1:5" x14ac:dyDescent="0.35">
      <c r="A377" t="s">
        <v>1112</v>
      </c>
      <c r="B377" t="str">
        <f>INDEX(Correspondance_ss_quartiers!$1:$1048576,MATCH(ratio_inscrits_mat_ss_quartier!$A377,Correspondance_ss_quartiers!$A:$A,0),4)</f>
        <v>Châtelain</v>
      </c>
      <c r="C377">
        <f>INDEX(nb_inscrits_mat_hab_ss!$1:$1048576,MATCH(ratio_inscrits_mat_ss_quartier!$A377,nb_inscrits_mat_hab_ss!$B:$B,0),3)</f>
        <v>42</v>
      </c>
      <c r="D377">
        <f>INDEX(nb_inscrits_mat_hab_quartier!$1:$1048576,MATCH(ratio_inscrits_mat_ss_quartier!$B377,nb_inscrits_mat_hab_quartier!$B:$B,0),3)</f>
        <v>276</v>
      </c>
      <c r="E377">
        <f t="shared" si="5"/>
        <v>0.15217391304347827</v>
      </c>
    </row>
    <row r="378" spans="1:5" x14ac:dyDescent="0.35">
      <c r="A378" t="s">
        <v>1114</v>
      </c>
      <c r="B378" t="str">
        <f>INDEX(Correspondance_ss_quartiers!$1:$1048576,MATCH(ratio_inscrits_mat_ss_quartier!$A378,Correspondance_ss_quartiers!$A:$A,0),4)</f>
        <v>Haut Saint-Gilles</v>
      </c>
      <c r="C378">
        <f>INDEX(nb_inscrits_mat_hab_ss!$1:$1048576,MATCH(ratio_inscrits_mat_ss_quartier!$A378,nb_inscrits_mat_hab_ss!$B:$B,0),3)</f>
        <v>104</v>
      </c>
      <c r="D378">
        <f>INDEX(nb_inscrits_mat_hab_quartier!$1:$1048576,MATCH(ratio_inscrits_mat_ss_quartier!$B378,nb_inscrits_mat_hab_quartier!$B:$B,0),3)</f>
        <v>522</v>
      </c>
      <c r="E378">
        <f t="shared" si="5"/>
        <v>0.19923371647509577</v>
      </c>
    </row>
    <row r="379" spans="1:5" x14ac:dyDescent="0.35">
      <c r="A379" t="s">
        <v>1116</v>
      </c>
      <c r="B379" t="str">
        <f>INDEX(Correspondance_ss_quartiers!$1:$1048576,MATCH(ratio_inscrits_mat_ss_quartier!$A379,Correspondance_ss_quartiers!$A:$A,0),4)</f>
        <v>Berckmans - Hôtel des Monnaies</v>
      </c>
      <c r="C379">
        <f>INDEX(nb_inscrits_mat_hab_ss!$1:$1048576,MATCH(ratio_inscrits_mat_ss_quartier!$A379,nb_inscrits_mat_hab_ss!$B:$B,0),3)</f>
        <v>43</v>
      </c>
      <c r="D379">
        <f>INDEX(nb_inscrits_mat_hab_quartier!$1:$1048576,MATCH(ratio_inscrits_mat_ss_quartier!$B379,nb_inscrits_mat_hab_quartier!$B:$B,0),3)</f>
        <v>228</v>
      </c>
      <c r="E379">
        <f t="shared" si="5"/>
        <v>0.18859649122807018</v>
      </c>
    </row>
    <row r="380" spans="1:5" x14ac:dyDescent="0.35">
      <c r="A380" t="s">
        <v>1118</v>
      </c>
      <c r="B380" t="str">
        <f>INDEX(Correspondance_ss_quartiers!$1:$1048576,MATCH(ratio_inscrits_mat_ss_quartier!$A380,Correspondance_ss_quartiers!$A:$A,0),4)</f>
        <v>Saint-Josse Centre</v>
      </c>
      <c r="C380">
        <f>INDEX(nb_inscrits_mat_hab_ss!$1:$1048576,MATCH(ratio_inscrits_mat_ss_quartier!$A380,nb_inscrits_mat_hab_ss!$B:$B,0),3)</f>
        <v>142</v>
      </c>
      <c r="D380">
        <f>INDEX(nb_inscrits_mat_hab_quartier!$1:$1048576,MATCH(ratio_inscrits_mat_ss_quartier!$B380,nb_inscrits_mat_hab_quartier!$B:$B,0),3)</f>
        <v>833</v>
      </c>
      <c r="E380">
        <f t="shared" si="5"/>
        <v>0.17046818727490998</v>
      </c>
    </row>
    <row r="381" spans="1:5" x14ac:dyDescent="0.35">
      <c r="A381" t="s">
        <v>1120</v>
      </c>
      <c r="B381" t="str">
        <f>INDEX(Correspondance_ss_quartiers!$1:$1048576,MATCH(ratio_inscrits_mat_ss_quartier!$A381,Correspondance_ss_quartiers!$A:$A,0),4)</f>
        <v>Saint-Josse Centre</v>
      </c>
      <c r="C381">
        <f>INDEX(nb_inscrits_mat_hab_ss!$1:$1048576,MATCH(ratio_inscrits_mat_ss_quartier!$A381,nb_inscrits_mat_hab_ss!$B:$B,0),3)</f>
        <v>69</v>
      </c>
      <c r="D381">
        <f>INDEX(nb_inscrits_mat_hab_quartier!$1:$1048576,MATCH(ratio_inscrits_mat_ss_quartier!$B381,nb_inscrits_mat_hab_quartier!$B:$B,0),3)</f>
        <v>833</v>
      </c>
      <c r="E381">
        <f t="shared" si="5"/>
        <v>8.2833133253301314E-2</v>
      </c>
    </row>
    <row r="382" spans="1:5" x14ac:dyDescent="0.35">
      <c r="A382" t="s">
        <v>1122</v>
      </c>
      <c r="B382" t="str">
        <f>INDEX(Correspondance_ss_quartiers!$1:$1048576,MATCH(ratio_inscrits_mat_ss_quartier!$A382,Correspondance_ss_quartiers!$A:$A,0),4)</f>
        <v>Quartier Brabant</v>
      </c>
      <c r="C382">
        <f>INDEX(nb_inscrits_mat_hab_ss!$1:$1048576,MATCH(ratio_inscrits_mat_ss_quartier!$A382,nb_inscrits_mat_hab_ss!$B:$B,0),3)</f>
        <v>63</v>
      </c>
      <c r="D382">
        <f>INDEX(nb_inscrits_mat_hab_quartier!$1:$1048576,MATCH(ratio_inscrits_mat_ss_quartier!$B382,nb_inscrits_mat_hab_quartier!$B:$B,0),3)</f>
        <v>985</v>
      </c>
      <c r="E382">
        <f t="shared" si="5"/>
        <v>6.3959390862944165E-2</v>
      </c>
    </row>
    <row r="383" spans="1:5" x14ac:dyDescent="0.35">
      <c r="A383" t="s">
        <v>1126</v>
      </c>
      <c r="B383" t="str">
        <f>INDEX(Correspondance_ss_quartiers!$1:$1048576,MATCH(ratio_inscrits_mat_ss_quartier!$A383,Correspondance_ss_quartiers!$A:$A,0),4)</f>
        <v>Saint-Josse Centre</v>
      </c>
      <c r="C383">
        <f>INDEX(nb_inscrits_mat_hab_ss!$1:$1048576,MATCH(ratio_inscrits_mat_ss_quartier!$A383,nb_inscrits_mat_hab_ss!$B:$B,0),3)</f>
        <v>182</v>
      </c>
      <c r="D383">
        <f>INDEX(nb_inscrits_mat_hab_quartier!$1:$1048576,MATCH(ratio_inscrits_mat_ss_quartier!$B383,nb_inscrits_mat_hab_quartier!$B:$B,0),3)</f>
        <v>833</v>
      </c>
      <c r="E383">
        <f t="shared" si="5"/>
        <v>0.21848739495798319</v>
      </c>
    </row>
    <row r="384" spans="1:5" x14ac:dyDescent="0.35">
      <c r="A384" t="s">
        <v>1128</v>
      </c>
      <c r="B384" t="str">
        <f>INDEX(Correspondance_ss_quartiers!$1:$1048576,MATCH(ratio_inscrits_mat_ss_quartier!$A384,Correspondance_ss_quartiers!$A:$A,0),4)</f>
        <v>Quartier Brabant</v>
      </c>
      <c r="C384">
        <f>INDEX(nb_inscrits_mat_hab_ss!$1:$1048576,MATCH(ratio_inscrits_mat_ss_quartier!$A384,nb_inscrits_mat_hab_ss!$B:$B,0),3)</f>
        <v>98</v>
      </c>
      <c r="D384">
        <f>INDEX(nb_inscrits_mat_hab_quartier!$1:$1048576,MATCH(ratio_inscrits_mat_ss_quartier!$B384,nb_inscrits_mat_hab_quartier!$B:$B,0),3)</f>
        <v>985</v>
      </c>
      <c r="E384">
        <f t="shared" si="5"/>
        <v>9.9492385786802029E-2</v>
      </c>
    </row>
    <row r="385" spans="1:5" x14ac:dyDescent="0.35">
      <c r="A385" t="s">
        <v>1132</v>
      </c>
      <c r="B385" t="str">
        <f>INDEX(Correspondance_ss_quartiers!$1:$1048576,MATCH(ratio_inscrits_mat_ss_quartier!$A385,Correspondance_ss_quartiers!$A:$A,0),4)</f>
        <v>Saint-Josse Centre</v>
      </c>
      <c r="C385">
        <f>INDEX(nb_inscrits_mat_hab_ss!$1:$1048576,MATCH(ratio_inscrits_mat_ss_quartier!$A385,nb_inscrits_mat_hab_ss!$B:$B,0),3)</f>
        <v>52</v>
      </c>
      <c r="D385">
        <f>INDEX(nb_inscrits_mat_hab_quartier!$1:$1048576,MATCH(ratio_inscrits_mat_ss_quartier!$B385,nb_inscrits_mat_hab_quartier!$B:$B,0),3)</f>
        <v>833</v>
      </c>
      <c r="E385">
        <f t="shared" si="5"/>
        <v>6.2424969987995196E-2</v>
      </c>
    </row>
    <row r="386" spans="1:5" x14ac:dyDescent="0.35">
      <c r="A386" t="s">
        <v>1134</v>
      </c>
      <c r="B386" t="str">
        <f>INDEX(Correspondance_ss_quartiers!$1:$1048576,MATCH(ratio_inscrits_mat_ss_quartier!$A386,Correspondance_ss_quartiers!$A:$A,0),4)</f>
        <v>Quartier Brabant</v>
      </c>
      <c r="C386">
        <f>INDEX(nb_inscrits_mat_hab_ss!$1:$1048576,MATCH(ratio_inscrits_mat_ss_quartier!$A386,nb_inscrits_mat_hab_ss!$B:$B,0),3)</f>
        <v>16</v>
      </c>
      <c r="D386">
        <f>INDEX(nb_inscrits_mat_hab_quartier!$1:$1048576,MATCH(ratio_inscrits_mat_ss_quartier!$B386,nb_inscrits_mat_hab_quartier!$B:$B,0),3)</f>
        <v>985</v>
      </c>
      <c r="E386">
        <f t="shared" si="5"/>
        <v>1.6243654822335026E-2</v>
      </c>
    </row>
    <row r="387" spans="1:5" x14ac:dyDescent="0.35">
      <c r="A387" t="s">
        <v>1136</v>
      </c>
      <c r="B387" t="str">
        <f>INDEX(Correspondance_ss_quartiers!$1:$1048576,MATCH(ratio_inscrits_mat_ss_quartier!$A387,Correspondance_ss_quartiers!$A:$A,0),4)</f>
        <v>Saint-Josse Centre</v>
      </c>
      <c r="C387">
        <f>INDEX(nb_inscrits_mat_hab_ss!$1:$1048576,MATCH(ratio_inscrits_mat_ss_quartier!$A387,nb_inscrits_mat_hab_ss!$B:$B,0),3)</f>
        <v>50</v>
      </c>
      <c r="D387">
        <f>INDEX(nb_inscrits_mat_hab_quartier!$1:$1048576,MATCH(ratio_inscrits_mat_ss_quartier!$B387,nb_inscrits_mat_hab_quartier!$B:$B,0),3)</f>
        <v>833</v>
      </c>
      <c r="E387">
        <f t="shared" ref="E387:E450" si="6">C387/D387</f>
        <v>6.0024009603841535E-2</v>
      </c>
    </row>
    <row r="388" spans="1:5" x14ac:dyDescent="0.35">
      <c r="A388" t="s">
        <v>1138</v>
      </c>
      <c r="B388" t="str">
        <f>INDEX(Correspondance_ss_quartiers!$1:$1048576,MATCH(ratio_inscrits_mat_ss_quartier!$A388,Correspondance_ss_quartiers!$A:$A,0),4)</f>
        <v>Chaussée de Haecht</v>
      </c>
      <c r="C388">
        <f>INDEX(nb_inscrits_mat_hab_ss!$1:$1048576,MATCH(ratio_inscrits_mat_ss_quartier!$A388,nb_inscrits_mat_hab_ss!$B:$B,0),3)</f>
        <v>121</v>
      </c>
      <c r="D388">
        <f>INDEX(nb_inscrits_mat_hab_quartier!$1:$1048576,MATCH(ratio_inscrits_mat_ss_quartier!$B388,nb_inscrits_mat_hab_quartier!$B:$B,0),3)</f>
        <v>849</v>
      </c>
      <c r="E388">
        <f t="shared" si="6"/>
        <v>0.14252061248527681</v>
      </c>
    </row>
    <row r="389" spans="1:5" x14ac:dyDescent="0.35">
      <c r="A389" t="s">
        <v>1140</v>
      </c>
      <c r="B389" t="str">
        <f>INDEX(Correspondance_ss_quartiers!$1:$1048576,MATCH(ratio_inscrits_mat_ss_quartier!$A389,Correspondance_ss_quartiers!$A:$A,0),4)</f>
        <v>Saint-Josse Centre</v>
      </c>
      <c r="C389">
        <f>INDEX(nb_inscrits_mat_hab_ss!$1:$1048576,MATCH(ratio_inscrits_mat_ss_quartier!$A389,nb_inscrits_mat_hab_ss!$B:$B,0),3)</f>
        <v>338</v>
      </c>
      <c r="D389">
        <f>INDEX(nb_inscrits_mat_hab_quartier!$1:$1048576,MATCH(ratio_inscrits_mat_ss_quartier!$B389,nb_inscrits_mat_hab_quartier!$B:$B,0),3)</f>
        <v>833</v>
      </c>
      <c r="E389">
        <f t="shared" si="6"/>
        <v>0.4057623049219688</v>
      </c>
    </row>
    <row r="390" spans="1:5" x14ac:dyDescent="0.35">
      <c r="A390" t="s">
        <v>1144</v>
      </c>
      <c r="B390" t="str">
        <f>INDEX(Correspondance_ss_quartiers!$1:$1048576,MATCH(ratio_inscrits_mat_ss_quartier!$A390,Correspondance_ss_quartiers!$A:$A,0),4)</f>
        <v>Quartier Nord</v>
      </c>
      <c r="C390">
        <f>INDEX(nb_inscrits_mat_hab_ss!$1:$1048576,MATCH(ratio_inscrits_mat_ss_quartier!$A390,nb_inscrits_mat_hab_ss!$B:$B,0),3)</f>
        <v>23</v>
      </c>
      <c r="D390">
        <f>INDEX(nb_inscrits_mat_hab_quartier!$1:$1048576,MATCH(ratio_inscrits_mat_ss_quartier!$B390,nb_inscrits_mat_hab_quartier!$B:$B,0),3)</f>
        <v>800</v>
      </c>
      <c r="E390">
        <f t="shared" si="6"/>
        <v>2.8750000000000001E-2</v>
      </c>
    </row>
    <row r="391" spans="1:5" x14ac:dyDescent="0.35">
      <c r="A391" t="s">
        <v>1146</v>
      </c>
      <c r="B391" t="str">
        <f>INDEX(Correspondance_ss_quartiers!$1:$1048576,MATCH(ratio_inscrits_mat_ss_quartier!$A391,Correspondance_ss_quartiers!$A:$A,0),4)</f>
        <v>Plasky</v>
      </c>
      <c r="C391">
        <f>INDEX(nb_inscrits_mat_hab_ss!$1:$1048576,MATCH(ratio_inscrits_mat_ss_quartier!$A391,nb_inscrits_mat_hab_ss!$B:$B,0),3)</f>
        <v>182</v>
      </c>
      <c r="D391">
        <f>INDEX(nb_inscrits_mat_hab_quartier!$1:$1048576,MATCH(ratio_inscrits_mat_ss_quartier!$B391,nb_inscrits_mat_hab_quartier!$B:$B,0),3)</f>
        <v>381</v>
      </c>
      <c r="E391">
        <f t="shared" si="6"/>
        <v>0.47769028871391078</v>
      </c>
    </row>
    <row r="392" spans="1:5" x14ac:dyDescent="0.35">
      <c r="A392" t="s">
        <v>1148</v>
      </c>
      <c r="B392" t="str">
        <f>INDEX(Correspondance_ss_quartiers!$1:$1048576,MATCH(ratio_inscrits_mat_ss_quartier!$A392,Correspondance_ss_quartiers!$A:$A,0),4)</f>
        <v>Reyers</v>
      </c>
      <c r="C392">
        <f>INDEX(nb_inscrits_mat_hab_ss!$1:$1048576,MATCH(ratio_inscrits_mat_ss_quartier!$A392,nb_inscrits_mat_hab_ss!$B:$B,0),3)</f>
        <v>76</v>
      </c>
      <c r="D392">
        <f>INDEX(nb_inscrits_mat_hab_quartier!$1:$1048576,MATCH(ratio_inscrits_mat_ss_quartier!$B392,nb_inscrits_mat_hab_quartier!$B:$B,0),3)</f>
        <v>147</v>
      </c>
      <c r="E392">
        <f t="shared" si="6"/>
        <v>0.51700680272108845</v>
      </c>
    </row>
    <row r="393" spans="1:5" x14ac:dyDescent="0.35">
      <c r="A393" t="s">
        <v>1150</v>
      </c>
      <c r="B393" t="str">
        <f>INDEX(Correspondance_ss_quartiers!$1:$1048576,MATCH(ratio_inscrits_mat_ss_quartier!$A393,Correspondance_ss_quartiers!$A:$A,0),4)</f>
        <v>Reyers</v>
      </c>
      <c r="C393">
        <f>INDEX(nb_inscrits_mat_hab_ss!$1:$1048576,MATCH(ratio_inscrits_mat_ss_quartier!$A393,nb_inscrits_mat_hab_ss!$B:$B,0),3)</f>
        <v>71</v>
      </c>
      <c r="D393">
        <f>INDEX(nb_inscrits_mat_hab_quartier!$1:$1048576,MATCH(ratio_inscrits_mat_ss_quartier!$B393,nb_inscrits_mat_hab_quartier!$B:$B,0),3)</f>
        <v>147</v>
      </c>
      <c r="E393">
        <f t="shared" si="6"/>
        <v>0.48299319727891155</v>
      </c>
    </row>
    <row r="394" spans="1:5" x14ac:dyDescent="0.35">
      <c r="A394" t="s">
        <v>1152</v>
      </c>
      <c r="B394" t="str">
        <f>INDEX(Correspondance_ss_quartiers!$1:$1048576,MATCH(ratio_inscrits_mat_ss_quartier!$A394,Correspondance_ss_quartiers!$A:$A,0),4)</f>
        <v>Gare Josaphat</v>
      </c>
      <c r="C394">
        <f>INDEX(nb_inscrits_mat_hab_ss!$1:$1048576,MATCH(ratio_inscrits_mat_ss_quartier!$A394,nb_inscrits_mat_hab_ss!$B:$B,0),3)</f>
        <v>15</v>
      </c>
      <c r="D394">
        <f>INDEX(nb_inscrits_mat_hab_quartier!$1:$1048576,MATCH(ratio_inscrits_mat_ss_quartier!$B394,nb_inscrits_mat_hab_quartier!$B:$B,0),3)</f>
        <v>206</v>
      </c>
      <c r="E394">
        <f t="shared" si="6"/>
        <v>7.281553398058252E-2</v>
      </c>
    </row>
    <row r="395" spans="1:5" x14ac:dyDescent="0.35">
      <c r="A395" t="s">
        <v>1154</v>
      </c>
      <c r="B395" t="str">
        <f>INDEX(Correspondance_ss_quartiers!$1:$1048576,MATCH(ratio_inscrits_mat_ss_quartier!$A395,Correspondance_ss_quartiers!$A:$A,0),4)</f>
        <v>Dailly</v>
      </c>
      <c r="C395">
        <f>INDEX(nb_inscrits_mat_hab_ss!$1:$1048576,MATCH(ratio_inscrits_mat_ss_quartier!$A395,nb_inscrits_mat_hab_ss!$B:$B,0),3)</f>
        <v>107</v>
      </c>
      <c r="D395">
        <f>INDEX(nb_inscrits_mat_hab_quartier!$1:$1048576,MATCH(ratio_inscrits_mat_ss_quartier!$B395,nb_inscrits_mat_hab_quartier!$B:$B,0),3)</f>
        <v>784</v>
      </c>
      <c r="E395">
        <f t="shared" si="6"/>
        <v>0.13647959183673469</v>
      </c>
    </row>
    <row r="396" spans="1:5" x14ac:dyDescent="0.35">
      <c r="A396" t="s">
        <v>1156</v>
      </c>
      <c r="B396" t="str">
        <f>INDEX(Correspondance_ss_quartiers!$1:$1048576,MATCH(ratio_inscrits_mat_ss_quartier!$A396,Correspondance_ss_quartiers!$A:$A,0),4)</f>
        <v>Josaphat</v>
      </c>
      <c r="C396">
        <f>INDEX(nb_inscrits_mat_hab_ss!$1:$1048576,MATCH(ratio_inscrits_mat_ss_quartier!$A396,nb_inscrits_mat_hab_ss!$B:$B,0),3)</f>
        <v>69</v>
      </c>
      <c r="D396">
        <f>INDEX(nb_inscrits_mat_hab_quartier!$1:$1048576,MATCH(ratio_inscrits_mat_ss_quartier!$B396,nb_inscrits_mat_hab_quartier!$B:$B,0),3)</f>
        <v>309</v>
      </c>
      <c r="E396">
        <f t="shared" si="6"/>
        <v>0.22330097087378642</v>
      </c>
    </row>
    <row r="397" spans="1:5" x14ac:dyDescent="0.35">
      <c r="A397" t="s">
        <v>1158</v>
      </c>
      <c r="B397" t="str">
        <f>INDEX(Correspondance_ss_quartiers!$1:$1048576,MATCH(ratio_inscrits_mat_ss_quartier!$A397,Correspondance_ss_quartiers!$A:$A,0),4)</f>
        <v>Gare Josaphat</v>
      </c>
      <c r="C397">
        <f>INDEX(nb_inscrits_mat_hab_ss!$1:$1048576,MATCH(ratio_inscrits_mat_ss_quartier!$A397,nb_inscrits_mat_hab_ss!$B:$B,0),3)</f>
        <v>80</v>
      </c>
      <c r="D397">
        <f>INDEX(nb_inscrits_mat_hab_quartier!$1:$1048576,MATCH(ratio_inscrits_mat_ss_quartier!$B397,nb_inscrits_mat_hab_quartier!$B:$B,0),3)</f>
        <v>206</v>
      </c>
      <c r="E397">
        <f t="shared" si="6"/>
        <v>0.38834951456310679</v>
      </c>
    </row>
    <row r="398" spans="1:5" x14ac:dyDescent="0.35">
      <c r="A398" t="s">
        <v>1160</v>
      </c>
      <c r="B398" t="str">
        <f>INDEX(Correspondance_ss_quartiers!$1:$1048576,MATCH(ratio_inscrits_mat_ss_quartier!$A398,Correspondance_ss_quartiers!$A:$A,0),4)</f>
        <v>Gare Josaphat</v>
      </c>
      <c r="C398">
        <f>INDEX(nb_inscrits_mat_hab_ss!$1:$1048576,MATCH(ratio_inscrits_mat_ss_quartier!$A398,nb_inscrits_mat_hab_ss!$B:$B,0),3)</f>
        <v>46</v>
      </c>
      <c r="D398">
        <f>INDEX(nb_inscrits_mat_hab_quartier!$1:$1048576,MATCH(ratio_inscrits_mat_ss_quartier!$B398,nb_inscrits_mat_hab_quartier!$B:$B,0),3)</f>
        <v>206</v>
      </c>
      <c r="E398">
        <f t="shared" si="6"/>
        <v>0.22330097087378642</v>
      </c>
    </row>
    <row r="399" spans="1:5" x14ac:dyDescent="0.35">
      <c r="A399" t="s">
        <v>1162</v>
      </c>
      <c r="B399" t="str">
        <f>INDEX(Correspondance_ss_quartiers!$1:$1048576,MATCH(ratio_inscrits_mat_ss_quartier!$A399,Correspondance_ss_quartiers!$A:$A,0),4)</f>
        <v>Terdelt</v>
      </c>
      <c r="C399">
        <f>INDEX(nb_inscrits_mat_hab_ss!$1:$1048576,MATCH(ratio_inscrits_mat_ss_quartier!$A399,nb_inscrits_mat_hab_ss!$B:$B,0),3)</f>
        <v>18</v>
      </c>
      <c r="D399">
        <f>INDEX(nb_inscrits_mat_hab_quartier!$1:$1048576,MATCH(ratio_inscrits_mat_ss_quartier!$B399,nb_inscrits_mat_hab_quartier!$B:$B,0),3)</f>
        <v>395</v>
      </c>
      <c r="E399">
        <f t="shared" si="6"/>
        <v>4.5569620253164557E-2</v>
      </c>
    </row>
    <row r="400" spans="1:5" x14ac:dyDescent="0.35">
      <c r="A400" t="s">
        <v>1166</v>
      </c>
      <c r="B400" t="str">
        <f>INDEX(Correspondance_ss_quartiers!$1:$1048576,MATCH(ratio_inscrits_mat_ss_quartier!$A400,Correspondance_ss_quartiers!$A:$A,0),4)</f>
        <v>Josaphat</v>
      </c>
      <c r="C400">
        <f>INDEX(nb_inscrits_mat_hab_ss!$1:$1048576,MATCH(ratio_inscrits_mat_ss_quartier!$A400,nb_inscrits_mat_hab_ss!$B:$B,0),3)</f>
        <v>74</v>
      </c>
      <c r="D400">
        <f>INDEX(nb_inscrits_mat_hab_quartier!$1:$1048576,MATCH(ratio_inscrits_mat_ss_quartier!$B400,nb_inscrits_mat_hab_quartier!$B:$B,0),3)</f>
        <v>309</v>
      </c>
      <c r="E400">
        <f t="shared" si="6"/>
        <v>0.23948220064724918</v>
      </c>
    </row>
    <row r="401" spans="1:5" x14ac:dyDescent="0.35">
      <c r="A401" t="s">
        <v>1168</v>
      </c>
      <c r="B401" t="str">
        <f>INDEX(Correspondance_ss_quartiers!$1:$1048576,MATCH(ratio_inscrits_mat_ss_quartier!$A401,Correspondance_ss_quartiers!$A:$A,0),4)</f>
        <v>Josaphat</v>
      </c>
      <c r="C401">
        <f>INDEX(nb_inscrits_mat_hab_ss!$1:$1048576,MATCH(ratio_inscrits_mat_ss_quartier!$A401,nb_inscrits_mat_hab_ss!$B:$B,0),3)</f>
        <v>77</v>
      </c>
      <c r="D401">
        <f>INDEX(nb_inscrits_mat_hab_quartier!$1:$1048576,MATCH(ratio_inscrits_mat_ss_quartier!$B401,nb_inscrits_mat_hab_quartier!$B:$B,0),3)</f>
        <v>309</v>
      </c>
      <c r="E401">
        <f t="shared" si="6"/>
        <v>0.24919093851132687</v>
      </c>
    </row>
    <row r="402" spans="1:5" x14ac:dyDescent="0.35">
      <c r="A402" t="s">
        <v>1170</v>
      </c>
      <c r="B402" t="str">
        <f>INDEX(Correspondance_ss_quartiers!$1:$1048576,MATCH(ratio_inscrits_mat_ss_quartier!$A402,Correspondance_ss_quartiers!$A:$A,0),4)</f>
        <v>Terdelt</v>
      </c>
      <c r="C402">
        <f>INDEX(nb_inscrits_mat_hab_ss!$1:$1048576,MATCH(ratio_inscrits_mat_ss_quartier!$A402,nb_inscrits_mat_hab_ss!$B:$B,0),3)</f>
        <v>12</v>
      </c>
      <c r="D402">
        <f>INDEX(nb_inscrits_mat_hab_quartier!$1:$1048576,MATCH(ratio_inscrits_mat_ss_quartier!$B402,nb_inscrits_mat_hab_quartier!$B:$B,0),3)</f>
        <v>395</v>
      </c>
      <c r="E402">
        <f t="shared" si="6"/>
        <v>3.0379746835443037E-2</v>
      </c>
    </row>
    <row r="403" spans="1:5" x14ac:dyDescent="0.35">
      <c r="A403" t="s">
        <v>1172</v>
      </c>
      <c r="B403" t="str">
        <f>INDEX(Correspondance_ss_quartiers!$1:$1048576,MATCH(ratio_inscrits_mat_ss_quartier!$A403,Correspondance_ss_quartiers!$A:$A,0),4)</f>
        <v>Terdelt</v>
      </c>
      <c r="C403">
        <f>INDEX(nb_inscrits_mat_hab_ss!$1:$1048576,MATCH(ratio_inscrits_mat_ss_quartier!$A403,nb_inscrits_mat_hab_ss!$B:$B,0),3)</f>
        <v>62</v>
      </c>
      <c r="D403">
        <f>INDEX(nb_inscrits_mat_hab_quartier!$1:$1048576,MATCH(ratio_inscrits_mat_ss_quartier!$B403,nb_inscrits_mat_hab_quartier!$B:$B,0),3)</f>
        <v>395</v>
      </c>
      <c r="E403">
        <f t="shared" si="6"/>
        <v>0.1569620253164557</v>
      </c>
    </row>
    <row r="404" spans="1:5" x14ac:dyDescent="0.35">
      <c r="A404" t="s">
        <v>1174</v>
      </c>
      <c r="B404" t="str">
        <f>INDEX(Correspondance_ss_quartiers!$1:$1048576,MATCH(ratio_inscrits_mat_ss_quartier!$A404,Correspondance_ss_quartiers!$A:$A,0),4)</f>
        <v>Terdelt</v>
      </c>
      <c r="C404">
        <f>INDEX(nb_inscrits_mat_hab_ss!$1:$1048576,MATCH(ratio_inscrits_mat_ss_quartier!$A404,nb_inscrits_mat_hab_ss!$B:$B,0),3)</f>
        <v>137</v>
      </c>
      <c r="D404">
        <f>INDEX(nb_inscrits_mat_hab_quartier!$1:$1048576,MATCH(ratio_inscrits_mat_ss_quartier!$B404,nb_inscrits_mat_hab_quartier!$B:$B,0),3)</f>
        <v>395</v>
      </c>
      <c r="E404">
        <f t="shared" si="6"/>
        <v>0.3468354430379747</v>
      </c>
    </row>
    <row r="405" spans="1:5" x14ac:dyDescent="0.35">
      <c r="A405" t="s">
        <v>1176</v>
      </c>
      <c r="B405" t="str">
        <f>INDEX(Correspondance_ss_quartiers!$1:$1048576,MATCH(ratio_inscrits_mat_ss_quartier!$A405,Correspondance_ss_quartiers!$A:$A,0),4)</f>
        <v>Chaussée de Haecht</v>
      </c>
      <c r="C405">
        <f>INDEX(nb_inscrits_mat_hab_ss!$1:$1048576,MATCH(ratio_inscrits_mat_ss_quartier!$A405,nb_inscrits_mat_hab_ss!$B:$B,0),3)</f>
        <v>268</v>
      </c>
      <c r="D405">
        <f>INDEX(nb_inscrits_mat_hab_quartier!$1:$1048576,MATCH(ratio_inscrits_mat_ss_quartier!$B405,nb_inscrits_mat_hab_quartier!$B:$B,0),3)</f>
        <v>849</v>
      </c>
      <c r="E405">
        <f t="shared" si="6"/>
        <v>0.31566548881036516</v>
      </c>
    </row>
    <row r="406" spans="1:5" x14ac:dyDescent="0.35">
      <c r="A406" t="s">
        <v>1178</v>
      </c>
      <c r="B406" t="str">
        <f>INDEX(Correspondance_ss_quartiers!$1:$1048576,MATCH(ratio_inscrits_mat_ss_quartier!$A406,Correspondance_ss_quartiers!$A:$A,0),4)</f>
        <v>Colignon</v>
      </c>
      <c r="C406">
        <f>INDEX(nb_inscrits_mat_hab_ss!$1:$1048576,MATCH(ratio_inscrits_mat_ss_quartier!$A406,nb_inscrits_mat_hab_ss!$B:$B,0),3)</f>
        <v>178</v>
      </c>
      <c r="D406">
        <f>INDEX(nb_inscrits_mat_hab_quartier!$1:$1048576,MATCH(ratio_inscrits_mat_ss_quartier!$B406,nb_inscrits_mat_hab_quartier!$B:$B,0),3)</f>
        <v>963</v>
      </c>
      <c r="E406">
        <f t="shared" si="6"/>
        <v>0.18483904465212878</v>
      </c>
    </row>
    <row r="407" spans="1:5" x14ac:dyDescent="0.35">
      <c r="A407" t="s">
        <v>1180</v>
      </c>
      <c r="B407" t="str">
        <f>INDEX(Correspondance_ss_quartiers!$1:$1048576,MATCH(ratio_inscrits_mat_ss_quartier!$A407,Correspondance_ss_quartiers!$A:$A,0),4)</f>
        <v>Dailly</v>
      </c>
      <c r="C407">
        <f>INDEX(nb_inscrits_mat_hab_ss!$1:$1048576,MATCH(ratio_inscrits_mat_ss_quartier!$A407,nb_inscrits_mat_hab_ss!$B:$B,0),3)</f>
        <v>151</v>
      </c>
      <c r="D407">
        <f>INDEX(nb_inscrits_mat_hab_quartier!$1:$1048576,MATCH(ratio_inscrits_mat_ss_quartier!$B407,nb_inscrits_mat_hab_quartier!$B:$B,0),3)</f>
        <v>784</v>
      </c>
      <c r="E407">
        <f t="shared" si="6"/>
        <v>0.19260204081632654</v>
      </c>
    </row>
    <row r="408" spans="1:5" x14ac:dyDescent="0.35">
      <c r="A408" t="s">
        <v>1182</v>
      </c>
      <c r="B408" t="str">
        <f>INDEX(Correspondance_ss_quartiers!$1:$1048576,MATCH(ratio_inscrits_mat_ss_quartier!$A408,Correspondance_ss_quartiers!$A:$A,0),4)</f>
        <v>Dailly</v>
      </c>
      <c r="C408">
        <f>INDEX(nb_inscrits_mat_hab_ss!$1:$1048576,MATCH(ratio_inscrits_mat_ss_quartier!$A408,nb_inscrits_mat_hab_ss!$B:$B,0),3)</f>
        <v>121</v>
      </c>
      <c r="D408">
        <f>INDEX(nb_inscrits_mat_hab_quartier!$1:$1048576,MATCH(ratio_inscrits_mat_ss_quartier!$B408,nb_inscrits_mat_hab_quartier!$B:$B,0),3)</f>
        <v>784</v>
      </c>
      <c r="E408">
        <f t="shared" si="6"/>
        <v>0.15433673469387754</v>
      </c>
    </row>
    <row r="409" spans="1:5" x14ac:dyDescent="0.35">
      <c r="A409" t="s">
        <v>1184</v>
      </c>
      <c r="B409" t="str">
        <f>INDEX(Correspondance_ss_quartiers!$1:$1048576,MATCH(ratio_inscrits_mat_ss_quartier!$A409,Correspondance_ss_quartiers!$A:$A,0),4)</f>
        <v>Dailly</v>
      </c>
      <c r="C409">
        <f>INDEX(nb_inscrits_mat_hab_ss!$1:$1048576,MATCH(ratio_inscrits_mat_ss_quartier!$A409,nb_inscrits_mat_hab_ss!$B:$B,0),3)</f>
        <v>144</v>
      </c>
      <c r="D409">
        <f>INDEX(nb_inscrits_mat_hab_quartier!$1:$1048576,MATCH(ratio_inscrits_mat_ss_quartier!$B409,nb_inscrits_mat_hab_quartier!$B:$B,0),3)</f>
        <v>784</v>
      </c>
      <c r="E409">
        <f t="shared" si="6"/>
        <v>0.18367346938775511</v>
      </c>
    </row>
    <row r="410" spans="1:5" x14ac:dyDescent="0.35">
      <c r="A410" t="s">
        <v>1186</v>
      </c>
      <c r="B410" t="str">
        <f>INDEX(Correspondance_ss_quartiers!$1:$1048576,MATCH(ratio_inscrits_mat_ss_quartier!$A410,Correspondance_ss_quartiers!$A:$A,0),4)</f>
        <v>Dailly</v>
      </c>
      <c r="C410">
        <f>INDEX(nb_inscrits_mat_hab_ss!$1:$1048576,MATCH(ratio_inscrits_mat_ss_quartier!$A410,nb_inscrits_mat_hab_ss!$B:$B,0),3)</f>
        <v>117</v>
      </c>
      <c r="D410">
        <f>INDEX(nb_inscrits_mat_hab_quartier!$1:$1048576,MATCH(ratio_inscrits_mat_ss_quartier!$B410,nb_inscrits_mat_hab_quartier!$B:$B,0),3)</f>
        <v>784</v>
      </c>
      <c r="E410">
        <f t="shared" si="6"/>
        <v>0.14923469387755103</v>
      </c>
    </row>
    <row r="411" spans="1:5" x14ac:dyDescent="0.35">
      <c r="A411" t="s">
        <v>1188</v>
      </c>
      <c r="B411" t="str">
        <f>INDEX(Correspondance_ss_quartiers!$1:$1048576,MATCH(ratio_inscrits_mat_ss_quartier!$A411,Correspondance_ss_quartiers!$A:$A,0),4)</f>
        <v>Josaphat</v>
      </c>
      <c r="C411">
        <f>INDEX(nb_inscrits_mat_hab_ss!$1:$1048576,MATCH(ratio_inscrits_mat_ss_quartier!$A411,nb_inscrits_mat_hab_ss!$B:$B,0),3)</f>
        <v>89</v>
      </c>
      <c r="D411">
        <f>INDEX(nb_inscrits_mat_hab_quartier!$1:$1048576,MATCH(ratio_inscrits_mat_ss_quartier!$B411,nb_inscrits_mat_hab_quartier!$B:$B,0),3)</f>
        <v>309</v>
      </c>
      <c r="E411">
        <f t="shared" si="6"/>
        <v>0.28802588996763756</v>
      </c>
    </row>
    <row r="412" spans="1:5" x14ac:dyDescent="0.35">
      <c r="A412" t="s">
        <v>1190</v>
      </c>
      <c r="B412" t="str">
        <f>INDEX(Correspondance_ss_quartiers!$1:$1048576,MATCH(ratio_inscrits_mat_ss_quartier!$A412,Correspondance_ss_quartiers!$A:$A,0),4)</f>
        <v>Dailly</v>
      </c>
      <c r="C412">
        <f>INDEX(nb_inscrits_mat_hab_ss!$1:$1048576,MATCH(ratio_inscrits_mat_ss_quartier!$A412,nb_inscrits_mat_hab_ss!$B:$B,0),3)</f>
        <v>144</v>
      </c>
      <c r="D412">
        <f>INDEX(nb_inscrits_mat_hab_quartier!$1:$1048576,MATCH(ratio_inscrits_mat_ss_quartier!$B412,nb_inscrits_mat_hab_quartier!$B:$B,0),3)</f>
        <v>784</v>
      </c>
      <c r="E412">
        <f t="shared" si="6"/>
        <v>0.18367346938775511</v>
      </c>
    </row>
    <row r="413" spans="1:5" x14ac:dyDescent="0.35">
      <c r="A413" t="s">
        <v>1192</v>
      </c>
      <c r="B413" t="str">
        <f>INDEX(Correspondance_ss_quartiers!$1:$1048576,MATCH(ratio_inscrits_mat_ss_quartier!$A413,Correspondance_ss_quartiers!$A:$A,0),4)</f>
        <v>Plasky</v>
      </c>
      <c r="C413">
        <f>INDEX(nb_inscrits_mat_hab_ss!$1:$1048576,MATCH(ratio_inscrits_mat_ss_quartier!$A413,nb_inscrits_mat_hab_ss!$B:$B,0),3)</f>
        <v>199</v>
      </c>
      <c r="D413">
        <f>INDEX(nb_inscrits_mat_hab_quartier!$1:$1048576,MATCH(ratio_inscrits_mat_ss_quartier!$B413,nb_inscrits_mat_hab_quartier!$B:$B,0),3)</f>
        <v>381</v>
      </c>
      <c r="E413">
        <f t="shared" si="6"/>
        <v>0.52230971128608927</v>
      </c>
    </row>
    <row r="414" spans="1:5" x14ac:dyDescent="0.35">
      <c r="A414" t="s">
        <v>1194</v>
      </c>
      <c r="B414" t="str">
        <f>INDEX(Correspondance_ss_quartiers!$1:$1048576,MATCH(ratio_inscrits_mat_ss_quartier!$A414,Correspondance_ss_quartiers!$A:$A,0),4)</f>
        <v>Porte Tervueren</v>
      </c>
      <c r="C414">
        <f>INDEX(nb_inscrits_mat_hab_ss!$1:$1048576,MATCH(ratio_inscrits_mat_ss_quartier!$A414,nb_inscrits_mat_hab_ss!$B:$B,0),3)</f>
        <v>100</v>
      </c>
      <c r="D414">
        <f>INDEX(nb_inscrits_mat_hab_quartier!$1:$1048576,MATCH(ratio_inscrits_mat_ss_quartier!$B414,nb_inscrits_mat_hab_quartier!$B:$B,0),3)</f>
        <v>325</v>
      </c>
      <c r="E414">
        <f t="shared" si="6"/>
        <v>0.30769230769230771</v>
      </c>
    </row>
    <row r="415" spans="1:5" x14ac:dyDescent="0.35">
      <c r="A415" t="s">
        <v>1196</v>
      </c>
      <c r="B415" t="str">
        <f>INDEX(Correspondance_ss_quartiers!$1:$1048576,MATCH(ratio_inscrits_mat_ss_quartier!$A415,Correspondance_ss_quartiers!$A:$A,0),4)</f>
        <v>Georges Henri</v>
      </c>
      <c r="C415">
        <f>INDEX(nb_inscrits_mat_hab_ss!$1:$1048576,MATCH(ratio_inscrits_mat_ss_quartier!$A415,nb_inscrits_mat_hab_ss!$B:$B,0),3)</f>
        <v>68</v>
      </c>
      <c r="D415">
        <f>INDEX(nb_inscrits_mat_hab_quartier!$1:$1048576,MATCH(ratio_inscrits_mat_ss_quartier!$B415,nb_inscrits_mat_hab_quartier!$B:$B,0),3)</f>
        <v>555</v>
      </c>
      <c r="E415">
        <f t="shared" si="6"/>
        <v>0.12252252252252252</v>
      </c>
    </row>
    <row r="416" spans="1:5" x14ac:dyDescent="0.35">
      <c r="A416" t="s">
        <v>1198</v>
      </c>
      <c r="B416" t="str">
        <f>INDEX(Correspondance_ss_quartiers!$1:$1048576,MATCH(ratio_inscrits_mat_ss_quartier!$A416,Correspondance_ss_quartiers!$A:$A,0),4)</f>
        <v>Chaussée de Haecht</v>
      </c>
      <c r="C416">
        <f>INDEX(nb_inscrits_mat_hab_ss!$1:$1048576,MATCH(ratio_inscrits_mat_ss_quartier!$A416,nb_inscrits_mat_hab_ss!$B:$B,0),3)</f>
        <v>215</v>
      </c>
      <c r="D416">
        <f>INDEX(nb_inscrits_mat_hab_quartier!$1:$1048576,MATCH(ratio_inscrits_mat_ss_quartier!$B416,nb_inscrits_mat_hab_quartier!$B:$B,0),3)</f>
        <v>849</v>
      </c>
      <c r="E416">
        <f t="shared" si="6"/>
        <v>0.25323910482921086</v>
      </c>
    </row>
    <row r="417" spans="1:5" x14ac:dyDescent="0.35">
      <c r="A417" t="s">
        <v>1200</v>
      </c>
      <c r="B417" t="str">
        <f>INDEX(Correspondance_ss_quartiers!$1:$1048576,MATCH(ratio_inscrits_mat_ss_quartier!$A417,Correspondance_ss_quartiers!$A:$A,0),4)</f>
        <v>Gare de Schaerbeek</v>
      </c>
      <c r="C417">
        <f>INDEX(nb_inscrits_mat_hab_ss!$1:$1048576,MATCH(ratio_inscrits_mat_ss_quartier!$A417,nb_inscrits_mat_hab_ss!$B:$B,0),3)</f>
        <v>110</v>
      </c>
      <c r="D417">
        <f>INDEX(nb_inscrits_mat_hab_quartier!$1:$1048576,MATCH(ratio_inscrits_mat_ss_quartier!$B417,nb_inscrits_mat_hab_quartier!$B:$B,0),3)</f>
        <v>430</v>
      </c>
      <c r="E417">
        <f t="shared" si="6"/>
        <v>0.2558139534883721</v>
      </c>
    </row>
    <row r="418" spans="1:5" x14ac:dyDescent="0.35">
      <c r="A418" t="s">
        <v>1202</v>
      </c>
      <c r="B418" t="str">
        <f>INDEX(Correspondance_ss_quartiers!$1:$1048576,MATCH(ratio_inscrits_mat_ss_quartier!$A418,Correspondance_ss_quartiers!$A:$A,0),4)</f>
        <v>Gare de Schaerbeek</v>
      </c>
      <c r="C418">
        <f>INDEX(nb_inscrits_mat_hab_ss!$1:$1048576,MATCH(ratio_inscrits_mat_ss_quartier!$A418,nb_inscrits_mat_hab_ss!$B:$B,0),3)</f>
        <v>215</v>
      </c>
      <c r="D418">
        <f>INDEX(nb_inscrits_mat_hab_quartier!$1:$1048576,MATCH(ratio_inscrits_mat_ss_quartier!$B418,nb_inscrits_mat_hab_quartier!$B:$B,0),3)</f>
        <v>430</v>
      </c>
      <c r="E418">
        <f t="shared" si="6"/>
        <v>0.5</v>
      </c>
    </row>
    <row r="419" spans="1:5" x14ac:dyDescent="0.35">
      <c r="A419" t="s">
        <v>1204</v>
      </c>
      <c r="B419" t="str">
        <f>INDEX(Correspondance_ss_quartiers!$1:$1048576,MATCH(ratio_inscrits_mat_ss_quartier!$A419,Correspondance_ss_quartiers!$A:$A,0),4)</f>
        <v>Gare de Schaerbeek</v>
      </c>
      <c r="C419">
        <f>INDEX(nb_inscrits_mat_hab_ss!$1:$1048576,MATCH(ratio_inscrits_mat_ss_quartier!$A419,nb_inscrits_mat_hab_ss!$B:$B,0),3)</f>
        <v>105</v>
      </c>
      <c r="D419">
        <f>INDEX(nb_inscrits_mat_hab_quartier!$1:$1048576,MATCH(ratio_inscrits_mat_ss_quartier!$B419,nb_inscrits_mat_hab_quartier!$B:$B,0),3)</f>
        <v>430</v>
      </c>
      <c r="E419">
        <f t="shared" si="6"/>
        <v>0.2441860465116279</v>
      </c>
    </row>
    <row r="420" spans="1:5" x14ac:dyDescent="0.35">
      <c r="A420" t="s">
        <v>1205</v>
      </c>
      <c r="B420" t="str">
        <f>INDEX(Correspondance_ss_quartiers!$1:$1048576,MATCH(ratio_inscrits_mat_ss_quartier!$A420,Correspondance_ss_quartiers!$A:$A,0),4)</f>
        <v>Helmet</v>
      </c>
      <c r="C420">
        <f>INDEX(nb_inscrits_mat_hab_ss!$1:$1048576,MATCH(ratio_inscrits_mat_ss_quartier!$A420,nb_inscrits_mat_hab_ss!$B:$B,0),3)</f>
        <v>152</v>
      </c>
      <c r="D420">
        <f>INDEX(nb_inscrits_mat_hab_quartier!$1:$1048576,MATCH(ratio_inscrits_mat_ss_quartier!$B420,nb_inscrits_mat_hab_quartier!$B:$B,0),3)</f>
        <v>671</v>
      </c>
      <c r="E420">
        <f t="shared" si="6"/>
        <v>0.22652757078986588</v>
      </c>
    </row>
    <row r="421" spans="1:5" x14ac:dyDescent="0.35">
      <c r="A421" t="s">
        <v>1207</v>
      </c>
      <c r="B421" t="str">
        <f>INDEX(Correspondance_ss_quartiers!$1:$1048576,MATCH(ratio_inscrits_mat_ss_quartier!$A421,Correspondance_ss_quartiers!$A:$A,0),4)</f>
        <v>Helmet</v>
      </c>
      <c r="C421">
        <f>INDEX(nb_inscrits_mat_hab_ss!$1:$1048576,MATCH(ratio_inscrits_mat_ss_quartier!$A421,nb_inscrits_mat_hab_ss!$B:$B,0),3)</f>
        <v>14</v>
      </c>
      <c r="D421">
        <f>INDEX(nb_inscrits_mat_hab_quartier!$1:$1048576,MATCH(ratio_inscrits_mat_ss_quartier!$B421,nb_inscrits_mat_hab_quartier!$B:$B,0),3)</f>
        <v>671</v>
      </c>
      <c r="E421">
        <f t="shared" si="6"/>
        <v>2.0864381520119227E-2</v>
      </c>
    </row>
    <row r="422" spans="1:5" x14ac:dyDescent="0.35">
      <c r="A422" t="s">
        <v>1209</v>
      </c>
      <c r="B422" t="str">
        <f>INDEX(Correspondance_ss_quartiers!$1:$1048576,MATCH(ratio_inscrits_mat_ss_quartier!$A422,Correspondance_ss_quartiers!$A:$A,0),4)</f>
        <v>Colignon</v>
      </c>
      <c r="C422">
        <f>INDEX(nb_inscrits_mat_hab_ss!$1:$1048576,MATCH(ratio_inscrits_mat_ss_quartier!$A422,nb_inscrits_mat_hab_ss!$B:$B,0),3)</f>
        <v>36</v>
      </c>
      <c r="D422">
        <f>INDEX(nb_inscrits_mat_hab_quartier!$1:$1048576,MATCH(ratio_inscrits_mat_ss_quartier!$B422,nb_inscrits_mat_hab_quartier!$B:$B,0),3)</f>
        <v>963</v>
      </c>
      <c r="E422">
        <f t="shared" si="6"/>
        <v>3.7383177570093455E-2</v>
      </c>
    </row>
    <row r="423" spans="1:5" x14ac:dyDescent="0.35">
      <c r="A423" t="s">
        <v>1211</v>
      </c>
      <c r="B423" t="str">
        <f>INDEX(Correspondance_ss_quartiers!$1:$1048576,MATCH(ratio_inscrits_mat_ss_quartier!$A423,Correspondance_ss_quartiers!$A:$A,0),4)</f>
        <v>Gare Josaphat</v>
      </c>
      <c r="C423">
        <f>INDEX(nb_inscrits_mat_hab_ss!$1:$1048576,MATCH(ratio_inscrits_mat_ss_quartier!$A423,nb_inscrits_mat_hab_ss!$B:$B,0),3)</f>
        <v>65</v>
      </c>
      <c r="D423">
        <f>INDEX(nb_inscrits_mat_hab_quartier!$1:$1048576,MATCH(ratio_inscrits_mat_ss_quartier!$B423,nb_inscrits_mat_hab_quartier!$B:$B,0),3)</f>
        <v>206</v>
      </c>
      <c r="E423">
        <f t="shared" si="6"/>
        <v>0.3155339805825243</v>
      </c>
    </row>
    <row r="424" spans="1:5" x14ac:dyDescent="0.35">
      <c r="A424" t="s">
        <v>1213</v>
      </c>
      <c r="B424" t="str">
        <f>INDEX(Correspondance_ss_quartiers!$1:$1048576,MATCH(ratio_inscrits_mat_ss_quartier!$A424,Correspondance_ss_quartiers!$A:$A,0),4)</f>
        <v>Chaussée de Haecht</v>
      </c>
      <c r="C424">
        <f>INDEX(nb_inscrits_mat_hab_ss!$1:$1048576,MATCH(ratio_inscrits_mat_ss_quartier!$A424,nb_inscrits_mat_hab_ss!$B:$B,0),3)</f>
        <v>245</v>
      </c>
      <c r="D424">
        <f>INDEX(nb_inscrits_mat_hab_quartier!$1:$1048576,MATCH(ratio_inscrits_mat_ss_quartier!$B424,nb_inscrits_mat_hab_quartier!$B:$B,0),3)</f>
        <v>849</v>
      </c>
      <c r="E424">
        <f t="shared" si="6"/>
        <v>0.28857479387514723</v>
      </c>
    </row>
    <row r="425" spans="1:5" x14ac:dyDescent="0.35">
      <c r="A425" t="s">
        <v>1217</v>
      </c>
      <c r="B425" t="str">
        <f>INDEX(Correspondance_ss_quartiers!$1:$1048576,MATCH(ratio_inscrits_mat_ss_quartier!$A425,Correspondance_ss_quartiers!$A:$A,0),4)</f>
        <v>Quartier Brabant</v>
      </c>
      <c r="C425">
        <f>INDEX(nb_inscrits_mat_hab_ss!$1:$1048576,MATCH(ratio_inscrits_mat_ss_quartier!$A425,nb_inscrits_mat_hab_ss!$B:$B,0),3)</f>
        <v>112</v>
      </c>
      <c r="D425">
        <f>INDEX(nb_inscrits_mat_hab_quartier!$1:$1048576,MATCH(ratio_inscrits_mat_ss_quartier!$B425,nb_inscrits_mat_hab_quartier!$B:$B,0),3)</f>
        <v>985</v>
      </c>
      <c r="E425">
        <f t="shared" si="6"/>
        <v>0.11370558375634518</v>
      </c>
    </row>
    <row r="426" spans="1:5" x14ac:dyDescent="0.35">
      <c r="A426" t="s">
        <v>1219</v>
      </c>
      <c r="B426" t="str">
        <f>INDEX(Correspondance_ss_quartiers!$1:$1048576,MATCH(ratio_inscrits_mat_ss_quartier!$A426,Correspondance_ss_quartiers!$A:$A,0),4)</f>
        <v>Quartier Brabant</v>
      </c>
      <c r="C426">
        <f>INDEX(nb_inscrits_mat_hab_ss!$1:$1048576,MATCH(ratio_inscrits_mat_ss_quartier!$A426,nb_inscrits_mat_hab_ss!$B:$B,0),3)</f>
        <v>202</v>
      </c>
      <c r="D426">
        <f>INDEX(nb_inscrits_mat_hab_quartier!$1:$1048576,MATCH(ratio_inscrits_mat_ss_quartier!$B426,nb_inscrits_mat_hab_quartier!$B:$B,0),3)</f>
        <v>985</v>
      </c>
      <c r="E426">
        <f t="shared" si="6"/>
        <v>0.20507614213197969</v>
      </c>
    </row>
    <row r="427" spans="1:5" x14ac:dyDescent="0.35">
      <c r="A427" t="s">
        <v>1221</v>
      </c>
      <c r="B427" t="str">
        <f>INDEX(Correspondance_ss_quartiers!$1:$1048576,MATCH(ratio_inscrits_mat_ss_quartier!$A427,Correspondance_ss_quartiers!$A:$A,0),4)</f>
        <v>Quartier Nord</v>
      </c>
      <c r="C427">
        <f>INDEX(nb_inscrits_mat_hab_ss!$1:$1048576,MATCH(ratio_inscrits_mat_ss_quartier!$A427,nb_inscrits_mat_hab_ss!$B:$B,0),3)</f>
        <v>107</v>
      </c>
      <c r="D427">
        <f>INDEX(nb_inscrits_mat_hab_quartier!$1:$1048576,MATCH(ratio_inscrits_mat_ss_quartier!$B427,nb_inscrits_mat_hab_quartier!$B:$B,0),3)</f>
        <v>800</v>
      </c>
      <c r="E427">
        <f t="shared" si="6"/>
        <v>0.13375000000000001</v>
      </c>
    </row>
    <row r="428" spans="1:5" x14ac:dyDescent="0.35">
      <c r="A428" t="s">
        <v>1223</v>
      </c>
      <c r="B428" t="str">
        <f>INDEX(Correspondance_ss_quartiers!$1:$1048576,MATCH(ratio_inscrits_mat_ss_quartier!$A428,Correspondance_ss_quartiers!$A:$A,0),4)</f>
        <v>Quartier Nord</v>
      </c>
      <c r="C428">
        <f>INDEX(nb_inscrits_mat_hab_ss!$1:$1048576,MATCH(ratio_inscrits_mat_ss_quartier!$A428,nb_inscrits_mat_hab_ss!$B:$B,0),3)</f>
        <v>188</v>
      </c>
      <c r="D428">
        <f>INDEX(nb_inscrits_mat_hab_quartier!$1:$1048576,MATCH(ratio_inscrits_mat_ss_quartier!$B428,nb_inscrits_mat_hab_quartier!$B:$B,0),3)</f>
        <v>800</v>
      </c>
      <c r="E428">
        <f t="shared" si="6"/>
        <v>0.23499999999999999</v>
      </c>
    </row>
    <row r="429" spans="1:5" x14ac:dyDescent="0.35">
      <c r="A429" t="s">
        <v>1225</v>
      </c>
      <c r="B429" t="str">
        <f>INDEX(Correspondance_ss_quartiers!$1:$1048576,MATCH(ratio_inscrits_mat_ss_quartier!$A429,Correspondance_ss_quartiers!$A:$A,0),4)</f>
        <v>Quartier Brabant</v>
      </c>
      <c r="C429">
        <f>INDEX(nb_inscrits_mat_hab_ss!$1:$1048576,MATCH(ratio_inscrits_mat_ss_quartier!$A429,nb_inscrits_mat_hab_ss!$B:$B,0),3)</f>
        <v>182</v>
      </c>
      <c r="D429">
        <f>INDEX(nb_inscrits_mat_hab_quartier!$1:$1048576,MATCH(ratio_inscrits_mat_ss_quartier!$B429,nb_inscrits_mat_hab_quartier!$B:$B,0),3)</f>
        <v>985</v>
      </c>
      <c r="E429">
        <f t="shared" si="6"/>
        <v>0.18477157360406091</v>
      </c>
    </row>
    <row r="430" spans="1:5" x14ac:dyDescent="0.35">
      <c r="A430" t="s">
        <v>1227</v>
      </c>
      <c r="B430" t="str">
        <f>INDEX(Correspondance_ss_quartiers!$1:$1048576,MATCH(ratio_inscrits_mat_ss_quartier!$A430,Correspondance_ss_quartiers!$A:$A,0),4)</f>
        <v>Quartier Brabant</v>
      </c>
      <c r="C430">
        <f>INDEX(nb_inscrits_mat_hab_ss!$1:$1048576,MATCH(ratio_inscrits_mat_ss_quartier!$A430,nb_inscrits_mat_hab_ss!$B:$B,0),3)</f>
        <v>229</v>
      </c>
      <c r="D430">
        <f>INDEX(nb_inscrits_mat_hab_quartier!$1:$1048576,MATCH(ratio_inscrits_mat_ss_quartier!$B430,nb_inscrits_mat_hab_quartier!$B:$B,0),3)</f>
        <v>985</v>
      </c>
      <c r="E430">
        <f t="shared" si="6"/>
        <v>0.23248730964467004</v>
      </c>
    </row>
    <row r="431" spans="1:5" x14ac:dyDescent="0.35">
      <c r="A431" t="s">
        <v>1229</v>
      </c>
      <c r="B431" t="str">
        <f>INDEX(Correspondance_ss_quartiers!$1:$1048576,MATCH(ratio_inscrits_mat_ss_quartier!$A431,Correspondance_ss_quartiers!$A:$A,0),4)</f>
        <v>Quartier Brabant</v>
      </c>
      <c r="C431">
        <f>INDEX(nb_inscrits_mat_hab_ss!$1:$1048576,MATCH(ratio_inscrits_mat_ss_quartier!$A431,nb_inscrits_mat_hab_ss!$B:$B,0),3)</f>
        <v>83</v>
      </c>
      <c r="D431">
        <f>INDEX(nb_inscrits_mat_hab_quartier!$1:$1048576,MATCH(ratio_inscrits_mat_ss_quartier!$B431,nb_inscrits_mat_hab_quartier!$B:$B,0),3)</f>
        <v>985</v>
      </c>
      <c r="E431">
        <f t="shared" si="6"/>
        <v>8.4263959390862939E-2</v>
      </c>
    </row>
    <row r="432" spans="1:5" x14ac:dyDescent="0.35">
      <c r="A432" t="s">
        <v>1231</v>
      </c>
      <c r="B432" t="str">
        <f>INDEX(Correspondance_ss_quartiers!$1:$1048576,MATCH(ratio_inscrits_mat_ss_quartier!$A432,Correspondance_ss_quartiers!$A:$A,0),4)</f>
        <v>Colignon</v>
      </c>
      <c r="C432">
        <f>INDEX(nb_inscrits_mat_hab_ss!$1:$1048576,MATCH(ratio_inscrits_mat_ss_quartier!$A432,nb_inscrits_mat_hab_ss!$B:$B,0),3)</f>
        <v>400</v>
      </c>
      <c r="D432">
        <f>INDEX(nb_inscrits_mat_hab_quartier!$1:$1048576,MATCH(ratio_inscrits_mat_ss_quartier!$B432,nb_inscrits_mat_hab_quartier!$B:$B,0),3)</f>
        <v>963</v>
      </c>
      <c r="E432">
        <f t="shared" si="6"/>
        <v>0.4153686396677051</v>
      </c>
    </row>
    <row r="433" spans="1:5" x14ac:dyDescent="0.35">
      <c r="A433" t="s">
        <v>1233</v>
      </c>
      <c r="B433" t="str">
        <f>INDEX(Correspondance_ss_quartiers!$1:$1048576,MATCH(ratio_inscrits_mat_ss_quartier!$A433,Correspondance_ss_quartiers!$A:$A,0),4)</f>
        <v>Colignon</v>
      </c>
      <c r="C433">
        <f>INDEX(nb_inscrits_mat_hab_ss!$1:$1048576,MATCH(ratio_inscrits_mat_ss_quartier!$A433,nb_inscrits_mat_hab_ss!$B:$B,0),3)</f>
        <v>60</v>
      </c>
      <c r="D433">
        <f>INDEX(nb_inscrits_mat_hab_quartier!$1:$1048576,MATCH(ratio_inscrits_mat_ss_quartier!$B433,nb_inscrits_mat_hab_quartier!$B:$B,0),3)</f>
        <v>963</v>
      </c>
      <c r="E433">
        <f t="shared" si="6"/>
        <v>6.2305295950155763E-2</v>
      </c>
    </row>
    <row r="434" spans="1:5" x14ac:dyDescent="0.35">
      <c r="A434" t="s">
        <v>1235</v>
      </c>
      <c r="B434" t="str">
        <f>INDEX(Correspondance_ss_quartiers!$1:$1048576,MATCH(ratio_inscrits_mat_ss_quartier!$A434,Correspondance_ss_quartiers!$A:$A,0),4)</f>
        <v>Colignon</v>
      </c>
      <c r="C434">
        <f>INDEX(nb_inscrits_mat_hab_ss!$1:$1048576,MATCH(ratio_inscrits_mat_ss_quartier!$A434,nb_inscrits_mat_hab_ss!$B:$B,0),3)</f>
        <v>158</v>
      </c>
      <c r="D434">
        <f>INDEX(nb_inscrits_mat_hab_quartier!$1:$1048576,MATCH(ratio_inscrits_mat_ss_quartier!$B434,nb_inscrits_mat_hab_quartier!$B:$B,0),3)</f>
        <v>963</v>
      </c>
      <c r="E434">
        <f t="shared" si="6"/>
        <v>0.16407061266874351</v>
      </c>
    </row>
    <row r="435" spans="1:5" x14ac:dyDescent="0.35">
      <c r="A435" t="s">
        <v>1237</v>
      </c>
      <c r="B435" t="str">
        <f>INDEX(Correspondance_ss_quartiers!$1:$1048576,MATCH(ratio_inscrits_mat_ss_quartier!$A435,Correspondance_ss_quartiers!$A:$A,0),4)</f>
        <v>Colignon</v>
      </c>
      <c r="C435">
        <f>INDEX(nb_inscrits_mat_hab_ss!$1:$1048576,MATCH(ratio_inscrits_mat_ss_quartier!$A435,nb_inscrits_mat_hab_ss!$B:$B,0),3)</f>
        <v>131</v>
      </c>
      <c r="D435">
        <f>INDEX(nb_inscrits_mat_hab_quartier!$1:$1048576,MATCH(ratio_inscrits_mat_ss_quartier!$B435,nb_inscrits_mat_hab_quartier!$B:$B,0),3)</f>
        <v>963</v>
      </c>
      <c r="E435">
        <f t="shared" si="6"/>
        <v>0.13603322949117341</v>
      </c>
    </row>
    <row r="436" spans="1:5" x14ac:dyDescent="0.35">
      <c r="A436" t="s">
        <v>1239</v>
      </c>
      <c r="B436" t="str">
        <f>INDEX(Correspondance_ss_quartiers!$1:$1048576,MATCH(ratio_inscrits_mat_ss_quartier!$A436,Correspondance_ss_quartiers!$A:$A,0),4)</f>
        <v>Terdelt</v>
      </c>
      <c r="C436">
        <f>INDEX(nb_inscrits_mat_hab_ss!$1:$1048576,MATCH(ratio_inscrits_mat_ss_quartier!$A436,nb_inscrits_mat_hab_ss!$B:$B,0),3)</f>
        <v>166</v>
      </c>
      <c r="D436">
        <f>INDEX(nb_inscrits_mat_hab_quartier!$1:$1048576,MATCH(ratio_inscrits_mat_ss_quartier!$B436,nb_inscrits_mat_hab_quartier!$B:$B,0),3)</f>
        <v>395</v>
      </c>
      <c r="E436">
        <f t="shared" si="6"/>
        <v>0.42025316455696204</v>
      </c>
    </row>
    <row r="437" spans="1:5" x14ac:dyDescent="0.35">
      <c r="A437" t="s">
        <v>1241</v>
      </c>
      <c r="B437" t="str">
        <f>INDEX(Correspondance_ss_quartiers!$1:$1048576,MATCH(ratio_inscrits_mat_ss_quartier!$A437,Correspondance_ss_quartiers!$A:$A,0),4)</f>
        <v>Helmet</v>
      </c>
      <c r="C437">
        <f>INDEX(nb_inscrits_mat_hab_ss!$1:$1048576,MATCH(ratio_inscrits_mat_ss_quartier!$A437,nb_inscrits_mat_hab_ss!$B:$B,0),3)</f>
        <v>10</v>
      </c>
      <c r="D437">
        <f>INDEX(nb_inscrits_mat_hab_quartier!$1:$1048576,MATCH(ratio_inscrits_mat_ss_quartier!$B437,nb_inscrits_mat_hab_quartier!$B:$B,0),3)</f>
        <v>671</v>
      </c>
      <c r="E437">
        <f t="shared" si="6"/>
        <v>1.4903129657228018E-2</v>
      </c>
    </row>
    <row r="438" spans="1:5" x14ac:dyDescent="0.35">
      <c r="A438" t="s">
        <v>1243</v>
      </c>
      <c r="B438" t="str">
        <f>INDEX(Correspondance_ss_quartiers!$1:$1048576,MATCH(ratio_inscrits_mat_ss_quartier!$A438,Correspondance_ss_quartiers!$A:$A,0),4)</f>
        <v>Helmet</v>
      </c>
      <c r="C438">
        <f>INDEX(nb_inscrits_mat_hab_ss!$1:$1048576,MATCH(ratio_inscrits_mat_ss_quartier!$A438,nb_inscrits_mat_hab_ss!$B:$B,0),3)</f>
        <v>87</v>
      </c>
      <c r="D438">
        <f>INDEX(nb_inscrits_mat_hab_quartier!$1:$1048576,MATCH(ratio_inscrits_mat_ss_quartier!$B438,nb_inscrits_mat_hab_quartier!$B:$B,0),3)</f>
        <v>671</v>
      </c>
      <c r="E438">
        <f t="shared" si="6"/>
        <v>0.12965722801788376</v>
      </c>
    </row>
    <row r="439" spans="1:5" x14ac:dyDescent="0.35">
      <c r="A439" t="s">
        <v>1245</v>
      </c>
      <c r="B439" t="str">
        <f>INDEX(Correspondance_ss_quartiers!$1:$1048576,MATCH(ratio_inscrits_mat_ss_quartier!$A439,Correspondance_ss_quartiers!$A:$A,0),4)</f>
        <v>Helmet</v>
      </c>
      <c r="C439">
        <f>INDEX(nb_inscrits_mat_hab_ss!$1:$1048576,MATCH(ratio_inscrits_mat_ss_quartier!$A439,nb_inscrits_mat_hab_ss!$B:$B,0),3)</f>
        <v>307</v>
      </c>
      <c r="D439">
        <f>INDEX(nb_inscrits_mat_hab_quartier!$1:$1048576,MATCH(ratio_inscrits_mat_ss_quartier!$B439,nb_inscrits_mat_hab_quartier!$B:$B,0),3)</f>
        <v>671</v>
      </c>
      <c r="E439">
        <f t="shared" si="6"/>
        <v>0.45752608047690013</v>
      </c>
    </row>
    <row r="440" spans="1:5" x14ac:dyDescent="0.35">
      <c r="A440" t="s">
        <v>1247</v>
      </c>
      <c r="B440" t="str">
        <f>INDEX(Correspondance_ss_quartiers!$1:$1048576,MATCH(ratio_inscrits_mat_ss_quartier!$A440,Correspondance_ss_quartiers!$A:$A,0),4)</f>
        <v>Helmet</v>
      </c>
      <c r="C440">
        <f>INDEX(nb_inscrits_mat_hab_ss!$1:$1048576,MATCH(ratio_inscrits_mat_ss_quartier!$A440,nb_inscrits_mat_hab_ss!$B:$B,0),3)</f>
        <v>101</v>
      </c>
      <c r="D440">
        <f>INDEX(nb_inscrits_mat_hab_quartier!$1:$1048576,MATCH(ratio_inscrits_mat_ss_quartier!$B440,nb_inscrits_mat_hab_quartier!$B:$B,0),3)</f>
        <v>671</v>
      </c>
      <c r="E440">
        <f t="shared" si="6"/>
        <v>0.15052160953800298</v>
      </c>
    </row>
    <row r="441" spans="1:5" x14ac:dyDescent="0.35">
      <c r="A441" t="s">
        <v>1249</v>
      </c>
      <c r="B441" t="str">
        <f>INDEX(Correspondance_ss_quartiers!$1:$1048576,MATCH(ratio_inscrits_mat_ss_quartier!$A441,Correspondance_ss_quartiers!$A:$A,0),4)</f>
        <v>Globe</v>
      </c>
      <c r="C441">
        <f>INDEX(nb_inscrits_mat_hab_ss!$1:$1048576,MATCH(ratio_inscrits_mat_ss_quartier!$A441,nb_inscrits_mat_hab_ss!$B:$B,0),3)</f>
        <v>68</v>
      </c>
      <c r="D441">
        <f>INDEX(nb_inscrits_mat_hab_quartier!$1:$1048576,MATCH(ratio_inscrits_mat_ss_quartier!$B441,nb_inscrits_mat_hab_quartier!$B:$B,0),3)</f>
        <v>548</v>
      </c>
      <c r="E441">
        <f t="shared" si="6"/>
        <v>0.12408759124087591</v>
      </c>
    </row>
    <row r="442" spans="1:5" x14ac:dyDescent="0.35">
      <c r="A442" t="s">
        <v>1251</v>
      </c>
      <c r="B442" t="str">
        <f>INDEX(Correspondance_ss_quartiers!$1:$1048576,MATCH(ratio_inscrits_mat_ss_quartier!$A442,Correspondance_ss_quartiers!$A:$A,0),4)</f>
        <v>Churchill</v>
      </c>
      <c r="C442">
        <f>INDEX(nb_inscrits_mat_hab_ss!$1:$1048576,MATCH(ratio_inscrits_mat_ss_quartier!$A442,nb_inscrits_mat_hab_ss!$B:$B,0),3)</f>
        <v>92</v>
      </c>
      <c r="D442">
        <f>INDEX(nb_inscrits_mat_hab_quartier!$1:$1048576,MATCH(ratio_inscrits_mat_ss_quartier!$B442,nb_inscrits_mat_hab_quartier!$B:$B,0),3)</f>
        <v>352</v>
      </c>
      <c r="E442">
        <f t="shared" si="6"/>
        <v>0.26136363636363635</v>
      </c>
    </row>
    <row r="443" spans="1:5" x14ac:dyDescent="0.35">
      <c r="A443" t="s">
        <v>1253</v>
      </c>
      <c r="B443" t="str">
        <f>INDEX(Correspondance_ss_quartiers!$1:$1048576,MATCH(ratio_inscrits_mat_ss_quartier!$A443,Correspondance_ss_quartiers!$A:$A,0),4)</f>
        <v>Churchill</v>
      </c>
      <c r="C443">
        <f>INDEX(nb_inscrits_mat_hab_ss!$1:$1048576,MATCH(ratio_inscrits_mat_ss_quartier!$A443,nb_inscrits_mat_hab_ss!$B:$B,0),3)</f>
        <v>136</v>
      </c>
      <c r="D443">
        <f>INDEX(nb_inscrits_mat_hab_quartier!$1:$1048576,MATCH(ratio_inscrits_mat_ss_quartier!$B443,nb_inscrits_mat_hab_quartier!$B:$B,0),3)</f>
        <v>352</v>
      </c>
      <c r="E443">
        <f t="shared" si="6"/>
        <v>0.38636363636363635</v>
      </c>
    </row>
    <row r="444" spans="1:5" x14ac:dyDescent="0.35">
      <c r="A444" t="s">
        <v>1255</v>
      </c>
      <c r="B444" t="str">
        <f>INDEX(Correspondance_ss_quartiers!$1:$1048576,MATCH(ratio_inscrits_mat_ss_quartier!$A444,Correspondance_ss_quartiers!$A:$A,0),4)</f>
        <v>Montjoie - Langeveld</v>
      </c>
      <c r="C444">
        <f>INDEX(nb_inscrits_mat_hab_ss!$1:$1048576,MATCH(ratio_inscrits_mat_ss_quartier!$A444,nb_inscrits_mat_hab_ss!$B:$B,0),3)</f>
        <v>44</v>
      </c>
      <c r="D444">
        <f>INDEX(nb_inscrits_mat_hab_quartier!$1:$1048576,MATCH(ratio_inscrits_mat_ss_quartier!$B444,nb_inscrits_mat_hab_quartier!$B:$B,0),3)</f>
        <v>161</v>
      </c>
      <c r="E444">
        <f t="shared" si="6"/>
        <v>0.27329192546583853</v>
      </c>
    </row>
    <row r="445" spans="1:5" x14ac:dyDescent="0.35">
      <c r="A445" t="s">
        <v>1257</v>
      </c>
      <c r="B445" t="str">
        <f>INDEX(Correspondance_ss_quartiers!$1:$1048576,MATCH(ratio_inscrits_mat_ss_quartier!$A445,Correspondance_ss_quartiers!$A:$A,0),4)</f>
        <v>Montjoie - Langeveld</v>
      </c>
      <c r="C445">
        <f>INDEX(nb_inscrits_mat_hab_ss!$1:$1048576,MATCH(ratio_inscrits_mat_ss_quartier!$A445,nb_inscrits_mat_hab_ss!$B:$B,0),3)</f>
        <v>92</v>
      </c>
      <c r="D445">
        <f>INDEX(nb_inscrits_mat_hab_quartier!$1:$1048576,MATCH(ratio_inscrits_mat_ss_quartier!$B445,nb_inscrits_mat_hab_quartier!$B:$B,0),3)</f>
        <v>161</v>
      </c>
      <c r="E445">
        <f t="shared" si="6"/>
        <v>0.5714285714285714</v>
      </c>
    </row>
    <row r="446" spans="1:5" x14ac:dyDescent="0.35">
      <c r="A446" t="s">
        <v>1259</v>
      </c>
      <c r="B446" t="str">
        <f>INDEX(Correspondance_ss_quartiers!$1:$1048576,MATCH(ratio_inscrits_mat_ss_quartier!$A446,Correspondance_ss_quartiers!$A:$A,0),4)</f>
        <v>Observatoire</v>
      </c>
      <c r="C446">
        <f>INDEX(nb_inscrits_mat_hab_ss!$1:$1048576,MATCH(ratio_inscrits_mat_ss_quartier!$A446,nb_inscrits_mat_hab_ss!$B:$B,0),3)</f>
        <v>27</v>
      </c>
      <c r="D446">
        <f>INDEX(nb_inscrits_mat_hab_quartier!$1:$1048576,MATCH(ratio_inscrits_mat_ss_quartier!$B446,nb_inscrits_mat_hab_quartier!$B:$B,0),3)</f>
        <v>171</v>
      </c>
      <c r="E446">
        <f t="shared" si="6"/>
        <v>0.15789473684210525</v>
      </c>
    </row>
    <row r="447" spans="1:5" x14ac:dyDescent="0.35">
      <c r="A447" t="s">
        <v>1261</v>
      </c>
      <c r="B447" t="str">
        <f>INDEX(Correspondance_ss_quartiers!$1:$1048576,MATCH(ratio_inscrits_mat_ss_quartier!$A447,Correspondance_ss_quartiers!$A:$A,0),4)</f>
        <v>Montjoie - Langeveld</v>
      </c>
      <c r="C447">
        <f>INDEX(nb_inscrits_mat_hab_ss!$1:$1048576,MATCH(ratio_inscrits_mat_ss_quartier!$A447,nb_inscrits_mat_hab_ss!$B:$B,0),3)</f>
        <v>10</v>
      </c>
      <c r="D447">
        <f>INDEX(nb_inscrits_mat_hab_quartier!$1:$1048576,MATCH(ratio_inscrits_mat_ss_quartier!$B447,nb_inscrits_mat_hab_quartier!$B:$B,0),3)</f>
        <v>161</v>
      </c>
      <c r="E447">
        <f t="shared" si="6"/>
        <v>6.2111801242236024E-2</v>
      </c>
    </row>
    <row r="448" spans="1:5" x14ac:dyDescent="0.35">
      <c r="A448" t="s">
        <v>1263</v>
      </c>
      <c r="B448" t="str">
        <f>INDEX(Correspondance_ss_quartiers!$1:$1048576,MATCH(ratio_inscrits_mat_ss_quartier!$A448,Correspondance_ss_quartiers!$A:$A,0),4)</f>
        <v>Churchill</v>
      </c>
      <c r="C448">
        <f>INDEX(nb_inscrits_mat_hab_ss!$1:$1048576,MATCH(ratio_inscrits_mat_ss_quartier!$A448,nb_inscrits_mat_hab_ss!$B:$B,0),3)</f>
        <v>39</v>
      </c>
      <c r="D448">
        <f>INDEX(nb_inscrits_mat_hab_quartier!$1:$1048576,MATCH(ratio_inscrits_mat_ss_quartier!$B448,nb_inscrits_mat_hab_quartier!$B:$B,0),3)</f>
        <v>352</v>
      </c>
      <c r="E448">
        <f t="shared" si="6"/>
        <v>0.11079545454545454</v>
      </c>
    </row>
    <row r="449" spans="1:5" x14ac:dyDescent="0.35">
      <c r="A449" t="s">
        <v>1264</v>
      </c>
      <c r="B449" t="str">
        <f>INDEX(Correspondance_ss_quartiers!$1:$1048576,MATCH(ratio_inscrits_mat_ss_quartier!$A449,Correspondance_ss_quartiers!$A:$A,0),4)</f>
        <v>Montjoie - Langeveld</v>
      </c>
      <c r="C449">
        <f>INDEX(nb_inscrits_mat_hab_ss!$1:$1048576,MATCH(ratio_inscrits_mat_ss_quartier!$A449,nb_inscrits_mat_hab_ss!$B:$B,0),3)</f>
        <v>15</v>
      </c>
      <c r="D449">
        <f>INDEX(nb_inscrits_mat_hab_quartier!$1:$1048576,MATCH(ratio_inscrits_mat_ss_quartier!$B449,nb_inscrits_mat_hab_quartier!$B:$B,0),3)</f>
        <v>161</v>
      </c>
      <c r="E449">
        <f t="shared" si="6"/>
        <v>9.3167701863354033E-2</v>
      </c>
    </row>
    <row r="450" spans="1:5" x14ac:dyDescent="0.35">
      <c r="A450" t="s">
        <v>1266</v>
      </c>
      <c r="B450" t="str">
        <f>INDEX(Correspondance_ss_quartiers!$1:$1048576,MATCH(ratio_inscrits_mat_ss_quartier!$A450,Correspondance_ss_quartiers!$A:$A,0),4)</f>
        <v>Globe</v>
      </c>
      <c r="C450">
        <f>INDEX(nb_inscrits_mat_hab_ss!$1:$1048576,MATCH(ratio_inscrits_mat_ss_quartier!$A450,nb_inscrits_mat_hab_ss!$B:$B,0),3)</f>
        <v>107</v>
      </c>
      <c r="D450">
        <f>INDEX(nb_inscrits_mat_hab_quartier!$1:$1048576,MATCH(ratio_inscrits_mat_ss_quartier!$B450,nb_inscrits_mat_hab_quartier!$B:$B,0),3)</f>
        <v>548</v>
      </c>
      <c r="E450">
        <f t="shared" si="6"/>
        <v>0.19525547445255476</v>
      </c>
    </row>
    <row r="451" spans="1:5" x14ac:dyDescent="0.35">
      <c r="A451" t="s">
        <v>1268</v>
      </c>
      <c r="B451" t="str">
        <f>INDEX(Correspondance_ss_quartiers!$1:$1048576,MATCH(ratio_inscrits_mat_ss_quartier!$A451,Correspondance_ss_quartiers!$A:$A,0),4)</f>
        <v>Globe</v>
      </c>
      <c r="C451">
        <f>INDEX(nb_inscrits_mat_hab_ss!$1:$1048576,MATCH(ratio_inscrits_mat_ss_quartier!$A451,nb_inscrits_mat_hab_ss!$B:$B,0),3)</f>
        <v>133</v>
      </c>
      <c r="D451">
        <f>INDEX(nb_inscrits_mat_hab_quartier!$1:$1048576,MATCH(ratio_inscrits_mat_ss_quartier!$B451,nb_inscrits_mat_hab_quartier!$B:$B,0),3)</f>
        <v>548</v>
      </c>
      <c r="E451">
        <f t="shared" ref="E451:E514" si="7">C451/D451</f>
        <v>0.24270072992700731</v>
      </c>
    </row>
    <row r="452" spans="1:5" x14ac:dyDescent="0.35">
      <c r="A452" t="s">
        <v>1270</v>
      </c>
      <c r="B452" t="str">
        <f>INDEX(Correspondance_ss_quartiers!$1:$1048576,MATCH(ratio_inscrits_mat_ss_quartier!$A452,Correspondance_ss_quartiers!$A:$A,0),4)</f>
        <v>Globe</v>
      </c>
      <c r="C452">
        <f>INDEX(nb_inscrits_mat_hab_ss!$1:$1048576,MATCH(ratio_inscrits_mat_ss_quartier!$A452,nb_inscrits_mat_hab_ss!$B:$B,0),3)</f>
        <v>45</v>
      </c>
      <c r="D452">
        <f>INDEX(nb_inscrits_mat_hab_quartier!$1:$1048576,MATCH(ratio_inscrits_mat_ss_quartier!$B452,nb_inscrits_mat_hab_quartier!$B:$B,0),3)</f>
        <v>548</v>
      </c>
      <c r="E452">
        <f t="shared" si="7"/>
        <v>8.211678832116788E-2</v>
      </c>
    </row>
    <row r="453" spans="1:5" x14ac:dyDescent="0.35">
      <c r="A453" t="s">
        <v>1272</v>
      </c>
      <c r="B453" t="str">
        <f>INDEX(Correspondance_ss_quartiers!$1:$1048576,MATCH(ratio_inscrits_mat_ss_quartier!$A453,Correspondance_ss_quartiers!$A:$A,0),4)</f>
        <v>Globe</v>
      </c>
      <c r="C453">
        <f>INDEX(nb_inscrits_mat_hab_ss!$1:$1048576,MATCH(ratio_inscrits_mat_ss_quartier!$A453,nb_inscrits_mat_hab_ss!$B:$B,0),3)</f>
        <v>43</v>
      </c>
      <c r="D453">
        <f>INDEX(nb_inscrits_mat_hab_quartier!$1:$1048576,MATCH(ratio_inscrits_mat_ss_quartier!$B453,nb_inscrits_mat_hab_quartier!$B:$B,0),3)</f>
        <v>548</v>
      </c>
      <c r="E453">
        <f t="shared" si="7"/>
        <v>7.8467153284671534E-2</v>
      </c>
    </row>
    <row r="454" spans="1:5" x14ac:dyDescent="0.35">
      <c r="A454" t="s">
        <v>1274</v>
      </c>
      <c r="B454" t="str">
        <f>INDEX(Correspondance_ss_quartiers!$1:$1048576,MATCH(ratio_inscrits_mat_ss_quartier!$A454,Correspondance_ss_quartiers!$A:$A,0),4)</f>
        <v>Vossegat - Roosendaal</v>
      </c>
      <c r="C454">
        <f>INDEX(nb_inscrits_mat_hab_ss!$1:$1048576,MATCH(ratio_inscrits_mat_ss_quartier!$A454,nb_inscrits_mat_hab_ss!$B:$B,0),3)</f>
        <v>94</v>
      </c>
      <c r="D454">
        <f>INDEX(nb_inscrits_mat_hab_quartier!$1:$1048576,MATCH(ratio_inscrits_mat_ss_quartier!$B454,nb_inscrits_mat_hab_quartier!$B:$B,0),3)</f>
        <v>252</v>
      </c>
      <c r="E454">
        <f t="shared" si="7"/>
        <v>0.37301587301587302</v>
      </c>
    </row>
    <row r="455" spans="1:5" x14ac:dyDescent="0.35">
      <c r="A455" t="s">
        <v>1276</v>
      </c>
      <c r="B455" t="str">
        <f>INDEX(Correspondance_ss_quartiers!$1:$1048576,MATCH(ratio_inscrits_mat_ss_quartier!$A455,Correspondance_ss_quartiers!$A:$A,0),4)</f>
        <v>Kalevoet - Moensberg</v>
      </c>
      <c r="C455">
        <f>INDEX(nb_inscrits_mat_hab_ss!$1:$1048576,MATCH(ratio_inscrits_mat_ss_quartier!$A455,nb_inscrits_mat_hab_ss!$B:$B,0),3)</f>
        <v>19</v>
      </c>
      <c r="D455">
        <f>INDEX(nb_inscrits_mat_hab_quartier!$1:$1048576,MATCH(ratio_inscrits_mat_ss_quartier!$B455,nb_inscrits_mat_hab_quartier!$B:$B,0),3)</f>
        <v>430</v>
      </c>
      <c r="E455">
        <f t="shared" si="7"/>
        <v>4.4186046511627906E-2</v>
      </c>
    </row>
    <row r="456" spans="1:5" x14ac:dyDescent="0.35">
      <c r="A456" t="s">
        <v>1278</v>
      </c>
      <c r="B456" t="str">
        <f>INDEX(Correspondance_ss_quartiers!$1:$1048576,MATCH(ratio_inscrits_mat_ss_quartier!$A456,Correspondance_ss_quartiers!$A:$A,0),4)</f>
        <v>Kalevoet - Moensberg</v>
      </c>
      <c r="C456">
        <f>INDEX(nb_inscrits_mat_hab_ss!$1:$1048576,MATCH(ratio_inscrits_mat_ss_quartier!$A456,nb_inscrits_mat_hab_ss!$B:$B,0),3)</f>
        <v>101</v>
      </c>
      <c r="D456">
        <f>INDEX(nb_inscrits_mat_hab_quartier!$1:$1048576,MATCH(ratio_inscrits_mat_ss_quartier!$B456,nb_inscrits_mat_hab_quartier!$B:$B,0),3)</f>
        <v>430</v>
      </c>
      <c r="E456">
        <f t="shared" si="7"/>
        <v>0.23488372093023255</v>
      </c>
    </row>
    <row r="457" spans="1:5" x14ac:dyDescent="0.35">
      <c r="A457" t="s">
        <v>1280</v>
      </c>
      <c r="B457" t="str">
        <f>INDEX(Correspondance_ss_quartiers!$1:$1048576,MATCH(ratio_inscrits_mat_ss_quartier!$A457,Correspondance_ss_quartiers!$A:$A,0),4)</f>
        <v>Kalevoet - Moensberg</v>
      </c>
      <c r="C457">
        <f>INDEX(nb_inscrits_mat_hab_ss!$1:$1048576,MATCH(ratio_inscrits_mat_ss_quartier!$A457,nb_inscrits_mat_hab_ss!$B:$B,0),3)</f>
        <v>36</v>
      </c>
      <c r="D457">
        <f>INDEX(nb_inscrits_mat_hab_quartier!$1:$1048576,MATCH(ratio_inscrits_mat_ss_quartier!$B457,nb_inscrits_mat_hab_quartier!$B:$B,0),3)</f>
        <v>430</v>
      </c>
      <c r="E457">
        <f t="shared" si="7"/>
        <v>8.3720930232558138E-2</v>
      </c>
    </row>
    <row r="458" spans="1:5" x14ac:dyDescent="0.35">
      <c r="A458" t="s">
        <v>1282</v>
      </c>
      <c r="B458" t="str">
        <f>INDEX(Correspondance_ss_quartiers!$1:$1048576,MATCH(ratio_inscrits_mat_ss_quartier!$A458,Correspondance_ss_quartiers!$A:$A,0),4)</f>
        <v>Kalevoet - Moensberg</v>
      </c>
      <c r="C458">
        <f>INDEX(nb_inscrits_mat_hab_ss!$1:$1048576,MATCH(ratio_inscrits_mat_ss_quartier!$A458,nb_inscrits_mat_hab_ss!$B:$B,0),3)</f>
        <v>20</v>
      </c>
      <c r="D458">
        <f>INDEX(nb_inscrits_mat_hab_quartier!$1:$1048576,MATCH(ratio_inscrits_mat_ss_quartier!$B458,nb_inscrits_mat_hab_quartier!$B:$B,0),3)</f>
        <v>430</v>
      </c>
      <c r="E458">
        <f t="shared" si="7"/>
        <v>4.6511627906976744E-2</v>
      </c>
    </row>
    <row r="459" spans="1:5" x14ac:dyDescent="0.35">
      <c r="A459" t="s">
        <v>1284</v>
      </c>
      <c r="B459" t="str">
        <f>INDEX(Correspondance_ss_quartiers!$1:$1048576,MATCH(ratio_inscrits_mat_ss_quartier!$A459,Correspondance_ss_quartiers!$A:$A,0),4)</f>
        <v>Kalevoet - Moensberg</v>
      </c>
      <c r="C459">
        <f>INDEX(nb_inscrits_mat_hab_ss!$1:$1048576,MATCH(ratio_inscrits_mat_ss_quartier!$A459,nb_inscrits_mat_hab_ss!$B:$B,0),3)</f>
        <v>61</v>
      </c>
      <c r="D459">
        <f>INDEX(nb_inscrits_mat_hab_quartier!$1:$1048576,MATCH(ratio_inscrits_mat_ss_quartier!$B459,nb_inscrits_mat_hab_quartier!$B:$B,0),3)</f>
        <v>430</v>
      </c>
      <c r="E459">
        <f t="shared" si="7"/>
        <v>0.14186046511627906</v>
      </c>
    </row>
    <row r="460" spans="1:5" x14ac:dyDescent="0.35">
      <c r="A460" t="s">
        <v>1290</v>
      </c>
      <c r="B460" t="str">
        <f>INDEX(Correspondance_ss_quartiers!$1:$1048576,MATCH(ratio_inscrits_mat_ss_quartier!$A460,Correspondance_ss_quartiers!$A:$A,0),4)</f>
        <v>Globe</v>
      </c>
      <c r="C460">
        <f>INDEX(nb_inscrits_mat_hab_ss!$1:$1048576,MATCH(ratio_inscrits_mat_ss_quartier!$A460,nb_inscrits_mat_hab_ss!$B:$B,0),3)</f>
        <v>13</v>
      </c>
      <c r="D460">
        <f>INDEX(nb_inscrits_mat_hab_quartier!$1:$1048576,MATCH(ratio_inscrits_mat_ss_quartier!$B460,nb_inscrits_mat_hab_quartier!$B:$B,0),3)</f>
        <v>548</v>
      </c>
      <c r="E460">
        <f t="shared" si="7"/>
        <v>2.3722627737226276E-2</v>
      </c>
    </row>
    <row r="461" spans="1:5" x14ac:dyDescent="0.35">
      <c r="A461" t="s">
        <v>1294</v>
      </c>
      <c r="B461" t="str">
        <f>INDEX(Correspondance_ss_quartiers!$1:$1048576,MATCH(ratio_inscrits_mat_ss_quartier!$A461,Correspondance_ss_quartiers!$A:$A,0),4)</f>
        <v>Churchill</v>
      </c>
      <c r="C461">
        <f>INDEX(nb_inscrits_mat_hab_ss!$1:$1048576,MATCH(ratio_inscrits_mat_ss_quartier!$A461,nb_inscrits_mat_hab_ss!$B:$B,0),3)</f>
        <v>85</v>
      </c>
      <c r="D461">
        <f>INDEX(nb_inscrits_mat_hab_quartier!$1:$1048576,MATCH(ratio_inscrits_mat_ss_quartier!$B461,nb_inscrits_mat_hab_quartier!$B:$B,0),3)</f>
        <v>352</v>
      </c>
      <c r="E461">
        <f t="shared" si="7"/>
        <v>0.24147727272727273</v>
      </c>
    </row>
    <row r="462" spans="1:5" x14ac:dyDescent="0.35">
      <c r="A462" t="s">
        <v>1296</v>
      </c>
      <c r="B462" t="str">
        <f>INDEX(Correspondance_ss_quartiers!$1:$1048576,MATCH(ratio_inscrits_mat_ss_quartier!$A462,Correspondance_ss_quartiers!$A:$A,0),4)</f>
        <v>Observatoire</v>
      </c>
      <c r="C462">
        <f>INDEX(nb_inscrits_mat_hab_ss!$1:$1048576,MATCH(ratio_inscrits_mat_ss_quartier!$A462,nb_inscrits_mat_hab_ss!$B:$B,0),3)</f>
        <v>10</v>
      </c>
      <c r="D462">
        <f>INDEX(nb_inscrits_mat_hab_quartier!$1:$1048576,MATCH(ratio_inscrits_mat_ss_quartier!$B462,nb_inscrits_mat_hab_quartier!$B:$B,0),3)</f>
        <v>171</v>
      </c>
      <c r="E462">
        <f t="shared" si="7"/>
        <v>5.8479532163742687E-2</v>
      </c>
    </row>
    <row r="463" spans="1:5" x14ac:dyDescent="0.35">
      <c r="A463" t="s">
        <v>1298</v>
      </c>
      <c r="B463" t="str">
        <f>INDEX(Correspondance_ss_quartiers!$1:$1048576,MATCH(ratio_inscrits_mat_ss_quartier!$A463,Correspondance_ss_quartiers!$A:$A,0),4)</f>
        <v>Kalevoet - Moensberg</v>
      </c>
      <c r="C463">
        <f>INDEX(nb_inscrits_mat_hab_ss!$1:$1048576,MATCH(ratio_inscrits_mat_ss_quartier!$A463,nb_inscrits_mat_hab_ss!$B:$B,0),3)</f>
        <v>89</v>
      </c>
      <c r="D463">
        <f>INDEX(nb_inscrits_mat_hab_quartier!$1:$1048576,MATCH(ratio_inscrits_mat_ss_quartier!$B463,nb_inscrits_mat_hab_quartier!$B:$B,0),3)</f>
        <v>430</v>
      </c>
      <c r="E463">
        <f t="shared" si="7"/>
        <v>0.2069767441860465</v>
      </c>
    </row>
    <row r="464" spans="1:5" x14ac:dyDescent="0.35">
      <c r="A464" t="s">
        <v>1300</v>
      </c>
      <c r="B464" t="str">
        <f>INDEX(Correspondance_ss_quartiers!$1:$1048576,MATCH(ratio_inscrits_mat_ss_quartier!$A464,Correspondance_ss_quartiers!$A:$A,0),4)</f>
        <v>Molière - Longchamp</v>
      </c>
      <c r="C464">
        <f>INDEX(nb_inscrits_mat_hab_ss!$1:$1048576,MATCH(ratio_inscrits_mat_ss_quartier!$A464,nb_inscrits_mat_hab_ss!$B:$B,0),3)</f>
        <v>150</v>
      </c>
      <c r="D464">
        <f>INDEX(nb_inscrits_mat_hab_quartier!$1:$1048576,MATCH(ratio_inscrits_mat_ss_quartier!$B464,nb_inscrits_mat_hab_quartier!$B:$B,0),3)</f>
        <v>400</v>
      </c>
      <c r="E464">
        <f t="shared" si="7"/>
        <v>0.375</v>
      </c>
    </row>
    <row r="465" spans="1:5" x14ac:dyDescent="0.35">
      <c r="A465" t="s">
        <v>1306</v>
      </c>
      <c r="B465" t="str">
        <f>INDEX(Correspondance_ss_quartiers!$1:$1048576,MATCH(ratio_inscrits_mat_ss_quartier!$A465,Correspondance_ss_quartiers!$A:$A,0),4)</f>
        <v>Kalevoet - Moensberg</v>
      </c>
      <c r="C465">
        <f>INDEX(nb_inscrits_mat_hab_ss!$1:$1048576,MATCH(ratio_inscrits_mat_ss_quartier!$A465,nb_inscrits_mat_hab_ss!$B:$B,0),3)</f>
        <v>16</v>
      </c>
      <c r="D465">
        <f>INDEX(nb_inscrits_mat_hab_quartier!$1:$1048576,MATCH(ratio_inscrits_mat_ss_quartier!$B465,nb_inscrits_mat_hab_quartier!$B:$B,0),3)</f>
        <v>430</v>
      </c>
      <c r="E465">
        <f t="shared" si="7"/>
        <v>3.7209302325581395E-2</v>
      </c>
    </row>
    <row r="466" spans="1:5" x14ac:dyDescent="0.35">
      <c r="A466" t="s">
        <v>1308</v>
      </c>
      <c r="B466" t="str">
        <f>INDEX(Correspondance_ss_quartiers!$1:$1048576,MATCH(ratio_inscrits_mat_ss_quartier!$A466,Correspondance_ss_quartiers!$A:$A,0),4)</f>
        <v>Altitude 100</v>
      </c>
      <c r="C466">
        <f>INDEX(nb_inscrits_mat_hab_ss!$1:$1048576,MATCH(ratio_inscrits_mat_ss_quartier!$A466,nb_inscrits_mat_hab_ss!$B:$B,0),3)</f>
        <v>35</v>
      </c>
      <c r="D466">
        <f>INDEX(nb_inscrits_mat_hab_quartier!$1:$1048576,MATCH(ratio_inscrits_mat_ss_quartier!$B466,nb_inscrits_mat_hab_quartier!$B:$B,0),3)</f>
        <v>309</v>
      </c>
      <c r="E466">
        <f t="shared" si="7"/>
        <v>0.11326860841423948</v>
      </c>
    </row>
    <row r="467" spans="1:5" x14ac:dyDescent="0.35">
      <c r="A467" t="s">
        <v>1310</v>
      </c>
      <c r="B467" t="str">
        <f>INDEX(Correspondance_ss_quartiers!$1:$1048576,MATCH(ratio_inscrits_mat_ss_quartier!$A467,Correspondance_ss_quartiers!$A:$A,0),4)</f>
        <v>Kalevoet - Moensberg</v>
      </c>
      <c r="C467">
        <f>INDEX(nb_inscrits_mat_hab_ss!$1:$1048576,MATCH(ratio_inscrits_mat_ss_quartier!$A467,nb_inscrits_mat_hab_ss!$B:$B,0),3)</f>
        <v>48</v>
      </c>
      <c r="D467">
        <f>INDEX(nb_inscrits_mat_hab_quartier!$1:$1048576,MATCH(ratio_inscrits_mat_ss_quartier!$B467,nb_inscrits_mat_hab_quartier!$B:$B,0),3)</f>
        <v>430</v>
      </c>
      <c r="E467">
        <f t="shared" si="7"/>
        <v>0.11162790697674418</v>
      </c>
    </row>
    <row r="468" spans="1:5" x14ac:dyDescent="0.35">
      <c r="A468" t="s">
        <v>1312</v>
      </c>
      <c r="B468" t="str">
        <f>INDEX(Correspondance_ss_quartiers!$1:$1048576,MATCH(ratio_inscrits_mat_ss_quartier!$A468,Correspondance_ss_quartiers!$A:$A,0),4)</f>
        <v>Kalevoet - Moensberg</v>
      </c>
      <c r="C468">
        <f>INDEX(nb_inscrits_mat_hab_ss!$1:$1048576,MATCH(ratio_inscrits_mat_ss_quartier!$A468,nb_inscrits_mat_hab_ss!$B:$B,0),3)</f>
        <v>40</v>
      </c>
      <c r="D468">
        <f>INDEX(nb_inscrits_mat_hab_quartier!$1:$1048576,MATCH(ratio_inscrits_mat_ss_quartier!$B468,nb_inscrits_mat_hab_quartier!$B:$B,0),3)</f>
        <v>430</v>
      </c>
      <c r="E468">
        <f t="shared" si="7"/>
        <v>9.3023255813953487E-2</v>
      </c>
    </row>
    <row r="469" spans="1:5" x14ac:dyDescent="0.35">
      <c r="A469" t="s">
        <v>1314</v>
      </c>
      <c r="B469" t="str">
        <f>INDEX(Correspondance_ss_quartiers!$1:$1048576,MATCH(ratio_inscrits_mat_ss_quartier!$A469,Correspondance_ss_quartiers!$A:$A,0),4)</f>
        <v>Kriekenput - Homborch - Verrewinkel</v>
      </c>
      <c r="C469">
        <f>INDEX(nb_inscrits_mat_hab_ss!$1:$1048576,MATCH(ratio_inscrits_mat_ss_quartier!$A469,nb_inscrits_mat_hab_ss!$B:$B,0),3)</f>
        <v>28</v>
      </c>
      <c r="D469">
        <f>INDEX(nb_inscrits_mat_hab_quartier!$1:$1048576,MATCH(ratio_inscrits_mat_ss_quartier!$B469,nb_inscrits_mat_hab_quartier!$B:$B,0),3)</f>
        <v>132</v>
      </c>
      <c r="E469">
        <f t="shared" si="7"/>
        <v>0.21212121212121213</v>
      </c>
    </row>
    <row r="470" spans="1:5" x14ac:dyDescent="0.35">
      <c r="A470" t="s">
        <v>1316</v>
      </c>
      <c r="B470" t="str">
        <f>INDEX(Correspondance_ss_quartiers!$1:$1048576,MATCH(ratio_inscrits_mat_ss_quartier!$A470,Correspondance_ss_quartiers!$A:$A,0),4)</f>
        <v>Dieweg</v>
      </c>
      <c r="C470">
        <f>INDEX(nb_inscrits_mat_hab_ss!$1:$1048576,MATCH(ratio_inscrits_mat_ss_quartier!$A470,nb_inscrits_mat_hab_ss!$B:$B,0),3)</f>
        <v>141</v>
      </c>
      <c r="D470">
        <f>INDEX(nb_inscrits_mat_hab_quartier!$1:$1048576,MATCH(ratio_inscrits_mat_ss_quartier!$B470,nb_inscrits_mat_hab_quartier!$B:$B,0),3)</f>
        <v>228</v>
      </c>
      <c r="E470">
        <f t="shared" si="7"/>
        <v>0.61842105263157898</v>
      </c>
    </row>
    <row r="471" spans="1:5" x14ac:dyDescent="0.35">
      <c r="A471" t="s">
        <v>1318</v>
      </c>
      <c r="B471" t="str">
        <f>INDEX(Correspondance_ss_quartiers!$1:$1048576,MATCH(ratio_inscrits_mat_ss_quartier!$A471,Correspondance_ss_quartiers!$A:$A,0),4)</f>
        <v>Globe</v>
      </c>
      <c r="C471">
        <f>INDEX(nb_inscrits_mat_hab_ss!$1:$1048576,MATCH(ratio_inscrits_mat_ss_quartier!$A471,nb_inscrits_mat_hab_ss!$B:$B,0),3)</f>
        <v>139</v>
      </c>
      <c r="D471">
        <f>INDEX(nb_inscrits_mat_hab_quartier!$1:$1048576,MATCH(ratio_inscrits_mat_ss_quartier!$B471,nb_inscrits_mat_hab_quartier!$B:$B,0),3)</f>
        <v>548</v>
      </c>
      <c r="E471">
        <f t="shared" si="7"/>
        <v>0.25364963503649635</v>
      </c>
    </row>
    <row r="472" spans="1:5" x14ac:dyDescent="0.35">
      <c r="A472" t="s">
        <v>1322</v>
      </c>
      <c r="B472" t="str">
        <f>INDEX(Correspondance_ss_quartiers!$1:$1048576,MATCH(ratio_inscrits_mat_ss_quartier!$A472,Correspondance_ss_quartiers!$A:$A,0),4)</f>
        <v>Observatoire</v>
      </c>
      <c r="C472">
        <f>INDEX(nb_inscrits_mat_hab_ss!$1:$1048576,MATCH(ratio_inscrits_mat_ss_quartier!$A472,nb_inscrits_mat_hab_ss!$B:$B,0),3)</f>
        <v>64</v>
      </c>
      <c r="D472">
        <f>INDEX(nb_inscrits_mat_hab_quartier!$1:$1048576,MATCH(ratio_inscrits_mat_ss_quartier!$B472,nb_inscrits_mat_hab_quartier!$B:$B,0),3)</f>
        <v>171</v>
      </c>
      <c r="E472">
        <f t="shared" si="7"/>
        <v>0.3742690058479532</v>
      </c>
    </row>
    <row r="473" spans="1:5" x14ac:dyDescent="0.35">
      <c r="A473" t="s">
        <v>1324</v>
      </c>
      <c r="B473" t="str">
        <f>INDEX(Correspondance_ss_quartiers!$1:$1048576,MATCH(ratio_inscrits_mat_ss_quartier!$A473,Correspondance_ss_quartiers!$A:$A,0),4)</f>
        <v>Observatoire</v>
      </c>
      <c r="C473">
        <f>INDEX(nb_inscrits_mat_hab_ss!$1:$1048576,MATCH(ratio_inscrits_mat_ss_quartier!$A473,nb_inscrits_mat_hab_ss!$B:$B,0),3)</f>
        <v>57</v>
      </c>
      <c r="D473">
        <f>INDEX(nb_inscrits_mat_hab_quartier!$1:$1048576,MATCH(ratio_inscrits_mat_ss_quartier!$B473,nb_inscrits_mat_hab_quartier!$B:$B,0),3)</f>
        <v>171</v>
      </c>
      <c r="E473">
        <f t="shared" si="7"/>
        <v>0.33333333333333331</v>
      </c>
    </row>
    <row r="474" spans="1:5" x14ac:dyDescent="0.35">
      <c r="A474" t="s">
        <v>1326</v>
      </c>
      <c r="B474" t="str">
        <f>INDEX(Correspondance_ss_quartiers!$1:$1048576,MATCH(ratio_inscrits_mat_ss_quartier!$A474,Correspondance_ss_quartiers!$A:$A,0),4)</f>
        <v>Dieweg</v>
      </c>
      <c r="C474">
        <f>INDEX(nb_inscrits_mat_hab_ss!$1:$1048576,MATCH(ratio_inscrits_mat_ss_quartier!$A474,nb_inscrits_mat_hab_ss!$B:$B,0),3)</f>
        <v>87</v>
      </c>
      <c r="D474">
        <f>INDEX(nb_inscrits_mat_hab_quartier!$1:$1048576,MATCH(ratio_inscrits_mat_ss_quartier!$B474,nb_inscrits_mat_hab_quartier!$B:$B,0),3)</f>
        <v>228</v>
      </c>
      <c r="E474">
        <f t="shared" si="7"/>
        <v>0.38157894736842107</v>
      </c>
    </row>
    <row r="475" spans="1:5" x14ac:dyDescent="0.35">
      <c r="A475" t="s">
        <v>1328</v>
      </c>
      <c r="B475" t="str">
        <f>INDEX(Correspondance_ss_quartiers!$1:$1048576,MATCH(ratio_inscrits_mat_ss_quartier!$A475,Correspondance_ss_quartiers!$A:$A,0),4)</f>
        <v>Observatoire</v>
      </c>
      <c r="C475">
        <f>INDEX(nb_inscrits_mat_hab_ss!$1:$1048576,MATCH(ratio_inscrits_mat_ss_quartier!$A475,nb_inscrits_mat_hab_ss!$B:$B,0),3)</f>
        <v>13</v>
      </c>
      <c r="D475">
        <f>INDEX(nb_inscrits_mat_hab_quartier!$1:$1048576,MATCH(ratio_inscrits_mat_ss_quartier!$B475,nb_inscrits_mat_hab_quartier!$B:$B,0),3)</f>
        <v>171</v>
      </c>
      <c r="E475">
        <f t="shared" si="7"/>
        <v>7.6023391812865493E-2</v>
      </c>
    </row>
    <row r="476" spans="1:5" x14ac:dyDescent="0.35">
      <c r="A476" t="s">
        <v>1330</v>
      </c>
      <c r="B476" t="str">
        <f>INDEX(Correspondance_ss_quartiers!$1:$1048576,MATCH(ratio_inscrits_mat_ss_quartier!$A476,Correspondance_ss_quartiers!$A:$A,0),4)</f>
        <v>Fort Jaco</v>
      </c>
      <c r="C476">
        <f>INDEX(nb_inscrits_mat_hab_ss!$1:$1048576,MATCH(ratio_inscrits_mat_ss_quartier!$A476,nb_inscrits_mat_hab_ss!$B:$B,0),3)</f>
        <v>25</v>
      </c>
      <c r="D476">
        <f>INDEX(nb_inscrits_mat_hab_quartier!$1:$1048576,MATCH(ratio_inscrits_mat_ss_quartier!$B476,nb_inscrits_mat_hab_quartier!$B:$B,0),3)</f>
        <v>79</v>
      </c>
      <c r="E476">
        <f t="shared" si="7"/>
        <v>0.31645569620253167</v>
      </c>
    </row>
    <row r="477" spans="1:5" x14ac:dyDescent="0.35">
      <c r="A477" t="s">
        <v>1332</v>
      </c>
      <c r="B477" t="str">
        <f>INDEX(Correspondance_ss_quartiers!$1:$1048576,MATCH(ratio_inscrits_mat_ss_quartier!$A477,Correspondance_ss_quartiers!$A:$A,0),4)</f>
        <v>Saint-Job Kauwberg</v>
      </c>
      <c r="C477">
        <f>INDEX(nb_inscrits_mat_hab_ss!$1:$1048576,MATCH(ratio_inscrits_mat_ss_quartier!$A477,nb_inscrits_mat_hab_ss!$B:$B,0),3)</f>
        <v>96</v>
      </c>
      <c r="D477">
        <f>INDEX(nb_inscrits_mat_hab_quartier!$1:$1048576,MATCH(ratio_inscrits_mat_ss_quartier!$B477,nb_inscrits_mat_hab_quartier!$B:$B,0),3)</f>
        <v>186</v>
      </c>
      <c r="E477">
        <f t="shared" si="7"/>
        <v>0.5161290322580645</v>
      </c>
    </row>
    <row r="478" spans="1:5" x14ac:dyDescent="0.35">
      <c r="A478" t="s">
        <v>1334</v>
      </c>
      <c r="B478" t="str">
        <f>INDEX(Correspondance_ss_quartiers!$1:$1048576,MATCH(ratio_inscrits_mat_ss_quartier!$A478,Correspondance_ss_quartiers!$A:$A,0),4)</f>
        <v>Saint-Job Kauwberg</v>
      </c>
      <c r="C478">
        <f>INDEX(nb_inscrits_mat_hab_ss!$1:$1048576,MATCH(ratio_inscrits_mat_ss_quartier!$A478,nb_inscrits_mat_hab_ss!$B:$B,0),3)</f>
        <v>56</v>
      </c>
      <c r="D478">
        <f>INDEX(nb_inscrits_mat_hab_quartier!$1:$1048576,MATCH(ratio_inscrits_mat_ss_quartier!$B478,nb_inscrits_mat_hab_quartier!$B:$B,0),3)</f>
        <v>186</v>
      </c>
      <c r="E478">
        <f t="shared" si="7"/>
        <v>0.30107526881720431</v>
      </c>
    </row>
    <row r="479" spans="1:5" x14ac:dyDescent="0.35">
      <c r="A479" t="s">
        <v>1336</v>
      </c>
      <c r="B479" t="str">
        <f>INDEX(Correspondance_ss_quartiers!$1:$1048576,MATCH(ratio_inscrits_mat_ss_quartier!$A479,Correspondance_ss_quartiers!$A:$A,0),4)</f>
        <v>Saint-Job Kauwberg</v>
      </c>
      <c r="C479">
        <f>INDEX(nb_inscrits_mat_hab_ss!$1:$1048576,MATCH(ratio_inscrits_mat_ss_quartier!$A479,nb_inscrits_mat_hab_ss!$B:$B,0),3)</f>
        <v>26</v>
      </c>
      <c r="D479">
        <f>INDEX(nb_inscrits_mat_hab_quartier!$1:$1048576,MATCH(ratio_inscrits_mat_ss_quartier!$B479,nb_inscrits_mat_hab_quartier!$B:$B,0),3)</f>
        <v>186</v>
      </c>
      <c r="E479">
        <f t="shared" si="7"/>
        <v>0.13978494623655913</v>
      </c>
    </row>
    <row r="480" spans="1:5" x14ac:dyDescent="0.35">
      <c r="A480" t="s">
        <v>1338</v>
      </c>
      <c r="B480" t="str">
        <f>INDEX(Correspondance_ss_quartiers!$1:$1048576,MATCH(ratio_inscrits_mat_ss_quartier!$A480,Correspondance_ss_quartiers!$A:$A,0),4)</f>
        <v>Saint-Job Kauwberg</v>
      </c>
      <c r="C480">
        <f>INDEX(nb_inscrits_mat_hab_ss!$1:$1048576,MATCH(ratio_inscrits_mat_ss_quartier!$A480,nb_inscrits_mat_hab_ss!$B:$B,0),3)</f>
        <v>8</v>
      </c>
      <c r="D480">
        <f>INDEX(nb_inscrits_mat_hab_quartier!$1:$1048576,MATCH(ratio_inscrits_mat_ss_quartier!$B480,nb_inscrits_mat_hab_quartier!$B:$B,0),3)</f>
        <v>186</v>
      </c>
      <c r="E480">
        <f t="shared" si="7"/>
        <v>4.3010752688172046E-2</v>
      </c>
    </row>
    <row r="481" spans="1:5" x14ac:dyDescent="0.35">
      <c r="A481" t="s">
        <v>1340</v>
      </c>
      <c r="B481" t="str">
        <f>INDEX(Correspondance_ss_quartiers!$1:$1048576,MATCH(ratio_inscrits_mat_ss_quartier!$A481,Correspondance_ss_quartiers!$A:$A,0),4)</f>
        <v>Kriekenput - Homborch - Verrewinkel</v>
      </c>
      <c r="C481">
        <f>INDEX(nb_inscrits_mat_hab_ss!$1:$1048576,MATCH(ratio_inscrits_mat_ss_quartier!$A481,nb_inscrits_mat_hab_ss!$B:$B,0),3)</f>
        <v>76</v>
      </c>
      <c r="D481">
        <f>INDEX(nb_inscrits_mat_hab_quartier!$1:$1048576,MATCH(ratio_inscrits_mat_ss_quartier!$B481,nb_inscrits_mat_hab_quartier!$B:$B,0),3)</f>
        <v>132</v>
      </c>
      <c r="E481">
        <f t="shared" si="7"/>
        <v>0.5757575757575758</v>
      </c>
    </row>
    <row r="482" spans="1:5" x14ac:dyDescent="0.35">
      <c r="A482" t="s">
        <v>1342</v>
      </c>
      <c r="B482" t="str">
        <f>INDEX(Correspondance_ss_quartiers!$1:$1048576,MATCH(ratio_inscrits_mat_ss_quartier!$A482,Correspondance_ss_quartiers!$A:$A,0),4)</f>
        <v>Kriekenput - Homborch - Verrewinkel</v>
      </c>
      <c r="C482">
        <f>INDEX(nb_inscrits_mat_hab_ss!$1:$1048576,MATCH(ratio_inscrits_mat_ss_quartier!$A482,nb_inscrits_mat_hab_ss!$B:$B,0),3)</f>
        <v>17</v>
      </c>
      <c r="D482">
        <f>INDEX(nb_inscrits_mat_hab_quartier!$1:$1048576,MATCH(ratio_inscrits_mat_ss_quartier!$B482,nb_inscrits_mat_hab_quartier!$B:$B,0),3)</f>
        <v>132</v>
      </c>
      <c r="E482">
        <f t="shared" si="7"/>
        <v>0.12878787878787878</v>
      </c>
    </row>
    <row r="483" spans="1:5" x14ac:dyDescent="0.35">
      <c r="A483" t="s">
        <v>1344</v>
      </c>
      <c r="B483" t="str">
        <f>INDEX(Correspondance_ss_quartiers!$1:$1048576,MATCH(ratio_inscrits_mat_ss_quartier!$A483,Correspondance_ss_quartiers!$A:$A,0),4)</f>
        <v>Kriekenput - Homborch - Verrewinkel</v>
      </c>
      <c r="C483">
        <f>INDEX(nb_inscrits_mat_hab_ss!$1:$1048576,MATCH(ratio_inscrits_mat_ss_quartier!$A483,nb_inscrits_mat_hab_ss!$B:$B,0),3)</f>
        <v>11</v>
      </c>
      <c r="D483">
        <f>INDEX(nb_inscrits_mat_hab_quartier!$1:$1048576,MATCH(ratio_inscrits_mat_ss_quartier!$B483,nb_inscrits_mat_hab_quartier!$B:$B,0),3)</f>
        <v>132</v>
      </c>
      <c r="E483">
        <f t="shared" si="7"/>
        <v>8.3333333333333329E-2</v>
      </c>
    </row>
    <row r="484" spans="1:5" x14ac:dyDescent="0.35">
      <c r="A484" t="s">
        <v>1346</v>
      </c>
      <c r="B484" t="str">
        <f>INDEX(Correspondance_ss_quartiers!$1:$1048576,MATCH(ratio_inscrits_mat_ss_quartier!$A484,Correspondance_ss_quartiers!$A:$A,0),4)</f>
        <v>Vivier d'Oie</v>
      </c>
      <c r="C484">
        <f>INDEX(nb_inscrits_mat_hab_ss!$1:$1048576,MATCH(ratio_inscrits_mat_ss_quartier!$A484,nb_inscrits_mat_hab_ss!$B:$B,0),3)</f>
        <v>91</v>
      </c>
      <c r="D484">
        <f>INDEX(nb_inscrits_mat_hab_quartier!$1:$1048576,MATCH(ratio_inscrits_mat_ss_quartier!$B484,nb_inscrits_mat_hab_quartier!$B:$B,0),3)</f>
        <v>91</v>
      </c>
      <c r="E484">
        <f t="shared" si="7"/>
        <v>1</v>
      </c>
    </row>
    <row r="485" spans="1:5" x14ac:dyDescent="0.35">
      <c r="A485" t="s">
        <v>1348</v>
      </c>
      <c r="B485" t="str">
        <f>INDEX(Correspondance_ss_quartiers!$1:$1048576,MATCH(ratio_inscrits_mat_ss_quartier!$A485,Correspondance_ss_quartiers!$A:$A,0),4)</f>
        <v>Fort Jaco</v>
      </c>
      <c r="C485">
        <f>INDEX(nb_inscrits_mat_hab_ss!$1:$1048576,MATCH(ratio_inscrits_mat_ss_quartier!$A485,nb_inscrits_mat_hab_ss!$B:$B,0),3)</f>
        <v>39</v>
      </c>
      <c r="D485">
        <f>INDEX(nb_inscrits_mat_hab_quartier!$1:$1048576,MATCH(ratio_inscrits_mat_ss_quartier!$B485,nb_inscrits_mat_hab_quartier!$B:$B,0),3)</f>
        <v>79</v>
      </c>
      <c r="E485">
        <f t="shared" si="7"/>
        <v>0.49367088607594939</v>
      </c>
    </row>
    <row r="486" spans="1:5" x14ac:dyDescent="0.35">
      <c r="A486" t="s">
        <v>1350</v>
      </c>
      <c r="B486" t="str">
        <f>INDEX(Correspondance_ss_quartiers!$1:$1048576,MATCH(ratio_inscrits_mat_ss_quartier!$A486,Correspondance_ss_quartiers!$A:$A,0),4)</f>
        <v>Watermael Centre</v>
      </c>
      <c r="C486">
        <f>INDEX(nb_inscrits_mat_hab_ss!$1:$1048576,MATCH(ratio_inscrits_mat_ss_quartier!$A486,nb_inscrits_mat_hab_ss!$B:$B,0),3)</f>
        <v>40</v>
      </c>
      <c r="D486">
        <f>INDEX(nb_inscrits_mat_hab_quartier!$1:$1048576,MATCH(ratio_inscrits_mat_ss_quartier!$B486,nb_inscrits_mat_hab_quartier!$B:$B,0),3)</f>
        <v>302</v>
      </c>
      <c r="E486">
        <f t="shared" si="7"/>
        <v>0.13245033112582782</v>
      </c>
    </row>
    <row r="487" spans="1:5" x14ac:dyDescent="0.35">
      <c r="A487" t="s">
        <v>1352</v>
      </c>
      <c r="B487" t="str">
        <f>INDEX(Correspondance_ss_quartiers!$1:$1048576,MATCH(ratio_inscrits_mat_ss_quartier!$A487,Correspondance_ss_quartiers!$A:$A,0),4)</f>
        <v>Watermael Centre</v>
      </c>
      <c r="C487">
        <f>INDEX(nb_inscrits_mat_hab_ss!$1:$1048576,MATCH(ratio_inscrits_mat_ss_quartier!$A487,nb_inscrits_mat_hab_ss!$B:$B,0),3)</f>
        <v>26</v>
      </c>
      <c r="D487">
        <f>INDEX(nb_inscrits_mat_hab_quartier!$1:$1048576,MATCH(ratio_inscrits_mat_ss_quartier!$B487,nb_inscrits_mat_hab_quartier!$B:$B,0),3)</f>
        <v>302</v>
      </c>
      <c r="E487">
        <f t="shared" si="7"/>
        <v>8.6092715231788075E-2</v>
      </c>
    </row>
    <row r="488" spans="1:5" x14ac:dyDescent="0.35">
      <c r="A488" t="s">
        <v>1356</v>
      </c>
      <c r="B488" t="str">
        <f>INDEX(Correspondance_ss_quartiers!$1:$1048576,MATCH(ratio_inscrits_mat_ss_quartier!$A488,Correspondance_ss_quartiers!$A:$A,0),4)</f>
        <v>Trois Tilleuls</v>
      </c>
      <c r="C488">
        <f>INDEX(nb_inscrits_mat_hab_ss!$1:$1048576,MATCH(ratio_inscrits_mat_ss_quartier!$A488,nb_inscrits_mat_hab_ss!$B:$B,0),3)</f>
        <v>18</v>
      </c>
      <c r="D488">
        <f>INDEX(nb_inscrits_mat_hab_quartier!$1:$1048576,MATCH(ratio_inscrits_mat_ss_quartier!$B488,nb_inscrits_mat_hab_quartier!$B:$B,0),3)</f>
        <v>228</v>
      </c>
      <c r="E488">
        <f t="shared" si="7"/>
        <v>7.8947368421052627E-2</v>
      </c>
    </row>
    <row r="489" spans="1:5" x14ac:dyDescent="0.35">
      <c r="A489" t="s">
        <v>1358</v>
      </c>
      <c r="B489" t="str">
        <f>INDEX(Correspondance_ss_quartiers!$1:$1048576,MATCH(ratio_inscrits_mat_ss_quartier!$A489,Correspondance_ss_quartiers!$A:$A,0),4)</f>
        <v>Trois Tilleuls</v>
      </c>
      <c r="C489">
        <f>INDEX(nb_inscrits_mat_hab_ss!$1:$1048576,MATCH(ratio_inscrits_mat_ss_quartier!$A489,nb_inscrits_mat_hab_ss!$B:$B,0),3)</f>
        <v>57</v>
      </c>
      <c r="D489">
        <f>INDEX(nb_inscrits_mat_hab_quartier!$1:$1048576,MATCH(ratio_inscrits_mat_ss_quartier!$B489,nb_inscrits_mat_hab_quartier!$B:$B,0),3)</f>
        <v>228</v>
      </c>
      <c r="E489">
        <f t="shared" si="7"/>
        <v>0.25</v>
      </c>
    </row>
    <row r="490" spans="1:5" x14ac:dyDescent="0.35">
      <c r="A490" t="s">
        <v>1360</v>
      </c>
      <c r="B490" t="str">
        <f>INDEX(Correspondance_ss_quartiers!$1:$1048576,MATCH(ratio_inscrits_mat_ss_quartier!$A490,Correspondance_ss_quartiers!$A:$A,0),4)</f>
        <v>Boitsfort Centre</v>
      </c>
      <c r="C490">
        <f>INDEX(nb_inscrits_mat_hab_ss!$1:$1048576,MATCH(ratio_inscrits_mat_ss_quartier!$A490,nb_inscrits_mat_hab_ss!$B:$B,0),3)</f>
        <v>27</v>
      </c>
      <c r="D490">
        <f>INDEX(nb_inscrits_mat_hab_quartier!$1:$1048576,MATCH(ratio_inscrits_mat_ss_quartier!$B490,nb_inscrits_mat_hab_quartier!$B:$B,0),3)</f>
        <v>187</v>
      </c>
      <c r="E490">
        <f t="shared" si="7"/>
        <v>0.14438502673796791</v>
      </c>
    </row>
    <row r="491" spans="1:5" x14ac:dyDescent="0.35">
      <c r="A491" t="s">
        <v>1362</v>
      </c>
      <c r="B491" t="str">
        <f>INDEX(Correspondance_ss_quartiers!$1:$1048576,MATCH(ratio_inscrits_mat_ss_quartier!$A491,Correspondance_ss_quartiers!$A:$A,0),4)</f>
        <v>Boitsfort Centre</v>
      </c>
      <c r="C491">
        <f>INDEX(nb_inscrits_mat_hab_ss!$1:$1048576,MATCH(ratio_inscrits_mat_ss_quartier!$A491,nb_inscrits_mat_hab_ss!$B:$B,0),3)</f>
        <v>40</v>
      </c>
      <c r="D491">
        <f>INDEX(nb_inscrits_mat_hab_quartier!$1:$1048576,MATCH(ratio_inscrits_mat_ss_quartier!$B491,nb_inscrits_mat_hab_quartier!$B:$B,0),3)</f>
        <v>187</v>
      </c>
      <c r="E491">
        <f t="shared" si="7"/>
        <v>0.21390374331550802</v>
      </c>
    </row>
    <row r="492" spans="1:5" x14ac:dyDescent="0.35">
      <c r="A492" t="s">
        <v>1364</v>
      </c>
      <c r="B492" t="str">
        <f>INDEX(Correspondance_ss_quartiers!$1:$1048576,MATCH(ratio_inscrits_mat_ss_quartier!$A492,Correspondance_ss_quartiers!$A:$A,0),4)</f>
        <v>Trois Tilleuls</v>
      </c>
      <c r="C492">
        <f>INDEX(nb_inscrits_mat_hab_ss!$1:$1048576,MATCH(ratio_inscrits_mat_ss_quartier!$A492,nb_inscrits_mat_hab_ss!$B:$B,0),3)</f>
        <v>21</v>
      </c>
      <c r="D492">
        <f>INDEX(nb_inscrits_mat_hab_quartier!$1:$1048576,MATCH(ratio_inscrits_mat_ss_quartier!$B492,nb_inscrits_mat_hab_quartier!$B:$B,0),3)</f>
        <v>228</v>
      </c>
      <c r="E492">
        <f t="shared" si="7"/>
        <v>9.2105263157894732E-2</v>
      </c>
    </row>
    <row r="493" spans="1:5" x14ac:dyDescent="0.35">
      <c r="A493" t="s">
        <v>1366</v>
      </c>
      <c r="B493" t="str">
        <f>INDEX(Correspondance_ss_quartiers!$1:$1048576,MATCH(ratio_inscrits_mat_ss_quartier!$A493,Correspondance_ss_quartiers!$A:$A,0),4)</f>
        <v>Dries</v>
      </c>
      <c r="C493">
        <f>INDEX(nb_inscrits_mat_hab_ss!$1:$1048576,MATCH(ratio_inscrits_mat_ss_quartier!$A493,nb_inscrits_mat_hab_ss!$B:$B,0),3)</f>
        <v>24</v>
      </c>
      <c r="D493">
        <f>INDEX(nb_inscrits_mat_hab_quartier!$1:$1048576,MATCH(ratio_inscrits_mat_ss_quartier!$B493,nb_inscrits_mat_hab_quartier!$B:$B,0),3)</f>
        <v>209</v>
      </c>
      <c r="E493">
        <f t="shared" si="7"/>
        <v>0.11483253588516747</v>
      </c>
    </row>
    <row r="494" spans="1:5" x14ac:dyDescent="0.35">
      <c r="A494" t="s">
        <v>1368</v>
      </c>
      <c r="B494" t="str">
        <f>INDEX(Correspondance_ss_quartiers!$1:$1048576,MATCH(ratio_inscrits_mat_ss_quartier!$A494,Correspondance_ss_quartiers!$A:$A,0),4)</f>
        <v>Boondael</v>
      </c>
      <c r="C494">
        <f>INDEX(nb_inscrits_mat_hab_ss!$1:$1048576,MATCH(ratio_inscrits_mat_ss_quartier!$A494,nb_inscrits_mat_hab_ss!$B:$B,0),3)</f>
        <v>52</v>
      </c>
      <c r="D494">
        <f>INDEX(nb_inscrits_mat_hab_quartier!$1:$1048576,MATCH(ratio_inscrits_mat_ss_quartier!$B494,nb_inscrits_mat_hab_quartier!$B:$B,0),3)</f>
        <v>354</v>
      </c>
      <c r="E494">
        <f t="shared" si="7"/>
        <v>0.14689265536723164</v>
      </c>
    </row>
    <row r="495" spans="1:5" x14ac:dyDescent="0.35">
      <c r="A495" t="s">
        <v>1370</v>
      </c>
      <c r="B495" t="str">
        <f>INDEX(Correspondance_ss_quartiers!$1:$1048576,MATCH(ratio_inscrits_mat_ss_quartier!$A495,Correspondance_ss_quartiers!$A:$A,0),4)</f>
        <v>Watermael Centre</v>
      </c>
      <c r="C495">
        <f>INDEX(nb_inscrits_mat_hab_ss!$1:$1048576,MATCH(ratio_inscrits_mat_ss_quartier!$A495,nb_inscrits_mat_hab_ss!$B:$B,0),3)</f>
        <v>41</v>
      </c>
      <c r="D495">
        <f>INDEX(nb_inscrits_mat_hab_quartier!$1:$1048576,MATCH(ratio_inscrits_mat_ss_quartier!$B495,nb_inscrits_mat_hab_quartier!$B:$B,0),3)</f>
        <v>302</v>
      </c>
      <c r="E495">
        <f t="shared" si="7"/>
        <v>0.13576158940397351</v>
      </c>
    </row>
    <row r="496" spans="1:5" x14ac:dyDescent="0.35">
      <c r="A496" t="s">
        <v>1376</v>
      </c>
      <c r="B496" t="str">
        <f>INDEX(Correspondance_ss_quartiers!$1:$1048576,MATCH(ratio_inscrits_mat_ss_quartier!$A496,Correspondance_ss_quartiers!$A:$A,0),4)</f>
        <v>Watermael Centre</v>
      </c>
      <c r="C496">
        <f>INDEX(nb_inscrits_mat_hab_ss!$1:$1048576,MATCH(ratio_inscrits_mat_ss_quartier!$A496,nb_inscrits_mat_hab_ss!$B:$B,0),3)</f>
        <v>26</v>
      </c>
      <c r="D496">
        <f>INDEX(nb_inscrits_mat_hab_quartier!$1:$1048576,MATCH(ratio_inscrits_mat_ss_quartier!$B496,nb_inscrits_mat_hab_quartier!$B:$B,0),3)</f>
        <v>302</v>
      </c>
      <c r="E496">
        <f t="shared" si="7"/>
        <v>8.6092715231788075E-2</v>
      </c>
    </row>
    <row r="497" spans="1:5" x14ac:dyDescent="0.35">
      <c r="A497" t="s">
        <v>1377</v>
      </c>
      <c r="B497" t="str">
        <f>INDEX(Correspondance_ss_quartiers!$1:$1048576,MATCH(ratio_inscrits_mat_ss_quartier!$A497,Correspondance_ss_quartiers!$A:$A,0),4)</f>
        <v>Watermael Centre</v>
      </c>
      <c r="C497">
        <f>INDEX(nb_inscrits_mat_hab_ss!$1:$1048576,MATCH(ratio_inscrits_mat_ss_quartier!$A497,nb_inscrits_mat_hab_ss!$B:$B,0),3)</f>
        <v>13</v>
      </c>
      <c r="D497">
        <f>INDEX(nb_inscrits_mat_hab_quartier!$1:$1048576,MATCH(ratio_inscrits_mat_ss_quartier!$B497,nb_inscrits_mat_hab_quartier!$B:$B,0),3)</f>
        <v>302</v>
      </c>
      <c r="E497">
        <f t="shared" si="7"/>
        <v>4.3046357615894038E-2</v>
      </c>
    </row>
    <row r="498" spans="1:5" x14ac:dyDescent="0.35">
      <c r="A498" t="s">
        <v>1379</v>
      </c>
      <c r="B498" t="str">
        <f>INDEX(Correspondance_ss_quartiers!$1:$1048576,MATCH(ratio_inscrits_mat_ss_quartier!$A498,Correspondance_ss_quartiers!$A:$A,0),4)</f>
        <v>Watermael Centre</v>
      </c>
      <c r="C498">
        <f>INDEX(nb_inscrits_mat_hab_ss!$1:$1048576,MATCH(ratio_inscrits_mat_ss_quartier!$A498,nb_inscrits_mat_hab_ss!$B:$B,0),3)</f>
        <v>11</v>
      </c>
      <c r="D498">
        <f>INDEX(nb_inscrits_mat_hab_quartier!$1:$1048576,MATCH(ratio_inscrits_mat_ss_quartier!$B498,nb_inscrits_mat_hab_quartier!$B:$B,0),3)</f>
        <v>302</v>
      </c>
      <c r="E498">
        <f t="shared" si="7"/>
        <v>3.6423841059602648E-2</v>
      </c>
    </row>
    <row r="499" spans="1:5" x14ac:dyDescent="0.35">
      <c r="A499" t="s">
        <v>1383</v>
      </c>
      <c r="B499" t="str">
        <f>INDEX(Correspondance_ss_quartiers!$1:$1048576,MATCH(ratio_inscrits_mat_ss_quartier!$A499,Correspondance_ss_quartiers!$A:$A,0),4)</f>
        <v>Dries</v>
      </c>
      <c r="C499">
        <f>INDEX(nb_inscrits_mat_hab_ss!$1:$1048576,MATCH(ratio_inscrits_mat_ss_quartier!$A499,nb_inscrits_mat_hab_ss!$B:$B,0),3)</f>
        <v>41</v>
      </c>
      <c r="D499">
        <f>INDEX(nb_inscrits_mat_hab_quartier!$1:$1048576,MATCH(ratio_inscrits_mat_ss_quartier!$B499,nb_inscrits_mat_hab_quartier!$B:$B,0),3)</f>
        <v>209</v>
      </c>
      <c r="E499">
        <f t="shared" si="7"/>
        <v>0.19617224880382775</v>
      </c>
    </row>
    <row r="500" spans="1:5" x14ac:dyDescent="0.35">
      <c r="A500" t="s">
        <v>1385</v>
      </c>
      <c r="B500" t="str">
        <f>INDEX(Correspondance_ss_quartiers!$1:$1048576,MATCH(ratio_inscrits_mat_ss_quartier!$A500,Correspondance_ss_quartiers!$A:$A,0),4)</f>
        <v>Boitsfort Centre</v>
      </c>
      <c r="C500">
        <f>INDEX(nb_inscrits_mat_hab_ss!$1:$1048576,MATCH(ratio_inscrits_mat_ss_quartier!$A500,nb_inscrits_mat_hab_ss!$B:$B,0),3)</f>
        <v>7</v>
      </c>
      <c r="D500">
        <f>INDEX(nb_inscrits_mat_hab_quartier!$1:$1048576,MATCH(ratio_inscrits_mat_ss_quartier!$B500,nb_inscrits_mat_hab_quartier!$B:$B,0),3)</f>
        <v>187</v>
      </c>
      <c r="E500">
        <f t="shared" si="7"/>
        <v>3.7433155080213901E-2</v>
      </c>
    </row>
    <row r="501" spans="1:5" x14ac:dyDescent="0.35">
      <c r="A501" t="s">
        <v>1387</v>
      </c>
      <c r="B501" t="str">
        <f>INDEX(Correspondance_ss_quartiers!$1:$1048576,MATCH(ratio_inscrits_mat_ss_quartier!$A501,Correspondance_ss_quartiers!$A:$A,0),4)</f>
        <v>Boitsfort Centre</v>
      </c>
      <c r="C501">
        <f>INDEX(nb_inscrits_mat_hab_ss!$1:$1048576,MATCH(ratio_inscrits_mat_ss_quartier!$A501,nb_inscrits_mat_hab_ss!$B:$B,0),3)</f>
        <v>44</v>
      </c>
      <c r="D501">
        <f>INDEX(nb_inscrits_mat_hab_quartier!$1:$1048576,MATCH(ratio_inscrits_mat_ss_quartier!$B501,nb_inscrits_mat_hab_quartier!$B:$B,0),3)</f>
        <v>187</v>
      </c>
      <c r="E501">
        <f t="shared" si="7"/>
        <v>0.23529411764705882</v>
      </c>
    </row>
    <row r="502" spans="1:5" x14ac:dyDescent="0.35">
      <c r="A502" t="s">
        <v>1389</v>
      </c>
      <c r="B502" t="str">
        <f>INDEX(Correspondance_ss_quartiers!$1:$1048576,MATCH(ratio_inscrits_mat_ss_quartier!$A502,Correspondance_ss_quartiers!$A:$A,0),4)</f>
        <v>Trois Tilleuls</v>
      </c>
      <c r="C502">
        <f>INDEX(nb_inscrits_mat_hab_ss!$1:$1048576,MATCH(ratio_inscrits_mat_ss_quartier!$A502,nb_inscrits_mat_hab_ss!$B:$B,0),3)</f>
        <v>63</v>
      </c>
      <c r="D502">
        <f>INDEX(nb_inscrits_mat_hab_quartier!$1:$1048576,MATCH(ratio_inscrits_mat_ss_quartier!$B502,nb_inscrits_mat_hab_quartier!$B:$B,0),3)</f>
        <v>228</v>
      </c>
      <c r="E502">
        <f t="shared" si="7"/>
        <v>0.27631578947368424</v>
      </c>
    </row>
    <row r="503" spans="1:5" x14ac:dyDescent="0.35">
      <c r="A503" t="s">
        <v>1393</v>
      </c>
      <c r="B503" t="str">
        <f>INDEX(Correspondance_ss_quartiers!$1:$1048576,MATCH(ratio_inscrits_mat_ss_quartier!$A503,Correspondance_ss_quartiers!$A:$A,0),4)</f>
        <v>Watermael Centre</v>
      </c>
      <c r="C503">
        <f>INDEX(nb_inscrits_mat_hab_ss!$1:$1048576,MATCH(ratio_inscrits_mat_ss_quartier!$A503,nb_inscrits_mat_hab_ss!$B:$B,0),3)</f>
        <v>42</v>
      </c>
      <c r="D503">
        <f>INDEX(nb_inscrits_mat_hab_quartier!$1:$1048576,MATCH(ratio_inscrits_mat_ss_quartier!$B503,nb_inscrits_mat_hab_quartier!$B:$B,0),3)</f>
        <v>302</v>
      </c>
      <c r="E503">
        <f t="shared" si="7"/>
        <v>0.13907284768211919</v>
      </c>
    </row>
    <row r="504" spans="1:5" x14ac:dyDescent="0.35">
      <c r="A504" t="s">
        <v>1395</v>
      </c>
      <c r="B504" t="str">
        <f>INDEX(Correspondance_ss_quartiers!$1:$1048576,MATCH(ratio_inscrits_mat_ss_quartier!$A504,Correspondance_ss_quartiers!$A:$A,0),4)</f>
        <v>Watermael Centre</v>
      </c>
      <c r="C504">
        <f>INDEX(nb_inscrits_mat_hab_ss!$1:$1048576,MATCH(ratio_inscrits_mat_ss_quartier!$A504,nb_inscrits_mat_hab_ss!$B:$B,0),3)</f>
        <v>39</v>
      </c>
      <c r="D504">
        <f>INDEX(nb_inscrits_mat_hab_quartier!$1:$1048576,MATCH(ratio_inscrits_mat_ss_quartier!$B504,nb_inscrits_mat_hab_quartier!$B:$B,0),3)</f>
        <v>302</v>
      </c>
      <c r="E504">
        <f t="shared" si="7"/>
        <v>0.12913907284768211</v>
      </c>
    </row>
    <row r="505" spans="1:5" x14ac:dyDescent="0.35">
      <c r="A505" t="s">
        <v>1397</v>
      </c>
      <c r="B505" t="str">
        <f>INDEX(Correspondance_ss_quartiers!$1:$1048576,MATCH(ratio_inscrits_mat_ss_quartier!$A505,Correspondance_ss_quartiers!$A:$A,0),4)</f>
        <v>Boitsfort Centre</v>
      </c>
      <c r="C505">
        <f>INDEX(nb_inscrits_mat_hab_ss!$1:$1048576,MATCH(ratio_inscrits_mat_ss_quartier!$A505,nb_inscrits_mat_hab_ss!$B:$B,0),3)</f>
        <v>38</v>
      </c>
      <c r="D505">
        <f>INDEX(nb_inscrits_mat_hab_quartier!$1:$1048576,MATCH(ratio_inscrits_mat_ss_quartier!$B505,nb_inscrits_mat_hab_quartier!$B:$B,0),3)</f>
        <v>187</v>
      </c>
      <c r="E505">
        <f t="shared" si="7"/>
        <v>0.20320855614973263</v>
      </c>
    </row>
    <row r="506" spans="1:5" x14ac:dyDescent="0.35">
      <c r="A506" t="s">
        <v>1400</v>
      </c>
      <c r="B506" t="str">
        <f>INDEX(Correspondance_ss_quartiers!$1:$1048576,MATCH(ratio_inscrits_mat_ss_quartier!$A506,Correspondance_ss_quartiers!$A:$A,0),4)</f>
        <v>Dries</v>
      </c>
      <c r="C506">
        <f>INDEX(nb_inscrits_mat_hab_ss!$1:$1048576,MATCH(ratio_inscrits_mat_ss_quartier!$A506,nb_inscrits_mat_hab_ss!$B:$B,0),3)</f>
        <v>48</v>
      </c>
      <c r="D506">
        <f>INDEX(nb_inscrits_mat_hab_quartier!$1:$1048576,MATCH(ratio_inscrits_mat_ss_quartier!$B506,nb_inscrits_mat_hab_quartier!$B:$B,0),3)</f>
        <v>209</v>
      </c>
      <c r="E506">
        <f t="shared" si="7"/>
        <v>0.22966507177033493</v>
      </c>
    </row>
    <row r="507" spans="1:5" x14ac:dyDescent="0.35">
      <c r="A507" t="s">
        <v>1406</v>
      </c>
      <c r="B507" t="str">
        <f>INDEX(Correspondance_ss_quartiers!$1:$1048576,MATCH(ratio_inscrits_mat_ss_quartier!$A507,Correspondance_ss_quartiers!$A:$A,0),4)</f>
        <v>Boitsfort Centre</v>
      </c>
      <c r="C507">
        <f>INDEX(nb_inscrits_mat_hab_ss!$1:$1048576,MATCH(ratio_inscrits_mat_ss_quartier!$A507,nb_inscrits_mat_hab_ss!$B:$B,0),3)</f>
        <v>31</v>
      </c>
      <c r="D507">
        <f>INDEX(nb_inscrits_mat_hab_quartier!$1:$1048576,MATCH(ratio_inscrits_mat_ss_quartier!$B507,nb_inscrits_mat_hab_quartier!$B:$B,0),3)</f>
        <v>187</v>
      </c>
      <c r="E507">
        <f t="shared" si="7"/>
        <v>0.16577540106951871</v>
      </c>
    </row>
    <row r="508" spans="1:5" x14ac:dyDescent="0.35">
      <c r="A508" t="s">
        <v>1418</v>
      </c>
      <c r="B508" t="str">
        <f>INDEX(Correspondance_ss_quartiers!$1:$1048576,MATCH(ratio_inscrits_mat_ss_quartier!$A508,Correspondance_ss_quartiers!$A:$A,0),4)</f>
        <v>Georges Henri</v>
      </c>
      <c r="C508">
        <f>INDEX(nb_inscrits_mat_hab_ss!$1:$1048576,MATCH(ratio_inscrits_mat_ss_quartier!$A508,nb_inscrits_mat_hab_ss!$B:$B,0),3)</f>
        <v>127</v>
      </c>
      <c r="D508">
        <f>INDEX(nb_inscrits_mat_hab_quartier!$1:$1048576,MATCH(ratio_inscrits_mat_ss_quartier!$B508,nb_inscrits_mat_hab_quartier!$B:$B,0),3)</f>
        <v>555</v>
      </c>
      <c r="E508">
        <f t="shared" si="7"/>
        <v>0.22882882882882882</v>
      </c>
    </row>
    <row r="509" spans="1:5" x14ac:dyDescent="0.35">
      <c r="A509" t="s">
        <v>1420</v>
      </c>
      <c r="B509" t="str">
        <f>INDEX(Correspondance_ss_quartiers!$1:$1048576,MATCH(ratio_inscrits_mat_ss_quartier!$A509,Correspondance_ss_quartiers!$A:$A,0),4)</f>
        <v>Porte Tervueren</v>
      </c>
      <c r="C509">
        <f>INDEX(nb_inscrits_mat_hab_ss!$1:$1048576,MATCH(ratio_inscrits_mat_ss_quartier!$A509,nb_inscrits_mat_hab_ss!$B:$B,0),3)</f>
        <v>71</v>
      </c>
      <c r="D509">
        <f>INDEX(nb_inscrits_mat_hab_quartier!$1:$1048576,MATCH(ratio_inscrits_mat_ss_quartier!$B509,nb_inscrits_mat_hab_quartier!$B:$B,0),3)</f>
        <v>325</v>
      </c>
      <c r="E509">
        <f t="shared" si="7"/>
        <v>0.21846153846153846</v>
      </c>
    </row>
    <row r="510" spans="1:5" x14ac:dyDescent="0.35">
      <c r="A510" t="s">
        <v>1422</v>
      </c>
      <c r="B510" t="str">
        <f>INDEX(Correspondance_ss_quartiers!$1:$1048576,MATCH(ratio_inscrits_mat_ss_quartier!$A510,Correspondance_ss_quartiers!$A:$A,0),4)</f>
        <v>Georges Henri</v>
      </c>
      <c r="C510">
        <f>INDEX(nb_inscrits_mat_hab_ss!$1:$1048576,MATCH(ratio_inscrits_mat_ss_quartier!$A510,nb_inscrits_mat_hab_ss!$B:$B,0),3)</f>
        <v>97</v>
      </c>
      <c r="D510">
        <f>INDEX(nb_inscrits_mat_hab_quartier!$1:$1048576,MATCH(ratio_inscrits_mat_ss_quartier!$B510,nb_inscrits_mat_hab_quartier!$B:$B,0),3)</f>
        <v>555</v>
      </c>
      <c r="E510">
        <f t="shared" si="7"/>
        <v>0.17477477477477477</v>
      </c>
    </row>
    <row r="511" spans="1:5" x14ac:dyDescent="0.35">
      <c r="A511" t="s">
        <v>1424</v>
      </c>
      <c r="B511" t="str">
        <f>INDEX(Correspondance_ss_quartiers!$1:$1048576,MATCH(ratio_inscrits_mat_ss_quartier!$A511,Correspondance_ss_quartiers!$A:$A,0),4)</f>
        <v>Val d'Or</v>
      </c>
      <c r="C511">
        <f>INDEX(nb_inscrits_mat_hab_ss!$1:$1048576,MATCH(ratio_inscrits_mat_ss_quartier!$A511,nb_inscrits_mat_hab_ss!$B:$B,0),3)</f>
        <v>35</v>
      </c>
      <c r="D511">
        <f>INDEX(nb_inscrits_mat_hab_quartier!$1:$1048576,MATCH(ratio_inscrits_mat_ss_quartier!$B511,nb_inscrits_mat_hab_quartier!$B:$B,0),3)</f>
        <v>394</v>
      </c>
      <c r="E511">
        <f t="shared" si="7"/>
        <v>8.8832487309644673E-2</v>
      </c>
    </row>
    <row r="512" spans="1:5" x14ac:dyDescent="0.35">
      <c r="A512" t="s">
        <v>1426</v>
      </c>
      <c r="B512" t="str">
        <f>INDEX(Correspondance_ss_quartiers!$1:$1048576,MATCH(ratio_inscrits_mat_ss_quartier!$A512,Correspondance_ss_quartiers!$A:$A,0),4)</f>
        <v>Val d'Or</v>
      </c>
      <c r="C512">
        <f>INDEX(nb_inscrits_mat_hab_ss!$1:$1048576,MATCH(ratio_inscrits_mat_ss_quartier!$A512,nb_inscrits_mat_hab_ss!$B:$B,0),3)</f>
        <v>43</v>
      </c>
      <c r="D512">
        <f>INDEX(nb_inscrits_mat_hab_quartier!$1:$1048576,MATCH(ratio_inscrits_mat_ss_quartier!$B512,nb_inscrits_mat_hab_quartier!$B:$B,0),3)</f>
        <v>394</v>
      </c>
      <c r="E512">
        <f t="shared" si="7"/>
        <v>0.10913705583756345</v>
      </c>
    </row>
    <row r="513" spans="1:5" x14ac:dyDescent="0.35">
      <c r="A513" t="s">
        <v>1428</v>
      </c>
      <c r="B513" t="str">
        <f>INDEX(Correspondance_ss_quartiers!$1:$1048576,MATCH(ratio_inscrits_mat_ss_quartier!$A513,Correspondance_ss_quartiers!$A:$A,0),4)</f>
        <v>Val d'Or</v>
      </c>
      <c r="C513">
        <f>INDEX(nb_inscrits_mat_hab_ss!$1:$1048576,MATCH(ratio_inscrits_mat_ss_quartier!$A513,nb_inscrits_mat_hab_ss!$B:$B,0),3)</f>
        <v>15</v>
      </c>
      <c r="D513">
        <f>INDEX(nb_inscrits_mat_hab_quartier!$1:$1048576,MATCH(ratio_inscrits_mat_ss_quartier!$B513,nb_inscrits_mat_hab_quartier!$B:$B,0),3)</f>
        <v>394</v>
      </c>
      <c r="E513">
        <f t="shared" si="7"/>
        <v>3.8071065989847719E-2</v>
      </c>
    </row>
    <row r="514" spans="1:5" x14ac:dyDescent="0.35">
      <c r="A514" t="s">
        <v>1430</v>
      </c>
      <c r="B514" t="str">
        <f>INDEX(Correspondance_ss_quartiers!$1:$1048576,MATCH(ratio_inscrits_mat_ss_quartier!$A514,Correspondance_ss_quartiers!$A:$A,0),4)</f>
        <v>Val d'Or</v>
      </c>
      <c r="C514">
        <f>INDEX(nb_inscrits_mat_hab_ss!$1:$1048576,MATCH(ratio_inscrits_mat_ss_quartier!$A514,nb_inscrits_mat_hab_ss!$B:$B,0),3)</f>
        <v>75</v>
      </c>
      <c r="D514">
        <f>INDEX(nb_inscrits_mat_hab_quartier!$1:$1048576,MATCH(ratio_inscrits_mat_ss_quartier!$B514,nb_inscrits_mat_hab_quartier!$B:$B,0),3)</f>
        <v>394</v>
      </c>
      <c r="E514">
        <f t="shared" si="7"/>
        <v>0.19035532994923857</v>
      </c>
    </row>
    <row r="515" spans="1:5" x14ac:dyDescent="0.35">
      <c r="A515" t="s">
        <v>1432</v>
      </c>
      <c r="B515" t="str">
        <f>INDEX(Correspondance_ss_quartiers!$1:$1048576,MATCH(ratio_inscrits_mat_ss_quartier!$A515,Correspondance_ss_quartiers!$A:$A,0),4)</f>
        <v>Val d'Or</v>
      </c>
      <c r="C515">
        <f>INDEX(nb_inscrits_mat_hab_ss!$1:$1048576,MATCH(ratio_inscrits_mat_ss_quartier!$A515,nb_inscrits_mat_hab_ss!$B:$B,0),3)</f>
        <v>66</v>
      </c>
      <c r="D515">
        <f>INDEX(nb_inscrits_mat_hab_quartier!$1:$1048576,MATCH(ratio_inscrits_mat_ss_quartier!$B515,nb_inscrits_mat_hab_quartier!$B:$B,0),3)</f>
        <v>394</v>
      </c>
      <c r="E515">
        <f t="shared" ref="E515:E578" si="8">C515/D515</f>
        <v>0.16751269035532995</v>
      </c>
    </row>
    <row r="516" spans="1:5" x14ac:dyDescent="0.35">
      <c r="A516" t="s">
        <v>1434</v>
      </c>
      <c r="B516" t="str">
        <f>INDEX(Correspondance_ss_quartiers!$1:$1048576,MATCH(ratio_inscrits_mat_ss_quartier!$A516,Correspondance_ss_quartiers!$A:$A,0),4)</f>
        <v>Gribaumont</v>
      </c>
      <c r="C516">
        <f>INDEX(nb_inscrits_mat_hab_ss!$1:$1048576,MATCH(ratio_inscrits_mat_ss_quartier!$A516,nb_inscrits_mat_hab_ss!$B:$B,0),3)</f>
        <v>65</v>
      </c>
      <c r="D516">
        <f>INDEX(nb_inscrits_mat_hab_quartier!$1:$1048576,MATCH(ratio_inscrits_mat_ss_quartier!$B516,nb_inscrits_mat_hab_quartier!$B:$B,0),3)</f>
        <v>400</v>
      </c>
      <c r="E516">
        <f t="shared" si="8"/>
        <v>0.16250000000000001</v>
      </c>
    </row>
    <row r="517" spans="1:5" x14ac:dyDescent="0.35">
      <c r="A517" t="s">
        <v>1436</v>
      </c>
      <c r="B517" t="str">
        <f>INDEX(Correspondance_ss_quartiers!$1:$1048576,MATCH(ratio_inscrits_mat_ss_quartier!$A517,Correspondance_ss_quartiers!$A:$A,0),4)</f>
        <v>Gribaumont</v>
      </c>
      <c r="C517">
        <f>INDEX(nb_inscrits_mat_hab_ss!$1:$1048576,MATCH(ratio_inscrits_mat_ss_quartier!$A517,nb_inscrits_mat_hab_ss!$B:$B,0),3)</f>
        <v>64</v>
      </c>
      <c r="D517">
        <f>INDEX(nb_inscrits_mat_hab_quartier!$1:$1048576,MATCH(ratio_inscrits_mat_ss_quartier!$B517,nb_inscrits_mat_hab_quartier!$B:$B,0),3)</f>
        <v>400</v>
      </c>
      <c r="E517">
        <f t="shared" si="8"/>
        <v>0.16</v>
      </c>
    </row>
    <row r="518" spans="1:5" x14ac:dyDescent="0.35">
      <c r="A518" t="s">
        <v>1438</v>
      </c>
      <c r="B518" t="str">
        <f>INDEX(Correspondance_ss_quartiers!$1:$1048576,MATCH(ratio_inscrits_mat_ss_quartier!$A518,Correspondance_ss_quartiers!$A:$A,0),4)</f>
        <v>Gribaumont</v>
      </c>
      <c r="C518">
        <f>INDEX(nb_inscrits_mat_hab_ss!$1:$1048576,MATCH(ratio_inscrits_mat_ss_quartier!$A518,nb_inscrits_mat_hab_ss!$B:$B,0),3)</f>
        <v>53</v>
      </c>
      <c r="D518">
        <f>INDEX(nb_inscrits_mat_hab_quartier!$1:$1048576,MATCH(ratio_inscrits_mat_ss_quartier!$B518,nb_inscrits_mat_hab_quartier!$B:$B,0),3)</f>
        <v>400</v>
      </c>
      <c r="E518">
        <f t="shared" si="8"/>
        <v>0.13250000000000001</v>
      </c>
    </row>
    <row r="519" spans="1:5" x14ac:dyDescent="0.35">
      <c r="A519" t="s">
        <v>1440</v>
      </c>
      <c r="B519" t="str">
        <f>INDEX(Correspondance_ss_quartiers!$1:$1048576,MATCH(ratio_inscrits_mat_ss_quartier!$A519,Correspondance_ss_quartiers!$A:$A,0),4)</f>
        <v>Roodebeek - Constellations</v>
      </c>
      <c r="C519">
        <f>INDEX(nb_inscrits_mat_hab_ss!$1:$1048576,MATCH(ratio_inscrits_mat_ss_quartier!$A519,nb_inscrits_mat_hab_ss!$B:$B,0),3)</f>
        <v>74</v>
      </c>
      <c r="D519">
        <f>INDEX(nb_inscrits_mat_hab_quartier!$1:$1048576,MATCH(ratio_inscrits_mat_ss_quartier!$B519,nb_inscrits_mat_hab_quartier!$B:$B,0),3)</f>
        <v>490</v>
      </c>
      <c r="E519">
        <f t="shared" si="8"/>
        <v>0.15102040816326531</v>
      </c>
    </row>
    <row r="520" spans="1:5" x14ac:dyDescent="0.35">
      <c r="A520" t="s">
        <v>1442</v>
      </c>
      <c r="B520" t="str">
        <f>INDEX(Correspondance_ss_quartiers!$1:$1048576,MATCH(ratio_inscrits_mat_ss_quartier!$A520,Correspondance_ss_quartiers!$A:$A,0),4)</f>
        <v>Gribaumont</v>
      </c>
      <c r="C520">
        <f>INDEX(nb_inscrits_mat_hab_ss!$1:$1048576,MATCH(ratio_inscrits_mat_ss_quartier!$A520,nb_inscrits_mat_hab_ss!$B:$B,0),3)</f>
        <v>37</v>
      </c>
      <c r="D520">
        <f>INDEX(nb_inscrits_mat_hab_quartier!$1:$1048576,MATCH(ratio_inscrits_mat_ss_quartier!$B520,nb_inscrits_mat_hab_quartier!$B:$B,0),3)</f>
        <v>400</v>
      </c>
      <c r="E520">
        <f t="shared" si="8"/>
        <v>9.2499999999999999E-2</v>
      </c>
    </row>
    <row r="521" spans="1:5" x14ac:dyDescent="0.35">
      <c r="A521" t="s">
        <v>1444</v>
      </c>
      <c r="B521" t="str">
        <f>INDEX(Correspondance_ss_quartiers!$1:$1048576,MATCH(ratio_inscrits_mat_ss_quartier!$A521,Correspondance_ss_quartiers!$A:$A,0),4)</f>
        <v>Val d'Or</v>
      </c>
      <c r="C521">
        <f>INDEX(nb_inscrits_mat_hab_ss!$1:$1048576,MATCH(ratio_inscrits_mat_ss_quartier!$A521,nb_inscrits_mat_hab_ss!$B:$B,0),3)</f>
        <v>12</v>
      </c>
      <c r="D521">
        <f>INDEX(nb_inscrits_mat_hab_quartier!$1:$1048576,MATCH(ratio_inscrits_mat_ss_quartier!$B521,nb_inscrits_mat_hab_quartier!$B:$B,0),3)</f>
        <v>394</v>
      </c>
      <c r="E521">
        <f t="shared" si="8"/>
        <v>3.0456852791878174E-2</v>
      </c>
    </row>
    <row r="522" spans="1:5" x14ac:dyDescent="0.35">
      <c r="A522" t="s">
        <v>1445</v>
      </c>
      <c r="B522" t="str">
        <f>INDEX(Correspondance_ss_quartiers!$1:$1048576,MATCH(ratio_inscrits_mat_ss_quartier!$A522,Correspondance_ss_quartiers!$A:$A,0),4)</f>
        <v>Roodebeek - Constellations</v>
      </c>
      <c r="C522">
        <f>INDEX(nb_inscrits_mat_hab_ss!$1:$1048576,MATCH(ratio_inscrits_mat_ss_quartier!$A522,nb_inscrits_mat_hab_ss!$B:$B,0),3)</f>
        <v>67</v>
      </c>
      <c r="D522">
        <f>INDEX(nb_inscrits_mat_hab_quartier!$1:$1048576,MATCH(ratio_inscrits_mat_ss_quartier!$B522,nb_inscrits_mat_hab_quartier!$B:$B,0),3)</f>
        <v>490</v>
      </c>
      <c r="E522">
        <f t="shared" si="8"/>
        <v>0.13673469387755102</v>
      </c>
    </row>
    <row r="523" spans="1:5" x14ac:dyDescent="0.35">
      <c r="A523" t="s">
        <v>1447</v>
      </c>
      <c r="B523" t="str">
        <f>INDEX(Correspondance_ss_quartiers!$1:$1048576,MATCH(ratio_inscrits_mat_ss_quartier!$A523,Correspondance_ss_quartiers!$A:$A,0),4)</f>
        <v>Roodebeek - Constellations</v>
      </c>
      <c r="C523">
        <f>INDEX(nb_inscrits_mat_hab_ss!$1:$1048576,MATCH(ratio_inscrits_mat_ss_quartier!$A523,nb_inscrits_mat_hab_ss!$B:$B,0),3)</f>
        <v>42</v>
      </c>
      <c r="D523">
        <f>INDEX(nb_inscrits_mat_hab_quartier!$1:$1048576,MATCH(ratio_inscrits_mat_ss_quartier!$B523,nb_inscrits_mat_hab_quartier!$B:$B,0),3)</f>
        <v>490</v>
      </c>
      <c r="E523">
        <f t="shared" si="8"/>
        <v>8.5714285714285715E-2</v>
      </c>
    </row>
    <row r="524" spans="1:5" x14ac:dyDescent="0.35">
      <c r="A524" t="s">
        <v>1448</v>
      </c>
      <c r="B524" t="str">
        <f>INDEX(Correspondance_ss_quartiers!$1:$1048576,MATCH(ratio_inscrits_mat_ss_quartier!$A524,Correspondance_ss_quartiers!$A:$A,0),4)</f>
        <v>Georges Henri</v>
      </c>
      <c r="C524">
        <f>INDEX(nb_inscrits_mat_hab_ss!$1:$1048576,MATCH(ratio_inscrits_mat_ss_quartier!$A524,nb_inscrits_mat_hab_ss!$B:$B,0),3)</f>
        <v>77</v>
      </c>
      <c r="D524">
        <f>INDEX(nb_inscrits_mat_hab_quartier!$1:$1048576,MATCH(ratio_inscrits_mat_ss_quartier!$B524,nb_inscrits_mat_hab_quartier!$B:$B,0),3)</f>
        <v>555</v>
      </c>
      <c r="E524">
        <f t="shared" si="8"/>
        <v>0.13873873873873874</v>
      </c>
    </row>
    <row r="525" spans="1:5" x14ac:dyDescent="0.35">
      <c r="A525" t="s">
        <v>1450</v>
      </c>
      <c r="B525" t="str">
        <f>INDEX(Correspondance_ss_quartiers!$1:$1048576,MATCH(ratio_inscrits_mat_ss_quartier!$A525,Correspondance_ss_quartiers!$A:$A,0),4)</f>
        <v>Georges Henri</v>
      </c>
      <c r="C525">
        <f>INDEX(nb_inscrits_mat_hab_ss!$1:$1048576,MATCH(ratio_inscrits_mat_ss_quartier!$A525,nb_inscrits_mat_hab_ss!$B:$B,0),3)</f>
        <v>122</v>
      </c>
      <c r="D525">
        <f>INDEX(nb_inscrits_mat_hab_quartier!$1:$1048576,MATCH(ratio_inscrits_mat_ss_quartier!$B525,nb_inscrits_mat_hab_quartier!$B:$B,0),3)</f>
        <v>555</v>
      </c>
      <c r="E525">
        <f t="shared" si="8"/>
        <v>0.21981981981981982</v>
      </c>
    </row>
    <row r="526" spans="1:5" x14ac:dyDescent="0.35">
      <c r="A526" t="s">
        <v>1452</v>
      </c>
      <c r="B526" t="str">
        <f>INDEX(Correspondance_ss_quartiers!$1:$1048576,MATCH(ratio_inscrits_mat_ss_quartier!$A526,Correspondance_ss_quartiers!$A:$A,0),4)</f>
        <v>Georges Henri</v>
      </c>
      <c r="C526">
        <f>INDEX(nb_inscrits_mat_hab_ss!$1:$1048576,MATCH(ratio_inscrits_mat_ss_quartier!$A526,nb_inscrits_mat_hab_ss!$B:$B,0),3)</f>
        <v>64</v>
      </c>
      <c r="D526">
        <f>INDEX(nb_inscrits_mat_hab_quartier!$1:$1048576,MATCH(ratio_inscrits_mat_ss_quartier!$B526,nb_inscrits_mat_hab_quartier!$B:$B,0),3)</f>
        <v>555</v>
      </c>
      <c r="E526">
        <f t="shared" si="8"/>
        <v>0.11531531531531532</v>
      </c>
    </row>
    <row r="527" spans="1:5" x14ac:dyDescent="0.35">
      <c r="A527" t="s">
        <v>1454</v>
      </c>
      <c r="B527" t="str">
        <f>INDEX(Correspondance_ss_quartiers!$1:$1048576,MATCH(ratio_inscrits_mat_ss_quartier!$A527,Correspondance_ss_quartiers!$A:$A,0),4)</f>
        <v>Gribaumont</v>
      </c>
      <c r="C527">
        <f>INDEX(nb_inscrits_mat_hab_ss!$1:$1048576,MATCH(ratio_inscrits_mat_ss_quartier!$A527,nb_inscrits_mat_hab_ss!$B:$B,0),3)</f>
        <v>8</v>
      </c>
      <c r="D527">
        <f>INDEX(nb_inscrits_mat_hab_quartier!$1:$1048576,MATCH(ratio_inscrits_mat_ss_quartier!$B527,nb_inscrits_mat_hab_quartier!$B:$B,0),3)</f>
        <v>400</v>
      </c>
      <c r="E527">
        <f t="shared" si="8"/>
        <v>0.02</v>
      </c>
    </row>
    <row r="528" spans="1:5" x14ac:dyDescent="0.35">
      <c r="A528" t="s">
        <v>1456</v>
      </c>
      <c r="B528" t="str">
        <f>INDEX(Correspondance_ss_quartiers!$1:$1048576,MATCH(ratio_inscrits_mat_ss_quartier!$A528,Correspondance_ss_quartiers!$A:$A,0),4)</f>
        <v>Roodebeek - Constellations</v>
      </c>
      <c r="C528">
        <f>INDEX(nb_inscrits_mat_hab_ss!$1:$1048576,MATCH(ratio_inscrits_mat_ss_quartier!$A528,nb_inscrits_mat_hab_ss!$B:$B,0),3)</f>
        <v>44</v>
      </c>
      <c r="D528">
        <f>INDEX(nb_inscrits_mat_hab_quartier!$1:$1048576,MATCH(ratio_inscrits_mat_ss_quartier!$B528,nb_inscrits_mat_hab_quartier!$B:$B,0),3)</f>
        <v>490</v>
      </c>
      <c r="E528">
        <f t="shared" si="8"/>
        <v>8.9795918367346933E-2</v>
      </c>
    </row>
    <row r="529" spans="1:5" x14ac:dyDescent="0.35">
      <c r="A529" t="s">
        <v>1457</v>
      </c>
      <c r="B529" t="str">
        <f>INDEX(Correspondance_ss_quartiers!$1:$1048576,MATCH(ratio_inscrits_mat_ss_quartier!$A529,Correspondance_ss_quartiers!$A:$A,0),4)</f>
        <v>Roodebeek - Constellations</v>
      </c>
      <c r="C529">
        <f>INDEX(nb_inscrits_mat_hab_ss!$1:$1048576,MATCH(ratio_inscrits_mat_ss_quartier!$A529,nb_inscrits_mat_hab_ss!$B:$B,0),3)</f>
        <v>56</v>
      </c>
      <c r="D529">
        <f>INDEX(nb_inscrits_mat_hab_quartier!$1:$1048576,MATCH(ratio_inscrits_mat_ss_quartier!$B529,nb_inscrits_mat_hab_quartier!$B:$B,0),3)</f>
        <v>490</v>
      </c>
      <c r="E529">
        <f t="shared" si="8"/>
        <v>0.11428571428571428</v>
      </c>
    </row>
    <row r="530" spans="1:5" x14ac:dyDescent="0.35">
      <c r="A530" t="s">
        <v>1459</v>
      </c>
      <c r="B530" t="str">
        <f>INDEX(Correspondance_ss_quartiers!$1:$1048576,MATCH(ratio_inscrits_mat_ss_quartier!$A530,Correspondance_ss_quartiers!$A:$A,0),4)</f>
        <v>Roodebeek - Constellations</v>
      </c>
      <c r="C530">
        <f>INDEX(nb_inscrits_mat_hab_ss!$1:$1048576,MATCH(ratio_inscrits_mat_ss_quartier!$A530,nb_inscrits_mat_hab_ss!$B:$B,0),3)</f>
        <v>16</v>
      </c>
      <c r="D530">
        <f>INDEX(nb_inscrits_mat_hab_quartier!$1:$1048576,MATCH(ratio_inscrits_mat_ss_quartier!$B530,nb_inscrits_mat_hab_quartier!$B:$B,0),3)</f>
        <v>490</v>
      </c>
      <c r="E530">
        <f t="shared" si="8"/>
        <v>3.2653061224489799E-2</v>
      </c>
    </row>
    <row r="531" spans="1:5" x14ac:dyDescent="0.35">
      <c r="A531" t="s">
        <v>1463</v>
      </c>
      <c r="B531" t="str">
        <f>INDEX(Correspondance_ss_quartiers!$1:$1048576,MATCH(ratio_inscrits_mat_ss_quartier!$A531,Correspondance_ss_quartiers!$A:$A,0),4)</f>
        <v>Kapelleveld</v>
      </c>
      <c r="C531">
        <f>INDEX(nb_inscrits_mat_hab_ss!$1:$1048576,MATCH(ratio_inscrits_mat_ss_quartier!$A531,nb_inscrits_mat_hab_ss!$B:$B,0),3)</f>
        <v>17</v>
      </c>
      <c r="D531">
        <f>INDEX(nb_inscrits_mat_hab_quartier!$1:$1048576,MATCH(ratio_inscrits_mat_ss_quartier!$B531,nb_inscrits_mat_hab_quartier!$B:$B,0),3)</f>
        <v>163</v>
      </c>
      <c r="E531">
        <f t="shared" si="8"/>
        <v>0.10429447852760736</v>
      </c>
    </row>
    <row r="532" spans="1:5" x14ac:dyDescent="0.35">
      <c r="A532" t="s">
        <v>1465</v>
      </c>
      <c r="B532" t="str">
        <f>INDEX(Correspondance_ss_quartiers!$1:$1048576,MATCH(ratio_inscrits_mat_ss_quartier!$A532,Correspondance_ss_quartiers!$A:$A,0),4)</f>
        <v>Kapelleveld</v>
      </c>
      <c r="C532">
        <f>INDEX(nb_inscrits_mat_hab_ss!$1:$1048576,MATCH(ratio_inscrits_mat_ss_quartier!$A532,nb_inscrits_mat_hab_ss!$B:$B,0),3)</f>
        <v>25</v>
      </c>
      <c r="D532">
        <f>INDEX(nb_inscrits_mat_hab_quartier!$1:$1048576,MATCH(ratio_inscrits_mat_ss_quartier!$B532,nb_inscrits_mat_hab_quartier!$B:$B,0),3)</f>
        <v>163</v>
      </c>
      <c r="E532">
        <f t="shared" si="8"/>
        <v>0.15337423312883436</v>
      </c>
    </row>
    <row r="533" spans="1:5" x14ac:dyDescent="0.35">
      <c r="A533" t="s">
        <v>1467</v>
      </c>
      <c r="B533" t="str">
        <f>INDEX(Correspondance_ss_quartiers!$1:$1048576,MATCH(ratio_inscrits_mat_ss_quartier!$A533,Correspondance_ss_quartiers!$A:$A,0),4)</f>
        <v>Roodebeek - Constellations</v>
      </c>
      <c r="C533">
        <f>INDEX(nb_inscrits_mat_hab_ss!$1:$1048576,MATCH(ratio_inscrits_mat_ss_quartier!$A533,nb_inscrits_mat_hab_ss!$B:$B,0),3)</f>
        <v>58</v>
      </c>
      <c r="D533">
        <f>INDEX(nb_inscrits_mat_hab_quartier!$1:$1048576,MATCH(ratio_inscrits_mat_ss_quartier!$B533,nb_inscrits_mat_hab_quartier!$B:$B,0),3)</f>
        <v>490</v>
      </c>
      <c r="E533">
        <f t="shared" si="8"/>
        <v>0.11836734693877551</v>
      </c>
    </row>
    <row r="534" spans="1:5" x14ac:dyDescent="0.35">
      <c r="A534" t="s">
        <v>1469</v>
      </c>
      <c r="B534" t="str">
        <f>INDEX(Correspondance_ss_quartiers!$1:$1048576,MATCH(ratio_inscrits_mat_ss_quartier!$A534,Correspondance_ss_quartiers!$A:$A,0),4)</f>
        <v>Roodebeek - Constellations</v>
      </c>
      <c r="C534">
        <f>INDEX(nb_inscrits_mat_hab_ss!$1:$1048576,MATCH(ratio_inscrits_mat_ss_quartier!$A534,nb_inscrits_mat_hab_ss!$B:$B,0),3)</f>
        <v>43</v>
      </c>
      <c r="D534">
        <f>INDEX(nb_inscrits_mat_hab_quartier!$1:$1048576,MATCH(ratio_inscrits_mat_ss_quartier!$B534,nb_inscrits_mat_hab_quartier!$B:$B,0),3)</f>
        <v>490</v>
      </c>
      <c r="E534">
        <f t="shared" si="8"/>
        <v>8.7755102040816324E-2</v>
      </c>
    </row>
    <row r="535" spans="1:5" x14ac:dyDescent="0.35">
      <c r="A535" t="s">
        <v>1471</v>
      </c>
      <c r="B535" t="str">
        <f>INDEX(Correspondance_ss_quartiers!$1:$1048576,MATCH(ratio_inscrits_mat_ss_quartier!$A535,Correspondance_ss_quartiers!$A:$A,0),4)</f>
        <v>Roodebeek - Constellations</v>
      </c>
      <c r="C535">
        <f>INDEX(nb_inscrits_mat_hab_ss!$1:$1048576,MATCH(ratio_inscrits_mat_ss_quartier!$A535,nb_inscrits_mat_hab_ss!$B:$B,0),3)</f>
        <v>46</v>
      </c>
      <c r="D535">
        <f>INDEX(nb_inscrits_mat_hab_quartier!$1:$1048576,MATCH(ratio_inscrits_mat_ss_quartier!$B535,nb_inscrits_mat_hab_quartier!$B:$B,0),3)</f>
        <v>490</v>
      </c>
      <c r="E535">
        <f t="shared" si="8"/>
        <v>9.3877551020408165E-2</v>
      </c>
    </row>
    <row r="536" spans="1:5" x14ac:dyDescent="0.35">
      <c r="A536" t="s">
        <v>1473</v>
      </c>
      <c r="B536" t="str">
        <f>INDEX(Correspondance_ss_quartiers!$1:$1048576,MATCH(ratio_inscrits_mat_ss_quartier!$A536,Correspondance_ss_quartiers!$A:$A,0),4)</f>
        <v>Roodebeek - Constellations</v>
      </c>
      <c r="C536">
        <f>INDEX(nb_inscrits_mat_hab_ss!$1:$1048576,MATCH(ratio_inscrits_mat_ss_quartier!$A536,nb_inscrits_mat_hab_ss!$B:$B,0),3)</f>
        <v>44</v>
      </c>
      <c r="D536">
        <f>INDEX(nb_inscrits_mat_hab_quartier!$1:$1048576,MATCH(ratio_inscrits_mat_ss_quartier!$B536,nb_inscrits_mat_hab_quartier!$B:$B,0),3)</f>
        <v>490</v>
      </c>
      <c r="E536">
        <f t="shared" si="8"/>
        <v>8.9795918367346933E-2</v>
      </c>
    </row>
    <row r="537" spans="1:5" x14ac:dyDescent="0.35">
      <c r="A537" t="s">
        <v>1475</v>
      </c>
      <c r="B537" t="str">
        <f>INDEX(Correspondance_ss_quartiers!$1:$1048576,MATCH(ratio_inscrits_mat_ss_quartier!$A537,Correspondance_ss_quartiers!$A:$A,0),4)</f>
        <v>Boulevard de la Woluwe</v>
      </c>
      <c r="C537">
        <f>INDEX(nb_inscrits_mat_hab_ss!$1:$1048576,MATCH(ratio_inscrits_mat_ss_quartier!$A537,nb_inscrits_mat_hab_ss!$B:$B,0),3)</f>
        <v>36</v>
      </c>
      <c r="D537">
        <f>INDEX(nb_inscrits_mat_hab_quartier!$1:$1048576,MATCH(ratio_inscrits_mat_ss_quartier!$B537,nb_inscrits_mat_hab_quartier!$B:$B,0),3)</f>
        <v>251</v>
      </c>
      <c r="E537">
        <f t="shared" si="8"/>
        <v>0.14342629482071714</v>
      </c>
    </row>
    <row r="538" spans="1:5" x14ac:dyDescent="0.35">
      <c r="A538" t="s">
        <v>1477</v>
      </c>
      <c r="B538" t="str">
        <f>INDEX(Correspondance_ss_quartiers!$1:$1048576,MATCH(ratio_inscrits_mat_ss_quartier!$A538,Correspondance_ss_quartiers!$A:$A,0),4)</f>
        <v>Boulevard de la Woluwe</v>
      </c>
      <c r="C538">
        <f>INDEX(nb_inscrits_mat_hab_ss!$1:$1048576,MATCH(ratio_inscrits_mat_ss_quartier!$A538,nb_inscrits_mat_hab_ss!$B:$B,0),3)</f>
        <v>11</v>
      </c>
      <c r="D538">
        <f>INDEX(nb_inscrits_mat_hab_quartier!$1:$1048576,MATCH(ratio_inscrits_mat_ss_quartier!$B538,nb_inscrits_mat_hab_quartier!$B:$B,0),3)</f>
        <v>251</v>
      </c>
      <c r="E538">
        <f t="shared" si="8"/>
        <v>4.3824701195219126E-2</v>
      </c>
    </row>
    <row r="539" spans="1:5" x14ac:dyDescent="0.35">
      <c r="A539" t="s">
        <v>1479</v>
      </c>
      <c r="B539" t="str">
        <f>INDEX(Correspondance_ss_quartiers!$1:$1048576,MATCH(ratio_inscrits_mat_ss_quartier!$A539,Correspondance_ss_quartiers!$A:$A,0),4)</f>
        <v>Boulevard de la Woluwe</v>
      </c>
      <c r="C539">
        <f>INDEX(nb_inscrits_mat_hab_ss!$1:$1048576,MATCH(ratio_inscrits_mat_ss_quartier!$A539,nb_inscrits_mat_hab_ss!$B:$B,0),3)</f>
        <v>45</v>
      </c>
      <c r="D539">
        <f>INDEX(nb_inscrits_mat_hab_quartier!$1:$1048576,MATCH(ratio_inscrits_mat_ss_quartier!$B539,nb_inscrits_mat_hab_quartier!$B:$B,0),3)</f>
        <v>251</v>
      </c>
      <c r="E539">
        <f t="shared" si="8"/>
        <v>0.17928286852589642</v>
      </c>
    </row>
    <row r="540" spans="1:5" x14ac:dyDescent="0.35">
      <c r="A540" t="s">
        <v>1481</v>
      </c>
      <c r="B540" t="str">
        <f>INDEX(Correspondance_ss_quartiers!$1:$1048576,MATCH(ratio_inscrits_mat_ss_quartier!$A540,Correspondance_ss_quartiers!$A:$A,0),4)</f>
        <v>Boulevard de la Woluwe</v>
      </c>
      <c r="C540">
        <f>INDEX(nb_inscrits_mat_hab_ss!$1:$1048576,MATCH(ratio_inscrits_mat_ss_quartier!$A540,nb_inscrits_mat_hab_ss!$B:$B,0),3)</f>
        <v>26</v>
      </c>
      <c r="D540">
        <f>INDEX(nb_inscrits_mat_hab_quartier!$1:$1048576,MATCH(ratio_inscrits_mat_ss_quartier!$B540,nb_inscrits_mat_hab_quartier!$B:$B,0),3)</f>
        <v>251</v>
      </c>
      <c r="E540">
        <f t="shared" si="8"/>
        <v>0.10358565737051793</v>
      </c>
    </row>
    <row r="541" spans="1:5" x14ac:dyDescent="0.35">
      <c r="A541" t="s">
        <v>1483</v>
      </c>
      <c r="B541" t="str">
        <f>INDEX(Correspondance_ss_quartiers!$1:$1048576,MATCH(ratio_inscrits_mat_ss_quartier!$A541,Correspondance_ss_quartiers!$A:$A,0),4)</f>
        <v>Stockel</v>
      </c>
      <c r="C541">
        <f>INDEX(nb_inscrits_mat_hab_ss!$1:$1048576,MATCH(ratio_inscrits_mat_ss_quartier!$A541,nb_inscrits_mat_hab_ss!$B:$B,0),3)</f>
        <v>49</v>
      </c>
      <c r="D541">
        <f>INDEX(nb_inscrits_mat_hab_quartier!$1:$1048576,MATCH(ratio_inscrits_mat_ss_quartier!$B541,nb_inscrits_mat_hab_quartier!$B:$B,0),3)</f>
        <v>306</v>
      </c>
      <c r="E541">
        <f t="shared" si="8"/>
        <v>0.16013071895424835</v>
      </c>
    </row>
    <row r="542" spans="1:5" x14ac:dyDescent="0.35">
      <c r="A542" t="s">
        <v>1485</v>
      </c>
      <c r="B542" t="str">
        <f>INDEX(Correspondance_ss_quartiers!$1:$1048576,MATCH(ratio_inscrits_mat_ss_quartier!$A542,Correspondance_ss_quartiers!$A:$A,0),4)</f>
        <v>Kapelleveld</v>
      </c>
      <c r="C542">
        <f>INDEX(nb_inscrits_mat_hab_ss!$1:$1048576,MATCH(ratio_inscrits_mat_ss_quartier!$A542,nb_inscrits_mat_hab_ss!$B:$B,0),3)</f>
        <v>15</v>
      </c>
      <c r="D542">
        <f>INDEX(nb_inscrits_mat_hab_quartier!$1:$1048576,MATCH(ratio_inscrits_mat_ss_quartier!$B542,nb_inscrits_mat_hab_quartier!$B:$B,0),3)</f>
        <v>163</v>
      </c>
      <c r="E542">
        <f t="shared" si="8"/>
        <v>9.202453987730061E-2</v>
      </c>
    </row>
    <row r="543" spans="1:5" x14ac:dyDescent="0.35">
      <c r="A543" t="s">
        <v>1487</v>
      </c>
      <c r="B543" t="str">
        <f>INDEX(Correspondance_ss_quartiers!$1:$1048576,MATCH(ratio_inscrits_mat_ss_quartier!$A543,Correspondance_ss_quartiers!$A:$A,0),4)</f>
        <v>Kapelleveld</v>
      </c>
      <c r="C543">
        <f>INDEX(nb_inscrits_mat_hab_ss!$1:$1048576,MATCH(ratio_inscrits_mat_ss_quartier!$A543,nb_inscrits_mat_hab_ss!$B:$B,0),3)</f>
        <v>27</v>
      </c>
      <c r="D543">
        <f>INDEX(nb_inscrits_mat_hab_quartier!$1:$1048576,MATCH(ratio_inscrits_mat_ss_quartier!$B543,nb_inscrits_mat_hab_quartier!$B:$B,0),3)</f>
        <v>163</v>
      </c>
      <c r="E543">
        <f t="shared" si="8"/>
        <v>0.16564417177914109</v>
      </c>
    </row>
    <row r="544" spans="1:5" x14ac:dyDescent="0.35">
      <c r="A544" t="s">
        <v>1489</v>
      </c>
      <c r="B544" t="str">
        <f>INDEX(Correspondance_ss_quartiers!$1:$1048576,MATCH(ratio_inscrits_mat_ss_quartier!$A544,Correspondance_ss_quartiers!$A:$A,0),4)</f>
        <v>Kapelleveld</v>
      </c>
      <c r="C544">
        <f>INDEX(nb_inscrits_mat_hab_ss!$1:$1048576,MATCH(ratio_inscrits_mat_ss_quartier!$A544,nb_inscrits_mat_hab_ss!$B:$B,0),3)</f>
        <v>18</v>
      </c>
      <c r="D544">
        <f>INDEX(nb_inscrits_mat_hab_quartier!$1:$1048576,MATCH(ratio_inscrits_mat_ss_quartier!$B544,nb_inscrits_mat_hab_quartier!$B:$B,0),3)</f>
        <v>163</v>
      </c>
      <c r="E544">
        <f t="shared" si="8"/>
        <v>0.11042944785276074</v>
      </c>
    </row>
    <row r="545" spans="1:5" x14ac:dyDescent="0.35">
      <c r="A545" t="s">
        <v>1491</v>
      </c>
      <c r="B545" t="str">
        <f>INDEX(Correspondance_ss_quartiers!$1:$1048576,MATCH(ratio_inscrits_mat_ss_quartier!$A545,Correspondance_ss_quartiers!$A:$A,0),4)</f>
        <v>Val d'Or</v>
      </c>
      <c r="C545">
        <f>INDEX(nb_inscrits_mat_hab_ss!$1:$1048576,MATCH(ratio_inscrits_mat_ss_quartier!$A545,nb_inscrits_mat_hab_ss!$B:$B,0),3)</f>
        <v>148</v>
      </c>
      <c r="D545">
        <f>INDEX(nb_inscrits_mat_hab_quartier!$1:$1048576,MATCH(ratio_inscrits_mat_ss_quartier!$B545,nb_inscrits_mat_hab_quartier!$B:$B,0),3)</f>
        <v>394</v>
      </c>
      <c r="E545">
        <f t="shared" si="8"/>
        <v>0.37563451776649748</v>
      </c>
    </row>
    <row r="546" spans="1:5" x14ac:dyDescent="0.35">
      <c r="A546" t="s">
        <v>1493</v>
      </c>
      <c r="B546" t="str">
        <f>INDEX(Correspondance_ss_quartiers!$1:$1048576,MATCH(ratio_inscrits_mat_ss_quartier!$A546,Correspondance_ss_quartiers!$A:$A,0),4)</f>
        <v>Boulevard de la Woluwe</v>
      </c>
      <c r="C546">
        <f>INDEX(nb_inscrits_mat_hab_ss!$1:$1048576,MATCH(ratio_inscrits_mat_ss_quartier!$A546,nb_inscrits_mat_hab_ss!$B:$B,0),3)</f>
        <v>39</v>
      </c>
      <c r="D546">
        <f>INDEX(nb_inscrits_mat_hab_quartier!$1:$1048576,MATCH(ratio_inscrits_mat_ss_quartier!$B546,nb_inscrits_mat_hab_quartier!$B:$B,0),3)</f>
        <v>251</v>
      </c>
      <c r="E546">
        <f t="shared" si="8"/>
        <v>0.15537848605577689</v>
      </c>
    </row>
    <row r="547" spans="1:5" x14ac:dyDescent="0.35">
      <c r="A547" t="s">
        <v>1495</v>
      </c>
      <c r="B547" t="str">
        <f>INDEX(Correspondance_ss_quartiers!$1:$1048576,MATCH(ratio_inscrits_mat_ss_quartier!$A547,Correspondance_ss_quartiers!$A:$A,0),4)</f>
        <v>Saint-Paul</v>
      </c>
      <c r="C547">
        <f>INDEX(nb_inscrits_mat_hab_ss!$1:$1048576,MATCH(ratio_inscrits_mat_ss_quartier!$A547,nb_inscrits_mat_hab_ss!$B:$B,0),3)</f>
        <v>30</v>
      </c>
      <c r="D547">
        <f>INDEX(nb_inscrits_mat_hab_quartier!$1:$1048576,MATCH(ratio_inscrits_mat_ss_quartier!$B547,nb_inscrits_mat_hab_quartier!$B:$B,0),3)</f>
        <v>240</v>
      </c>
      <c r="E547">
        <f t="shared" si="8"/>
        <v>0.125</v>
      </c>
    </row>
    <row r="548" spans="1:5" x14ac:dyDescent="0.35">
      <c r="A548" t="s">
        <v>1497</v>
      </c>
      <c r="B548" t="str">
        <f>INDEX(Correspondance_ss_quartiers!$1:$1048576,MATCH(ratio_inscrits_mat_ss_quartier!$A548,Correspondance_ss_quartiers!$A:$A,0),4)</f>
        <v>Saint-Paul</v>
      </c>
      <c r="C548">
        <f>INDEX(nb_inscrits_mat_hab_ss!$1:$1048576,MATCH(ratio_inscrits_mat_ss_quartier!$A548,nb_inscrits_mat_hab_ss!$B:$B,0),3)</f>
        <v>33</v>
      </c>
      <c r="D548">
        <f>INDEX(nb_inscrits_mat_hab_quartier!$1:$1048576,MATCH(ratio_inscrits_mat_ss_quartier!$B548,nb_inscrits_mat_hab_quartier!$B:$B,0),3)</f>
        <v>240</v>
      </c>
      <c r="E548">
        <f t="shared" si="8"/>
        <v>0.13750000000000001</v>
      </c>
    </row>
    <row r="549" spans="1:5" x14ac:dyDescent="0.35">
      <c r="A549" t="s">
        <v>1499</v>
      </c>
      <c r="B549" t="str">
        <f>INDEX(Correspondance_ss_quartiers!$1:$1048576,MATCH(ratio_inscrits_mat_ss_quartier!$A549,Correspondance_ss_quartiers!$A:$A,0),4)</f>
        <v>Stockel</v>
      </c>
      <c r="C549">
        <f>INDEX(nb_inscrits_mat_hab_ss!$1:$1048576,MATCH(ratio_inscrits_mat_ss_quartier!$A549,nb_inscrits_mat_hab_ss!$B:$B,0),3)</f>
        <v>68</v>
      </c>
      <c r="D549">
        <f>INDEX(nb_inscrits_mat_hab_quartier!$1:$1048576,MATCH(ratio_inscrits_mat_ss_quartier!$B549,nb_inscrits_mat_hab_quartier!$B:$B,0),3)</f>
        <v>306</v>
      </c>
      <c r="E549">
        <f t="shared" si="8"/>
        <v>0.22222222222222221</v>
      </c>
    </row>
    <row r="550" spans="1:5" x14ac:dyDescent="0.35">
      <c r="A550" t="s">
        <v>1501</v>
      </c>
      <c r="B550" t="str">
        <f>INDEX(Correspondance_ss_quartiers!$1:$1048576,MATCH(ratio_inscrits_mat_ss_quartier!$A550,Correspondance_ss_quartiers!$A:$A,0),4)</f>
        <v>Stockel</v>
      </c>
      <c r="C550">
        <f>INDEX(nb_inscrits_mat_hab_ss!$1:$1048576,MATCH(ratio_inscrits_mat_ss_quartier!$A550,nb_inscrits_mat_hab_ss!$B:$B,0),3)</f>
        <v>15</v>
      </c>
      <c r="D550">
        <f>INDEX(nb_inscrits_mat_hab_quartier!$1:$1048576,MATCH(ratio_inscrits_mat_ss_quartier!$B550,nb_inscrits_mat_hab_quartier!$B:$B,0),3)</f>
        <v>306</v>
      </c>
      <c r="E550">
        <f t="shared" si="8"/>
        <v>4.9019607843137254E-2</v>
      </c>
    </row>
    <row r="551" spans="1:5" x14ac:dyDescent="0.35">
      <c r="A551" t="s">
        <v>1503</v>
      </c>
      <c r="B551" t="str">
        <f>INDEX(Correspondance_ss_quartiers!$1:$1048576,MATCH(ratio_inscrits_mat_ss_quartier!$A551,Correspondance_ss_quartiers!$A:$A,0),4)</f>
        <v>Saint-Paul</v>
      </c>
      <c r="C551">
        <f>INDEX(nb_inscrits_mat_hab_ss!$1:$1048576,MATCH(ratio_inscrits_mat_ss_quartier!$A551,nb_inscrits_mat_hab_ss!$B:$B,0),3)</f>
        <v>30</v>
      </c>
      <c r="D551">
        <f>INDEX(nb_inscrits_mat_hab_quartier!$1:$1048576,MATCH(ratio_inscrits_mat_ss_quartier!$B551,nb_inscrits_mat_hab_quartier!$B:$B,0),3)</f>
        <v>240</v>
      </c>
      <c r="E551">
        <f t="shared" si="8"/>
        <v>0.125</v>
      </c>
    </row>
    <row r="552" spans="1:5" x14ac:dyDescent="0.35">
      <c r="A552" t="s">
        <v>1505</v>
      </c>
      <c r="B552" t="str">
        <f>INDEX(Correspondance_ss_quartiers!$1:$1048576,MATCH(ratio_inscrits_mat_ss_quartier!$A552,Correspondance_ss_quartiers!$A:$A,0),4)</f>
        <v>Gribaumont</v>
      </c>
      <c r="C552">
        <f>INDEX(nb_inscrits_mat_hab_ss!$1:$1048576,MATCH(ratio_inscrits_mat_ss_quartier!$A552,nb_inscrits_mat_hab_ss!$B:$B,0),3)</f>
        <v>43</v>
      </c>
      <c r="D552">
        <f>INDEX(nb_inscrits_mat_hab_quartier!$1:$1048576,MATCH(ratio_inscrits_mat_ss_quartier!$B552,nb_inscrits_mat_hab_quartier!$B:$B,0),3)</f>
        <v>400</v>
      </c>
      <c r="E552">
        <f t="shared" si="8"/>
        <v>0.1075</v>
      </c>
    </row>
    <row r="553" spans="1:5" x14ac:dyDescent="0.35">
      <c r="A553" t="s">
        <v>1507</v>
      </c>
      <c r="B553" t="str">
        <f>INDEX(Correspondance_ss_quartiers!$1:$1048576,MATCH(ratio_inscrits_mat_ss_quartier!$A553,Correspondance_ss_quartiers!$A:$A,0),4)</f>
        <v>Saint-Michel</v>
      </c>
      <c r="C553">
        <f>INDEX(nb_inscrits_mat_hab_ss!$1:$1048576,MATCH(ratio_inscrits_mat_ss_quartier!$A553,nb_inscrits_mat_hab_ss!$B:$B,0),3)</f>
        <v>62</v>
      </c>
      <c r="D553">
        <f>INDEX(nb_inscrits_mat_hab_quartier!$1:$1048576,MATCH(ratio_inscrits_mat_ss_quartier!$B553,nb_inscrits_mat_hab_quartier!$B:$B,0),3)</f>
        <v>226</v>
      </c>
      <c r="E553">
        <f t="shared" si="8"/>
        <v>0.27433628318584069</v>
      </c>
    </row>
    <row r="554" spans="1:5" x14ac:dyDescent="0.35">
      <c r="A554" t="s">
        <v>1509</v>
      </c>
      <c r="B554" t="str">
        <f>INDEX(Correspondance_ss_quartiers!$1:$1048576,MATCH(ratio_inscrits_mat_ss_quartier!$A554,Correspondance_ss_quartiers!$A:$A,0),4)</f>
        <v>Gribaumont</v>
      </c>
      <c r="C554">
        <f>INDEX(nb_inscrits_mat_hab_ss!$1:$1048576,MATCH(ratio_inscrits_mat_ss_quartier!$A554,nb_inscrits_mat_hab_ss!$B:$B,0),3)</f>
        <v>38</v>
      </c>
      <c r="D554">
        <f>INDEX(nb_inscrits_mat_hab_quartier!$1:$1048576,MATCH(ratio_inscrits_mat_ss_quartier!$B554,nb_inscrits_mat_hab_quartier!$B:$B,0),3)</f>
        <v>400</v>
      </c>
      <c r="E554">
        <f t="shared" si="8"/>
        <v>9.5000000000000001E-2</v>
      </c>
    </row>
    <row r="555" spans="1:5" x14ac:dyDescent="0.35">
      <c r="A555" t="s">
        <v>1511</v>
      </c>
      <c r="B555" t="str">
        <f>INDEX(Correspondance_ss_quartiers!$1:$1048576,MATCH(ratio_inscrits_mat_ss_quartier!$A555,Correspondance_ss_quartiers!$A:$A,0),4)</f>
        <v>Gribaumont</v>
      </c>
      <c r="C555">
        <f>INDEX(nb_inscrits_mat_hab_ss!$1:$1048576,MATCH(ratio_inscrits_mat_ss_quartier!$A555,nb_inscrits_mat_hab_ss!$B:$B,0),3)</f>
        <v>47</v>
      </c>
      <c r="D555">
        <f>INDEX(nb_inscrits_mat_hab_quartier!$1:$1048576,MATCH(ratio_inscrits_mat_ss_quartier!$B555,nb_inscrits_mat_hab_quartier!$B:$B,0),3)</f>
        <v>400</v>
      </c>
      <c r="E555">
        <f t="shared" si="8"/>
        <v>0.11749999999999999</v>
      </c>
    </row>
    <row r="556" spans="1:5" x14ac:dyDescent="0.35">
      <c r="A556" t="s">
        <v>1513</v>
      </c>
      <c r="B556" t="str">
        <f>INDEX(Correspondance_ss_quartiers!$1:$1048576,MATCH(ratio_inscrits_mat_ss_quartier!$A556,Correspondance_ss_quartiers!$A:$A,0),4)</f>
        <v>Gribaumont</v>
      </c>
      <c r="C556">
        <f>INDEX(nb_inscrits_mat_hab_ss!$1:$1048576,MATCH(ratio_inscrits_mat_ss_quartier!$A556,nb_inscrits_mat_hab_ss!$B:$B,0),3)</f>
        <v>13</v>
      </c>
      <c r="D556">
        <f>INDEX(nb_inscrits_mat_hab_quartier!$1:$1048576,MATCH(ratio_inscrits_mat_ss_quartier!$B556,nb_inscrits_mat_hab_quartier!$B:$B,0),3)</f>
        <v>400</v>
      </c>
      <c r="E556">
        <f t="shared" si="8"/>
        <v>3.2500000000000001E-2</v>
      </c>
    </row>
    <row r="557" spans="1:5" x14ac:dyDescent="0.35">
      <c r="A557" t="s">
        <v>1515</v>
      </c>
      <c r="B557" t="str">
        <f>INDEX(Correspondance_ss_quartiers!$1:$1048576,MATCH(ratio_inscrits_mat_ss_quartier!$A557,Correspondance_ss_quartiers!$A:$A,0),4)</f>
        <v>Gribaumont</v>
      </c>
      <c r="C557">
        <f>INDEX(nb_inscrits_mat_hab_ss!$1:$1048576,MATCH(ratio_inscrits_mat_ss_quartier!$A557,nb_inscrits_mat_hab_ss!$B:$B,0),3)</f>
        <v>32</v>
      </c>
      <c r="D557">
        <f>INDEX(nb_inscrits_mat_hab_quartier!$1:$1048576,MATCH(ratio_inscrits_mat_ss_quartier!$B557,nb_inscrits_mat_hab_quartier!$B:$B,0),3)</f>
        <v>400</v>
      </c>
      <c r="E557">
        <f t="shared" si="8"/>
        <v>0.08</v>
      </c>
    </row>
    <row r="558" spans="1:5" x14ac:dyDescent="0.35">
      <c r="A558" t="s">
        <v>1517</v>
      </c>
      <c r="B558" t="str">
        <f>INDEX(Correspondance_ss_quartiers!$1:$1048576,MATCH(ratio_inscrits_mat_ss_quartier!$A558,Correspondance_ss_quartiers!$A:$A,0),4)</f>
        <v>Boulevard de la Woluwe</v>
      </c>
      <c r="C558">
        <f>INDEX(nb_inscrits_mat_hab_ss!$1:$1048576,MATCH(ratio_inscrits_mat_ss_quartier!$A558,nb_inscrits_mat_hab_ss!$B:$B,0),3)</f>
        <v>64</v>
      </c>
      <c r="D558">
        <f>INDEX(nb_inscrits_mat_hab_quartier!$1:$1048576,MATCH(ratio_inscrits_mat_ss_quartier!$B558,nb_inscrits_mat_hab_quartier!$B:$B,0),3)</f>
        <v>251</v>
      </c>
      <c r="E558">
        <f t="shared" si="8"/>
        <v>0.2549800796812749</v>
      </c>
    </row>
    <row r="559" spans="1:5" x14ac:dyDescent="0.35">
      <c r="A559" t="s">
        <v>1518</v>
      </c>
      <c r="B559" t="str">
        <f>INDEX(Correspondance_ss_quartiers!$1:$1048576,MATCH(ratio_inscrits_mat_ss_quartier!$A559,Correspondance_ss_quartiers!$A:$A,0),4)</f>
        <v>Chant d'Oiseau</v>
      </c>
      <c r="C559">
        <f>INDEX(nb_inscrits_mat_hab_ss!$1:$1048576,MATCH(ratio_inscrits_mat_ss_quartier!$A559,nb_inscrits_mat_hab_ss!$B:$B,0),3)</f>
        <v>46</v>
      </c>
      <c r="D559">
        <f>INDEX(nb_inscrits_mat_hab_quartier!$1:$1048576,MATCH(ratio_inscrits_mat_ss_quartier!$B559,nb_inscrits_mat_hab_quartier!$B:$B,0),3)</f>
        <v>405</v>
      </c>
      <c r="E559">
        <f t="shared" si="8"/>
        <v>0.11358024691358025</v>
      </c>
    </row>
    <row r="560" spans="1:5" x14ac:dyDescent="0.35">
      <c r="A560" t="s">
        <v>1520</v>
      </c>
      <c r="B560" t="str">
        <f>INDEX(Correspondance_ss_quartiers!$1:$1048576,MATCH(ratio_inscrits_mat_ss_quartier!$A560,Correspondance_ss_quartiers!$A:$A,0),4)</f>
        <v>Chant d'Oiseau</v>
      </c>
      <c r="C560">
        <f>INDEX(nb_inscrits_mat_hab_ss!$1:$1048576,MATCH(ratio_inscrits_mat_ss_quartier!$A560,nb_inscrits_mat_hab_ss!$B:$B,0),3)</f>
        <v>39</v>
      </c>
      <c r="D560">
        <f>INDEX(nb_inscrits_mat_hab_quartier!$1:$1048576,MATCH(ratio_inscrits_mat_ss_quartier!$B560,nb_inscrits_mat_hab_quartier!$B:$B,0),3)</f>
        <v>405</v>
      </c>
      <c r="E560">
        <f t="shared" si="8"/>
        <v>9.6296296296296297E-2</v>
      </c>
    </row>
    <row r="561" spans="1:5" x14ac:dyDescent="0.35">
      <c r="A561" t="s">
        <v>1522</v>
      </c>
      <c r="B561" t="str">
        <f>INDEX(Correspondance_ss_quartiers!$1:$1048576,MATCH(ratio_inscrits_mat_ss_quartier!$A561,Correspondance_ss_quartiers!$A:$A,0),4)</f>
        <v>Chant d'Oiseau</v>
      </c>
      <c r="C561">
        <f>INDEX(nb_inscrits_mat_hab_ss!$1:$1048576,MATCH(ratio_inscrits_mat_ss_quartier!$A561,nb_inscrits_mat_hab_ss!$B:$B,0),3)</f>
        <v>68</v>
      </c>
      <c r="D561">
        <f>INDEX(nb_inscrits_mat_hab_quartier!$1:$1048576,MATCH(ratio_inscrits_mat_ss_quartier!$B561,nb_inscrits_mat_hab_quartier!$B:$B,0),3)</f>
        <v>405</v>
      </c>
      <c r="E561">
        <f t="shared" si="8"/>
        <v>0.16790123456790124</v>
      </c>
    </row>
    <row r="562" spans="1:5" x14ac:dyDescent="0.35">
      <c r="A562" t="s">
        <v>1524</v>
      </c>
      <c r="B562" t="str">
        <f>INDEX(Correspondance_ss_quartiers!$1:$1048576,MATCH(ratio_inscrits_mat_ss_quartier!$A562,Correspondance_ss_quartiers!$A:$A,0),4)</f>
        <v>Boulevard de la Woluwe</v>
      </c>
      <c r="C562">
        <f>INDEX(nb_inscrits_mat_hab_ss!$1:$1048576,MATCH(ratio_inscrits_mat_ss_quartier!$A562,nb_inscrits_mat_hab_ss!$B:$B,0),3)</f>
        <v>30</v>
      </c>
      <c r="D562">
        <f>INDEX(nb_inscrits_mat_hab_quartier!$1:$1048576,MATCH(ratio_inscrits_mat_ss_quartier!$B562,nb_inscrits_mat_hab_quartier!$B:$B,0),3)</f>
        <v>251</v>
      </c>
      <c r="E562">
        <f t="shared" si="8"/>
        <v>0.11952191235059761</v>
      </c>
    </row>
    <row r="563" spans="1:5" x14ac:dyDescent="0.35">
      <c r="A563" t="s">
        <v>1526</v>
      </c>
      <c r="B563" t="str">
        <f>INDEX(Correspondance_ss_quartiers!$1:$1048576,MATCH(ratio_inscrits_mat_ss_quartier!$A563,Correspondance_ss_quartiers!$A:$A,0),4)</f>
        <v>Stockel</v>
      </c>
      <c r="C563">
        <f>INDEX(nb_inscrits_mat_hab_ss!$1:$1048576,MATCH(ratio_inscrits_mat_ss_quartier!$A563,nb_inscrits_mat_hab_ss!$B:$B,0),3)</f>
        <v>34</v>
      </c>
      <c r="D563">
        <f>INDEX(nb_inscrits_mat_hab_quartier!$1:$1048576,MATCH(ratio_inscrits_mat_ss_quartier!$B563,nb_inscrits_mat_hab_quartier!$B:$B,0),3)</f>
        <v>306</v>
      </c>
      <c r="E563">
        <f t="shared" si="8"/>
        <v>0.1111111111111111</v>
      </c>
    </row>
    <row r="564" spans="1:5" x14ac:dyDescent="0.35">
      <c r="A564" t="s">
        <v>1528</v>
      </c>
      <c r="B564" t="str">
        <f>INDEX(Correspondance_ss_quartiers!$1:$1048576,MATCH(ratio_inscrits_mat_ss_quartier!$A564,Correspondance_ss_quartiers!$A:$A,0),4)</f>
        <v>Chant d'Oiseau</v>
      </c>
      <c r="C564">
        <f>INDEX(nb_inscrits_mat_hab_ss!$1:$1048576,MATCH(ratio_inscrits_mat_ss_quartier!$A564,nb_inscrits_mat_hab_ss!$B:$B,0),3)</f>
        <v>43</v>
      </c>
      <c r="D564">
        <f>INDEX(nb_inscrits_mat_hab_quartier!$1:$1048576,MATCH(ratio_inscrits_mat_ss_quartier!$B564,nb_inscrits_mat_hab_quartier!$B:$B,0),3)</f>
        <v>405</v>
      </c>
      <c r="E564">
        <f t="shared" si="8"/>
        <v>0.10617283950617284</v>
      </c>
    </row>
    <row r="565" spans="1:5" x14ac:dyDescent="0.35">
      <c r="A565" t="s">
        <v>1530</v>
      </c>
      <c r="B565" t="str">
        <f>INDEX(Correspondance_ss_quartiers!$1:$1048576,MATCH(ratio_inscrits_mat_ss_quartier!$A565,Correspondance_ss_quartiers!$A:$A,0),4)</f>
        <v>Chant d'Oiseau</v>
      </c>
      <c r="C565">
        <f>INDEX(nb_inscrits_mat_hab_ss!$1:$1048576,MATCH(ratio_inscrits_mat_ss_quartier!$A565,nb_inscrits_mat_hab_ss!$B:$B,0),3)</f>
        <v>117</v>
      </c>
      <c r="D565">
        <f>INDEX(nb_inscrits_mat_hab_quartier!$1:$1048576,MATCH(ratio_inscrits_mat_ss_quartier!$B565,nb_inscrits_mat_hab_quartier!$B:$B,0),3)</f>
        <v>405</v>
      </c>
      <c r="E565">
        <f t="shared" si="8"/>
        <v>0.28888888888888886</v>
      </c>
    </row>
    <row r="566" spans="1:5" x14ac:dyDescent="0.35">
      <c r="A566" t="s">
        <v>1534</v>
      </c>
      <c r="B566" t="str">
        <f>INDEX(Correspondance_ss_quartiers!$1:$1048576,MATCH(ratio_inscrits_mat_ss_quartier!$A566,Correspondance_ss_quartiers!$A:$A,0),4)</f>
        <v>Chant d'Oiseau</v>
      </c>
      <c r="C566">
        <f>INDEX(nb_inscrits_mat_hab_ss!$1:$1048576,MATCH(ratio_inscrits_mat_ss_quartier!$A566,nb_inscrits_mat_hab_ss!$B:$B,0),3)</f>
        <v>42</v>
      </c>
      <c r="D566">
        <f>INDEX(nb_inscrits_mat_hab_quartier!$1:$1048576,MATCH(ratio_inscrits_mat_ss_quartier!$B566,nb_inscrits_mat_hab_quartier!$B:$B,0),3)</f>
        <v>405</v>
      </c>
      <c r="E566">
        <f t="shared" si="8"/>
        <v>0.1037037037037037</v>
      </c>
    </row>
    <row r="567" spans="1:5" x14ac:dyDescent="0.35">
      <c r="A567" t="s">
        <v>1538</v>
      </c>
      <c r="B567" t="str">
        <f>INDEX(Correspondance_ss_quartiers!$1:$1048576,MATCH(ratio_inscrits_mat_ss_quartier!$A567,Correspondance_ss_quartiers!$A:$A,0),4)</f>
        <v>Saint-Paul</v>
      </c>
      <c r="C567">
        <f>INDEX(nb_inscrits_mat_hab_ss!$1:$1048576,MATCH(ratio_inscrits_mat_ss_quartier!$A567,nb_inscrits_mat_hab_ss!$B:$B,0),3)</f>
        <v>45</v>
      </c>
      <c r="D567">
        <f>INDEX(nb_inscrits_mat_hab_quartier!$1:$1048576,MATCH(ratio_inscrits_mat_ss_quartier!$B567,nb_inscrits_mat_hab_quartier!$B:$B,0),3)</f>
        <v>240</v>
      </c>
      <c r="E567">
        <f t="shared" si="8"/>
        <v>0.1875</v>
      </c>
    </row>
    <row r="568" spans="1:5" x14ac:dyDescent="0.35">
      <c r="A568" t="s">
        <v>1540</v>
      </c>
      <c r="B568" t="str">
        <f>INDEX(Correspondance_ss_quartiers!$1:$1048576,MATCH(ratio_inscrits_mat_ss_quartier!$A568,Correspondance_ss_quartiers!$A:$A,0),4)</f>
        <v>Stockel</v>
      </c>
      <c r="C568">
        <f>INDEX(nb_inscrits_mat_hab_ss!$1:$1048576,MATCH(ratio_inscrits_mat_ss_quartier!$A568,nb_inscrits_mat_hab_ss!$B:$B,0),3)</f>
        <v>57</v>
      </c>
      <c r="D568">
        <f>INDEX(nb_inscrits_mat_hab_quartier!$1:$1048576,MATCH(ratio_inscrits_mat_ss_quartier!$B568,nb_inscrits_mat_hab_quartier!$B:$B,0),3)</f>
        <v>306</v>
      </c>
      <c r="E568">
        <f t="shared" si="8"/>
        <v>0.18627450980392157</v>
      </c>
    </row>
    <row r="569" spans="1:5" x14ac:dyDescent="0.35">
      <c r="A569" t="s">
        <v>1542</v>
      </c>
      <c r="B569" t="str">
        <f>INDEX(Correspondance_ss_quartiers!$1:$1048576,MATCH(ratio_inscrits_mat_ss_quartier!$A569,Correspondance_ss_quartiers!$A:$A,0),4)</f>
        <v>Stockel</v>
      </c>
      <c r="C569">
        <f>INDEX(nb_inscrits_mat_hab_ss!$1:$1048576,MATCH(ratio_inscrits_mat_ss_quartier!$A569,nb_inscrits_mat_hab_ss!$B:$B,0),3)</f>
        <v>83</v>
      </c>
      <c r="D569">
        <f>INDEX(nb_inscrits_mat_hab_quartier!$1:$1048576,MATCH(ratio_inscrits_mat_ss_quartier!$B569,nb_inscrits_mat_hab_quartier!$B:$B,0),3)</f>
        <v>306</v>
      </c>
      <c r="E569">
        <f t="shared" si="8"/>
        <v>0.27124183006535946</v>
      </c>
    </row>
    <row r="570" spans="1:5" x14ac:dyDescent="0.35">
      <c r="A570" t="s">
        <v>1544</v>
      </c>
      <c r="B570" t="str">
        <f>INDEX(Correspondance_ss_quartiers!$1:$1048576,MATCH(ratio_inscrits_mat_ss_quartier!$A570,Correspondance_ss_quartiers!$A:$A,0),4)</f>
        <v>Saint-Paul</v>
      </c>
      <c r="C570">
        <f>INDEX(nb_inscrits_mat_hab_ss!$1:$1048576,MATCH(ratio_inscrits_mat_ss_quartier!$A570,nb_inscrits_mat_hab_ss!$B:$B,0),3)</f>
        <v>53</v>
      </c>
      <c r="D570">
        <f>INDEX(nb_inscrits_mat_hab_quartier!$1:$1048576,MATCH(ratio_inscrits_mat_ss_quartier!$B570,nb_inscrits_mat_hab_quartier!$B:$B,0),3)</f>
        <v>240</v>
      </c>
      <c r="E570">
        <f t="shared" si="8"/>
        <v>0.22083333333333333</v>
      </c>
    </row>
    <row r="571" spans="1:5" x14ac:dyDescent="0.35">
      <c r="A571" t="s">
        <v>1546</v>
      </c>
      <c r="B571" t="str">
        <f>INDEX(Correspondance_ss_quartiers!$1:$1048576,MATCH(ratio_inscrits_mat_ss_quartier!$A571,Correspondance_ss_quartiers!$A:$A,0),4)</f>
        <v>Sainte-Alix - Joli Bois</v>
      </c>
      <c r="C571">
        <f>INDEX(nb_inscrits_mat_hab_ss!$1:$1048576,MATCH(ratio_inscrits_mat_ss_quartier!$A571,nb_inscrits_mat_hab_ss!$B:$B,0),3)</f>
        <v>112</v>
      </c>
      <c r="D571">
        <f>INDEX(nb_inscrits_mat_hab_quartier!$1:$1048576,MATCH(ratio_inscrits_mat_ss_quartier!$B571,nb_inscrits_mat_hab_quartier!$B:$B,0),3)</f>
        <v>163</v>
      </c>
      <c r="E571">
        <f t="shared" si="8"/>
        <v>0.68711656441717794</v>
      </c>
    </row>
    <row r="572" spans="1:5" x14ac:dyDescent="0.35">
      <c r="A572" t="s">
        <v>1548</v>
      </c>
      <c r="B572" t="str">
        <f>INDEX(Correspondance_ss_quartiers!$1:$1048576,MATCH(ratio_inscrits_mat_ss_quartier!$A572,Correspondance_ss_quartiers!$A:$A,0),4)</f>
        <v>Kapelleveld</v>
      </c>
      <c r="C572">
        <f>INDEX(nb_inscrits_mat_hab_ss!$1:$1048576,MATCH(ratio_inscrits_mat_ss_quartier!$A572,nb_inscrits_mat_hab_ss!$B:$B,0),3)</f>
        <v>61</v>
      </c>
      <c r="D572">
        <f>INDEX(nb_inscrits_mat_hab_quartier!$1:$1048576,MATCH(ratio_inscrits_mat_ss_quartier!$B572,nb_inscrits_mat_hab_quartier!$B:$B,0),3)</f>
        <v>163</v>
      </c>
      <c r="E572">
        <f t="shared" si="8"/>
        <v>0.37423312883435583</v>
      </c>
    </row>
    <row r="573" spans="1:5" x14ac:dyDescent="0.35">
      <c r="A573" t="s">
        <v>1550</v>
      </c>
      <c r="B573" t="str">
        <f>INDEX(Correspondance_ss_quartiers!$1:$1048576,MATCH(ratio_inscrits_mat_ss_quartier!$A573,Correspondance_ss_quartiers!$A:$A,0),4)</f>
        <v>Saint-Paul</v>
      </c>
      <c r="C573">
        <f>INDEX(nb_inscrits_mat_hab_ss!$1:$1048576,MATCH(ratio_inscrits_mat_ss_quartier!$A573,nb_inscrits_mat_hab_ss!$B:$B,0),3)</f>
        <v>41</v>
      </c>
      <c r="D573">
        <f>INDEX(nb_inscrits_mat_hab_quartier!$1:$1048576,MATCH(ratio_inscrits_mat_ss_quartier!$B573,nb_inscrits_mat_hab_quartier!$B:$B,0),3)</f>
        <v>240</v>
      </c>
      <c r="E573">
        <f t="shared" si="8"/>
        <v>0.17083333333333334</v>
      </c>
    </row>
    <row r="574" spans="1:5" x14ac:dyDescent="0.35">
      <c r="A574" t="s">
        <v>1552</v>
      </c>
      <c r="B574" t="str">
        <f>INDEX(Correspondance_ss_quartiers!$1:$1048576,MATCH(ratio_inscrits_mat_ss_quartier!$A574,Correspondance_ss_quartiers!$A:$A,0),4)</f>
        <v>Putdael</v>
      </c>
      <c r="C574">
        <f>INDEX(nb_inscrits_mat_hab_ss!$1:$1048576,MATCH(ratio_inscrits_mat_ss_quartier!$A574,nb_inscrits_mat_hab_ss!$B:$B,0),3)</f>
        <v>14</v>
      </c>
      <c r="D574">
        <f>INDEX(nb_inscrits_mat_hab_quartier!$1:$1048576,MATCH(ratio_inscrits_mat_ss_quartier!$B574,nb_inscrits_mat_hab_quartier!$B:$B,0),3)</f>
        <v>36</v>
      </c>
      <c r="E574">
        <f t="shared" si="8"/>
        <v>0.3888888888888889</v>
      </c>
    </row>
    <row r="575" spans="1:5" x14ac:dyDescent="0.35">
      <c r="A575" t="s">
        <v>1553</v>
      </c>
      <c r="B575" t="str">
        <f>INDEX(Correspondance_ss_quartiers!$1:$1048576,MATCH(ratio_inscrits_mat_ss_quartier!$A575,Correspondance_ss_quartiers!$A:$A,0),4)</f>
        <v>Saint-Paul</v>
      </c>
      <c r="C575">
        <f>INDEX(nb_inscrits_mat_hab_ss!$1:$1048576,MATCH(ratio_inscrits_mat_ss_quartier!$A575,nb_inscrits_mat_hab_ss!$B:$B,0),3)</f>
        <v>8</v>
      </c>
      <c r="D575">
        <f>INDEX(nb_inscrits_mat_hab_quartier!$1:$1048576,MATCH(ratio_inscrits_mat_ss_quartier!$B575,nb_inscrits_mat_hab_quartier!$B:$B,0),3)</f>
        <v>240</v>
      </c>
      <c r="E575">
        <f t="shared" si="8"/>
        <v>3.3333333333333333E-2</v>
      </c>
    </row>
    <row r="576" spans="1:5" x14ac:dyDescent="0.35">
      <c r="A576" t="s">
        <v>1555</v>
      </c>
      <c r="B576" t="str">
        <f>INDEX(Correspondance_ss_quartiers!$1:$1048576,MATCH(ratio_inscrits_mat_ss_quartier!$A576,Correspondance_ss_quartiers!$A:$A,0),4)</f>
        <v>Sainte-Alix - Joli Bois</v>
      </c>
      <c r="C576">
        <f>INDEX(nb_inscrits_mat_hab_ss!$1:$1048576,MATCH(ratio_inscrits_mat_ss_quartier!$A576,nb_inscrits_mat_hab_ss!$B:$B,0),3)</f>
        <v>36</v>
      </c>
      <c r="D576">
        <f>INDEX(nb_inscrits_mat_hab_quartier!$1:$1048576,MATCH(ratio_inscrits_mat_ss_quartier!$B576,nb_inscrits_mat_hab_quartier!$B:$B,0),3)</f>
        <v>163</v>
      </c>
      <c r="E576">
        <f t="shared" si="8"/>
        <v>0.22085889570552147</v>
      </c>
    </row>
    <row r="577" spans="1:5" x14ac:dyDescent="0.35">
      <c r="A577" t="s">
        <v>1557</v>
      </c>
      <c r="B577" t="str">
        <f>INDEX(Correspondance_ss_quartiers!$1:$1048576,MATCH(ratio_inscrits_mat_ss_quartier!$A577,Correspondance_ss_quartiers!$A:$A,0),4)</f>
        <v>Sainte-Alix - Joli Bois</v>
      </c>
      <c r="C577">
        <f>INDEX(nb_inscrits_mat_hab_ss!$1:$1048576,MATCH(ratio_inscrits_mat_ss_quartier!$A577,nb_inscrits_mat_hab_ss!$B:$B,0),3)</f>
        <v>15</v>
      </c>
      <c r="D577">
        <f>INDEX(nb_inscrits_mat_hab_quartier!$1:$1048576,MATCH(ratio_inscrits_mat_ss_quartier!$B577,nb_inscrits_mat_hab_quartier!$B:$B,0),3)</f>
        <v>163</v>
      </c>
      <c r="E577">
        <f t="shared" si="8"/>
        <v>9.202453987730061E-2</v>
      </c>
    </row>
    <row r="578" spans="1:5" x14ac:dyDescent="0.35">
      <c r="A578" t="s">
        <v>1565</v>
      </c>
      <c r="B578" t="str">
        <f>INDEX(Correspondance_ss_quartiers!$1:$1048576,MATCH(ratio_inscrits_mat_ss_quartier!$A578,Correspondance_ss_quartiers!$A:$A,0),4)</f>
        <v>Neerpede</v>
      </c>
      <c r="C578">
        <f>INDEX(nb_inscrits_mat_hab_ss!$1:$1048576,MATCH(ratio_inscrits_mat_ss_quartier!$A578,nb_inscrits_mat_hab_ss!$B:$B,0),3)</f>
        <v>12</v>
      </c>
      <c r="D578">
        <f>INDEX(nb_inscrits_mat_hab_quartier!$1:$1048576,MATCH(ratio_inscrits_mat_ss_quartier!$B578,nb_inscrits_mat_hab_quartier!$B:$B,0),3)</f>
        <v>29</v>
      </c>
      <c r="E578">
        <f t="shared" si="8"/>
        <v>0.41379310344827586</v>
      </c>
    </row>
  </sheetData>
  <autoFilter ref="A1:E578" xr:uid="{00000000-0009-0000-0000-000006000000}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B34D9-AE5F-49AD-B823-C817BB2F8108}">
  <sheetPr>
    <tabColor theme="9"/>
  </sheetPr>
  <dimension ref="A1:C618"/>
  <sheetViews>
    <sheetView workbookViewId="0">
      <selection sqref="A1:C618"/>
    </sheetView>
  </sheetViews>
  <sheetFormatPr defaultRowHeight="14.5" x14ac:dyDescent="0.35"/>
  <cols>
    <col min="1" max="1" width="10.54296875" bestFit="1" customWidth="1"/>
    <col min="2" max="2" width="13.54296875" bestFit="1" customWidth="1"/>
    <col min="3" max="3" width="45.453125" bestFit="1" customWidth="1"/>
  </cols>
  <sheetData>
    <row r="1" spans="1:3" x14ac:dyDescent="0.35">
      <c r="A1" s="77" t="s">
        <v>1606</v>
      </c>
      <c r="B1" s="77" t="s">
        <v>1601</v>
      </c>
      <c r="C1" s="77" t="s">
        <v>1633</v>
      </c>
    </row>
    <row r="2" spans="1:3" x14ac:dyDescent="0.35">
      <c r="A2" s="77">
        <v>0</v>
      </c>
      <c r="B2" s="77" t="s">
        <v>249</v>
      </c>
      <c r="C2" s="77">
        <v>274</v>
      </c>
    </row>
    <row r="3" spans="1:3" x14ac:dyDescent="0.35">
      <c r="A3" s="77">
        <v>1</v>
      </c>
      <c r="B3" s="77" t="s">
        <v>495</v>
      </c>
      <c r="C3" s="77">
        <v>368</v>
      </c>
    </row>
    <row r="4" spans="1:3" x14ac:dyDescent="0.35">
      <c r="A4" s="77">
        <v>2</v>
      </c>
      <c r="B4" s="77" t="s">
        <v>877</v>
      </c>
      <c r="C4" s="77">
        <v>102</v>
      </c>
    </row>
    <row r="5" spans="1:3" x14ac:dyDescent="0.35">
      <c r="A5" s="77">
        <v>3</v>
      </c>
      <c r="B5" s="77" t="s">
        <v>1051</v>
      </c>
      <c r="C5" s="77">
        <v>306</v>
      </c>
    </row>
    <row r="6" spans="1:3" x14ac:dyDescent="0.35">
      <c r="A6" s="77">
        <v>4</v>
      </c>
      <c r="B6" s="77" t="s">
        <v>1146</v>
      </c>
      <c r="C6" s="77">
        <v>245</v>
      </c>
    </row>
    <row r="7" spans="1:3" x14ac:dyDescent="0.35">
      <c r="A7" s="77">
        <v>5</v>
      </c>
      <c r="B7" s="77" t="s">
        <v>1253</v>
      </c>
      <c r="C7" s="77">
        <v>212</v>
      </c>
    </row>
    <row r="8" spans="1:3" x14ac:dyDescent="0.35">
      <c r="A8" s="77">
        <v>6</v>
      </c>
      <c r="B8" s="77" t="s">
        <v>1362</v>
      </c>
      <c r="C8" s="77">
        <v>67</v>
      </c>
    </row>
    <row r="9" spans="1:3" x14ac:dyDescent="0.35">
      <c r="A9" s="77">
        <v>7</v>
      </c>
      <c r="B9" s="77" t="s">
        <v>1479</v>
      </c>
      <c r="C9" s="77">
        <v>71</v>
      </c>
    </row>
    <row r="10" spans="1:3" x14ac:dyDescent="0.35">
      <c r="A10" s="77">
        <v>8</v>
      </c>
      <c r="B10" s="77" t="s">
        <v>1548</v>
      </c>
      <c r="C10" s="77">
        <v>102</v>
      </c>
    </row>
    <row r="11" spans="1:3" x14ac:dyDescent="0.35">
      <c r="A11" s="77">
        <v>9</v>
      </c>
      <c r="B11" s="77" t="s">
        <v>221</v>
      </c>
      <c r="C11" s="77">
        <v>131</v>
      </c>
    </row>
    <row r="12" spans="1:3" x14ac:dyDescent="0.35">
      <c r="A12" s="77">
        <v>10</v>
      </c>
      <c r="B12" s="77" t="s">
        <v>303</v>
      </c>
      <c r="C12" s="77">
        <v>70</v>
      </c>
    </row>
    <row r="13" spans="1:3" x14ac:dyDescent="0.35">
      <c r="A13" s="77">
        <v>11</v>
      </c>
      <c r="B13" s="77" t="s">
        <v>561</v>
      </c>
      <c r="C13" s="77">
        <v>620</v>
      </c>
    </row>
    <row r="14" spans="1:3" x14ac:dyDescent="0.35">
      <c r="A14" s="77">
        <v>12</v>
      </c>
      <c r="B14" s="77" t="s">
        <v>867</v>
      </c>
      <c r="C14" s="77">
        <v>46</v>
      </c>
    </row>
    <row r="15" spans="1:3" x14ac:dyDescent="0.35">
      <c r="A15" s="77">
        <v>13</v>
      </c>
      <c r="B15" s="77" t="s">
        <v>958</v>
      </c>
      <c r="C15" s="77">
        <v>378</v>
      </c>
    </row>
    <row r="16" spans="1:3" x14ac:dyDescent="0.35">
      <c r="A16" s="77">
        <v>14</v>
      </c>
      <c r="B16" s="77" t="s">
        <v>1026</v>
      </c>
      <c r="C16" s="77">
        <v>256</v>
      </c>
    </row>
    <row r="17" spans="1:3" x14ac:dyDescent="0.35">
      <c r="A17" s="77">
        <v>15</v>
      </c>
      <c r="B17" s="77" t="s">
        <v>1205</v>
      </c>
      <c r="C17" s="77">
        <v>221</v>
      </c>
    </row>
    <row r="18" spans="1:3" x14ac:dyDescent="0.35">
      <c r="A18" s="77">
        <v>16</v>
      </c>
      <c r="B18" s="77" t="s">
        <v>1180</v>
      </c>
      <c r="C18" s="77">
        <v>214</v>
      </c>
    </row>
    <row r="19" spans="1:3" x14ac:dyDescent="0.35">
      <c r="A19" s="77">
        <v>17</v>
      </c>
      <c r="B19" s="77" t="s">
        <v>1266</v>
      </c>
      <c r="C19" s="77">
        <v>152</v>
      </c>
    </row>
    <row r="20" spans="1:3" x14ac:dyDescent="0.35">
      <c r="A20" s="77">
        <v>18</v>
      </c>
      <c r="B20" s="77" t="s">
        <v>1430</v>
      </c>
      <c r="C20" s="77">
        <v>103</v>
      </c>
    </row>
    <row r="21" spans="1:3" x14ac:dyDescent="0.35">
      <c r="A21" s="77">
        <v>19</v>
      </c>
      <c r="B21" s="77" t="s">
        <v>1509</v>
      </c>
      <c r="C21" s="77">
        <v>35</v>
      </c>
    </row>
    <row r="22" spans="1:3" x14ac:dyDescent="0.35">
      <c r="A22" s="77">
        <v>20</v>
      </c>
      <c r="B22" s="77" t="s">
        <v>147</v>
      </c>
      <c r="C22" s="77">
        <v>156</v>
      </c>
    </row>
    <row r="23" spans="1:3" x14ac:dyDescent="0.35">
      <c r="A23" s="77">
        <v>21</v>
      </c>
      <c r="B23" s="77" t="s">
        <v>149</v>
      </c>
      <c r="C23" s="77">
        <v>37</v>
      </c>
    </row>
    <row r="24" spans="1:3" x14ac:dyDescent="0.35">
      <c r="A24" s="77">
        <v>22</v>
      </c>
      <c r="B24" s="77" t="s">
        <v>151</v>
      </c>
      <c r="C24" s="77">
        <v>221</v>
      </c>
    </row>
    <row r="25" spans="1:3" x14ac:dyDescent="0.35">
      <c r="A25" s="77">
        <v>23</v>
      </c>
      <c r="B25" s="77" t="s">
        <v>153</v>
      </c>
      <c r="C25" s="77">
        <v>78</v>
      </c>
    </row>
    <row r="26" spans="1:3" x14ac:dyDescent="0.35">
      <c r="A26" s="77">
        <v>24</v>
      </c>
      <c r="B26" s="77" t="s">
        <v>159</v>
      </c>
      <c r="C26" s="77">
        <v>98</v>
      </c>
    </row>
    <row r="27" spans="1:3" x14ac:dyDescent="0.35">
      <c r="A27" s="77">
        <v>25</v>
      </c>
      <c r="B27" s="77" t="s">
        <v>161</v>
      </c>
      <c r="C27" s="77">
        <v>64</v>
      </c>
    </row>
    <row r="28" spans="1:3" x14ac:dyDescent="0.35">
      <c r="A28" s="77">
        <v>26</v>
      </c>
      <c r="B28" s="77" t="s">
        <v>163</v>
      </c>
      <c r="C28" s="77">
        <v>35</v>
      </c>
    </row>
    <row r="29" spans="1:3" x14ac:dyDescent="0.35">
      <c r="A29" s="77">
        <v>27</v>
      </c>
      <c r="B29" s="77" t="s">
        <v>165</v>
      </c>
      <c r="C29" s="77">
        <v>213</v>
      </c>
    </row>
    <row r="30" spans="1:3" x14ac:dyDescent="0.35">
      <c r="A30" s="77">
        <v>28</v>
      </c>
      <c r="B30" s="77" t="s">
        <v>167</v>
      </c>
      <c r="C30" s="77">
        <v>19</v>
      </c>
    </row>
    <row r="31" spans="1:3" x14ac:dyDescent="0.35">
      <c r="A31" s="77">
        <v>29</v>
      </c>
      <c r="B31" s="77" t="s">
        <v>169</v>
      </c>
      <c r="C31" s="77">
        <v>127</v>
      </c>
    </row>
    <row r="32" spans="1:3" x14ac:dyDescent="0.35">
      <c r="A32" s="77">
        <v>30</v>
      </c>
      <c r="B32" s="77" t="s">
        <v>175</v>
      </c>
      <c r="C32" s="77">
        <v>41</v>
      </c>
    </row>
    <row r="33" spans="1:3" x14ac:dyDescent="0.35">
      <c r="A33" s="77">
        <v>31</v>
      </c>
      <c r="B33" s="77" t="s">
        <v>179</v>
      </c>
      <c r="C33" s="77">
        <v>67</v>
      </c>
    </row>
    <row r="34" spans="1:3" x14ac:dyDescent="0.35">
      <c r="A34" s="77">
        <v>32</v>
      </c>
      <c r="B34" s="77" t="s">
        <v>181</v>
      </c>
      <c r="C34" s="77">
        <v>34</v>
      </c>
    </row>
    <row r="35" spans="1:3" x14ac:dyDescent="0.35">
      <c r="A35" s="77">
        <v>33</v>
      </c>
      <c r="B35" s="77" t="s">
        <v>183</v>
      </c>
      <c r="C35" s="77">
        <v>25</v>
      </c>
    </row>
    <row r="36" spans="1:3" x14ac:dyDescent="0.35">
      <c r="A36" s="77">
        <v>34</v>
      </c>
      <c r="B36" s="77" t="s">
        <v>185</v>
      </c>
      <c r="C36" s="77">
        <v>19</v>
      </c>
    </row>
    <row r="37" spans="1:3" x14ac:dyDescent="0.35">
      <c r="A37" s="77">
        <v>35</v>
      </c>
      <c r="B37" s="77" t="s">
        <v>187</v>
      </c>
      <c r="C37" s="77">
        <v>167</v>
      </c>
    </row>
    <row r="38" spans="1:3" x14ac:dyDescent="0.35">
      <c r="A38" s="77">
        <v>36</v>
      </c>
      <c r="B38" s="77" t="s">
        <v>189</v>
      </c>
      <c r="C38" s="77">
        <v>77</v>
      </c>
    </row>
    <row r="39" spans="1:3" x14ac:dyDescent="0.35">
      <c r="A39" s="77">
        <v>37</v>
      </c>
      <c r="B39" s="77" t="s">
        <v>191</v>
      </c>
      <c r="C39" s="77">
        <v>186</v>
      </c>
    </row>
    <row r="40" spans="1:3" x14ac:dyDescent="0.35">
      <c r="A40" s="77">
        <v>38</v>
      </c>
      <c r="B40" s="77" t="s">
        <v>193</v>
      </c>
      <c r="C40" s="77">
        <v>73</v>
      </c>
    </row>
    <row r="41" spans="1:3" x14ac:dyDescent="0.35">
      <c r="A41" s="77">
        <v>39</v>
      </c>
      <c r="B41" s="77" t="s">
        <v>195</v>
      </c>
      <c r="C41" s="77">
        <v>136</v>
      </c>
    </row>
    <row r="42" spans="1:3" x14ac:dyDescent="0.35">
      <c r="A42" s="77">
        <v>40</v>
      </c>
      <c r="B42" s="77" t="s">
        <v>197</v>
      </c>
      <c r="C42" s="77">
        <v>62</v>
      </c>
    </row>
    <row r="43" spans="1:3" x14ac:dyDescent="0.35">
      <c r="A43" s="77">
        <v>41</v>
      </c>
      <c r="B43" s="77" t="s">
        <v>199</v>
      </c>
      <c r="C43" s="77">
        <v>95</v>
      </c>
    </row>
    <row r="44" spans="1:3" x14ac:dyDescent="0.35">
      <c r="A44" s="77">
        <v>42</v>
      </c>
      <c r="B44" s="77" t="s">
        <v>201</v>
      </c>
      <c r="C44" s="77">
        <v>99</v>
      </c>
    </row>
    <row r="45" spans="1:3" x14ac:dyDescent="0.35">
      <c r="A45" s="77">
        <v>43</v>
      </c>
      <c r="B45" s="77" t="s">
        <v>203</v>
      </c>
      <c r="C45" s="77">
        <v>15</v>
      </c>
    </row>
    <row r="46" spans="1:3" x14ac:dyDescent="0.35">
      <c r="A46" s="77">
        <v>44</v>
      </c>
      <c r="B46" s="77" t="s">
        <v>209</v>
      </c>
      <c r="C46" s="77">
        <v>93</v>
      </c>
    </row>
    <row r="47" spans="1:3" x14ac:dyDescent="0.35">
      <c r="A47" s="77">
        <v>45</v>
      </c>
      <c r="B47" s="77" t="s">
        <v>211</v>
      </c>
      <c r="C47" s="77">
        <v>178</v>
      </c>
    </row>
    <row r="48" spans="1:3" x14ac:dyDescent="0.35">
      <c r="A48" s="77">
        <v>46</v>
      </c>
      <c r="B48" s="77" t="s">
        <v>213</v>
      </c>
      <c r="C48" s="77">
        <v>152</v>
      </c>
    </row>
    <row r="49" spans="1:3" x14ac:dyDescent="0.35">
      <c r="A49" s="77">
        <v>47</v>
      </c>
      <c r="B49" s="77" t="s">
        <v>215</v>
      </c>
      <c r="C49" s="77">
        <v>77</v>
      </c>
    </row>
    <row r="50" spans="1:3" x14ac:dyDescent="0.35">
      <c r="A50" s="77">
        <v>48</v>
      </c>
      <c r="B50" s="77" t="s">
        <v>219</v>
      </c>
      <c r="C50" s="77">
        <v>38</v>
      </c>
    </row>
    <row r="51" spans="1:3" x14ac:dyDescent="0.35">
      <c r="A51" s="77">
        <v>49</v>
      </c>
      <c r="B51" s="77" t="s">
        <v>223</v>
      </c>
      <c r="C51" s="77">
        <v>78</v>
      </c>
    </row>
    <row r="52" spans="1:3" x14ac:dyDescent="0.35">
      <c r="A52" s="77">
        <v>50</v>
      </c>
      <c r="B52" s="77" t="s">
        <v>225</v>
      </c>
      <c r="C52" s="77">
        <v>131</v>
      </c>
    </row>
    <row r="53" spans="1:3" x14ac:dyDescent="0.35">
      <c r="A53" s="77">
        <v>51</v>
      </c>
      <c r="B53" s="77" t="s">
        <v>227</v>
      </c>
      <c r="C53" s="77">
        <v>429</v>
      </c>
    </row>
    <row r="54" spans="1:3" x14ac:dyDescent="0.35">
      <c r="A54" s="77">
        <v>52</v>
      </c>
      <c r="B54" s="77" t="s">
        <v>229</v>
      </c>
      <c r="C54" s="77">
        <v>99</v>
      </c>
    </row>
    <row r="55" spans="1:3" x14ac:dyDescent="0.35">
      <c r="A55" s="77">
        <v>53</v>
      </c>
      <c r="B55" s="77" t="s">
        <v>231</v>
      </c>
      <c r="C55" s="77">
        <v>70</v>
      </c>
    </row>
    <row r="56" spans="1:3" x14ac:dyDescent="0.35">
      <c r="A56" s="77">
        <v>54</v>
      </c>
      <c r="B56" s="77" t="s">
        <v>233</v>
      </c>
      <c r="C56" s="77">
        <v>93</v>
      </c>
    </row>
    <row r="57" spans="1:3" x14ac:dyDescent="0.35">
      <c r="A57" s="77">
        <v>55</v>
      </c>
      <c r="B57" s="77" t="s">
        <v>235</v>
      </c>
      <c r="C57" s="77">
        <v>132</v>
      </c>
    </row>
    <row r="58" spans="1:3" x14ac:dyDescent="0.35">
      <c r="A58" s="77">
        <v>56</v>
      </c>
      <c r="B58" s="77" t="s">
        <v>237</v>
      </c>
      <c r="C58" s="77">
        <v>31</v>
      </c>
    </row>
    <row r="59" spans="1:3" x14ac:dyDescent="0.35">
      <c r="A59" s="77">
        <v>57</v>
      </c>
      <c r="B59" s="77" t="s">
        <v>241</v>
      </c>
      <c r="C59" s="77">
        <v>99</v>
      </c>
    </row>
    <row r="60" spans="1:3" x14ac:dyDescent="0.35">
      <c r="A60" s="77">
        <v>58</v>
      </c>
      <c r="B60" s="77" t="s">
        <v>245</v>
      </c>
      <c r="C60" s="77">
        <v>56</v>
      </c>
    </row>
    <row r="61" spans="1:3" x14ac:dyDescent="0.35">
      <c r="A61" s="77">
        <v>59</v>
      </c>
      <c r="B61" s="77" t="s">
        <v>247</v>
      </c>
      <c r="C61" s="77">
        <v>82</v>
      </c>
    </row>
    <row r="62" spans="1:3" x14ac:dyDescent="0.35">
      <c r="A62" s="77">
        <v>60</v>
      </c>
      <c r="B62" s="77" t="s">
        <v>251</v>
      </c>
      <c r="C62" s="77">
        <v>61</v>
      </c>
    </row>
    <row r="63" spans="1:3" x14ac:dyDescent="0.35">
      <c r="A63" s="77">
        <v>61</v>
      </c>
      <c r="B63" s="77" t="s">
        <v>253</v>
      </c>
      <c r="C63" s="77">
        <v>194</v>
      </c>
    </row>
    <row r="64" spans="1:3" x14ac:dyDescent="0.35">
      <c r="A64" s="77">
        <v>62</v>
      </c>
      <c r="B64" s="77" t="s">
        <v>255</v>
      </c>
      <c r="C64" s="77">
        <v>211</v>
      </c>
    </row>
    <row r="65" spans="1:3" x14ac:dyDescent="0.35">
      <c r="A65" s="77">
        <v>63</v>
      </c>
      <c r="B65" s="77" t="s">
        <v>257</v>
      </c>
      <c r="C65" s="77">
        <v>70</v>
      </c>
    </row>
    <row r="66" spans="1:3" x14ac:dyDescent="0.35">
      <c r="A66" s="77">
        <v>64</v>
      </c>
      <c r="B66" s="77" t="s">
        <v>259</v>
      </c>
      <c r="C66" s="77">
        <v>61</v>
      </c>
    </row>
    <row r="67" spans="1:3" x14ac:dyDescent="0.35">
      <c r="A67" s="77">
        <v>65</v>
      </c>
      <c r="B67" s="77" t="s">
        <v>261</v>
      </c>
      <c r="C67" s="77">
        <v>19</v>
      </c>
    </row>
    <row r="68" spans="1:3" x14ac:dyDescent="0.35">
      <c r="A68" s="77">
        <v>66</v>
      </c>
      <c r="B68" s="77" t="s">
        <v>263</v>
      </c>
      <c r="C68" s="77">
        <v>259</v>
      </c>
    </row>
    <row r="69" spans="1:3" x14ac:dyDescent="0.35">
      <c r="A69" s="77">
        <v>67</v>
      </c>
      <c r="B69" s="77" t="s">
        <v>265</v>
      </c>
      <c r="C69" s="77">
        <v>135</v>
      </c>
    </row>
    <row r="70" spans="1:3" x14ac:dyDescent="0.35">
      <c r="A70" s="77">
        <v>68</v>
      </c>
      <c r="B70" s="77" t="s">
        <v>267</v>
      </c>
      <c r="C70" s="77">
        <v>104</v>
      </c>
    </row>
    <row r="71" spans="1:3" x14ac:dyDescent="0.35">
      <c r="A71" s="77">
        <v>69</v>
      </c>
      <c r="B71" s="77" t="s">
        <v>269</v>
      </c>
      <c r="C71" s="77">
        <v>196</v>
      </c>
    </row>
    <row r="72" spans="1:3" x14ac:dyDescent="0.35">
      <c r="A72" s="77">
        <v>70</v>
      </c>
      <c r="B72" s="77" t="s">
        <v>271</v>
      </c>
      <c r="C72" s="77">
        <v>218</v>
      </c>
    </row>
    <row r="73" spans="1:3" x14ac:dyDescent="0.35">
      <c r="A73" s="77">
        <v>71</v>
      </c>
      <c r="B73" s="77" t="s">
        <v>273</v>
      </c>
      <c r="C73" s="77">
        <v>220</v>
      </c>
    </row>
    <row r="74" spans="1:3" x14ac:dyDescent="0.35">
      <c r="A74" s="77">
        <v>72</v>
      </c>
      <c r="B74" s="77" t="s">
        <v>277</v>
      </c>
      <c r="C74" s="77">
        <v>182</v>
      </c>
    </row>
    <row r="75" spans="1:3" x14ac:dyDescent="0.35">
      <c r="A75" s="77">
        <v>73</v>
      </c>
      <c r="B75" s="77" t="s">
        <v>279</v>
      </c>
      <c r="C75" s="77">
        <v>211</v>
      </c>
    </row>
    <row r="76" spans="1:3" x14ac:dyDescent="0.35">
      <c r="A76" s="77">
        <v>74</v>
      </c>
      <c r="B76" s="77" t="s">
        <v>281</v>
      </c>
      <c r="C76" s="77">
        <v>73</v>
      </c>
    </row>
    <row r="77" spans="1:3" x14ac:dyDescent="0.35">
      <c r="A77" s="77">
        <v>75</v>
      </c>
      <c r="B77" s="77" t="s">
        <v>283</v>
      </c>
      <c r="C77" s="77">
        <v>114</v>
      </c>
    </row>
    <row r="78" spans="1:3" x14ac:dyDescent="0.35">
      <c r="A78" s="77">
        <v>76</v>
      </c>
      <c r="B78" s="77" t="s">
        <v>287</v>
      </c>
      <c r="C78" s="77">
        <v>66</v>
      </c>
    </row>
    <row r="79" spans="1:3" x14ac:dyDescent="0.35">
      <c r="A79" s="77">
        <v>77</v>
      </c>
      <c r="B79" s="77" t="s">
        <v>289</v>
      </c>
      <c r="C79" s="77">
        <v>175</v>
      </c>
    </row>
    <row r="80" spans="1:3" x14ac:dyDescent="0.35">
      <c r="A80" s="77">
        <v>78</v>
      </c>
      <c r="B80" s="77" t="s">
        <v>291</v>
      </c>
      <c r="C80" s="77">
        <v>72</v>
      </c>
    </row>
    <row r="81" spans="1:3" x14ac:dyDescent="0.35">
      <c r="A81" s="77">
        <v>79</v>
      </c>
      <c r="B81" s="77" t="s">
        <v>293</v>
      </c>
      <c r="C81" s="77">
        <v>82</v>
      </c>
    </row>
    <row r="82" spans="1:3" x14ac:dyDescent="0.35">
      <c r="A82" s="77">
        <v>80</v>
      </c>
      <c r="B82" s="77" t="s">
        <v>295</v>
      </c>
      <c r="C82" s="77">
        <v>191</v>
      </c>
    </row>
    <row r="83" spans="1:3" x14ac:dyDescent="0.35">
      <c r="A83" s="77">
        <v>81</v>
      </c>
      <c r="B83" s="77" t="s">
        <v>297</v>
      </c>
      <c r="C83" s="77">
        <v>56</v>
      </c>
    </row>
    <row r="84" spans="1:3" x14ac:dyDescent="0.35">
      <c r="A84" s="77">
        <v>82</v>
      </c>
      <c r="B84" s="77" t="s">
        <v>299</v>
      </c>
      <c r="C84" s="77">
        <v>44</v>
      </c>
    </row>
    <row r="85" spans="1:3" x14ac:dyDescent="0.35">
      <c r="A85" s="77">
        <v>83</v>
      </c>
      <c r="B85" s="77" t="s">
        <v>301</v>
      </c>
      <c r="C85" s="77">
        <v>142</v>
      </c>
    </row>
    <row r="86" spans="1:3" x14ac:dyDescent="0.35">
      <c r="A86" s="77">
        <v>84</v>
      </c>
      <c r="B86" s="77" t="s">
        <v>305</v>
      </c>
      <c r="C86" s="77">
        <v>30</v>
      </c>
    </row>
    <row r="87" spans="1:3" x14ac:dyDescent="0.35">
      <c r="A87" s="77">
        <v>85</v>
      </c>
      <c r="B87" s="77" t="s">
        <v>307</v>
      </c>
      <c r="C87" s="77">
        <v>52</v>
      </c>
    </row>
    <row r="88" spans="1:3" x14ac:dyDescent="0.35">
      <c r="A88" s="77">
        <v>86</v>
      </c>
      <c r="B88" s="77" t="s">
        <v>309</v>
      </c>
      <c r="C88" s="77">
        <v>75</v>
      </c>
    </row>
    <row r="89" spans="1:3" x14ac:dyDescent="0.35">
      <c r="A89" s="77">
        <v>87</v>
      </c>
      <c r="B89" s="77" t="s">
        <v>311</v>
      </c>
      <c r="C89" s="77">
        <v>37</v>
      </c>
    </row>
    <row r="90" spans="1:3" x14ac:dyDescent="0.35">
      <c r="A90" s="77">
        <v>88</v>
      </c>
      <c r="B90" s="77" t="s">
        <v>313</v>
      </c>
      <c r="C90" s="77">
        <v>73</v>
      </c>
    </row>
    <row r="91" spans="1:3" x14ac:dyDescent="0.35">
      <c r="A91" s="77">
        <v>89</v>
      </c>
      <c r="B91" s="77" t="s">
        <v>319</v>
      </c>
      <c r="C91" s="77">
        <v>77</v>
      </c>
    </row>
    <row r="92" spans="1:3" x14ac:dyDescent="0.35">
      <c r="A92" s="77">
        <v>90</v>
      </c>
      <c r="B92" s="77" t="s">
        <v>323</v>
      </c>
      <c r="C92" s="77">
        <v>60</v>
      </c>
    </row>
    <row r="93" spans="1:3" x14ac:dyDescent="0.35">
      <c r="A93" s="77">
        <v>91</v>
      </c>
      <c r="B93" s="77" t="s">
        <v>325</v>
      </c>
      <c r="C93" s="77">
        <v>19</v>
      </c>
    </row>
    <row r="94" spans="1:3" x14ac:dyDescent="0.35">
      <c r="A94" s="77">
        <v>92</v>
      </c>
      <c r="B94" s="77" t="s">
        <v>329</v>
      </c>
      <c r="C94" s="77">
        <v>59</v>
      </c>
    </row>
    <row r="95" spans="1:3" x14ac:dyDescent="0.35">
      <c r="A95" s="77">
        <v>93</v>
      </c>
      <c r="B95" s="77" t="s">
        <v>331</v>
      </c>
      <c r="C95" s="77">
        <v>130</v>
      </c>
    </row>
    <row r="96" spans="1:3" x14ac:dyDescent="0.35">
      <c r="A96" s="77">
        <v>94</v>
      </c>
      <c r="B96" s="77" t="s">
        <v>333</v>
      </c>
      <c r="C96" s="77">
        <v>35</v>
      </c>
    </row>
    <row r="97" spans="1:3" x14ac:dyDescent="0.35">
      <c r="A97" s="77">
        <v>95</v>
      </c>
      <c r="B97" s="77" t="s">
        <v>335</v>
      </c>
      <c r="C97" s="77">
        <v>50</v>
      </c>
    </row>
    <row r="98" spans="1:3" x14ac:dyDescent="0.35">
      <c r="A98" s="77">
        <v>96</v>
      </c>
      <c r="B98" s="77" t="s">
        <v>341</v>
      </c>
      <c r="C98" s="77">
        <v>42</v>
      </c>
    </row>
    <row r="99" spans="1:3" x14ac:dyDescent="0.35">
      <c r="A99" s="77">
        <v>97</v>
      </c>
      <c r="B99" s="77" t="s">
        <v>343</v>
      </c>
      <c r="C99" s="77">
        <v>116</v>
      </c>
    </row>
    <row r="100" spans="1:3" x14ac:dyDescent="0.35">
      <c r="A100" s="77">
        <v>98</v>
      </c>
      <c r="B100" s="77" t="s">
        <v>347</v>
      </c>
      <c r="C100" s="77">
        <v>48</v>
      </c>
    </row>
    <row r="101" spans="1:3" x14ac:dyDescent="0.35">
      <c r="A101" s="77">
        <v>99</v>
      </c>
      <c r="B101" s="77" t="s">
        <v>349</v>
      </c>
      <c r="C101" s="77">
        <v>151</v>
      </c>
    </row>
    <row r="102" spans="1:3" x14ac:dyDescent="0.35">
      <c r="A102" s="77">
        <v>100</v>
      </c>
      <c r="B102" s="77" t="s">
        <v>351</v>
      </c>
      <c r="C102" s="77">
        <v>24</v>
      </c>
    </row>
    <row r="103" spans="1:3" x14ac:dyDescent="0.35">
      <c r="A103" s="77">
        <v>101</v>
      </c>
      <c r="B103" s="77" t="s">
        <v>353</v>
      </c>
      <c r="C103" s="77">
        <v>75</v>
      </c>
    </row>
    <row r="104" spans="1:3" x14ac:dyDescent="0.35">
      <c r="A104" s="77">
        <v>102</v>
      </c>
      <c r="B104" s="77" t="s">
        <v>355</v>
      </c>
      <c r="C104" s="77">
        <v>71</v>
      </c>
    </row>
    <row r="105" spans="1:3" x14ac:dyDescent="0.35">
      <c r="A105" s="77">
        <v>103</v>
      </c>
      <c r="B105" s="77" t="s">
        <v>363</v>
      </c>
      <c r="C105" s="77">
        <v>36</v>
      </c>
    </row>
    <row r="106" spans="1:3" x14ac:dyDescent="0.35">
      <c r="A106" s="77">
        <v>104</v>
      </c>
      <c r="B106" s="77" t="s">
        <v>365</v>
      </c>
      <c r="C106" s="77">
        <v>32</v>
      </c>
    </row>
    <row r="107" spans="1:3" x14ac:dyDescent="0.35">
      <c r="A107" s="77">
        <v>105</v>
      </c>
      <c r="B107" s="77" t="s">
        <v>367</v>
      </c>
      <c r="C107" s="77">
        <v>37</v>
      </c>
    </row>
    <row r="108" spans="1:3" x14ac:dyDescent="0.35">
      <c r="A108" s="77">
        <v>106</v>
      </c>
      <c r="B108" s="77" t="s">
        <v>371</v>
      </c>
      <c r="C108" s="77">
        <v>137</v>
      </c>
    </row>
    <row r="109" spans="1:3" x14ac:dyDescent="0.35">
      <c r="A109" s="77">
        <v>107</v>
      </c>
      <c r="B109" s="77" t="s">
        <v>373</v>
      </c>
      <c r="C109" s="77">
        <v>47</v>
      </c>
    </row>
    <row r="110" spans="1:3" x14ac:dyDescent="0.35">
      <c r="A110" s="77">
        <v>108</v>
      </c>
      <c r="B110" s="77" t="s">
        <v>375</v>
      </c>
      <c r="C110" s="77">
        <v>35</v>
      </c>
    </row>
    <row r="111" spans="1:3" x14ac:dyDescent="0.35">
      <c r="A111" s="77">
        <v>109</v>
      </c>
      <c r="B111" s="77" t="s">
        <v>377</v>
      </c>
      <c r="C111" s="77">
        <v>46</v>
      </c>
    </row>
    <row r="112" spans="1:3" x14ac:dyDescent="0.35">
      <c r="A112" s="77">
        <v>110</v>
      </c>
      <c r="B112" s="77" t="s">
        <v>379</v>
      </c>
      <c r="C112" s="77">
        <v>82</v>
      </c>
    </row>
    <row r="113" spans="1:3" x14ac:dyDescent="0.35">
      <c r="A113" s="77">
        <v>111</v>
      </c>
      <c r="B113" s="77" t="s">
        <v>381</v>
      </c>
      <c r="C113" s="77">
        <v>94</v>
      </c>
    </row>
    <row r="114" spans="1:3" x14ac:dyDescent="0.35">
      <c r="A114" s="77">
        <v>112</v>
      </c>
      <c r="B114" s="77" t="s">
        <v>383</v>
      </c>
      <c r="C114" s="77">
        <v>180</v>
      </c>
    </row>
    <row r="115" spans="1:3" x14ac:dyDescent="0.35">
      <c r="A115" s="77">
        <v>113</v>
      </c>
      <c r="B115" s="77" t="s">
        <v>385</v>
      </c>
      <c r="C115" s="77">
        <v>81</v>
      </c>
    </row>
    <row r="116" spans="1:3" x14ac:dyDescent="0.35">
      <c r="A116" s="77">
        <v>114</v>
      </c>
      <c r="B116" s="77" t="s">
        <v>387</v>
      </c>
      <c r="C116" s="77">
        <v>98</v>
      </c>
    </row>
    <row r="117" spans="1:3" x14ac:dyDescent="0.35">
      <c r="A117" s="77">
        <v>115</v>
      </c>
      <c r="B117" s="77" t="s">
        <v>389</v>
      </c>
      <c r="C117" s="77">
        <v>38</v>
      </c>
    </row>
    <row r="118" spans="1:3" x14ac:dyDescent="0.35">
      <c r="A118" s="77">
        <v>116</v>
      </c>
      <c r="B118" s="77" t="s">
        <v>391</v>
      </c>
      <c r="C118" s="77">
        <v>216</v>
      </c>
    </row>
    <row r="119" spans="1:3" x14ac:dyDescent="0.35">
      <c r="A119" s="77">
        <v>117</v>
      </c>
      <c r="B119" s="77" t="s">
        <v>393</v>
      </c>
      <c r="C119" s="77">
        <v>12</v>
      </c>
    </row>
    <row r="120" spans="1:3" x14ac:dyDescent="0.35">
      <c r="A120" s="77">
        <v>118</v>
      </c>
      <c r="B120" s="77" t="s">
        <v>395</v>
      </c>
      <c r="C120" s="77">
        <v>89</v>
      </c>
    </row>
    <row r="121" spans="1:3" x14ac:dyDescent="0.35">
      <c r="A121" s="77">
        <v>119</v>
      </c>
      <c r="B121" s="77" t="s">
        <v>397</v>
      </c>
      <c r="C121" s="77">
        <v>114</v>
      </c>
    </row>
    <row r="122" spans="1:3" x14ac:dyDescent="0.35">
      <c r="A122" s="77">
        <v>120</v>
      </c>
      <c r="B122" s="77" t="s">
        <v>399</v>
      </c>
      <c r="C122" s="77">
        <v>44</v>
      </c>
    </row>
    <row r="123" spans="1:3" x14ac:dyDescent="0.35">
      <c r="A123" s="77">
        <v>121</v>
      </c>
      <c r="B123" s="77" t="s">
        <v>401</v>
      </c>
      <c r="C123" s="77">
        <v>28</v>
      </c>
    </row>
    <row r="124" spans="1:3" x14ac:dyDescent="0.35">
      <c r="A124" s="77">
        <v>122</v>
      </c>
      <c r="B124" s="77" t="s">
        <v>403</v>
      </c>
      <c r="C124" s="77">
        <v>181</v>
      </c>
    </row>
    <row r="125" spans="1:3" x14ac:dyDescent="0.35">
      <c r="A125" s="77">
        <v>123</v>
      </c>
      <c r="B125" s="77" t="s">
        <v>405</v>
      </c>
      <c r="C125" s="77">
        <v>148</v>
      </c>
    </row>
    <row r="126" spans="1:3" x14ac:dyDescent="0.35">
      <c r="A126" s="77">
        <v>124</v>
      </c>
      <c r="B126" s="77" t="s">
        <v>407</v>
      </c>
      <c r="C126" s="77">
        <v>56</v>
      </c>
    </row>
    <row r="127" spans="1:3" x14ac:dyDescent="0.35">
      <c r="A127" s="77">
        <v>125</v>
      </c>
      <c r="B127" s="77" t="s">
        <v>409</v>
      </c>
      <c r="C127" s="77">
        <v>116</v>
      </c>
    </row>
    <row r="128" spans="1:3" x14ac:dyDescent="0.35">
      <c r="A128" s="77">
        <v>126</v>
      </c>
      <c r="B128" s="77" t="s">
        <v>411</v>
      </c>
      <c r="C128" s="77">
        <v>18</v>
      </c>
    </row>
    <row r="129" spans="1:3" x14ac:dyDescent="0.35">
      <c r="A129" s="77">
        <v>127</v>
      </c>
      <c r="B129" s="77" t="s">
        <v>413</v>
      </c>
      <c r="C129" s="77">
        <v>25</v>
      </c>
    </row>
    <row r="130" spans="1:3" x14ac:dyDescent="0.35">
      <c r="A130" s="77">
        <v>128</v>
      </c>
      <c r="B130" s="77" t="s">
        <v>415</v>
      </c>
      <c r="C130" s="77">
        <v>71</v>
      </c>
    </row>
    <row r="131" spans="1:3" x14ac:dyDescent="0.35">
      <c r="A131" s="77">
        <v>129</v>
      </c>
      <c r="B131" s="77" t="s">
        <v>419</v>
      </c>
      <c r="C131" s="77">
        <v>88</v>
      </c>
    </row>
    <row r="132" spans="1:3" x14ac:dyDescent="0.35">
      <c r="A132" s="77">
        <v>130</v>
      </c>
      <c r="B132" s="77" t="s">
        <v>421</v>
      </c>
      <c r="C132" s="77">
        <v>118</v>
      </c>
    </row>
    <row r="133" spans="1:3" x14ac:dyDescent="0.35">
      <c r="A133" s="77">
        <v>131</v>
      </c>
      <c r="B133" s="77" t="s">
        <v>425</v>
      </c>
      <c r="C133" s="77">
        <v>282</v>
      </c>
    </row>
    <row r="134" spans="1:3" x14ac:dyDescent="0.35">
      <c r="A134" s="77">
        <v>132</v>
      </c>
      <c r="B134" s="77" t="s">
        <v>427</v>
      </c>
      <c r="C134" s="77">
        <v>204</v>
      </c>
    </row>
    <row r="135" spans="1:3" x14ac:dyDescent="0.35">
      <c r="A135" s="77">
        <v>133</v>
      </c>
      <c r="B135" s="77" t="s">
        <v>429</v>
      </c>
      <c r="C135" s="77">
        <v>70</v>
      </c>
    </row>
    <row r="136" spans="1:3" x14ac:dyDescent="0.35">
      <c r="A136" s="77">
        <v>134</v>
      </c>
      <c r="B136" s="77" t="s">
        <v>431</v>
      </c>
      <c r="C136" s="77">
        <v>9</v>
      </c>
    </row>
    <row r="137" spans="1:3" x14ac:dyDescent="0.35">
      <c r="A137" s="77">
        <v>135</v>
      </c>
      <c r="B137" s="77" t="s">
        <v>433</v>
      </c>
      <c r="C137" s="77">
        <v>43</v>
      </c>
    </row>
    <row r="138" spans="1:3" x14ac:dyDescent="0.35">
      <c r="A138" s="77">
        <v>136</v>
      </c>
      <c r="B138" s="77" t="s">
        <v>439</v>
      </c>
      <c r="C138" s="77">
        <v>63</v>
      </c>
    </row>
    <row r="139" spans="1:3" x14ac:dyDescent="0.35">
      <c r="A139" s="77">
        <v>137</v>
      </c>
      <c r="B139" s="77" t="s">
        <v>441</v>
      </c>
      <c r="C139" s="77">
        <v>13</v>
      </c>
    </row>
    <row r="140" spans="1:3" x14ac:dyDescent="0.35">
      <c r="A140" s="77">
        <v>138</v>
      </c>
      <c r="B140" s="77" t="s">
        <v>443</v>
      </c>
      <c r="C140" s="77">
        <v>113</v>
      </c>
    </row>
    <row r="141" spans="1:3" x14ac:dyDescent="0.35">
      <c r="A141" s="77">
        <v>139</v>
      </c>
      <c r="B141" s="77" t="s">
        <v>445</v>
      </c>
      <c r="C141" s="77">
        <v>257</v>
      </c>
    </row>
    <row r="142" spans="1:3" x14ac:dyDescent="0.35">
      <c r="A142" s="77">
        <v>140</v>
      </c>
      <c r="B142" s="77" t="s">
        <v>449</v>
      </c>
      <c r="C142" s="77">
        <v>156</v>
      </c>
    </row>
    <row r="143" spans="1:3" x14ac:dyDescent="0.35">
      <c r="A143" s="77">
        <v>141</v>
      </c>
      <c r="B143" s="77" t="s">
        <v>453</v>
      </c>
      <c r="C143" s="77">
        <v>40</v>
      </c>
    </row>
    <row r="144" spans="1:3" x14ac:dyDescent="0.35">
      <c r="A144" s="77">
        <v>142</v>
      </c>
      <c r="B144" s="77" t="s">
        <v>455</v>
      </c>
      <c r="C144" s="77">
        <v>84</v>
      </c>
    </row>
    <row r="145" spans="1:3" x14ac:dyDescent="0.35">
      <c r="A145" s="77">
        <v>143</v>
      </c>
      <c r="B145" s="77" t="s">
        <v>459</v>
      </c>
      <c r="C145" s="77">
        <v>167</v>
      </c>
    </row>
    <row r="146" spans="1:3" x14ac:dyDescent="0.35">
      <c r="A146" s="77">
        <v>144</v>
      </c>
      <c r="B146" s="77" t="s">
        <v>465</v>
      </c>
      <c r="C146" s="77">
        <v>36</v>
      </c>
    </row>
    <row r="147" spans="1:3" x14ac:dyDescent="0.35">
      <c r="A147" s="77">
        <v>145</v>
      </c>
      <c r="B147" s="77" t="s">
        <v>469</v>
      </c>
      <c r="C147" s="77">
        <v>140</v>
      </c>
    </row>
    <row r="148" spans="1:3" x14ac:dyDescent="0.35">
      <c r="A148" s="77">
        <v>146</v>
      </c>
      <c r="B148" s="77" t="s">
        <v>471</v>
      </c>
      <c r="C148" s="77">
        <v>207</v>
      </c>
    </row>
    <row r="149" spans="1:3" x14ac:dyDescent="0.35">
      <c r="A149" s="77">
        <v>147</v>
      </c>
      <c r="B149" s="77" t="s">
        <v>473</v>
      </c>
      <c r="C149" s="77">
        <v>21</v>
      </c>
    </row>
    <row r="150" spans="1:3" x14ac:dyDescent="0.35">
      <c r="A150" s="77">
        <v>148</v>
      </c>
      <c r="B150" s="77" t="s">
        <v>475</v>
      </c>
      <c r="C150" s="77">
        <v>21</v>
      </c>
    </row>
    <row r="151" spans="1:3" x14ac:dyDescent="0.35">
      <c r="A151" s="77">
        <v>149</v>
      </c>
      <c r="B151" s="77" t="s">
        <v>479</v>
      </c>
      <c r="C151" s="77">
        <v>34</v>
      </c>
    </row>
    <row r="152" spans="1:3" x14ac:dyDescent="0.35">
      <c r="A152" s="77">
        <v>150</v>
      </c>
      <c r="B152" s="77" t="s">
        <v>481</v>
      </c>
      <c r="C152" s="77">
        <v>56</v>
      </c>
    </row>
    <row r="153" spans="1:3" x14ac:dyDescent="0.35">
      <c r="A153" s="77">
        <v>151</v>
      </c>
      <c r="B153" s="77" t="s">
        <v>483</v>
      </c>
      <c r="C153" s="77">
        <v>56</v>
      </c>
    </row>
    <row r="154" spans="1:3" x14ac:dyDescent="0.35">
      <c r="A154" s="77">
        <v>152</v>
      </c>
      <c r="B154" s="77" t="s">
        <v>487</v>
      </c>
      <c r="C154" s="77">
        <v>10</v>
      </c>
    </row>
    <row r="155" spans="1:3" x14ac:dyDescent="0.35">
      <c r="A155" s="77">
        <v>153</v>
      </c>
      <c r="B155" s="77" t="s">
        <v>489</v>
      </c>
      <c r="C155" s="77">
        <v>77</v>
      </c>
    </row>
    <row r="156" spans="1:3" x14ac:dyDescent="0.35">
      <c r="A156" s="77">
        <v>154</v>
      </c>
      <c r="B156" s="77" t="s">
        <v>491</v>
      </c>
      <c r="C156" s="77">
        <v>106</v>
      </c>
    </row>
    <row r="157" spans="1:3" x14ac:dyDescent="0.35">
      <c r="A157" s="77">
        <v>155</v>
      </c>
      <c r="B157" s="77" t="s">
        <v>493</v>
      </c>
      <c r="C157" s="77">
        <v>64</v>
      </c>
    </row>
    <row r="158" spans="1:3" x14ac:dyDescent="0.35">
      <c r="A158" s="77">
        <v>156</v>
      </c>
      <c r="B158" s="77" t="s">
        <v>499</v>
      </c>
      <c r="C158" s="77">
        <v>81</v>
      </c>
    </row>
    <row r="159" spans="1:3" x14ac:dyDescent="0.35">
      <c r="A159" s="77">
        <v>157</v>
      </c>
      <c r="B159" s="77" t="s">
        <v>503</v>
      </c>
      <c r="C159" s="77">
        <v>207</v>
      </c>
    </row>
    <row r="160" spans="1:3" x14ac:dyDescent="0.35">
      <c r="A160" s="77">
        <v>158</v>
      </c>
      <c r="B160" s="77" t="s">
        <v>507</v>
      </c>
      <c r="C160" s="77">
        <v>18</v>
      </c>
    </row>
    <row r="161" spans="1:3" x14ac:dyDescent="0.35">
      <c r="A161" s="77">
        <v>159</v>
      </c>
      <c r="B161" s="77" t="s">
        <v>509</v>
      </c>
      <c r="C161" s="77">
        <v>178</v>
      </c>
    </row>
    <row r="162" spans="1:3" x14ac:dyDescent="0.35">
      <c r="A162" s="77">
        <v>160</v>
      </c>
      <c r="B162" s="77" t="s">
        <v>511</v>
      </c>
      <c r="C162" s="77">
        <v>14</v>
      </c>
    </row>
    <row r="163" spans="1:3" x14ac:dyDescent="0.35">
      <c r="A163" s="77">
        <v>161</v>
      </c>
      <c r="B163" s="77" t="s">
        <v>513</v>
      </c>
      <c r="C163" s="77">
        <v>102</v>
      </c>
    </row>
    <row r="164" spans="1:3" x14ac:dyDescent="0.35">
      <c r="A164" s="77">
        <v>162</v>
      </c>
      <c r="B164" s="77" t="s">
        <v>515</v>
      </c>
      <c r="C164" s="77">
        <v>81</v>
      </c>
    </row>
    <row r="165" spans="1:3" x14ac:dyDescent="0.35">
      <c r="A165" s="77">
        <v>163</v>
      </c>
      <c r="B165" s="77" t="s">
        <v>517</v>
      </c>
      <c r="C165" s="77">
        <v>9</v>
      </c>
    </row>
    <row r="166" spans="1:3" x14ac:dyDescent="0.35">
      <c r="A166" s="77">
        <v>164</v>
      </c>
      <c r="B166" s="77" t="s">
        <v>519</v>
      </c>
      <c r="C166" s="77">
        <v>24</v>
      </c>
    </row>
    <row r="167" spans="1:3" x14ac:dyDescent="0.35">
      <c r="A167" s="77">
        <v>165</v>
      </c>
      <c r="B167" s="77" t="s">
        <v>521</v>
      </c>
      <c r="C167" s="77">
        <v>22</v>
      </c>
    </row>
    <row r="168" spans="1:3" x14ac:dyDescent="0.35">
      <c r="A168" s="77">
        <v>166</v>
      </c>
      <c r="B168" s="77" t="s">
        <v>523</v>
      </c>
      <c r="C168" s="77">
        <v>84</v>
      </c>
    </row>
    <row r="169" spans="1:3" x14ac:dyDescent="0.35">
      <c r="A169" s="77">
        <v>167</v>
      </c>
      <c r="B169" s="77" t="s">
        <v>525</v>
      </c>
      <c r="C169" s="77">
        <v>149</v>
      </c>
    </row>
    <row r="170" spans="1:3" x14ac:dyDescent="0.35">
      <c r="A170" s="77">
        <v>168</v>
      </c>
      <c r="B170" s="77" t="s">
        <v>527</v>
      </c>
      <c r="C170" s="77">
        <v>92</v>
      </c>
    </row>
    <row r="171" spans="1:3" x14ac:dyDescent="0.35">
      <c r="A171" s="77">
        <v>169</v>
      </c>
      <c r="B171" s="77" t="s">
        <v>529</v>
      </c>
      <c r="C171" s="77">
        <v>60</v>
      </c>
    </row>
    <row r="172" spans="1:3" x14ac:dyDescent="0.35">
      <c r="A172" s="77">
        <v>170</v>
      </c>
      <c r="B172" s="77" t="s">
        <v>531</v>
      </c>
      <c r="C172" s="77">
        <v>10</v>
      </c>
    </row>
    <row r="173" spans="1:3" x14ac:dyDescent="0.35">
      <c r="A173" s="77">
        <v>171</v>
      </c>
      <c r="B173" s="77" t="s">
        <v>533</v>
      </c>
      <c r="C173" s="77">
        <v>52</v>
      </c>
    </row>
    <row r="174" spans="1:3" x14ac:dyDescent="0.35">
      <c r="A174" s="77">
        <v>172</v>
      </c>
      <c r="B174" s="77" t="s">
        <v>537</v>
      </c>
      <c r="C174" s="77">
        <v>33</v>
      </c>
    </row>
    <row r="175" spans="1:3" x14ac:dyDescent="0.35">
      <c r="A175" s="77">
        <v>173</v>
      </c>
      <c r="B175" s="77" t="s">
        <v>541</v>
      </c>
      <c r="C175" s="77">
        <v>54</v>
      </c>
    </row>
    <row r="176" spans="1:3" x14ac:dyDescent="0.35">
      <c r="A176" s="77">
        <v>174</v>
      </c>
      <c r="B176" s="77" t="s">
        <v>547</v>
      </c>
      <c r="C176" s="77">
        <v>39</v>
      </c>
    </row>
    <row r="177" spans="1:3" x14ac:dyDescent="0.35">
      <c r="A177" s="77">
        <v>175</v>
      </c>
      <c r="B177" s="77" t="s">
        <v>549</v>
      </c>
      <c r="C177" s="77">
        <v>78</v>
      </c>
    </row>
    <row r="178" spans="1:3" x14ac:dyDescent="0.35">
      <c r="A178" s="77">
        <v>176</v>
      </c>
      <c r="B178" s="77" t="s">
        <v>551</v>
      </c>
      <c r="C178" s="77">
        <v>21</v>
      </c>
    </row>
    <row r="179" spans="1:3" x14ac:dyDescent="0.35">
      <c r="A179" s="77">
        <v>177</v>
      </c>
      <c r="B179" s="77" t="s">
        <v>553</v>
      </c>
      <c r="C179" s="77">
        <v>14</v>
      </c>
    </row>
    <row r="180" spans="1:3" x14ac:dyDescent="0.35">
      <c r="A180" s="77">
        <v>178</v>
      </c>
      <c r="B180" s="77" t="s">
        <v>555</v>
      </c>
      <c r="C180" s="77">
        <v>451</v>
      </c>
    </row>
    <row r="181" spans="1:3" x14ac:dyDescent="0.35">
      <c r="A181" s="77">
        <v>179</v>
      </c>
      <c r="B181" s="77" t="s">
        <v>557</v>
      </c>
      <c r="C181" s="77">
        <v>19</v>
      </c>
    </row>
    <row r="182" spans="1:3" x14ac:dyDescent="0.35">
      <c r="A182" s="77">
        <v>180</v>
      </c>
      <c r="B182" s="77" t="s">
        <v>559</v>
      </c>
      <c r="C182" s="77">
        <v>463</v>
      </c>
    </row>
    <row r="183" spans="1:3" x14ac:dyDescent="0.35">
      <c r="A183" s="77">
        <v>181</v>
      </c>
      <c r="B183" s="77" t="s">
        <v>563</v>
      </c>
      <c r="C183" s="77">
        <v>315</v>
      </c>
    </row>
    <row r="184" spans="1:3" x14ac:dyDescent="0.35">
      <c r="A184" s="77">
        <v>182</v>
      </c>
      <c r="B184" s="77" t="s">
        <v>565</v>
      </c>
      <c r="C184" s="77">
        <v>250</v>
      </c>
    </row>
    <row r="185" spans="1:3" x14ac:dyDescent="0.35">
      <c r="A185" s="77">
        <v>183</v>
      </c>
      <c r="B185" s="77" t="s">
        <v>569</v>
      </c>
      <c r="C185" s="77">
        <v>325</v>
      </c>
    </row>
    <row r="186" spans="1:3" x14ac:dyDescent="0.35">
      <c r="A186" s="77">
        <v>184</v>
      </c>
      <c r="B186" s="77" t="s">
        <v>570</v>
      </c>
      <c r="C186" s="77">
        <v>292</v>
      </c>
    </row>
    <row r="187" spans="1:3" x14ac:dyDescent="0.35">
      <c r="A187" s="77">
        <v>185</v>
      </c>
      <c r="B187" s="77" t="s">
        <v>572</v>
      </c>
      <c r="C187" s="77">
        <v>456</v>
      </c>
    </row>
    <row r="188" spans="1:3" x14ac:dyDescent="0.35">
      <c r="A188" s="77">
        <v>186</v>
      </c>
      <c r="B188" s="77" t="s">
        <v>576</v>
      </c>
      <c r="C188" s="77">
        <v>67</v>
      </c>
    </row>
    <row r="189" spans="1:3" x14ac:dyDescent="0.35">
      <c r="A189" s="77">
        <v>187</v>
      </c>
      <c r="B189" s="77" t="s">
        <v>578</v>
      </c>
      <c r="C189" s="77">
        <v>38</v>
      </c>
    </row>
    <row r="190" spans="1:3" x14ac:dyDescent="0.35">
      <c r="A190" s="77">
        <v>188</v>
      </c>
      <c r="B190" s="77" t="s">
        <v>580</v>
      </c>
      <c r="C190" s="77">
        <v>248</v>
      </c>
    </row>
    <row r="191" spans="1:3" x14ac:dyDescent="0.35">
      <c r="A191" s="77">
        <v>189</v>
      </c>
      <c r="B191" s="77" t="s">
        <v>582</v>
      </c>
      <c r="C191" s="77">
        <v>55</v>
      </c>
    </row>
    <row r="192" spans="1:3" x14ac:dyDescent="0.35">
      <c r="A192" s="77">
        <v>190</v>
      </c>
      <c r="B192" s="77" t="s">
        <v>584</v>
      </c>
      <c r="C192" s="77">
        <v>13</v>
      </c>
    </row>
    <row r="193" spans="1:3" x14ac:dyDescent="0.35">
      <c r="A193" s="77">
        <v>191</v>
      </c>
      <c r="B193" s="77" t="s">
        <v>586</v>
      </c>
      <c r="C193" s="77">
        <v>418</v>
      </c>
    </row>
    <row r="194" spans="1:3" x14ac:dyDescent="0.35">
      <c r="A194" s="77">
        <v>192</v>
      </c>
      <c r="B194" s="77" t="s">
        <v>588</v>
      </c>
      <c r="C194" s="77">
        <v>11</v>
      </c>
    </row>
    <row r="195" spans="1:3" x14ac:dyDescent="0.35">
      <c r="A195" s="77">
        <v>193</v>
      </c>
      <c r="B195" s="77" t="s">
        <v>590</v>
      </c>
      <c r="C195" s="77">
        <v>18</v>
      </c>
    </row>
    <row r="196" spans="1:3" x14ac:dyDescent="0.35">
      <c r="A196" s="77">
        <v>194</v>
      </c>
      <c r="B196" s="77" t="s">
        <v>592</v>
      </c>
      <c r="C196" s="77">
        <v>78</v>
      </c>
    </row>
    <row r="197" spans="1:3" x14ac:dyDescent="0.35">
      <c r="A197" s="77">
        <v>195</v>
      </c>
      <c r="B197" s="77" t="s">
        <v>594</v>
      </c>
      <c r="C197" s="77">
        <v>30</v>
      </c>
    </row>
    <row r="198" spans="1:3" x14ac:dyDescent="0.35">
      <c r="A198" s="77">
        <v>196</v>
      </c>
      <c r="B198" s="77" t="s">
        <v>596</v>
      </c>
      <c r="C198" s="77">
        <v>135</v>
      </c>
    </row>
    <row r="199" spans="1:3" x14ac:dyDescent="0.35">
      <c r="A199" s="77">
        <v>197</v>
      </c>
      <c r="B199" s="77" t="s">
        <v>598</v>
      </c>
      <c r="C199" s="77">
        <v>154</v>
      </c>
    </row>
    <row r="200" spans="1:3" x14ac:dyDescent="0.35">
      <c r="A200" s="77">
        <v>198</v>
      </c>
      <c r="B200" s="77" t="s">
        <v>600</v>
      </c>
      <c r="C200" s="77">
        <v>48</v>
      </c>
    </row>
    <row r="201" spans="1:3" x14ac:dyDescent="0.35">
      <c r="A201" s="77">
        <v>199</v>
      </c>
      <c r="B201" s="77" t="s">
        <v>602</v>
      </c>
      <c r="C201" s="77">
        <v>177</v>
      </c>
    </row>
    <row r="202" spans="1:3" x14ac:dyDescent="0.35">
      <c r="A202" s="77">
        <v>200</v>
      </c>
      <c r="B202" s="77" t="s">
        <v>604</v>
      </c>
      <c r="C202" s="77">
        <v>143</v>
      </c>
    </row>
    <row r="203" spans="1:3" x14ac:dyDescent="0.35">
      <c r="A203" s="77">
        <v>201</v>
      </c>
      <c r="B203" s="77" t="s">
        <v>606</v>
      </c>
      <c r="C203" s="77">
        <v>253</v>
      </c>
    </row>
    <row r="204" spans="1:3" x14ac:dyDescent="0.35">
      <c r="A204" s="77">
        <v>202</v>
      </c>
      <c r="B204" s="77" t="s">
        <v>608</v>
      </c>
      <c r="C204" s="77">
        <v>102</v>
      </c>
    </row>
    <row r="205" spans="1:3" x14ac:dyDescent="0.35">
      <c r="A205" s="77">
        <v>203</v>
      </c>
      <c r="B205" s="77" t="s">
        <v>610</v>
      </c>
      <c r="C205" s="77">
        <v>60</v>
      </c>
    </row>
    <row r="206" spans="1:3" x14ac:dyDescent="0.35">
      <c r="A206" s="77">
        <v>204</v>
      </c>
      <c r="B206" s="77" t="s">
        <v>612</v>
      </c>
      <c r="C206" s="77">
        <v>95</v>
      </c>
    </row>
    <row r="207" spans="1:3" x14ac:dyDescent="0.35">
      <c r="A207" s="77">
        <v>205</v>
      </c>
      <c r="B207" s="77" t="s">
        <v>614</v>
      </c>
      <c r="C207" s="77">
        <v>233</v>
      </c>
    </row>
    <row r="208" spans="1:3" x14ac:dyDescent="0.35">
      <c r="A208" s="77">
        <v>206</v>
      </c>
      <c r="B208" s="77" t="s">
        <v>618</v>
      </c>
      <c r="C208" s="77">
        <v>158</v>
      </c>
    </row>
    <row r="209" spans="1:3" x14ac:dyDescent="0.35">
      <c r="A209" s="77">
        <v>207</v>
      </c>
      <c r="B209" s="77" t="s">
        <v>620</v>
      </c>
      <c r="C209" s="77">
        <v>211</v>
      </c>
    </row>
    <row r="210" spans="1:3" x14ac:dyDescent="0.35">
      <c r="A210" s="77">
        <v>208</v>
      </c>
      <c r="B210" s="77" t="s">
        <v>622</v>
      </c>
      <c r="C210" s="77">
        <v>123</v>
      </c>
    </row>
    <row r="211" spans="1:3" x14ac:dyDescent="0.35">
      <c r="A211" s="77">
        <v>209</v>
      </c>
      <c r="B211" s="77" t="s">
        <v>624</v>
      </c>
      <c r="C211" s="77">
        <v>52</v>
      </c>
    </row>
    <row r="212" spans="1:3" x14ac:dyDescent="0.35">
      <c r="A212" s="77">
        <v>210</v>
      </c>
      <c r="B212" s="77" t="s">
        <v>626</v>
      </c>
      <c r="C212" s="77">
        <v>120</v>
      </c>
    </row>
    <row r="213" spans="1:3" x14ac:dyDescent="0.35">
      <c r="A213" s="77">
        <v>211</v>
      </c>
      <c r="B213" s="77" t="s">
        <v>628</v>
      </c>
      <c r="C213" s="77">
        <v>69</v>
      </c>
    </row>
    <row r="214" spans="1:3" x14ac:dyDescent="0.35">
      <c r="A214" s="77">
        <v>212</v>
      </c>
      <c r="B214" s="77" t="s">
        <v>630</v>
      </c>
      <c r="C214" s="77">
        <v>15</v>
      </c>
    </row>
    <row r="215" spans="1:3" x14ac:dyDescent="0.35">
      <c r="A215" s="77">
        <v>213</v>
      </c>
      <c r="B215" s="77" t="s">
        <v>632</v>
      </c>
      <c r="C215" s="77">
        <v>118</v>
      </c>
    </row>
    <row r="216" spans="1:3" x14ac:dyDescent="0.35">
      <c r="A216" s="77">
        <v>214</v>
      </c>
      <c r="B216" s="77" t="s">
        <v>634</v>
      </c>
      <c r="C216" s="77">
        <v>17</v>
      </c>
    </row>
    <row r="217" spans="1:3" x14ac:dyDescent="0.35">
      <c r="A217" s="77">
        <v>215</v>
      </c>
      <c r="B217" s="77" t="s">
        <v>636</v>
      </c>
      <c r="C217" s="77">
        <v>69</v>
      </c>
    </row>
    <row r="218" spans="1:3" x14ac:dyDescent="0.35">
      <c r="A218" s="77">
        <v>216</v>
      </c>
      <c r="B218" s="77" t="s">
        <v>638</v>
      </c>
      <c r="C218" s="77">
        <v>57</v>
      </c>
    </row>
    <row r="219" spans="1:3" x14ac:dyDescent="0.35">
      <c r="A219" s="77">
        <v>217</v>
      </c>
      <c r="B219" s="77" t="s">
        <v>640</v>
      </c>
      <c r="C219" s="77">
        <v>97</v>
      </c>
    </row>
    <row r="220" spans="1:3" x14ac:dyDescent="0.35">
      <c r="A220" s="77">
        <v>218</v>
      </c>
      <c r="B220" s="77" t="s">
        <v>642</v>
      </c>
      <c r="C220" s="77">
        <v>69</v>
      </c>
    </row>
    <row r="221" spans="1:3" x14ac:dyDescent="0.35">
      <c r="A221" s="77">
        <v>219</v>
      </c>
      <c r="B221" s="77" t="s">
        <v>644</v>
      </c>
      <c r="C221" s="77">
        <v>169</v>
      </c>
    </row>
    <row r="222" spans="1:3" x14ac:dyDescent="0.35">
      <c r="A222" s="77">
        <v>220</v>
      </c>
      <c r="B222" s="77" t="s">
        <v>646</v>
      </c>
      <c r="C222" s="77">
        <v>129</v>
      </c>
    </row>
    <row r="223" spans="1:3" x14ac:dyDescent="0.35">
      <c r="A223" s="77">
        <v>221</v>
      </c>
      <c r="B223" s="77" t="s">
        <v>648</v>
      </c>
      <c r="C223" s="77">
        <v>153</v>
      </c>
    </row>
    <row r="224" spans="1:3" x14ac:dyDescent="0.35">
      <c r="A224" s="77">
        <v>222</v>
      </c>
      <c r="B224" s="77" t="s">
        <v>652</v>
      </c>
      <c r="C224" s="77">
        <v>265</v>
      </c>
    </row>
    <row r="225" spans="1:3" x14ac:dyDescent="0.35">
      <c r="A225" s="77">
        <v>223</v>
      </c>
      <c r="B225" s="77" t="s">
        <v>654</v>
      </c>
      <c r="C225" s="77">
        <v>46</v>
      </c>
    </row>
    <row r="226" spans="1:3" x14ac:dyDescent="0.35">
      <c r="A226" s="77">
        <v>224</v>
      </c>
      <c r="B226" s="77" t="s">
        <v>656</v>
      </c>
      <c r="C226" s="77">
        <v>22</v>
      </c>
    </row>
    <row r="227" spans="1:3" x14ac:dyDescent="0.35">
      <c r="A227" s="77">
        <v>225</v>
      </c>
      <c r="B227" s="77" t="s">
        <v>658</v>
      </c>
      <c r="C227" s="77">
        <v>54</v>
      </c>
    </row>
    <row r="228" spans="1:3" x14ac:dyDescent="0.35">
      <c r="A228" s="77">
        <v>226</v>
      </c>
      <c r="B228" s="77" t="s">
        <v>660</v>
      </c>
      <c r="C228" s="77">
        <v>40</v>
      </c>
    </row>
    <row r="229" spans="1:3" x14ac:dyDescent="0.35">
      <c r="A229" s="77">
        <v>227</v>
      </c>
      <c r="B229" s="77" t="s">
        <v>662</v>
      </c>
      <c r="C229" s="77">
        <v>66</v>
      </c>
    </row>
    <row r="230" spans="1:3" x14ac:dyDescent="0.35">
      <c r="A230" s="77">
        <v>228</v>
      </c>
      <c r="B230" s="77" t="s">
        <v>664</v>
      </c>
      <c r="C230" s="77">
        <v>78</v>
      </c>
    </row>
    <row r="231" spans="1:3" x14ac:dyDescent="0.35">
      <c r="A231" s="77">
        <v>229</v>
      </c>
      <c r="B231" s="77" t="s">
        <v>666</v>
      </c>
      <c r="C231" s="77">
        <v>38</v>
      </c>
    </row>
    <row r="232" spans="1:3" x14ac:dyDescent="0.35">
      <c r="A232" s="77">
        <v>230</v>
      </c>
      <c r="B232" s="77" t="s">
        <v>669</v>
      </c>
      <c r="C232" s="77">
        <v>43</v>
      </c>
    </row>
    <row r="233" spans="1:3" x14ac:dyDescent="0.35">
      <c r="A233" s="77">
        <v>231</v>
      </c>
      <c r="B233" s="77" t="s">
        <v>671</v>
      </c>
      <c r="C233" s="77">
        <v>19</v>
      </c>
    </row>
    <row r="234" spans="1:3" x14ac:dyDescent="0.35">
      <c r="A234" s="77">
        <v>232</v>
      </c>
      <c r="B234" s="77" t="s">
        <v>673</v>
      </c>
      <c r="C234" s="77">
        <v>66</v>
      </c>
    </row>
    <row r="235" spans="1:3" x14ac:dyDescent="0.35">
      <c r="A235" s="77">
        <v>233</v>
      </c>
      <c r="B235" s="77" t="s">
        <v>675</v>
      </c>
      <c r="C235" s="77">
        <v>56</v>
      </c>
    </row>
    <row r="236" spans="1:3" x14ac:dyDescent="0.35">
      <c r="A236" s="77">
        <v>234</v>
      </c>
      <c r="B236" s="77" t="s">
        <v>677</v>
      </c>
      <c r="C236" s="77">
        <v>99</v>
      </c>
    </row>
    <row r="237" spans="1:3" x14ac:dyDescent="0.35">
      <c r="A237" s="77">
        <v>235</v>
      </c>
      <c r="B237" s="77" t="s">
        <v>679</v>
      </c>
      <c r="C237" s="77">
        <v>43</v>
      </c>
    </row>
    <row r="238" spans="1:3" x14ac:dyDescent="0.35">
      <c r="A238" s="77">
        <v>236</v>
      </c>
      <c r="B238" s="77" t="s">
        <v>681</v>
      </c>
      <c r="C238" s="77">
        <v>145</v>
      </c>
    </row>
    <row r="239" spans="1:3" x14ac:dyDescent="0.35">
      <c r="A239" s="77">
        <v>237</v>
      </c>
      <c r="B239" s="77" t="s">
        <v>685</v>
      </c>
      <c r="C239" s="77">
        <v>84</v>
      </c>
    </row>
    <row r="240" spans="1:3" x14ac:dyDescent="0.35">
      <c r="A240" s="77">
        <v>238</v>
      </c>
      <c r="B240" s="77" t="s">
        <v>687</v>
      </c>
      <c r="C240" s="77">
        <v>131</v>
      </c>
    </row>
    <row r="241" spans="1:3" x14ac:dyDescent="0.35">
      <c r="A241" s="77">
        <v>239</v>
      </c>
      <c r="B241" s="77" t="s">
        <v>691</v>
      </c>
      <c r="C241" s="77">
        <v>20</v>
      </c>
    </row>
    <row r="242" spans="1:3" x14ac:dyDescent="0.35">
      <c r="A242" s="77">
        <v>240</v>
      </c>
      <c r="B242" s="77" t="s">
        <v>693</v>
      </c>
      <c r="C242" s="77">
        <v>262</v>
      </c>
    </row>
    <row r="243" spans="1:3" x14ac:dyDescent="0.35">
      <c r="A243" s="77">
        <v>241</v>
      </c>
      <c r="B243" s="77" t="s">
        <v>695</v>
      </c>
      <c r="C243" s="77">
        <v>192</v>
      </c>
    </row>
    <row r="244" spans="1:3" x14ac:dyDescent="0.35">
      <c r="A244" s="77">
        <v>242</v>
      </c>
      <c r="B244" s="77" t="s">
        <v>697</v>
      </c>
      <c r="C244" s="77">
        <v>175</v>
      </c>
    </row>
    <row r="245" spans="1:3" x14ac:dyDescent="0.35">
      <c r="A245" s="77">
        <v>243</v>
      </c>
      <c r="B245" s="77" t="s">
        <v>699</v>
      </c>
      <c r="C245" s="77">
        <v>22</v>
      </c>
    </row>
    <row r="246" spans="1:3" x14ac:dyDescent="0.35">
      <c r="A246" s="77">
        <v>244</v>
      </c>
      <c r="B246" s="77" t="s">
        <v>701</v>
      </c>
      <c r="C246" s="77">
        <v>59</v>
      </c>
    </row>
    <row r="247" spans="1:3" x14ac:dyDescent="0.35">
      <c r="A247" s="77">
        <v>245</v>
      </c>
      <c r="B247" s="77" t="s">
        <v>705</v>
      </c>
      <c r="C247" s="77">
        <v>94</v>
      </c>
    </row>
    <row r="248" spans="1:3" x14ac:dyDescent="0.35">
      <c r="A248" s="77">
        <v>246</v>
      </c>
      <c r="B248" s="77" t="s">
        <v>707</v>
      </c>
      <c r="C248" s="77">
        <v>176</v>
      </c>
    </row>
    <row r="249" spans="1:3" x14ac:dyDescent="0.35">
      <c r="A249" s="77">
        <v>247</v>
      </c>
      <c r="B249" s="77" t="s">
        <v>708</v>
      </c>
      <c r="C249" s="77">
        <v>69</v>
      </c>
    </row>
    <row r="250" spans="1:3" x14ac:dyDescent="0.35">
      <c r="A250" s="77">
        <v>248</v>
      </c>
      <c r="B250" s="77" t="s">
        <v>710</v>
      </c>
      <c r="C250" s="77">
        <v>90</v>
      </c>
    </row>
    <row r="251" spans="1:3" x14ac:dyDescent="0.35">
      <c r="A251" s="77">
        <v>249</v>
      </c>
      <c r="B251" s="77" t="s">
        <v>712</v>
      </c>
      <c r="C251" s="77">
        <v>140</v>
      </c>
    </row>
    <row r="252" spans="1:3" x14ac:dyDescent="0.35">
      <c r="A252" s="77">
        <v>250</v>
      </c>
      <c r="B252" s="77" t="s">
        <v>714</v>
      </c>
      <c r="C252" s="77">
        <v>81</v>
      </c>
    </row>
    <row r="253" spans="1:3" x14ac:dyDescent="0.35">
      <c r="A253" s="77">
        <v>251</v>
      </c>
      <c r="B253" s="77" t="s">
        <v>716</v>
      </c>
      <c r="C253" s="77">
        <v>86</v>
      </c>
    </row>
    <row r="254" spans="1:3" x14ac:dyDescent="0.35">
      <c r="A254" s="77">
        <v>252</v>
      </c>
      <c r="B254" s="77" t="s">
        <v>718</v>
      </c>
      <c r="C254" s="77">
        <v>11</v>
      </c>
    </row>
    <row r="255" spans="1:3" x14ac:dyDescent="0.35">
      <c r="A255" s="77">
        <v>253</v>
      </c>
      <c r="B255" s="77" t="s">
        <v>720</v>
      </c>
      <c r="C255" s="77">
        <v>126</v>
      </c>
    </row>
    <row r="256" spans="1:3" x14ac:dyDescent="0.35">
      <c r="A256" s="77">
        <v>254</v>
      </c>
      <c r="B256" s="77" t="s">
        <v>722</v>
      </c>
      <c r="C256" s="77">
        <v>20</v>
      </c>
    </row>
    <row r="257" spans="1:3" x14ac:dyDescent="0.35">
      <c r="A257" s="77">
        <v>255</v>
      </c>
      <c r="B257" s="77" t="s">
        <v>726</v>
      </c>
      <c r="C257" s="77">
        <v>22</v>
      </c>
    </row>
    <row r="258" spans="1:3" x14ac:dyDescent="0.35">
      <c r="A258" s="77">
        <v>256</v>
      </c>
      <c r="B258" s="77" t="s">
        <v>728</v>
      </c>
      <c r="C258" s="77">
        <v>39</v>
      </c>
    </row>
    <row r="259" spans="1:3" x14ac:dyDescent="0.35">
      <c r="A259" s="77">
        <v>257</v>
      </c>
      <c r="B259" s="77" t="s">
        <v>732</v>
      </c>
      <c r="C259" s="77">
        <v>45</v>
      </c>
    </row>
    <row r="260" spans="1:3" x14ac:dyDescent="0.35">
      <c r="A260" s="77">
        <v>258</v>
      </c>
      <c r="B260" s="77" t="s">
        <v>734</v>
      </c>
      <c r="C260" s="77">
        <v>21</v>
      </c>
    </row>
    <row r="261" spans="1:3" x14ac:dyDescent="0.35">
      <c r="A261" s="77">
        <v>259</v>
      </c>
      <c r="B261" s="77" t="s">
        <v>736</v>
      </c>
      <c r="C261" s="77">
        <v>54</v>
      </c>
    </row>
    <row r="262" spans="1:3" x14ac:dyDescent="0.35">
      <c r="A262" s="77">
        <v>260</v>
      </c>
      <c r="B262" s="77" t="s">
        <v>738</v>
      </c>
      <c r="C262" s="77">
        <v>150</v>
      </c>
    </row>
    <row r="263" spans="1:3" x14ac:dyDescent="0.35">
      <c r="A263" s="77">
        <v>261</v>
      </c>
      <c r="B263" s="77" t="s">
        <v>740</v>
      </c>
      <c r="C263" s="77">
        <v>155</v>
      </c>
    </row>
    <row r="264" spans="1:3" x14ac:dyDescent="0.35">
      <c r="A264" s="77">
        <v>262</v>
      </c>
      <c r="B264" s="77" t="s">
        <v>742</v>
      </c>
      <c r="C264" s="77">
        <v>49</v>
      </c>
    </row>
    <row r="265" spans="1:3" x14ac:dyDescent="0.35">
      <c r="A265" s="77">
        <v>263</v>
      </c>
      <c r="B265" s="77" t="s">
        <v>744</v>
      </c>
      <c r="C265" s="77">
        <v>13</v>
      </c>
    </row>
    <row r="266" spans="1:3" x14ac:dyDescent="0.35">
      <c r="A266" s="77">
        <v>264</v>
      </c>
      <c r="B266" s="77" t="s">
        <v>746</v>
      </c>
      <c r="C266" s="77">
        <v>24</v>
      </c>
    </row>
    <row r="267" spans="1:3" x14ac:dyDescent="0.35">
      <c r="A267" s="77">
        <v>265</v>
      </c>
      <c r="B267" s="77" t="s">
        <v>748</v>
      </c>
      <c r="C267" s="77">
        <v>302</v>
      </c>
    </row>
    <row r="268" spans="1:3" x14ac:dyDescent="0.35">
      <c r="A268" s="77">
        <v>266</v>
      </c>
      <c r="B268" s="77" t="s">
        <v>750</v>
      </c>
      <c r="C268" s="77">
        <v>45</v>
      </c>
    </row>
    <row r="269" spans="1:3" x14ac:dyDescent="0.35">
      <c r="A269" s="77">
        <v>267</v>
      </c>
      <c r="B269" s="77" t="s">
        <v>752</v>
      </c>
      <c r="C269" s="77">
        <v>33</v>
      </c>
    </row>
    <row r="270" spans="1:3" x14ac:dyDescent="0.35">
      <c r="A270" s="77">
        <v>268</v>
      </c>
      <c r="B270" s="77" t="s">
        <v>754</v>
      </c>
      <c r="C270" s="77">
        <v>176</v>
      </c>
    </row>
    <row r="271" spans="1:3" x14ac:dyDescent="0.35">
      <c r="A271" s="77">
        <v>269</v>
      </c>
      <c r="B271" s="77" t="s">
        <v>756</v>
      </c>
      <c r="C271" s="77">
        <v>141</v>
      </c>
    </row>
    <row r="272" spans="1:3" x14ac:dyDescent="0.35">
      <c r="A272" s="77">
        <v>270</v>
      </c>
      <c r="B272" s="77" t="s">
        <v>758</v>
      </c>
      <c r="C272" s="77">
        <v>22</v>
      </c>
    </row>
    <row r="273" spans="1:3" x14ac:dyDescent="0.35">
      <c r="A273" s="77">
        <v>271</v>
      </c>
      <c r="B273" s="77" t="s">
        <v>762</v>
      </c>
      <c r="C273" s="77">
        <v>83</v>
      </c>
    </row>
    <row r="274" spans="1:3" x14ac:dyDescent="0.35">
      <c r="A274" s="77">
        <v>272</v>
      </c>
      <c r="B274" s="77" t="s">
        <v>764</v>
      </c>
      <c r="C274" s="77">
        <v>153</v>
      </c>
    </row>
    <row r="275" spans="1:3" x14ac:dyDescent="0.35">
      <c r="A275" s="77">
        <v>273</v>
      </c>
      <c r="B275" s="77" t="s">
        <v>766</v>
      </c>
      <c r="C275" s="77">
        <v>170</v>
      </c>
    </row>
    <row r="276" spans="1:3" x14ac:dyDescent="0.35">
      <c r="A276" s="77">
        <v>274</v>
      </c>
      <c r="B276" s="77" t="s">
        <v>768</v>
      </c>
      <c r="C276" s="77">
        <v>86</v>
      </c>
    </row>
    <row r="277" spans="1:3" x14ac:dyDescent="0.35">
      <c r="A277" s="77">
        <v>275</v>
      </c>
      <c r="B277" s="77" t="s">
        <v>772</v>
      </c>
      <c r="C277" s="77">
        <v>55</v>
      </c>
    </row>
    <row r="278" spans="1:3" x14ac:dyDescent="0.35">
      <c r="A278" s="77">
        <v>276</v>
      </c>
      <c r="B278" s="77" t="s">
        <v>776</v>
      </c>
      <c r="C278" s="77">
        <v>60</v>
      </c>
    </row>
    <row r="279" spans="1:3" x14ac:dyDescent="0.35">
      <c r="A279" s="77">
        <v>277</v>
      </c>
      <c r="B279" s="77" t="s">
        <v>778</v>
      </c>
      <c r="C279" s="77">
        <v>111</v>
      </c>
    </row>
    <row r="280" spans="1:3" x14ac:dyDescent="0.35">
      <c r="A280" s="77">
        <v>278</v>
      </c>
      <c r="B280" s="77" t="s">
        <v>780</v>
      </c>
      <c r="C280" s="77">
        <v>24</v>
      </c>
    </row>
    <row r="281" spans="1:3" x14ac:dyDescent="0.35">
      <c r="A281" s="77">
        <v>279</v>
      </c>
      <c r="B281" s="77" t="s">
        <v>782</v>
      </c>
      <c r="C281" s="77">
        <v>12</v>
      </c>
    </row>
    <row r="282" spans="1:3" x14ac:dyDescent="0.35">
      <c r="A282" s="77">
        <v>280</v>
      </c>
      <c r="B282" s="77" t="s">
        <v>784</v>
      </c>
      <c r="C282" s="77">
        <v>305</v>
      </c>
    </row>
    <row r="283" spans="1:3" x14ac:dyDescent="0.35">
      <c r="A283" s="77">
        <v>281</v>
      </c>
      <c r="B283" s="77" t="s">
        <v>785</v>
      </c>
      <c r="C283" s="77">
        <v>92</v>
      </c>
    </row>
    <row r="284" spans="1:3" x14ac:dyDescent="0.35">
      <c r="A284" s="77">
        <v>282</v>
      </c>
      <c r="B284" s="77" t="s">
        <v>787</v>
      </c>
      <c r="C284" s="77">
        <v>234</v>
      </c>
    </row>
    <row r="285" spans="1:3" x14ac:dyDescent="0.35">
      <c r="A285" s="77">
        <v>283</v>
      </c>
      <c r="B285" s="77" t="s">
        <v>789</v>
      </c>
      <c r="C285" s="77">
        <v>65</v>
      </c>
    </row>
    <row r="286" spans="1:3" x14ac:dyDescent="0.35">
      <c r="A286" s="77">
        <v>284</v>
      </c>
      <c r="B286" s="77" t="s">
        <v>793</v>
      </c>
      <c r="C286" s="77">
        <v>38</v>
      </c>
    </row>
    <row r="287" spans="1:3" x14ac:dyDescent="0.35">
      <c r="A287" s="77">
        <v>285</v>
      </c>
      <c r="B287" s="77" t="s">
        <v>795</v>
      </c>
      <c r="C287" s="77">
        <v>79</v>
      </c>
    </row>
    <row r="288" spans="1:3" x14ac:dyDescent="0.35">
      <c r="A288" s="77">
        <v>286</v>
      </c>
      <c r="B288" s="77" t="s">
        <v>797</v>
      </c>
      <c r="C288" s="77">
        <v>62</v>
      </c>
    </row>
    <row r="289" spans="1:3" x14ac:dyDescent="0.35">
      <c r="A289" s="77">
        <v>287</v>
      </c>
      <c r="B289" s="77" t="s">
        <v>802</v>
      </c>
      <c r="C289" s="77">
        <v>166</v>
      </c>
    </row>
    <row r="290" spans="1:3" x14ac:dyDescent="0.35">
      <c r="A290" s="77">
        <v>288</v>
      </c>
      <c r="B290" s="77" t="s">
        <v>804</v>
      </c>
      <c r="C290" s="77">
        <v>155</v>
      </c>
    </row>
    <row r="291" spans="1:3" x14ac:dyDescent="0.35">
      <c r="A291" s="77">
        <v>289</v>
      </c>
      <c r="B291" s="77" t="s">
        <v>806</v>
      </c>
      <c r="C291" s="77">
        <v>38</v>
      </c>
    </row>
    <row r="292" spans="1:3" x14ac:dyDescent="0.35">
      <c r="A292" s="77">
        <v>290</v>
      </c>
      <c r="B292" s="77" t="s">
        <v>808</v>
      </c>
      <c r="C292" s="77">
        <v>17</v>
      </c>
    </row>
    <row r="293" spans="1:3" x14ac:dyDescent="0.35">
      <c r="A293" s="77">
        <v>291</v>
      </c>
      <c r="B293" s="77" t="s">
        <v>810</v>
      </c>
      <c r="C293" s="77">
        <v>55</v>
      </c>
    </row>
    <row r="294" spans="1:3" x14ac:dyDescent="0.35">
      <c r="A294" s="77">
        <v>292</v>
      </c>
      <c r="B294" s="77" t="s">
        <v>812</v>
      </c>
      <c r="C294" s="77">
        <v>17</v>
      </c>
    </row>
    <row r="295" spans="1:3" x14ac:dyDescent="0.35">
      <c r="A295" s="77">
        <v>293</v>
      </c>
      <c r="B295" s="77" t="s">
        <v>814</v>
      </c>
      <c r="C295" s="77">
        <v>247</v>
      </c>
    </row>
    <row r="296" spans="1:3" x14ac:dyDescent="0.35">
      <c r="A296" s="77">
        <v>294</v>
      </c>
      <c r="B296" s="77" t="s">
        <v>818</v>
      </c>
      <c r="C296" s="77">
        <v>40</v>
      </c>
    </row>
    <row r="297" spans="1:3" x14ac:dyDescent="0.35">
      <c r="A297" s="77">
        <v>295</v>
      </c>
      <c r="B297" s="77" t="s">
        <v>820</v>
      </c>
      <c r="C297" s="77">
        <v>63</v>
      </c>
    </row>
    <row r="298" spans="1:3" x14ac:dyDescent="0.35">
      <c r="A298" s="77">
        <v>296</v>
      </c>
      <c r="B298" s="77" t="s">
        <v>822</v>
      </c>
      <c r="C298" s="77">
        <v>69</v>
      </c>
    </row>
    <row r="299" spans="1:3" x14ac:dyDescent="0.35">
      <c r="A299" s="77">
        <v>297</v>
      </c>
      <c r="B299" s="77" t="s">
        <v>824</v>
      </c>
      <c r="C299" s="77">
        <v>161</v>
      </c>
    </row>
    <row r="300" spans="1:3" x14ac:dyDescent="0.35">
      <c r="A300" s="77">
        <v>298</v>
      </c>
      <c r="B300" s="77" t="s">
        <v>828</v>
      </c>
      <c r="C300" s="77">
        <v>139</v>
      </c>
    </row>
    <row r="301" spans="1:3" x14ac:dyDescent="0.35">
      <c r="A301" s="77">
        <v>299</v>
      </c>
      <c r="B301" s="77" t="s">
        <v>830</v>
      </c>
      <c r="C301" s="77">
        <v>126</v>
      </c>
    </row>
    <row r="302" spans="1:3" x14ac:dyDescent="0.35">
      <c r="A302" s="77">
        <v>300</v>
      </c>
      <c r="B302" s="77" t="s">
        <v>832</v>
      </c>
      <c r="C302" s="77">
        <v>93</v>
      </c>
    </row>
    <row r="303" spans="1:3" x14ac:dyDescent="0.35">
      <c r="A303" s="77">
        <v>301</v>
      </c>
      <c r="B303" s="77" t="s">
        <v>834</v>
      </c>
      <c r="C303" s="77">
        <v>11</v>
      </c>
    </row>
    <row r="304" spans="1:3" x14ac:dyDescent="0.35">
      <c r="A304" s="77">
        <v>302</v>
      </c>
      <c r="B304" s="77" t="s">
        <v>836</v>
      </c>
      <c r="C304" s="77">
        <v>47</v>
      </c>
    </row>
    <row r="305" spans="1:3" x14ac:dyDescent="0.35">
      <c r="A305" s="77">
        <v>303</v>
      </c>
      <c r="B305" s="77" t="s">
        <v>838</v>
      </c>
      <c r="C305" s="77">
        <v>121</v>
      </c>
    </row>
    <row r="306" spans="1:3" x14ac:dyDescent="0.35">
      <c r="A306" s="77">
        <v>304</v>
      </c>
      <c r="B306" s="77" t="s">
        <v>840</v>
      </c>
      <c r="C306" s="77">
        <v>21</v>
      </c>
    </row>
    <row r="307" spans="1:3" x14ac:dyDescent="0.35">
      <c r="A307" s="77">
        <v>305</v>
      </c>
      <c r="B307" s="77" t="s">
        <v>842</v>
      </c>
      <c r="C307" s="77">
        <v>39</v>
      </c>
    </row>
    <row r="308" spans="1:3" x14ac:dyDescent="0.35">
      <c r="A308" s="77">
        <v>306</v>
      </c>
      <c r="B308" s="77" t="s">
        <v>844</v>
      </c>
      <c r="C308" s="77">
        <v>18</v>
      </c>
    </row>
    <row r="309" spans="1:3" x14ac:dyDescent="0.35">
      <c r="A309" s="77">
        <v>307</v>
      </c>
      <c r="B309" s="77" t="s">
        <v>846</v>
      </c>
      <c r="C309" s="77">
        <v>36</v>
      </c>
    </row>
    <row r="310" spans="1:3" x14ac:dyDescent="0.35">
      <c r="A310" s="77">
        <v>308</v>
      </c>
      <c r="B310" s="77" t="s">
        <v>848</v>
      </c>
      <c r="C310" s="77">
        <v>68</v>
      </c>
    </row>
    <row r="311" spans="1:3" x14ac:dyDescent="0.35">
      <c r="A311" s="77">
        <v>309</v>
      </c>
      <c r="B311" s="77" t="s">
        <v>850</v>
      </c>
      <c r="C311" s="77">
        <v>78</v>
      </c>
    </row>
    <row r="312" spans="1:3" x14ac:dyDescent="0.35">
      <c r="A312" s="77">
        <v>310</v>
      </c>
      <c r="B312" s="77" t="s">
        <v>851</v>
      </c>
      <c r="C312" s="77">
        <v>130</v>
      </c>
    </row>
    <row r="313" spans="1:3" x14ac:dyDescent="0.35">
      <c r="A313" s="77">
        <v>311</v>
      </c>
      <c r="B313" s="77" t="s">
        <v>853</v>
      </c>
      <c r="C313" s="77">
        <v>57</v>
      </c>
    </row>
    <row r="314" spans="1:3" x14ac:dyDescent="0.35">
      <c r="A314" s="77">
        <v>312</v>
      </c>
      <c r="B314" s="77" t="s">
        <v>855</v>
      </c>
      <c r="C314" s="77">
        <v>59</v>
      </c>
    </row>
    <row r="315" spans="1:3" x14ac:dyDescent="0.35">
      <c r="A315" s="77">
        <v>313</v>
      </c>
      <c r="B315" s="77" t="s">
        <v>857</v>
      </c>
      <c r="C315" s="77">
        <v>34</v>
      </c>
    </row>
    <row r="316" spans="1:3" x14ac:dyDescent="0.35">
      <c r="A316" s="77">
        <v>314</v>
      </c>
      <c r="B316" s="77" t="s">
        <v>859</v>
      </c>
      <c r="C316" s="77">
        <v>43</v>
      </c>
    </row>
    <row r="317" spans="1:3" x14ac:dyDescent="0.35">
      <c r="A317" s="77">
        <v>315</v>
      </c>
      <c r="B317" s="77" t="s">
        <v>861</v>
      </c>
      <c r="C317" s="77">
        <v>99</v>
      </c>
    </row>
    <row r="318" spans="1:3" x14ac:dyDescent="0.35">
      <c r="A318" s="77">
        <v>316</v>
      </c>
      <c r="B318" s="77" t="s">
        <v>865</v>
      </c>
      <c r="C318" s="77">
        <v>112</v>
      </c>
    </row>
    <row r="319" spans="1:3" x14ac:dyDescent="0.35">
      <c r="A319" s="77">
        <v>317</v>
      </c>
      <c r="B319" s="77" t="s">
        <v>869</v>
      </c>
      <c r="C319" s="77">
        <v>41</v>
      </c>
    </row>
    <row r="320" spans="1:3" x14ac:dyDescent="0.35">
      <c r="A320" s="77">
        <v>318</v>
      </c>
      <c r="B320" s="77" t="s">
        <v>871</v>
      </c>
      <c r="C320" s="77">
        <v>16</v>
      </c>
    </row>
    <row r="321" spans="1:3" x14ac:dyDescent="0.35">
      <c r="A321" s="77">
        <v>319</v>
      </c>
      <c r="B321" s="77" t="s">
        <v>873</v>
      </c>
      <c r="C321" s="77">
        <v>162</v>
      </c>
    </row>
    <row r="322" spans="1:3" x14ac:dyDescent="0.35">
      <c r="A322" s="77">
        <v>320</v>
      </c>
      <c r="B322" s="77" t="s">
        <v>875</v>
      </c>
      <c r="C322" s="77">
        <v>37</v>
      </c>
    </row>
    <row r="323" spans="1:3" x14ac:dyDescent="0.35">
      <c r="A323" s="77">
        <v>321</v>
      </c>
      <c r="B323" s="77" t="s">
        <v>879</v>
      </c>
      <c r="C323" s="77">
        <v>98</v>
      </c>
    </row>
    <row r="324" spans="1:3" x14ac:dyDescent="0.35">
      <c r="A324" s="77">
        <v>322</v>
      </c>
      <c r="B324" s="77" t="s">
        <v>881</v>
      </c>
      <c r="C324" s="77">
        <v>88</v>
      </c>
    </row>
    <row r="325" spans="1:3" x14ac:dyDescent="0.35">
      <c r="A325" s="77">
        <v>323</v>
      </c>
      <c r="B325" s="77" t="s">
        <v>883</v>
      </c>
      <c r="C325" s="77">
        <v>72</v>
      </c>
    </row>
    <row r="326" spans="1:3" x14ac:dyDescent="0.35">
      <c r="A326" s="77">
        <v>324</v>
      </c>
      <c r="B326" s="77" t="s">
        <v>885</v>
      </c>
      <c r="C326" s="77">
        <v>182</v>
      </c>
    </row>
    <row r="327" spans="1:3" x14ac:dyDescent="0.35">
      <c r="A327" s="77">
        <v>325</v>
      </c>
      <c r="B327" s="77" t="s">
        <v>887</v>
      </c>
      <c r="C327" s="77">
        <v>2</v>
      </c>
    </row>
    <row r="328" spans="1:3" x14ac:dyDescent="0.35">
      <c r="A328" s="77">
        <v>326</v>
      </c>
      <c r="B328" s="77" t="s">
        <v>889</v>
      </c>
      <c r="C328" s="77">
        <v>63</v>
      </c>
    </row>
    <row r="329" spans="1:3" x14ac:dyDescent="0.35">
      <c r="A329" s="77">
        <v>327</v>
      </c>
      <c r="B329" s="77" t="s">
        <v>891</v>
      </c>
      <c r="C329" s="77">
        <v>23</v>
      </c>
    </row>
    <row r="330" spans="1:3" x14ac:dyDescent="0.35">
      <c r="A330" s="77">
        <v>328</v>
      </c>
      <c r="B330" s="77" t="s">
        <v>893</v>
      </c>
      <c r="C330" s="77">
        <v>50</v>
      </c>
    </row>
    <row r="331" spans="1:3" x14ac:dyDescent="0.35">
      <c r="A331" s="77">
        <v>329</v>
      </c>
      <c r="B331" s="77" t="s">
        <v>895</v>
      </c>
      <c r="C331" s="77">
        <v>60</v>
      </c>
    </row>
    <row r="332" spans="1:3" x14ac:dyDescent="0.35">
      <c r="A332" s="77">
        <v>330</v>
      </c>
      <c r="B332" s="77" t="s">
        <v>897</v>
      </c>
      <c r="C332" s="77">
        <v>17</v>
      </c>
    </row>
    <row r="333" spans="1:3" x14ac:dyDescent="0.35">
      <c r="A333" s="77">
        <v>331</v>
      </c>
      <c r="B333" s="77" t="s">
        <v>899</v>
      </c>
      <c r="C333" s="77">
        <v>10</v>
      </c>
    </row>
    <row r="334" spans="1:3" x14ac:dyDescent="0.35">
      <c r="A334" s="77">
        <v>332</v>
      </c>
      <c r="B334" s="77" t="s">
        <v>901</v>
      </c>
      <c r="C334" s="77">
        <v>37</v>
      </c>
    </row>
    <row r="335" spans="1:3" x14ac:dyDescent="0.35">
      <c r="A335" s="77">
        <v>333</v>
      </c>
      <c r="B335" s="77" t="s">
        <v>903</v>
      </c>
      <c r="C335" s="77">
        <v>135</v>
      </c>
    </row>
    <row r="336" spans="1:3" x14ac:dyDescent="0.35">
      <c r="A336" s="77">
        <v>334</v>
      </c>
      <c r="B336" s="77" t="s">
        <v>905</v>
      </c>
      <c r="C336" s="77">
        <v>82</v>
      </c>
    </row>
    <row r="337" spans="1:3" x14ac:dyDescent="0.35">
      <c r="A337" s="77">
        <v>335</v>
      </c>
      <c r="B337" s="77" t="s">
        <v>907</v>
      </c>
      <c r="C337" s="77">
        <v>129</v>
      </c>
    </row>
    <row r="338" spans="1:3" x14ac:dyDescent="0.35">
      <c r="A338" s="77">
        <v>336</v>
      </c>
      <c r="B338" s="77" t="s">
        <v>909</v>
      </c>
      <c r="C338" s="77">
        <v>126</v>
      </c>
    </row>
    <row r="339" spans="1:3" x14ac:dyDescent="0.35">
      <c r="A339" s="77">
        <v>337</v>
      </c>
      <c r="B339" s="77" t="s">
        <v>915</v>
      </c>
      <c r="C339" s="77">
        <v>105</v>
      </c>
    </row>
    <row r="340" spans="1:3" x14ac:dyDescent="0.35">
      <c r="A340" s="77">
        <v>338</v>
      </c>
      <c r="B340" s="77" t="s">
        <v>917</v>
      </c>
      <c r="C340" s="77">
        <v>35</v>
      </c>
    </row>
    <row r="341" spans="1:3" x14ac:dyDescent="0.35">
      <c r="A341" s="77">
        <v>339</v>
      </c>
      <c r="B341" s="77" t="s">
        <v>919</v>
      </c>
      <c r="C341" s="77">
        <v>2</v>
      </c>
    </row>
    <row r="342" spans="1:3" x14ac:dyDescent="0.35">
      <c r="A342" s="77">
        <v>340</v>
      </c>
      <c r="B342" s="77" t="s">
        <v>922</v>
      </c>
      <c r="C342" s="77">
        <v>113</v>
      </c>
    </row>
    <row r="343" spans="1:3" x14ac:dyDescent="0.35">
      <c r="A343" s="77">
        <v>341</v>
      </c>
      <c r="B343" s="77" t="s">
        <v>924</v>
      </c>
      <c r="C343" s="77">
        <v>82</v>
      </c>
    </row>
    <row r="344" spans="1:3" x14ac:dyDescent="0.35">
      <c r="A344" s="77">
        <v>342</v>
      </c>
      <c r="B344" s="77" t="s">
        <v>929</v>
      </c>
      <c r="C344" s="77">
        <v>241</v>
      </c>
    </row>
    <row r="345" spans="1:3" x14ac:dyDescent="0.35">
      <c r="A345" s="77">
        <v>343</v>
      </c>
      <c r="B345" s="77" t="s">
        <v>933</v>
      </c>
      <c r="C345" s="77">
        <v>202</v>
      </c>
    </row>
    <row r="346" spans="1:3" x14ac:dyDescent="0.35">
      <c r="A346" s="77">
        <v>344</v>
      </c>
      <c r="B346" s="77" t="s">
        <v>937</v>
      </c>
      <c r="C346" s="77">
        <v>111</v>
      </c>
    </row>
    <row r="347" spans="1:3" x14ac:dyDescent="0.35">
      <c r="A347" s="77">
        <v>345</v>
      </c>
      <c r="B347" s="77" t="s">
        <v>939</v>
      </c>
      <c r="C347" s="77">
        <v>60</v>
      </c>
    </row>
    <row r="348" spans="1:3" x14ac:dyDescent="0.35">
      <c r="A348" s="77">
        <v>346</v>
      </c>
      <c r="B348" s="77" t="s">
        <v>941</v>
      </c>
      <c r="C348" s="77">
        <v>152</v>
      </c>
    </row>
    <row r="349" spans="1:3" x14ac:dyDescent="0.35">
      <c r="A349" s="77">
        <v>347</v>
      </c>
      <c r="B349" s="77" t="s">
        <v>943</v>
      </c>
      <c r="C349" s="77">
        <v>70</v>
      </c>
    </row>
    <row r="350" spans="1:3" x14ac:dyDescent="0.35">
      <c r="A350" s="77">
        <v>348</v>
      </c>
      <c r="B350" s="77" t="s">
        <v>947</v>
      </c>
      <c r="C350" s="77">
        <v>187</v>
      </c>
    </row>
    <row r="351" spans="1:3" x14ac:dyDescent="0.35">
      <c r="A351" s="77">
        <v>349</v>
      </c>
      <c r="B351" s="77" t="s">
        <v>949</v>
      </c>
      <c r="C351" s="77">
        <v>354</v>
      </c>
    </row>
    <row r="352" spans="1:3" x14ac:dyDescent="0.35">
      <c r="A352" s="77">
        <v>350</v>
      </c>
      <c r="B352" s="77" t="s">
        <v>953</v>
      </c>
      <c r="C352" s="77">
        <v>233</v>
      </c>
    </row>
    <row r="353" spans="1:3" x14ac:dyDescent="0.35">
      <c r="A353" s="77">
        <v>351</v>
      </c>
      <c r="B353" s="77" t="s">
        <v>955</v>
      </c>
      <c r="C353" s="77">
        <v>341</v>
      </c>
    </row>
    <row r="354" spans="1:3" x14ac:dyDescent="0.35">
      <c r="A354" s="77">
        <v>352</v>
      </c>
      <c r="B354" s="77" t="s">
        <v>956</v>
      </c>
      <c r="C354" s="77">
        <v>265</v>
      </c>
    </row>
    <row r="355" spans="1:3" x14ac:dyDescent="0.35">
      <c r="A355" s="77">
        <v>353</v>
      </c>
      <c r="B355" s="77" t="s">
        <v>960</v>
      </c>
      <c r="C355" s="77">
        <v>204</v>
      </c>
    </row>
    <row r="356" spans="1:3" x14ac:dyDescent="0.35">
      <c r="A356" s="77">
        <v>354</v>
      </c>
      <c r="B356" s="77" t="s">
        <v>962</v>
      </c>
      <c r="C356" s="77">
        <v>274</v>
      </c>
    </row>
    <row r="357" spans="1:3" x14ac:dyDescent="0.35">
      <c r="A357" s="77">
        <v>355</v>
      </c>
      <c r="B357" s="77" t="s">
        <v>964</v>
      </c>
      <c r="C357" s="77">
        <v>100</v>
      </c>
    </row>
    <row r="358" spans="1:3" x14ac:dyDescent="0.35">
      <c r="A358" s="77">
        <v>356</v>
      </c>
      <c r="B358" s="77" t="s">
        <v>966</v>
      </c>
      <c r="C358" s="77">
        <v>148</v>
      </c>
    </row>
    <row r="359" spans="1:3" x14ac:dyDescent="0.35">
      <c r="A359" s="77">
        <v>357</v>
      </c>
      <c r="B359" s="77" t="s">
        <v>968</v>
      </c>
      <c r="C359" s="77">
        <v>229</v>
      </c>
    </row>
    <row r="360" spans="1:3" x14ac:dyDescent="0.35">
      <c r="A360" s="77">
        <v>358</v>
      </c>
      <c r="B360" s="77" t="s">
        <v>969</v>
      </c>
      <c r="C360" s="77">
        <v>144</v>
      </c>
    </row>
    <row r="361" spans="1:3" x14ac:dyDescent="0.35">
      <c r="A361" s="77">
        <v>359</v>
      </c>
      <c r="B361" s="77" t="s">
        <v>971</v>
      </c>
      <c r="C361" s="77">
        <v>313</v>
      </c>
    </row>
    <row r="362" spans="1:3" x14ac:dyDescent="0.35">
      <c r="A362" s="77">
        <v>360</v>
      </c>
      <c r="B362" s="77" t="s">
        <v>972</v>
      </c>
      <c r="C362" s="77">
        <v>166</v>
      </c>
    </row>
    <row r="363" spans="1:3" x14ac:dyDescent="0.35">
      <c r="A363" s="77">
        <v>361</v>
      </c>
      <c r="B363" s="77" t="s">
        <v>974</v>
      </c>
      <c r="C363" s="77">
        <v>175</v>
      </c>
    </row>
    <row r="364" spans="1:3" x14ac:dyDescent="0.35">
      <c r="A364" s="77">
        <v>362</v>
      </c>
      <c r="B364" s="77" t="s">
        <v>976</v>
      </c>
      <c r="C364" s="77">
        <v>97</v>
      </c>
    </row>
    <row r="365" spans="1:3" x14ac:dyDescent="0.35">
      <c r="A365" s="77">
        <v>363</v>
      </c>
      <c r="B365" s="77" t="s">
        <v>979</v>
      </c>
      <c r="C365" s="77">
        <v>82</v>
      </c>
    </row>
    <row r="366" spans="1:3" x14ac:dyDescent="0.35">
      <c r="A366" s="77">
        <v>364</v>
      </c>
      <c r="B366" s="77" t="s">
        <v>981</v>
      </c>
      <c r="C366" s="77">
        <v>13</v>
      </c>
    </row>
    <row r="367" spans="1:3" x14ac:dyDescent="0.35">
      <c r="A367" s="77">
        <v>365</v>
      </c>
      <c r="B367" s="77" t="s">
        <v>983</v>
      </c>
      <c r="C367" s="77">
        <v>98</v>
      </c>
    </row>
    <row r="368" spans="1:3" x14ac:dyDescent="0.35">
      <c r="A368" s="77">
        <v>366</v>
      </c>
      <c r="B368" s="77" t="s">
        <v>985</v>
      </c>
      <c r="C368" s="77">
        <v>216</v>
      </c>
    </row>
    <row r="369" spans="1:3" x14ac:dyDescent="0.35">
      <c r="A369" s="77">
        <v>367</v>
      </c>
      <c r="B369" s="77" t="s">
        <v>987</v>
      </c>
      <c r="C369" s="77">
        <v>178</v>
      </c>
    </row>
    <row r="370" spans="1:3" x14ac:dyDescent="0.35">
      <c r="A370" s="77">
        <v>368</v>
      </c>
      <c r="B370" s="77" t="s">
        <v>991</v>
      </c>
      <c r="C370" s="77">
        <v>85</v>
      </c>
    </row>
    <row r="371" spans="1:3" x14ac:dyDescent="0.35">
      <c r="A371" s="77">
        <v>369</v>
      </c>
      <c r="B371" s="77" t="s">
        <v>993</v>
      </c>
      <c r="C371" s="77">
        <v>88</v>
      </c>
    </row>
    <row r="372" spans="1:3" x14ac:dyDescent="0.35">
      <c r="A372" s="77">
        <v>370</v>
      </c>
      <c r="B372" s="77" t="s">
        <v>995</v>
      </c>
      <c r="C372" s="77">
        <v>145</v>
      </c>
    </row>
    <row r="373" spans="1:3" x14ac:dyDescent="0.35">
      <c r="A373" s="77">
        <v>371</v>
      </c>
      <c r="B373" s="77" t="s">
        <v>997</v>
      </c>
      <c r="C373" s="77">
        <v>201</v>
      </c>
    </row>
    <row r="374" spans="1:3" x14ac:dyDescent="0.35">
      <c r="A374" s="77">
        <v>372</v>
      </c>
      <c r="B374" s="77" t="s">
        <v>999</v>
      </c>
      <c r="C374" s="77">
        <v>236</v>
      </c>
    </row>
    <row r="375" spans="1:3" x14ac:dyDescent="0.35">
      <c r="A375" s="77">
        <v>373</v>
      </c>
      <c r="B375" s="77" t="s">
        <v>1000</v>
      </c>
      <c r="C375" s="77">
        <v>96</v>
      </c>
    </row>
    <row r="376" spans="1:3" x14ac:dyDescent="0.35">
      <c r="A376" s="77">
        <v>374</v>
      </c>
      <c r="B376" s="77" t="s">
        <v>1004</v>
      </c>
      <c r="C376" s="77">
        <v>54</v>
      </c>
    </row>
    <row r="377" spans="1:3" x14ac:dyDescent="0.35">
      <c r="A377" s="77">
        <v>375</v>
      </c>
      <c r="B377" s="77" t="s">
        <v>1006</v>
      </c>
      <c r="C377" s="77">
        <v>25</v>
      </c>
    </row>
    <row r="378" spans="1:3" x14ac:dyDescent="0.35">
      <c r="A378" s="77">
        <v>376</v>
      </c>
      <c r="B378" s="77" t="s">
        <v>1008</v>
      </c>
      <c r="C378" s="77">
        <v>19</v>
      </c>
    </row>
    <row r="379" spans="1:3" x14ac:dyDescent="0.35">
      <c r="A379" s="77">
        <v>377</v>
      </c>
      <c r="B379" s="77" t="s">
        <v>1010</v>
      </c>
      <c r="C379" s="77">
        <v>99</v>
      </c>
    </row>
    <row r="380" spans="1:3" x14ac:dyDescent="0.35">
      <c r="A380" s="77">
        <v>378</v>
      </c>
      <c r="B380" s="77" t="s">
        <v>1012</v>
      </c>
      <c r="C380" s="77">
        <v>120</v>
      </c>
    </row>
    <row r="381" spans="1:3" x14ac:dyDescent="0.35">
      <c r="A381" s="77">
        <v>379</v>
      </c>
      <c r="B381" s="77" t="s">
        <v>1014</v>
      </c>
      <c r="C381" s="77">
        <v>209</v>
      </c>
    </row>
    <row r="382" spans="1:3" x14ac:dyDescent="0.35">
      <c r="A382" s="77">
        <v>380</v>
      </c>
      <c r="B382" s="77" t="s">
        <v>1016</v>
      </c>
      <c r="C382" s="77">
        <v>419</v>
      </c>
    </row>
    <row r="383" spans="1:3" x14ac:dyDescent="0.35">
      <c r="A383" s="77">
        <v>381</v>
      </c>
      <c r="B383" s="77" t="s">
        <v>1018</v>
      </c>
      <c r="C383" s="77">
        <v>204</v>
      </c>
    </row>
    <row r="384" spans="1:3" x14ac:dyDescent="0.35">
      <c r="A384" s="77">
        <v>382</v>
      </c>
      <c r="B384" s="77" t="s">
        <v>1020</v>
      </c>
      <c r="C384" s="77">
        <v>384</v>
      </c>
    </row>
    <row r="385" spans="1:3" x14ac:dyDescent="0.35">
      <c r="A385" s="77">
        <v>383</v>
      </c>
      <c r="B385" s="77" t="s">
        <v>1022</v>
      </c>
      <c r="C385" s="77">
        <v>240</v>
      </c>
    </row>
    <row r="386" spans="1:3" x14ac:dyDescent="0.35">
      <c r="A386" s="77">
        <v>384</v>
      </c>
      <c r="B386" s="77" t="s">
        <v>1024</v>
      </c>
      <c r="C386" s="77">
        <v>147</v>
      </c>
    </row>
    <row r="387" spans="1:3" x14ac:dyDescent="0.35">
      <c r="A387" s="77">
        <v>385</v>
      </c>
      <c r="B387" s="77" t="s">
        <v>1028</v>
      </c>
      <c r="C387" s="77">
        <v>104</v>
      </c>
    </row>
    <row r="388" spans="1:3" x14ac:dyDescent="0.35">
      <c r="A388" s="77">
        <v>386</v>
      </c>
      <c r="B388" s="77" t="s">
        <v>1030</v>
      </c>
      <c r="C388" s="77">
        <v>51</v>
      </c>
    </row>
    <row r="389" spans="1:3" x14ac:dyDescent="0.35">
      <c r="A389" s="77">
        <v>387</v>
      </c>
      <c r="B389" s="77" t="s">
        <v>1031</v>
      </c>
      <c r="C389" s="77">
        <v>240</v>
      </c>
    </row>
    <row r="390" spans="1:3" x14ac:dyDescent="0.35">
      <c r="A390" s="77">
        <v>388</v>
      </c>
      <c r="B390" s="77" t="s">
        <v>1033</v>
      </c>
      <c r="C390" s="77">
        <v>181</v>
      </c>
    </row>
    <row r="391" spans="1:3" x14ac:dyDescent="0.35">
      <c r="A391" s="77">
        <v>389</v>
      </c>
      <c r="B391" s="77" t="s">
        <v>1035</v>
      </c>
      <c r="C391" s="77">
        <v>309</v>
      </c>
    </row>
    <row r="392" spans="1:3" x14ac:dyDescent="0.35">
      <c r="A392" s="77">
        <v>390</v>
      </c>
      <c r="B392" s="77" t="s">
        <v>1037</v>
      </c>
      <c r="C392" s="77">
        <v>163</v>
      </c>
    </row>
    <row r="393" spans="1:3" x14ac:dyDescent="0.35">
      <c r="A393" s="77">
        <v>391</v>
      </c>
      <c r="B393" s="77" t="s">
        <v>1040</v>
      </c>
      <c r="C393" s="77">
        <v>463</v>
      </c>
    </row>
    <row r="394" spans="1:3" x14ac:dyDescent="0.35">
      <c r="A394" s="77">
        <v>392</v>
      </c>
      <c r="B394" s="77" t="s">
        <v>1042</v>
      </c>
      <c r="C394" s="77">
        <v>211</v>
      </c>
    </row>
    <row r="395" spans="1:3" x14ac:dyDescent="0.35">
      <c r="A395" s="77">
        <v>393</v>
      </c>
      <c r="B395" s="77" t="s">
        <v>1046</v>
      </c>
      <c r="C395" s="77">
        <v>124</v>
      </c>
    </row>
    <row r="396" spans="1:3" x14ac:dyDescent="0.35">
      <c r="A396" s="77">
        <v>394</v>
      </c>
      <c r="B396" s="77" t="s">
        <v>1048</v>
      </c>
      <c r="C396" s="77">
        <v>213</v>
      </c>
    </row>
    <row r="397" spans="1:3" x14ac:dyDescent="0.35">
      <c r="A397" s="77">
        <v>395</v>
      </c>
      <c r="B397" s="77" t="s">
        <v>1050</v>
      </c>
      <c r="C397" s="77">
        <v>83</v>
      </c>
    </row>
    <row r="398" spans="1:3" x14ac:dyDescent="0.35">
      <c r="A398" s="77">
        <v>396</v>
      </c>
      <c r="B398" s="77" t="s">
        <v>1053</v>
      </c>
      <c r="C398" s="77">
        <v>55</v>
      </c>
    </row>
    <row r="399" spans="1:3" x14ac:dyDescent="0.35">
      <c r="A399" s="77">
        <v>397</v>
      </c>
      <c r="B399" s="77" t="s">
        <v>1055</v>
      </c>
      <c r="C399" s="77">
        <v>230</v>
      </c>
    </row>
    <row r="400" spans="1:3" x14ac:dyDescent="0.35">
      <c r="A400" s="77">
        <v>398</v>
      </c>
      <c r="B400" s="77" t="s">
        <v>1057</v>
      </c>
      <c r="C400" s="77">
        <v>172</v>
      </c>
    </row>
    <row r="401" spans="1:3" x14ac:dyDescent="0.35">
      <c r="A401" s="77">
        <v>399</v>
      </c>
      <c r="B401" s="77" t="s">
        <v>1059</v>
      </c>
      <c r="C401" s="77">
        <v>110</v>
      </c>
    </row>
    <row r="402" spans="1:3" x14ac:dyDescent="0.35">
      <c r="A402" s="77">
        <v>400</v>
      </c>
      <c r="B402" s="77" t="s">
        <v>1061</v>
      </c>
      <c r="C402" s="77">
        <v>82</v>
      </c>
    </row>
    <row r="403" spans="1:3" x14ac:dyDescent="0.35">
      <c r="A403" s="77">
        <v>401</v>
      </c>
      <c r="B403" s="77" t="s">
        <v>1063</v>
      </c>
      <c r="C403" s="77">
        <v>109</v>
      </c>
    </row>
    <row r="404" spans="1:3" x14ac:dyDescent="0.35">
      <c r="A404" s="77">
        <v>402</v>
      </c>
      <c r="B404" s="77" t="s">
        <v>1065</v>
      </c>
      <c r="C404" s="77">
        <v>93</v>
      </c>
    </row>
    <row r="405" spans="1:3" x14ac:dyDescent="0.35">
      <c r="A405" s="77">
        <v>403</v>
      </c>
      <c r="B405" s="77" t="s">
        <v>1067</v>
      </c>
      <c r="C405" s="77">
        <v>88</v>
      </c>
    </row>
    <row r="406" spans="1:3" x14ac:dyDescent="0.35">
      <c r="A406" s="77">
        <v>404</v>
      </c>
      <c r="B406" s="77" t="s">
        <v>1069</v>
      </c>
      <c r="C406" s="77">
        <v>14</v>
      </c>
    </row>
    <row r="407" spans="1:3" x14ac:dyDescent="0.35">
      <c r="A407" s="77">
        <v>405</v>
      </c>
      <c r="B407" s="77" t="s">
        <v>1071</v>
      </c>
      <c r="C407" s="77">
        <v>110</v>
      </c>
    </row>
    <row r="408" spans="1:3" x14ac:dyDescent="0.35">
      <c r="A408" s="77">
        <v>406</v>
      </c>
      <c r="B408" s="77" t="s">
        <v>1072</v>
      </c>
      <c r="C408" s="77">
        <v>144</v>
      </c>
    </row>
    <row r="409" spans="1:3" x14ac:dyDescent="0.35">
      <c r="A409" s="77">
        <v>407</v>
      </c>
      <c r="B409" s="77" t="s">
        <v>1074</v>
      </c>
      <c r="C409" s="77">
        <v>44</v>
      </c>
    </row>
    <row r="410" spans="1:3" x14ac:dyDescent="0.35">
      <c r="A410" s="77">
        <v>408</v>
      </c>
      <c r="B410" s="77" t="s">
        <v>1076</v>
      </c>
      <c r="C410" s="77">
        <v>161</v>
      </c>
    </row>
    <row r="411" spans="1:3" x14ac:dyDescent="0.35">
      <c r="A411" s="77">
        <v>409</v>
      </c>
      <c r="B411" s="77" t="s">
        <v>1078</v>
      </c>
      <c r="C411" s="77">
        <v>61</v>
      </c>
    </row>
    <row r="412" spans="1:3" x14ac:dyDescent="0.35">
      <c r="A412" s="77">
        <v>410</v>
      </c>
      <c r="B412" s="77" t="s">
        <v>1080</v>
      </c>
      <c r="C412" s="77">
        <v>138</v>
      </c>
    </row>
    <row r="413" spans="1:3" x14ac:dyDescent="0.35">
      <c r="A413" s="77">
        <v>411</v>
      </c>
      <c r="B413" s="77" t="s">
        <v>1082</v>
      </c>
      <c r="C413" s="77">
        <v>61</v>
      </c>
    </row>
    <row r="414" spans="1:3" x14ac:dyDescent="0.35">
      <c r="A414" s="77">
        <v>412</v>
      </c>
      <c r="B414" s="77" t="s">
        <v>1086</v>
      </c>
      <c r="C414" s="77">
        <v>140</v>
      </c>
    </row>
    <row r="415" spans="1:3" x14ac:dyDescent="0.35">
      <c r="A415" s="77">
        <v>413</v>
      </c>
      <c r="B415" s="77" t="s">
        <v>1088</v>
      </c>
      <c r="C415" s="77">
        <v>147</v>
      </c>
    </row>
    <row r="416" spans="1:3" x14ac:dyDescent="0.35">
      <c r="A416" s="77">
        <v>414</v>
      </c>
      <c r="B416" s="77" t="s">
        <v>1090</v>
      </c>
      <c r="C416" s="77">
        <v>98</v>
      </c>
    </row>
    <row r="417" spans="1:3" x14ac:dyDescent="0.35">
      <c r="A417" s="77">
        <v>415</v>
      </c>
      <c r="B417" s="77" t="s">
        <v>1092</v>
      </c>
      <c r="C417" s="77">
        <v>94</v>
      </c>
    </row>
    <row r="418" spans="1:3" x14ac:dyDescent="0.35">
      <c r="A418" s="77">
        <v>416</v>
      </c>
      <c r="B418" s="77" t="s">
        <v>1096</v>
      </c>
      <c r="C418" s="77">
        <v>11</v>
      </c>
    </row>
    <row r="419" spans="1:3" x14ac:dyDescent="0.35">
      <c r="A419" s="77">
        <v>417</v>
      </c>
      <c r="B419" s="77" t="s">
        <v>1098</v>
      </c>
      <c r="C419" s="77">
        <v>195</v>
      </c>
    </row>
    <row r="420" spans="1:3" x14ac:dyDescent="0.35">
      <c r="A420" s="77">
        <v>418</v>
      </c>
      <c r="B420" s="77" t="s">
        <v>1100</v>
      </c>
      <c r="C420" s="77">
        <v>139</v>
      </c>
    </row>
    <row r="421" spans="1:3" x14ac:dyDescent="0.35">
      <c r="A421" s="77">
        <v>419</v>
      </c>
      <c r="B421" s="77" t="s">
        <v>1102</v>
      </c>
      <c r="C421" s="77">
        <v>42</v>
      </c>
    </row>
    <row r="422" spans="1:3" x14ac:dyDescent="0.35">
      <c r="A422" s="77">
        <v>420</v>
      </c>
      <c r="B422" s="77" t="s">
        <v>1104</v>
      </c>
      <c r="C422" s="77">
        <v>73</v>
      </c>
    </row>
    <row r="423" spans="1:3" x14ac:dyDescent="0.35">
      <c r="A423" s="77">
        <v>421</v>
      </c>
      <c r="B423" s="77" t="s">
        <v>1106</v>
      </c>
      <c r="C423" s="77">
        <v>47</v>
      </c>
    </row>
    <row r="424" spans="1:3" x14ac:dyDescent="0.35">
      <c r="A424" s="77">
        <v>422</v>
      </c>
      <c r="B424" s="77" t="s">
        <v>1108</v>
      </c>
      <c r="C424" s="77">
        <v>94</v>
      </c>
    </row>
    <row r="425" spans="1:3" x14ac:dyDescent="0.35">
      <c r="A425" s="77">
        <v>423</v>
      </c>
      <c r="B425" s="77" t="s">
        <v>1110</v>
      </c>
      <c r="C425" s="77">
        <v>110</v>
      </c>
    </row>
    <row r="426" spans="1:3" x14ac:dyDescent="0.35">
      <c r="A426" s="77">
        <v>424</v>
      </c>
      <c r="B426" s="77" t="s">
        <v>1112</v>
      </c>
      <c r="C426" s="77">
        <v>40</v>
      </c>
    </row>
    <row r="427" spans="1:3" x14ac:dyDescent="0.35">
      <c r="A427" s="77">
        <v>425</v>
      </c>
      <c r="B427" s="77" t="s">
        <v>1114</v>
      </c>
      <c r="C427" s="77">
        <v>135</v>
      </c>
    </row>
    <row r="428" spans="1:3" x14ac:dyDescent="0.35">
      <c r="A428" s="77">
        <v>426</v>
      </c>
      <c r="B428" s="77" t="s">
        <v>1116</v>
      </c>
      <c r="C428" s="77">
        <v>72</v>
      </c>
    </row>
    <row r="429" spans="1:3" x14ac:dyDescent="0.35">
      <c r="A429" s="77">
        <v>427</v>
      </c>
      <c r="B429" s="77" t="s">
        <v>1118</v>
      </c>
      <c r="C429" s="77">
        <v>181</v>
      </c>
    </row>
    <row r="430" spans="1:3" x14ac:dyDescent="0.35">
      <c r="A430" s="77">
        <v>428</v>
      </c>
      <c r="B430" s="77" t="s">
        <v>1120</v>
      </c>
      <c r="C430" s="77">
        <v>62</v>
      </c>
    </row>
    <row r="431" spans="1:3" x14ac:dyDescent="0.35">
      <c r="A431" s="77">
        <v>429</v>
      </c>
      <c r="B431" s="77" t="s">
        <v>1122</v>
      </c>
      <c r="C431" s="77">
        <v>84</v>
      </c>
    </row>
    <row r="432" spans="1:3" x14ac:dyDescent="0.35">
      <c r="A432" s="77">
        <v>430</v>
      </c>
      <c r="B432" s="77" t="s">
        <v>1126</v>
      </c>
      <c r="C432" s="77">
        <v>287</v>
      </c>
    </row>
    <row r="433" spans="1:3" x14ac:dyDescent="0.35">
      <c r="A433" s="77">
        <v>431</v>
      </c>
      <c r="B433" s="77" t="s">
        <v>1128</v>
      </c>
      <c r="C433" s="77">
        <v>220</v>
      </c>
    </row>
    <row r="434" spans="1:3" x14ac:dyDescent="0.35">
      <c r="A434" s="77">
        <v>432</v>
      </c>
      <c r="B434" s="77" t="s">
        <v>1132</v>
      </c>
      <c r="C434" s="77">
        <v>55</v>
      </c>
    </row>
    <row r="435" spans="1:3" x14ac:dyDescent="0.35">
      <c r="A435" s="77">
        <v>433</v>
      </c>
      <c r="B435" s="77" t="s">
        <v>1134</v>
      </c>
      <c r="C435" s="77">
        <v>14</v>
      </c>
    </row>
    <row r="436" spans="1:3" x14ac:dyDescent="0.35">
      <c r="A436" s="77">
        <v>434</v>
      </c>
      <c r="B436" s="77" t="s">
        <v>1136</v>
      </c>
      <c r="C436" s="77">
        <v>62</v>
      </c>
    </row>
    <row r="437" spans="1:3" x14ac:dyDescent="0.35">
      <c r="A437" s="77">
        <v>435</v>
      </c>
      <c r="B437" s="77" t="s">
        <v>1138</v>
      </c>
      <c r="C437" s="77">
        <v>221</v>
      </c>
    </row>
    <row r="438" spans="1:3" x14ac:dyDescent="0.35">
      <c r="A438" s="77">
        <v>436</v>
      </c>
      <c r="B438" s="77" t="s">
        <v>1140</v>
      </c>
      <c r="C438" s="77">
        <v>495</v>
      </c>
    </row>
    <row r="439" spans="1:3" x14ac:dyDescent="0.35">
      <c r="A439" s="77">
        <v>437</v>
      </c>
      <c r="B439" s="77" t="s">
        <v>1144</v>
      </c>
      <c r="C439" s="77">
        <v>13</v>
      </c>
    </row>
    <row r="440" spans="1:3" x14ac:dyDescent="0.35">
      <c r="A440" s="77">
        <v>438</v>
      </c>
      <c r="B440" s="77" t="s">
        <v>1148</v>
      </c>
      <c r="C440" s="77">
        <v>114</v>
      </c>
    </row>
    <row r="441" spans="1:3" x14ac:dyDescent="0.35">
      <c r="A441" s="77">
        <v>439</v>
      </c>
      <c r="B441" s="77" t="s">
        <v>1150</v>
      </c>
      <c r="C441" s="77">
        <v>71</v>
      </c>
    </row>
    <row r="442" spans="1:3" x14ac:dyDescent="0.35">
      <c r="A442" s="77">
        <v>440</v>
      </c>
      <c r="B442" s="77" t="s">
        <v>1152</v>
      </c>
      <c r="C442" s="77">
        <v>13</v>
      </c>
    </row>
    <row r="443" spans="1:3" x14ac:dyDescent="0.35">
      <c r="A443" s="77">
        <v>441</v>
      </c>
      <c r="B443" s="77" t="s">
        <v>1154</v>
      </c>
      <c r="C443" s="77">
        <v>140</v>
      </c>
    </row>
    <row r="444" spans="1:3" x14ac:dyDescent="0.35">
      <c r="A444" s="77">
        <v>442</v>
      </c>
      <c r="B444" s="77" t="s">
        <v>1156</v>
      </c>
      <c r="C444" s="77">
        <v>79</v>
      </c>
    </row>
    <row r="445" spans="1:3" x14ac:dyDescent="0.35">
      <c r="A445" s="77">
        <v>443</v>
      </c>
      <c r="B445" s="77" t="s">
        <v>1158</v>
      </c>
      <c r="C445" s="77">
        <v>95</v>
      </c>
    </row>
    <row r="446" spans="1:3" x14ac:dyDescent="0.35">
      <c r="A446" s="77">
        <v>444</v>
      </c>
      <c r="B446" s="77" t="s">
        <v>1160</v>
      </c>
      <c r="C446" s="77">
        <v>69</v>
      </c>
    </row>
    <row r="447" spans="1:3" x14ac:dyDescent="0.35">
      <c r="A447" s="77">
        <v>445</v>
      </c>
      <c r="B447" s="77" t="s">
        <v>1162</v>
      </c>
      <c r="C447" s="77">
        <v>17</v>
      </c>
    </row>
    <row r="448" spans="1:3" x14ac:dyDescent="0.35">
      <c r="A448" s="77">
        <v>446</v>
      </c>
      <c r="B448" s="77" t="s">
        <v>1166</v>
      </c>
      <c r="C448" s="77">
        <v>81</v>
      </c>
    </row>
    <row r="449" spans="1:3" x14ac:dyDescent="0.35">
      <c r="A449" s="77">
        <v>447</v>
      </c>
      <c r="B449" s="77" t="s">
        <v>1168</v>
      </c>
      <c r="C449" s="77">
        <v>75</v>
      </c>
    </row>
    <row r="450" spans="1:3" x14ac:dyDescent="0.35">
      <c r="A450" s="77">
        <v>448</v>
      </c>
      <c r="B450" s="77" t="s">
        <v>1170</v>
      </c>
      <c r="C450" s="77">
        <v>14</v>
      </c>
    </row>
    <row r="451" spans="1:3" x14ac:dyDescent="0.35">
      <c r="A451" s="77">
        <v>449</v>
      </c>
      <c r="B451" s="77" t="s">
        <v>1172</v>
      </c>
      <c r="C451" s="77">
        <v>89</v>
      </c>
    </row>
    <row r="452" spans="1:3" x14ac:dyDescent="0.35">
      <c r="A452" s="77">
        <v>450</v>
      </c>
      <c r="B452" s="77" t="s">
        <v>1174</v>
      </c>
      <c r="C452" s="77">
        <v>182</v>
      </c>
    </row>
    <row r="453" spans="1:3" x14ac:dyDescent="0.35">
      <c r="A453" s="77">
        <v>451</v>
      </c>
      <c r="B453" s="77" t="s">
        <v>1176</v>
      </c>
      <c r="C453" s="77">
        <v>359</v>
      </c>
    </row>
    <row r="454" spans="1:3" x14ac:dyDescent="0.35">
      <c r="A454" s="77">
        <v>452</v>
      </c>
      <c r="B454" s="77" t="s">
        <v>1178</v>
      </c>
      <c r="C454" s="77">
        <v>262</v>
      </c>
    </row>
    <row r="455" spans="1:3" x14ac:dyDescent="0.35">
      <c r="A455" s="77">
        <v>453</v>
      </c>
      <c r="B455" s="77" t="s">
        <v>1182</v>
      </c>
      <c r="C455" s="77">
        <v>165</v>
      </c>
    </row>
    <row r="456" spans="1:3" x14ac:dyDescent="0.35">
      <c r="A456" s="77">
        <v>454</v>
      </c>
      <c r="B456" s="77" t="s">
        <v>1184</v>
      </c>
      <c r="C456" s="77">
        <v>198</v>
      </c>
    </row>
    <row r="457" spans="1:3" x14ac:dyDescent="0.35">
      <c r="A457" s="77">
        <v>455</v>
      </c>
      <c r="B457" s="77" t="s">
        <v>1186</v>
      </c>
      <c r="C457" s="77">
        <v>128</v>
      </c>
    </row>
    <row r="458" spans="1:3" x14ac:dyDescent="0.35">
      <c r="A458" s="77">
        <v>456</v>
      </c>
      <c r="B458" s="77" t="s">
        <v>1188</v>
      </c>
      <c r="C458" s="77">
        <v>120</v>
      </c>
    </row>
    <row r="459" spans="1:3" x14ac:dyDescent="0.35">
      <c r="A459" s="77">
        <v>457</v>
      </c>
      <c r="B459" s="77" t="s">
        <v>1190</v>
      </c>
      <c r="C459" s="77">
        <v>210</v>
      </c>
    </row>
    <row r="460" spans="1:3" x14ac:dyDescent="0.35">
      <c r="A460" s="77">
        <v>458</v>
      </c>
      <c r="B460" s="77" t="s">
        <v>1192</v>
      </c>
      <c r="C460" s="77">
        <v>254</v>
      </c>
    </row>
    <row r="461" spans="1:3" x14ac:dyDescent="0.35">
      <c r="A461" s="77">
        <v>459</v>
      </c>
      <c r="B461" s="77" t="s">
        <v>1194</v>
      </c>
      <c r="C461" s="77">
        <v>119</v>
      </c>
    </row>
    <row r="462" spans="1:3" x14ac:dyDescent="0.35">
      <c r="A462" s="77">
        <v>460</v>
      </c>
      <c r="B462" s="77" t="s">
        <v>1196</v>
      </c>
      <c r="C462" s="77">
        <v>88</v>
      </c>
    </row>
    <row r="463" spans="1:3" x14ac:dyDescent="0.35">
      <c r="A463" s="77">
        <v>461</v>
      </c>
      <c r="B463" s="77" t="s">
        <v>1198</v>
      </c>
      <c r="C463" s="77">
        <v>307</v>
      </c>
    </row>
    <row r="464" spans="1:3" x14ac:dyDescent="0.35">
      <c r="A464" s="77">
        <v>462</v>
      </c>
      <c r="B464" s="77" t="s">
        <v>1200</v>
      </c>
      <c r="C464" s="77">
        <v>144</v>
      </c>
    </row>
    <row r="465" spans="1:3" x14ac:dyDescent="0.35">
      <c r="A465" s="77">
        <v>463</v>
      </c>
      <c r="B465" s="77" t="s">
        <v>1202</v>
      </c>
      <c r="C465" s="77">
        <v>242</v>
      </c>
    </row>
    <row r="466" spans="1:3" x14ac:dyDescent="0.35">
      <c r="A466" s="77">
        <v>464</v>
      </c>
      <c r="B466" s="77" t="s">
        <v>1204</v>
      </c>
      <c r="C466" s="77">
        <v>106</v>
      </c>
    </row>
    <row r="467" spans="1:3" x14ac:dyDescent="0.35">
      <c r="A467" s="77">
        <v>465</v>
      </c>
      <c r="B467" s="77" t="s">
        <v>1207</v>
      </c>
      <c r="C467" s="77">
        <v>20</v>
      </c>
    </row>
    <row r="468" spans="1:3" x14ac:dyDescent="0.35">
      <c r="A468" s="77">
        <v>466</v>
      </c>
      <c r="B468" s="77" t="s">
        <v>1209</v>
      </c>
      <c r="C468" s="77">
        <v>56</v>
      </c>
    </row>
    <row r="469" spans="1:3" x14ac:dyDescent="0.35">
      <c r="A469" s="77">
        <v>467</v>
      </c>
      <c r="B469" s="77" t="s">
        <v>1211</v>
      </c>
      <c r="C469" s="77">
        <v>77</v>
      </c>
    </row>
    <row r="470" spans="1:3" x14ac:dyDescent="0.35">
      <c r="A470" s="77">
        <v>468</v>
      </c>
      <c r="B470" s="77" t="s">
        <v>1213</v>
      </c>
      <c r="C470" s="77">
        <v>342</v>
      </c>
    </row>
    <row r="471" spans="1:3" x14ac:dyDescent="0.35">
      <c r="A471" s="77">
        <v>469</v>
      </c>
      <c r="B471" s="77" t="s">
        <v>1217</v>
      </c>
      <c r="C471" s="77">
        <v>105</v>
      </c>
    </row>
    <row r="472" spans="1:3" x14ac:dyDescent="0.35">
      <c r="A472" s="77">
        <v>470</v>
      </c>
      <c r="B472" s="77" t="s">
        <v>1219</v>
      </c>
      <c r="C472" s="77">
        <v>254</v>
      </c>
    </row>
    <row r="473" spans="1:3" x14ac:dyDescent="0.35">
      <c r="A473" s="77">
        <v>471</v>
      </c>
      <c r="B473" s="77" t="s">
        <v>1221</v>
      </c>
      <c r="C473" s="77">
        <v>108</v>
      </c>
    </row>
    <row r="474" spans="1:3" x14ac:dyDescent="0.35">
      <c r="A474" s="77">
        <v>472</v>
      </c>
      <c r="B474" s="77" t="s">
        <v>1223</v>
      </c>
      <c r="C474" s="77">
        <v>263</v>
      </c>
    </row>
    <row r="475" spans="1:3" x14ac:dyDescent="0.35">
      <c r="A475" s="77">
        <v>473</v>
      </c>
      <c r="B475" s="77" t="s">
        <v>1225</v>
      </c>
      <c r="C475" s="77">
        <v>215</v>
      </c>
    </row>
    <row r="476" spans="1:3" x14ac:dyDescent="0.35">
      <c r="A476" s="77">
        <v>474</v>
      </c>
      <c r="B476" s="77" t="s">
        <v>1227</v>
      </c>
      <c r="C476" s="77">
        <v>290</v>
      </c>
    </row>
    <row r="477" spans="1:3" x14ac:dyDescent="0.35">
      <c r="A477" s="77">
        <v>475</v>
      </c>
      <c r="B477" s="77" t="s">
        <v>1229</v>
      </c>
      <c r="C477" s="77">
        <v>104</v>
      </c>
    </row>
    <row r="478" spans="1:3" x14ac:dyDescent="0.35">
      <c r="A478" s="77">
        <v>476</v>
      </c>
      <c r="B478" s="77" t="s">
        <v>1231</v>
      </c>
      <c r="C478" s="77">
        <v>514</v>
      </c>
    </row>
    <row r="479" spans="1:3" x14ac:dyDescent="0.35">
      <c r="A479" s="77">
        <v>477</v>
      </c>
      <c r="B479" s="77" t="s">
        <v>1233</v>
      </c>
      <c r="C479" s="77">
        <v>67</v>
      </c>
    </row>
    <row r="480" spans="1:3" x14ac:dyDescent="0.35">
      <c r="A480" s="77">
        <v>478</v>
      </c>
      <c r="B480" s="77" t="s">
        <v>1235</v>
      </c>
      <c r="C480" s="77">
        <v>165</v>
      </c>
    </row>
    <row r="481" spans="1:3" x14ac:dyDescent="0.35">
      <c r="A481" s="77">
        <v>479</v>
      </c>
      <c r="B481" s="77" t="s">
        <v>1237</v>
      </c>
      <c r="C481" s="77">
        <v>167</v>
      </c>
    </row>
    <row r="482" spans="1:3" x14ac:dyDescent="0.35">
      <c r="A482" s="77">
        <v>480</v>
      </c>
      <c r="B482" s="77" t="s">
        <v>1239</v>
      </c>
      <c r="C482" s="77">
        <v>303</v>
      </c>
    </row>
    <row r="483" spans="1:3" x14ac:dyDescent="0.35">
      <c r="A483" s="77">
        <v>481</v>
      </c>
      <c r="B483" s="77" t="s">
        <v>1241</v>
      </c>
      <c r="C483" s="77">
        <v>7</v>
      </c>
    </row>
    <row r="484" spans="1:3" x14ac:dyDescent="0.35">
      <c r="A484" s="77">
        <v>482</v>
      </c>
      <c r="B484" s="77" t="s">
        <v>1243</v>
      </c>
      <c r="C484" s="77">
        <v>85</v>
      </c>
    </row>
    <row r="485" spans="1:3" x14ac:dyDescent="0.35">
      <c r="A485" s="77">
        <v>483</v>
      </c>
      <c r="B485" s="77" t="s">
        <v>1245</v>
      </c>
      <c r="C485" s="77">
        <v>399</v>
      </c>
    </row>
    <row r="486" spans="1:3" x14ac:dyDescent="0.35">
      <c r="A486" s="77">
        <v>484</v>
      </c>
      <c r="B486" s="77" t="s">
        <v>1247</v>
      </c>
      <c r="C486" s="77">
        <v>197</v>
      </c>
    </row>
    <row r="487" spans="1:3" x14ac:dyDescent="0.35">
      <c r="A487" s="77">
        <v>485</v>
      </c>
      <c r="B487" s="77" t="s">
        <v>1249</v>
      </c>
      <c r="C487" s="77">
        <v>106</v>
      </c>
    </row>
    <row r="488" spans="1:3" x14ac:dyDescent="0.35">
      <c r="A488" s="77">
        <v>486</v>
      </c>
      <c r="B488" s="77" t="s">
        <v>1251</v>
      </c>
      <c r="C488" s="77">
        <v>133</v>
      </c>
    </row>
    <row r="489" spans="1:3" x14ac:dyDescent="0.35">
      <c r="A489" s="77">
        <v>487</v>
      </c>
      <c r="B489" s="77" t="s">
        <v>1255</v>
      </c>
      <c r="C489" s="77">
        <v>75</v>
      </c>
    </row>
    <row r="490" spans="1:3" x14ac:dyDescent="0.35">
      <c r="A490" s="77">
        <v>488</v>
      </c>
      <c r="B490" s="77" t="s">
        <v>1257</v>
      </c>
      <c r="C490" s="77">
        <v>140</v>
      </c>
    </row>
    <row r="491" spans="1:3" x14ac:dyDescent="0.35">
      <c r="A491" s="77">
        <v>489</v>
      </c>
      <c r="B491" s="77" t="s">
        <v>1259</v>
      </c>
      <c r="C491" s="77">
        <v>49</v>
      </c>
    </row>
    <row r="492" spans="1:3" x14ac:dyDescent="0.35">
      <c r="A492" s="77">
        <v>490</v>
      </c>
      <c r="B492" s="77" t="s">
        <v>1261</v>
      </c>
      <c r="C492" s="77">
        <v>19</v>
      </c>
    </row>
    <row r="493" spans="1:3" x14ac:dyDescent="0.35">
      <c r="A493" s="77">
        <v>491</v>
      </c>
      <c r="B493" s="77" t="s">
        <v>1263</v>
      </c>
      <c r="C493" s="77">
        <v>50</v>
      </c>
    </row>
    <row r="494" spans="1:3" x14ac:dyDescent="0.35">
      <c r="A494" s="77">
        <v>492</v>
      </c>
      <c r="B494" s="77" t="s">
        <v>1264</v>
      </c>
      <c r="C494" s="77">
        <v>29</v>
      </c>
    </row>
    <row r="495" spans="1:3" x14ac:dyDescent="0.35">
      <c r="A495" s="77">
        <v>493</v>
      </c>
      <c r="B495" s="77" t="s">
        <v>1268</v>
      </c>
      <c r="C495" s="77">
        <v>171</v>
      </c>
    </row>
    <row r="496" spans="1:3" x14ac:dyDescent="0.35">
      <c r="A496" s="77">
        <v>494</v>
      </c>
      <c r="B496" s="77" t="s">
        <v>1270</v>
      </c>
      <c r="C496" s="77">
        <v>54</v>
      </c>
    </row>
    <row r="497" spans="1:3" x14ac:dyDescent="0.35">
      <c r="A497" s="77">
        <v>495</v>
      </c>
      <c r="B497" s="77" t="s">
        <v>1272</v>
      </c>
      <c r="C497" s="77">
        <v>72</v>
      </c>
    </row>
    <row r="498" spans="1:3" x14ac:dyDescent="0.35">
      <c r="A498" s="77">
        <v>496</v>
      </c>
      <c r="B498" s="77" t="s">
        <v>1274</v>
      </c>
      <c r="C498" s="77">
        <v>138</v>
      </c>
    </row>
    <row r="499" spans="1:3" x14ac:dyDescent="0.35">
      <c r="A499" s="77">
        <v>497</v>
      </c>
      <c r="B499" s="77" t="s">
        <v>1276</v>
      </c>
      <c r="C499" s="77">
        <v>22</v>
      </c>
    </row>
    <row r="500" spans="1:3" x14ac:dyDescent="0.35">
      <c r="A500" s="77">
        <v>498</v>
      </c>
      <c r="B500" s="77" t="s">
        <v>1278</v>
      </c>
      <c r="C500" s="77">
        <v>126</v>
      </c>
    </row>
    <row r="501" spans="1:3" x14ac:dyDescent="0.35">
      <c r="A501" s="77">
        <v>499</v>
      </c>
      <c r="B501" s="77" t="s">
        <v>1280</v>
      </c>
      <c r="C501" s="77">
        <v>41</v>
      </c>
    </row>
    <row r="502" spans="1:3" x14ac:dyDescent="0.35">
      <c r="A502" s="77">
        <v>500</v>
      </c>
      <c r="B502" s="77" t="s">
        <v>1282</v>
      </c>
      <c r="C502" s="77">
        <v>52</v>
      </c>
    </row>
    <row r="503" spans="1:3" x14ac:dyDescent="0.35">
      <c r="A503" s="77">
        <v>501</v>
      </c>
      <c r="B503" s="77" t="s">
        <v>1284</v>
      </c>
      <c r="C503" s="77">
        <v>101</v>
      </c>
    </row>
    <row r="504" spans="1:3" x14ac:dyDescent="0.35">
      <c r="A504" s="77">
        <v>502</v>
      </c>
      <c r="B504" s="77" t="s">
        <v>1290</v>
      </c>
      <c r="C504" s="77">
        <v>9</v>
      </c>
    </row>
    <row r="505" spans="1:3" x14ac:dyDescent="0.35">
      <c r="A505" s="77">
        <v>503</v>
      </c>
      <c r="B505" s="77" t="s">
        <v>1292</v>
      </c>
      <c r="C505" s="77">
        <v>21</v>
      </c>
    </row>
    <row r="506" spans="1:3" x14ac:dyDescent="0.35">
      <c r="A506" s="77">
        <v>504</v>
      </c>
      <c r="B506" s="77" t="s">
        <v>1294</v>
      </c>
      <c r="C506" s="77">
        <v>116</v>
      </c>
    </row>
    <row r="507" spans="1:3" x14ac:dyDescent="0.35">
      <c r="A507" s="77">
        <v>505</v>
      </c>
      <c r="B507" s="77" t="s">
        <v>1296</v>
      </c>
      <c r="C507" s="77">
        <v>19</v>
      </c>
    </row>
    <row r="508" spans="1:3" x14ac:dyDescent="0.35">
      <c r="A508" s="77">
        <v>506</v>
      </c>
      <c r="B508" s="77" t="s">
        <v>1298</v>
      </c>
      <c r="C508" s="77">
        <v>106</v>
      </c>
    </row>
    <row r="509" spans="1:3" x14ac:dyDescent="0.35">
      <c r="A509" s="77">
        <v>507</v>
      </c>
      <c r="B509" s="77" t="s">
        <v>1300</v>
      </c>
      <c r="C509" s="77">
        <v>196</v>
      </c>
    </row>
    <row r="510" spans="1:3" x14ac:dyDescent="0.35">
      <c r="A510" s="77">
        <v>508</v>
      </c>
      <c r="B510" s="77" t="s">
        <v>1306</v>
      </c>
      <c r="C510" s="77">
        <v>24</v>
      </c>
    </row>
    <row r="511" spans="1:3" x14ac:dyDescent="0.35">
      <c r="A511" s="77">
        <v>509</v>
      </c>
      <c r="B511" s="77" t="s">
        <v>1308</v>
      </c>
      <c r="C511" s="77">
        <v>36</v>
      </c>
    </row>
    <row r="512" spans="1:3" x14ac:dyDescent="0.35">
      <c r="A512" s="77">
        <v>510</v>
      </c>
      <c r="B512" s="77" t="s">
        <v>1310</v>
      </c>
      <c r="C512" s="77">
        <v>69</v>
      </c>
    </row>
    <row r="513" spans="1:3" x14ac:dyDescent="0.35">
      <c r="A513" s="77">
        <v>511</v>
      </c>
      <c r="B513" s="77" t="s">
        <v>1312</v>
      </c>
      <c r="C513" s="77">
        <v>67</v>
      </c>
    </row>
    <row r="514" spans="1:3" x14ac:dyDescent="0.35">
      <c r="A514" s="77">
        <v>512</v>
      </c>
      <c r="B514" s="77" t="s">
        <v>1314</v>
      </c>
      <c r="C514" s="77">
        <v>65</v>
      </c>
    </row>
    <row r="515" spans="1:3" x14ac:dyDescent="0.35">
      <c r="A515" s="77">
        <v>513</v>
      </c>
      <c r="B515" s="77" t="s">
        <v>1316</v>
      </c>
      <c r="C515" s="77">
        <v>236</v>
      </c>
    </row>
    <row r="516" spans="1:3" x14ac:dyDescent="0.35">
      <c r="A516" s="77">
        <v>514</v>
      </c>
      <c r="B516" s="77" t="s">
        <v>1318</v>
      </c>
      <c r="C516" s="77">
        <v>220</v>
      </c>
    </row>
    <row r="517" spans="1:3" x14ac:dyDescent="0.35">
      <c r="A517" s="77">
        <v>515</v>
      </c>
      <c r="B517" s="77" t="s">
        <v>1322</v>
      </c>
      <c r="C517" s="77">
        <v>153</v>
      </c>
    </row>
    <row r="518" spans="1:3" x14ac:dyDescent="0.35">
      <c r="A518" s="77">
        <v>516</v>
      </c>
      <c r="B518" s="77" t="s">
        <v>1324</v>
      </c>
      <c r="C518" s="77">
        <v>119</v>
      </c>
    </row>
    <row r="519" spans="1:3" x14ac:dyDescent="0.35">
      <c r="A519" s="77">
        <v>517</v>
      </c>
      <c r="B519" s="77" t="s">
        <v>1326</v>
      </c>
      <c r="C519" s="77">
        <v>143</v>
      </c>
    </row>
    <row r="520" spans="1:3" x14ac:dyDescent="0.35">
      <c r="A520" s="77">
        <v>518</v>
      </c>
      <c r="B520" s="77" t="s">
        <v>1328</v>
      </c>
      <c r="C520" s="77">
        <v>15</v>
      </c>
    </row>
    <row r="521" spans="1:3" x14ac:dyDescent="0.35">
      <c r="A521" s="77">
        <v>519</v>
      </c>
      <c r="B521" s="77" t="s">
        <v>1330</v>
      </c>
      <c r="C521" s="77">
        <v>32</v>
      </c>
    </row>
    <row r="522" spans="1:3" x14ac:dyDescent="0.35">
      <c r="A522" s="77">
        <v>520</v>
      </c>
      <c r="B522" s="77" t="s">
        <v>1332</v>
      </c>
      <c r="C522" s="77">
        <v>164</v>
      </c>
    </row>
    <row r="523" spans="1:3" x14ac:dyDescent="0.35">
      <c r="A523" s="77">
        <v>521</v>
      </c>
      <c r="B523" s="77" t="s">
        <v>1334</v>
      </c>
      <c r="C523" s="77">
        <v>84</v>
      </c>
    </row>
    <row r="524" spans="1:3" x14ac:dyDescent="0.35">
      <c r="A524" s="77">
        <v>522</v>
      </c>
      <c r="B524" s="77" t="s">
        <v>1336</v>
      </c>
      <c r="C524" s="77">
        <v>44</v>
      </c>
    </row>
    <row r="525" spans="1:3" x14ac:dyDescent="0.35">
      <c r="A525" s="77">
        <v>523</v>
      </c>
      <c r="B525" s="77" t="s">
        <v>1338</v>
      </c>
      <c r="C525" s="77">
        <v>23</v>
      </c>
    </row>
    <row r="526" spans="1:3" x14ac:dyDescent="0.35">
      <c r="A526" s="77">
        <v>524</v>
      </c>
      <c r="B526" s="77" t="s">
        <v>1340</v>
      </c>
      <c r="C526" s="77">
        <v>178</v>
      </c>
    </row>
    <row r="527" spans="1:3" x14ac:dyDescent="0.35">
      <c r="A527" s="77">
        <v>525</v>
      </c>
      <c r="B527" s="77" t="s">
        <v>1342</v>
      </c>
      <c r="C527" s="77">
        <v>21</v>
      </c>
    </row>
    <row r="528" spans="1:3" x14ac:dyDescent="0.35">
      <c r="A528" s="77">
        <v>526</v>
      </c>
      <c r="B528" s="77" t="s">
        <v>1344</v>
      </c>
      <c r="C528" s="77">
        <v>32</v>
      </c>
    </row>
    <row r="529" spans="1:3" x14ac:dyDescent="0.35">
      <c r="A529" s="77">
        <v>527</v>
      </c>
      <c r="B529" s="77" t="s">
        <v>1346</v>
      </c>
      <c r="C529" s="77">
        <v>168</v>
      </c>
    </row>
    <row r="530" spans="1:3" x14ac:dyDescent="0.35">
      <c r="A530" s="77">
        <v>528</v>
      </c>
      <c r="B530" s="77" t="s">
        <v>1348</v>
      </c>
      <c r="C530" s="77">
        <v>103</v>
      </c>
    </row>
    <row r="531" spans="1:3" x14ac:dyDescent="0.35">
      <c r="A531" s="77">
        <v>529</v>
      </c>
      <c r="B531" s="77" t="s">
        <v>1350</v>
      </c>
      <c r="C531" s="77">
        <v>59</v>
      </c>
    </row>
    <row r="532" spans="1:3" x14ac:dyDescent="0.35">
      <c r="A532" s="77">
        <v>530</v>
      </c>
      <c r="B532" s="77" t="s">
        <v>1352</v>
      </c>
      <c r="C532" s="77">
        <v>32</v>
      </c>
    </row>
    <row r="533" spans="1:3" x14ac:dyDescent="0.35">
      <c r="A533" s="77">
        <v>531</v>
      </c>
      <c r="B533" s="77" t="s">
        <v>1356</v>
      </c>
      <c r="C533" s="77">
        <v>28</v>
      </c>
    </row>
    <row r="534" spans="1:3" x14ac:dyDescent="0.35">
      <c r="A534" s="77">
        <v>532</v>
      </c>
      <c r="B534" s="77" t="s">
        <v>1358</v>
      </c>
      <c r="C534" s="77">
        <v>96</v>
      </c>
    </row>
    <row r="535" spans="1:3" x14ac:dyDescent="0.35">
      <c r="A535" s="77">
        <v>533</v>
      </c>
      <c r="B535" s="77" t="s">
        <v>1360</v>
      </c>
      <c r="C535" s="77">
        <v>36</v>
      </c>
    </row>
    <row r="536" spans="1:3" x14ac:dyDescent="0.35">
      <c r="A536" s="77">
        <v>534</v>
      </c>
      <c r="B536" s="77" t="s">
        <v>1364</v>
      </c>
      <c r="C536" s="77">
        <v>53</v>
      </c>
    </row>
    <row r="537" spans="1:3" x14ac:dyDescent="0.35">
      <c r="A537" s="77">
        <v>535</v>
      </c>
      <c r="B537" s="77" t="s">
        <v>1366</v>
      </c>
      <c r="C537" s="77">
        <v>42</v>
      </c>
    </row>
    <row r="538" spans="1:3" x14ac:dyDescent="0.35">
      <c r="A538" s="77">
        <v>536</v>
      </c>
      <c r="B538" s="77" t="s">
        <v>1368</v>
      </c>
      <c r="C538" s="77">
        <v>69</v>
      </c>
    </row>
    <row r="539" spans="1:3" x14ac:dyDescent="0.35">
      <c r="A539" s="77">
        <v>537</v>
      </c>
      <c r="B539" s="77" t="s">
        <v>1370</v>
      </c>
      <c r="C539" s="77">
        <v>55</v>
      </c>
    </row>
    <row r="540" spans="1:3" x14ac:dyDescent="0.35">
      <c r="A540" s="77">
        <v>538</v>
      </c>
      <c r="B540" s="77" t="s">
        <v>1376</v>
      </c>
      <c r="C540" s="77">
        <v>34</v>
      </c>
    </row>
    <row r="541" spans="1:3" x14ac:dyDescent="0.35">
      <c r="A541" s="77">
        <v>539</v>
      </c>
      <c r="B541" s="77" t="s">
        <v>1377</v>
      </c>
      <c r="C541" s="77">
        <v>16</v>
      </c>
    </row>
    <row r="542" spans="1:3" x14ac:dyDescent="0.35">
      <c r="A542" s="77">
        <v>540</v>
      </c>
      <c r="B542" s="77" t="s">
        <v>1379</v>
      </c>
      <c r="C542" s="77">
        <v>16</v>
      </c>
    </row>
    <row r="543" spans="1:3" x14ac:dyDescent="0.35">
      <c r="A543" s="77">
        <v>541</v>
      </c>
      <c r="B543" s="77" t="s">
        <v>1383</v>
      </c>
      <c r="C543" s="77">
        <v>67</v>
      </c>
    </row>
    <row r="544" spans="1:3" x14ac:dyDescent="0.35">
      <c r="A544" s="77">
        <v>542</v>
      </c>
      <c r="B544" s="77" t="s">
        <v>1385</v>
      </c>
      <c r="C544" s="77">
        <v>20</v>
      </c>
    </row>
    <row r="545" spans="1:3" x14ac:dyDescent="0.35">
      <c r="A545" s="77">
        <v>543</v>
      </c>
      <c r="B545" s="77" t="s">
        <v>1387</v>
      </c>
      <c r="C545" s="77">
        <v>78</v>
      </c>
    </row>
    <row r="546" spans="1:3" x14ac:dyDescent="0.35">
      <c r="A546" s="77">
        <v>544</v>
      </c>
      <c r="B546" s="77" t="s">
        <v>1389</v>
      </c>
      <c r="C546" s="77">
        <v>138</v>
      </c>
    </row>
    <row r="547" spans="1:3" x14ac:dyDescent="0.35">
      <c r="A547" s="77">
        <v>545</v>
      </c>
      <c r="B547" s="77" t="s">
        <v>1393</v>
      </c>
      <c r="C547" s="77">
        <v>70</v>
      </c>
    </row>
    <row r="548" spans="1:3" x14ac:dyDescent="0.35">
      <c r="A548" s="77">
        <v>546</v>
      </c>
      <c r="B548" s="77" t="s">
        <v>1395</v>
      </c>
      <c r="C548" s="77">
        <v>90</v>
      </c>
    </row>
    <row r="549" spans="1:3" x14ac:dyDescent="0.35">
      <c r="A549" s="77">
        <v>547</v>
      </c>
      <c r="B549" s="77" t="s">
        <v>1397</v>
      </c>
      <c r="C549" s="77">
        <v>58</v>
      </c>
    </row>
    <row r="550" spans="1:3" x14ac:dyDescent="0.35">
      <c r="A550" s="77">
        <v>548</v>
      </c>
      <c r="B550" s="77" t="s">
        <v>1400</v>
      </c>
      <c r="C550" s="77">
        <v>68</v>
      </c>
    </row>
    <row r="551" spans="1:3" x14ac:dyDescent="0.35">
      <c r="A551" s="77">
        <v>549</v>
      </c>
      <c r="B551" s="77" t="s">
        <v>1406</v>
      </c>
      <c r="C551" s="77">
        <v>44</v>
      </c>
    </row>
    <row r="552" spans="1:3" x14ac:dyDescent="0.35">
      <c r="A552" s="77">
        <v>550</v>
      </c>
      <c r="B552" s="77" t="s">
        <v>1418</v>
      </c>
      <c r="C552" s="77">
        <v>152</v>
      </c>
    </row>
    <row r="553" spans="1:3" x14ac:dyDescent="0.35">
      <c r="A553" s="77">
        <v>551</v>
      </c>
      <c r="B553" s="77" t="s">
        <v>1420</v>
      </c>
      <c r="C553" s="77">
        <v>126</v>
      </c>
    </row>
    <row r="554" spans="1:3" x14ac:dyDescent="0.35">
      <c r="A554" s="77">
        <v>552</v>
      </c>
      <c r="B554" s="77" t="s">
        <v>1422</v>
      </c>
      <c r="C554" s="77">
        <v>130</v>
      </c>
    </row>
    <row r="555" spans="1:3" x14ac:dyDescent="0.35">
      <c r="A555" s="77">
        <v>553</v>
      </c>
      <c r="B555" s="77" t="s">
        <v>1424</v>
      </c>
      <c r="C555" s="77">
        <v>81</v>
      </c>
    </row>
    <row r="556" spans="1:3" x14ac:dyDescent="0.35">
      <c r="A556" s="77">
        <v>554</v>
      </c>
      <c r="B556" s="77" t="s">
        <v>1426</v>
      </c>
      <c r="C556" s="77">
        <v>58</v>
      </c>
    </row>
    <row r="557" spans="1:3" x14ac:dyDescent="0.35">
      <c r="A557" s="77">
        <v>555</v>
      </c>
      <c r="B557" s="77" t="s">
        <v>1428</v>
      </c>
      <c r="C557" s="77">
        <v>23</v>
      </c>
    </row>
    <row r="558" spans="1:3" x14ac:dyDescent="0.35">
      <c r="A558" s="77">
        <v>556</v>
      </c>
      <c r="B558" s="77" t="s">
        <v>1432</v>
      </c>
      <c r="C558" s="77">
        <v>83</v>
      </c>
    </row>
    <row r="559" spans="1:3" x14ac:dyDescent="0.35">
      <c r="A559" s="77">
        <v>557</v>
      </c>
      <c r="B559" s="77" t="s">
        <v>1434</v>
      </c>
      <c r="C559" s="77">
        <v>80</v>
      </c>
    </row>
    <row r="560" spans="1:3" x14ac:dyDescent="0.35">
      <c r="A560" s="77">
        <v>558</v>
      </c>
      <c r="B560" s="77" t="s">
        <v>1436</v>
      </c>
      <c r="C560" s="77">
        <v>81</v>
      </c>
    </row>
    <row r="561" spans="1:3" x14ac:dyDescent="0.35">
      <c r="A561" s="77">
        <v>559</v>
      </c>
      <c r="B561" s="77" t="s">
        <v>1438</v>
      </c>
      <c r="C561" s="77">
        <v>72</v>
      </c>
    </row>
    <row r="562" spans="1:3" x14ac:dyDescent="0.35">
      <c r="A562" s="77">
        <v>560</v>
      </c>
      <c r="B562" s="77" t="s">
        <v>1440</v>
      </c>
      <c r="C562" s="77">
        <v>104</v>
      </c>
    </row>
    <row r="563" spans="1:3" x14ac:dyDescent="0.35">
      <c r="A563" s="77">
        <v>561</v>
      </c>
      <c r="B563" s="77" t="s">
        <v>1442</v>
      </c>
      <c r="C563" s="77">
        <v>59</v>
      </c>
    </row>
    <row r="564" spans="1:3" x14ac:dyDescent="0.35">
      <c r="A564" s="77">
        <v>562</v>
      </c>
      <c r="B564" s="77" t="s">
        <v>1444</v>
      </c>
      <c r="C564" s="77">
        <v>11</v>
      </c>
    </row>
    <row r="565" spans="1:3" x14ac:dyDescent="0.35">
      <c r="A565" s="77">
        <v>563</v>
      </c>
      <c r="B565" s="77" t="s">
        <v>1445</v>
      </c>
      <c r="C565" s="77">
        <v>89</v>
      </c>
    </row>
    <row r="566" spans="1:3" x14ac:dyDescent="0.35">
      <c r="A566" s="77">
        <v>564</v>
      </c>
      <c r="B566" s="77" t="s">
        <v>1447</v>
      </c>
      <c r="C566" s="77">
        <v>60</v>
      </c>
    </row>
    <row r="567" spans="1:3" x14ac:dyDescent="0.35">
      <c r="A567" s="77">
        <v>565</v>
      </c>
      <c r="B567" s="77" t="s">
        <v>1448</v>
      </c>
      <c r="C567" s="77">
        <v>96</v>
      </c>
    </row>
    <row r="568" spans="1:3" x14ac:dyDescent="0.35">
      <c r="A568" s="77">
        <v>566</v>
      </c>
      <c r="B568" s="77" t="s">
        <v>1450</v>
      </c>
      <c r="C568" s="77">
        <v>157</v>
      </c>
    </row>
    <row r="569" spans="1:3" x14ac:dyDescent="0.35">
      <c r="A569" s="77">
        <v>567</v>
      </c>
      <c r="B569" s="77" t="s">
        <v>1452</v>
      </c>
      <c r="C569" s="77">
        <v>102</v>
      </c>
    </row>
    <row r="570" spans="1:3" x14ac:dyDescent="0.35">
      <c r="A570" s="77">
        <v>568</v>
      </c>
      <c r="B570" s="77" t="s">
        <v>1454</v>
      </c>
      <c r="C570" s="77">
        <v>12</v>
      </c>
    </row>
    <row r="571" spans="1:3" x14ac:dyDescent="0.35">
      <c r="A571" s="77">
        <v>569</v>
      </c>
      <c r="B571" s="77" t="s">
        <v>1456</v>
      </c>
      <c r="C571" s="77">
        <v>57</v>
      </c>
    </row>
    <row r="572" spans="1:3" x14ac:dyDescent="0.35">
      <c r="A572" s="77">
        <v>570</v>
      </c>
      <c r="B572" s="77" t="s">
        <v>1457</v>
      </c>
      <c r="C572" s="77">
        <v>126</v>
      </c>
    </row>
    <row r="573" spans="1:3" x14ac:dyDescent="0.35">
      <c r="A573" s="77">
        <v>571</v>
      </c>
      <c r="B573" s="77" t="s">
        <v>1459</v>
      </c>
      <c r="C573" s="77">
        <v>22</v>
      </c>
    </row>
    <row r="574" spans="1:3" x14ac:dyDescent="0.35">
      <c r="A574" s="77">
        <v>572</v>
      </c>
      <c r="B574" s="77" t="s">
        <v>1463</v>
      </c>
      <c r="C574" s="77">
        <v>32</v>
      </c>
    </row>
    <row r="575" spans="1:3" x14ac:dyDescent="0.35">
      <c r="A575" s="77">
        <v>573</v>
      </c>
      <c r="B575" s="77" t="s">
        <v>1465</v>
      </c>
      <c r="C575" s="77">
        <v>59</v>
      </c>
    </row>
    <row r="576" spans="1:3" x14ac:dyDescent="0.35">
      <c r="A576" s="77">
        <v>574</v>
      </c>
      <c r="B576" s="77" t="s">
        <v>1467</v>
      </c>
      <c r="C576" s="77">
        <v>54</v>
      </c>
    </row>
    <row r="577" spans="1:3" x14ac:dyDescent="0.35">
      <c r="A577" s="77">
        <v>575</v>
      </c>
      <c r="B577" s="77" t="s">
        <v>1469</v>
      </c>
      <c r="C577" s="77">
        <v>61</v>
      </c>
    </row>
    <row r="578" spans="1:3" x14ac:dyDescent="0.35">
      <c r="A578" s="77">
        <v>576</v>
      </c>
      <c r="B578" s="77" t="s">
        <v>1471</v>
      </c>
      <c r="C578" s="77">
        <v>60</v>
      </c>
    </row>
    <row r="579" spans="1:3" x14ac:dyDescent="0.35">
      <c r="A579" s="77">
        <v>577</v>
      </c>
      <c r="B579" s="77" t="s">
        <v>1473</v>
      </c>
      <c r="C579" s="77">
        <v>42</v>
      </c>
    </row>
    <row r="580" spans="1:3" x14ac:dyDescent="0.35">
      <c r="A580" s="77">
        <v>578</v>
      </c>
      <c r="B580" s="77" t="s">
        <v>1475</v>
      </c>
      <c r="C580" s="77">
        <v>47</v>
      </c>
    </row>
    <row r="581" spans="1:3" x14ac:dyDescent="0.35">
      <c r="A581" s="77">
        <v>579</v>
      </c>
      <c r="B581" s="77" t="s">
        <v>1477</v>
      </c>
      <c r="C581" s="77">
        <v>9</v>
      </c>
    </row>
    <row r="582" spans="1:3" x14ac:dyDescent="0.35">
      <c r="A582" s="77">
        <v>580</v>
      </c>
      <c r="B582" s="77" t="s">
        <v>1481</v>
      </c>
      <c r="C582" s="77">
        <v>60</v>
      </c>
    </row>
    <row r="583" spans="1:3" x14ac:dyDescent="0.35">
      <c r="A583" s="77">
        <v>581</v>
      </c>
      <c r="B583" s="77" t="s">
        <v>1483</v>
      </c>
      <c r="C583" s="77">
        <v>71</v>
      </c>
    </row>
    <row r="584" spans="1:3" x14ac:dyDescent="0.35">
      <c r="A584" s="77">
        <v>582</v>
      </c>
      <c r="B584" s="77" t="s">
        <v>1485</v>
      </c>
      <c r="C584" s="77">
        <v>26</v>
      </c>
    </row>
    <row r="585" spans="1:3" x14ac:dyDescent="0.35">
      <c r="A585" s="77">
        <v>583</v>
      </c>
      <c r="B585" s="77" t="s">
        <v>1487</v>
      </c>
      <c r="C585" s="77">
        <v>38</v>
      </c>
    </row>
    <row r="586" spans="1:3" x14ac:dyDescent="0.35">
      <c r="A586" s="77">
        <v>584</v>
      </c>
      <c r="B586" s="77" t="s">
        <v>1489</v>
      </c>
      <c r="C586" s="77">
        <v>27</v>
      </c>
    </row>
    <row r="587" spans="1:3" x14ac:dyDescent="0.35">
      <c r="A587" s="77">
        <v>585</v>
      </c>
      <c r="B587" s="77" t="s">
        <v>1491</v>
      </c>
      <c r="C587" s="77">
        <v>135</v>
      </c>
    </row>
    <row r="588" spans="1:3" x14ac:dyDescent="0.35">
      <c r="A588" s="77">
        <v>586</v>
      </c>
      <c r="B588" s="77" t="s">
        <v>1493</v>
      </c>
      <c r="C588" s="77">
        <v>63</v>
      </c>
    </row>
    <row r="589" spans="1:3" x14ac:dyDescent="0.35">
      <c r="A589" s="77">
        <v>587</v>
      </c>
      <c r="B589" s="77" t="s">
        <v>1495</v>
      </c>
      <c r="C589" s="77">
        <v>40</v>
      </c>
    </row>
    <row r="590" spans="1:3" x14ac:dyDescent="0.35">
      <c r="A590" s="77">
        <v>588</v>
      </c>
      <c r="B590" s="77" t="s">
        <v>1497</v>
      </c>
      <c r="C590" s="77">
        <v>61</v>
      </c>
    </row>
    <row r="591" spans="1:3" x14ac:dyDescent="0.35">
      <c r="A591" s="77">
        <v>589</v>
      </c>
      <c r="B591" s="77" t="s">
        <v>1499</v>
      </c>
      <c r="C591" s="77">
        <v>93</v>
      </c>
    </row>
    <row r="592" spans="1:3" x14ac:dyDescent="0.35">
      <c r="A592" s="77">
        <v>590</v>
      </c>
      <c r="B592" s="77" t="s">
        <v>1501</v>
      </c>
      <c r="C592" s="77">
        <v>38</v>
      </c>
    </row>
    <row r="593" spans="1:3" x14ac:dyDescent="0.35">
      <c r="A593" s="77">
        <v>591</v>
      </c>
      <c r="B593" s="77" t="s">
        <v>1503</v>
      </c>
      <c r="C593" s="77">
        <v>50</v>
      </c>
    </row>
    <row r="594" spans="1:3" x14ac:dyDescent="0.35">
      <c r="A594" s="77">
        <v>592</v>
      </c>
      <c r="B594" s="77" t="s">
        <v>1505</v>
      </c>
      <c r="C594" s="77">
        <v>50</v>
      </c>
    </row>
    <row r="595" spans="1:3" x14ac:dyDescent="0.35">
      <c r="A595" s="77">
        <v>593</v>
      </c>
      <c r="B595" s="77" t="s">
        <v>1507</v>
      </c>
      <c r="C595" s="77">
        <v>83</v>
      </c>
    </row>
    <row r="596" spans="1:3" x14ac:dyDescent="0.35">
      <c r="A596" s="77">
        <v>594</v>
      </c>
      <c r="B596" s="77" t="s">
        <v>1511</v>
      </c>
      <c r="C596" s="77">
        <v>56</v>
      </c>
    </row>
    <row r="597" spans="1:3" x14ac:dyDescent="0.35">
      <c r="A597" s="77">
        <v>595</v>
      </c>
      <c r="B597" s="77" t="s">
        <v>1513</v>
      </c>
      <c r="C597" s="77">
        <v>12</v>
      </c>
    </row>
    <row r="598" spans="1:3" x14ac:dyDescent="0.35">
      <c r="A598" s="77">
        <v>596</v>
      </c>
      <c r="B598" s="77" t="s">
        <v>1515</v>
      </c>
      <c r="C598" s="77">
        <v>25</v>
      </c>
    </row>
    <row r="599" spans="1:3" x14ac:dyDescent="0.35">
      <c r="A599" s="77">
        <v>597</v>
      </c>
      <c r="B599" s="77" t="s">
        <v>1517</v>
      </c>
      <c r="C599" s="77">
        <v>76</v>
      </c>
    </row>
    <row r="600" spans="1:3" x14ac:dyDescent="0.35">
      <c r="A600" s="77">
        <v>598</v>
      </c>
      <c r="B600" s="77" t="s">
        <v>1518</v>
      </c>
      <c r="C600" s="77">
        <v>75</v>
      </c>
    </row>
    <row r="601" spans="1:3" x14ac:dyDescent="0.35">
      <c r="A601" s="77">
        <v>599</v>
      </c>
      <c r="B601" s="77" t="s">
        <v>1520</v>
      </c>
      <c r="C601" s="77">
        <v>56</v>
      </c>
    </row>
    <row r="602" spans="1:3" x14ac:dyDescent="0.35">
      <c r="A602" s="77">
        <v>600</v>
      </c>
      <c r="B602" s="77" t="s">
        <v>1522</v>
      </c>
      <c r="C602" s="77">
        <v>75</v>
      </c>
    </row>
    <row r="603" spans="1:3" x14ac:dyDescent="0.35">
      <c r="A603" s="77">
        <v>601</v>
      </c>
      <c r="B603" s="77" t="s">
        <v>1524</v>
      </c>
      <c r="C603" s="77">
        <v>31</v>
      </c>
    </row>
    <row r="604" spans="1:3" x14ac:dyDescent="0.35">
      <c r="A604" s="77">
        <v>602</v>
      </c>
      <c r="B604" s="77" t="s">
        <v>1526</v>
      </c>
      <c r="C604" s="77">
        <v>42</v>
      </c>
    </row>
    <row r="605" spans="1:3" x14ac:dyDescent="0.35">
      <c r="A605" s="77">
        <v>603</v>
      </c>
      <c r="B605" s="77" t="s">
        <v>1528</v>
      </c>
      <c r="C605" s="77">
        <v>68</v>
      </c>
    </row>
    <row r="606" spans="1:3" x14ac:dyDescent="0.35">
      <c r="A606" s="77">
        <v>604</v>
      </c>
      <c r="B606" s="77" t="s">
        <v>1530</v>
      </c>
      <c r="C606" s="77">
        <v>131</v>
      </c>
    </row>
    <row r="607" spans="1:3" x14ac:dyDescent="0.35">
      <c r="A607" s="77">
        <v>605</v>
      </c>
      <c r="B607" s="77" t="s">
        <v>1534</v>
      </c>
      <c r="C607" s="77">
        <v>65</v>
      </c>
    </row>
    <row r="608" spans="1:3" x14ac:dyDescent="0.35">
      <c r="A608" s="77">
        <v>606</v>
      </c>
      <c r="B608" s="77" t="s">
        <v>1538</v>
      </c>
      <c r="C608" s="77">
        <v>87</v>
      </c>
    </row>
    <row r="609" spans="1:3" x14ac:dyDescent="0.35">
      <c r="A609" s="77">
        <v>607</v>
      </c>
      <c r="B609" s="77" t="s">
        <v>1540</v>
      </c>
      <c r="C609" s="77">
        <v>85</v>
      </c>
    </row>
    <row r="610" spans="1:3" x14ac:dyDescent="0.35">
      <c r="A610" s="77">
        <v>608</v>
      </c>
      <c r="B610" s="77" t="s">
        <v>1542</v>
      </c>
      <c r="C610" s="77">
        <v>116</v>
      </c>
    </row>
    <row r="611" spans="1:3" x14ac:dyDescent="0.35">
      <c r="A611" s="77">
        <v>609</v>
      </c>
      <c r="B611" s="77" t="s">
        <v>1544</v>
      </c>
      <c r="C611" s="77">
        <v>85</v>
      </c>
    </row>
    <row r="612" spans="1:3" x14ac:dyDescent="0.35">
      <c r="A612" s="77">
        <v>610</v>
      </c>
      <c r="B612" s="77" t="s">
        <v>1546</v>
      </c>
      <c r="C612" s="77">
        <v>176</v>
      </c>
    </row>
    <row r="613" spans="1:3" x14ac:dyDescent="0.35">
      <c r="A613" s="77">
        <v>611</v>
      </c>
      <c r="B613" s="77" t="s">
        <v>1550</v>
      </c>
      <c r="C613" s="77">
        <v>60</v>
      </c>
    </row>
    <row r="614" spans="1:3" x14ac:dyDescent="0.35">
      <c r="A614" s="77">
        <v>612</v>
      </c>
      <c r="B614" s="77" t="s">
        <v>1552</v>
      </c>
      <c r="C614" s="77">
        <v>22</v>
      </c>
    </row>
    <row r="615" spans="1:3" x14ac:dyDescent="0.35">
      <c r="A615" s="77">
        <v>613</v>
      </c>
      <c r="B615" s="77" t="s">
        <v>1553</v>
      </c>
      <c r="C615" s="77">
        <v>17</v>
      </c>
    </row>
    <row r="616" spans="1:3" x14ac:dyDescent="0.35">
      <c r="A616" s="77">
        <v>614</v>
      </c>
      <c r="B616" s="77" t="s">
        <v>1555</v>
      </c>
      <c r="C616" s="77">
        <v>71</v>
      </c>
    </row>
    <row r="617" spans="1:3" x14ac:dyDescent="0.35">
      <c r="A617" s="77">
        <v>615</v>
      </c>
      <c r="B617" s="77" t="s">
        <v>1557</v>
      </c>
      <c r="C617" s="77">
        <v>24</v>
      </c>
    </row>
    <row r="618" spans="1:3" x14ac:dyDescent="0.35">
      <c r="A618" s="77">
        <v>616</v>
      </c>
      <c r="B618" s="77" t="s">
        <v>1565</v>
      </c>
      <c r="C618" s="77">
        <v>26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8246-C44E-4645-8084-3EB75C19DDE4}">
  <sheetPr>
    <tabColor theme="9"/>
  </sheetPr>
  <dimension ref="A1:T21"/>
  <sheetViews>
    <sheetView workbookViewId="0">
      <selection activeCell="B21" sqref="B21"/>
    </sheetView>
  </sheetViews>
  <sheetFormatPr defaultRowHeight="14.5" x14ac:dyDescent="0.35"/>
  <cols>
    <col min="1" max="1" width="36.6328125" bestFit="1" customWidth="1"/>
    <col min="2" max="2" width="8.453125" bestFit="1" customWidth="1"/>
    <col min="4" max="4" width="9.36328125" bestFit="1" customWidth="1"/>
    <col min="5" max="5" width="8.36328125" bestFit="1" customWidth="1"/>
    <col min="6" max="6" width="8.6328125" bestFit="1" customWidth="1"/>
    <col min="7" max="7" width="6.81640625" bestFit="1" customWidth="1"/>
    <col min="8" max="8" width="7.1796875" bestFit="1" customWidth="1"/>
    <col min="9" max="9" width="8.453125" bestFit="1" customWidth="1"/>
    <col min="10" max="10" width="7.1796875" bestFit="1" customWidth="1"/>
    <col min="11" max="11" width="6.36328125" bestFit="1" customWidth="1"/>
    <col min="12" max="12" width="8.36328125" bestFit="1" customWidth="1"/>
    <col min="13" max="13" width="9.36328125" bestFit="1" customWidth="1"/>
    <col min="14" max="14" width="6.54296875" bestFit="1" customWidth="1"/>
    <col min="15" max="15" width="10.453125" bestFit="1" customWidth="1"/>
    <col min="16" max="16" width="8.54296875" bestFit="1" customWidth="1"/>
    <col min="17" max="17" width="6.36328125" bestFit="1" customWidth="1"/>
    <col min="18" max="18" width="9.36328125" bestFit="1" customWidth="1"/>
    <col min="19" max="19" width="8.81640625" bestFit="1" customWidth="1"/>
    <col min="20" max="20" width="8.453125" bestFit="1" customWidth="1"/>
  </cols>
  <sheetData>
    <row r="1" spans="1:20" ht="42" x14ac:dyDescent="0.35">
      <c r="A1" s="62" t="s">
        <v>1642</v>
      </c>
      <c r="B1" s="57" t="s">
        <v>1576</v>
      </c>
      <c r="C1" s="76" t="s">
        <v>1577</v>
      </c>
      <c r="D1" s="57" t="s">
        <v>1578</v>
      </c>
      <c r="E1" s="57" t="s">
        <v>1579</v>
      </c>
      <c r="F1" s="57" t="s">
        <v>1580</v>
      </c>
      <c r="G1" s="57" t="s">
        <v>1581</v>
      </c>
      <c r="H1" s="57" t="s">
        <v>1582</v>
      </c>
      <c r="I1" s="57" t="s">
        <v>1583</v>
      </c>
      <c r="J1" s="57" t="s">
        <v>1584</v>
      </c>
      <c r="K1" s="57" t="s">
        <v>1585</v>
      </c>
      <c r="L1" s="57" t="s">
        <v>18</v>
      </c>
      <c r="M1" s="57" t="s">
        <v>1586</v>
      </c>
      <c r="N1" s="57" t="s">
        <v>1587</v>
      </c>
      <c r="O1" s="57" t="s">
        <v>1588</v>
      </c>
      <c r="P1" s="57" t="s">
        <v>1589</v>
      </c>
      <c r="Q1" s="57" t="s">
        <v>1590</v>
      </c>
      <c r="R1" s="57" t="s">
        <v>1591</v>
      </c>
      <c r="S1" s="57" t="s">
        <v>1592</v>
      </c>
      <c r="T1" s="57" t="s">
        <v>1593</v>
      </c>
    </row>
    <row r="2" spans="1:20" x14ac:dyDescent="0.35">
      <c r="A2" s="58" t="s">
        <v>1576</v>
      </c>
      <c r="B2" s="63">
        <v>5577</v>
      </c>
      <c r="C2" s="64">
        <v>131</v>
      </c>
      <c r="D2" s="64">
        <v>61</v>
      </c>
      <c r="E2" s="64">
        <v>1417</v>
      </c>
      <c r="F2" s="64">
        <v>276</v>
      </c>
      <c r="G2" s="64">
        <v>19</v>
      </c>
      <c r="H2" s="64">
        <v>256</v>
      </c>
      <c r="I2" s="64">
        <v>68</v>
      </c>
      <c r="J2" s="64">
        <v>481</v>
      </c>
      <c r="K2" s="64">
        <v>142</v>
      </c>
      <c r="L2" s="64">
        <v>107</v>
      </c>
      <c r="M2" s="64">
        <v>266</v>
      </c>
      <c r="N2" s="64">
        <v>295</v>
      </c>
      <c r="O2" s="64">
        <v>37</v>
      </c>
      <c r="P2" s="64">
        <v>192</v>
      </c>
      <c r="Q2" s="64">
        <v>287</v>
      </c>
      <c r="R2" s="64">
        <v>19</v>
      </c>
      <c r="S2" s="64">
        <v>76</v>
      </c>
      <c r="T2" s="65">
        <v>148</v>
      </c>
    </row>
    <row r="3" spans="1:20" x14ac:dyDescent="0.35">
      <c r="A3" s="59" t="s">
        <v>1577</v>
      </c>
      <c r="B3" s="66">
        <v>12</v>
      </c>
      <c r="C3" s="67">
        <v>580</v>
      </c>
      <c r="D3" s="68">
        <v>1</v>
      </c>
      <c r="E3" s="68">
        <v>87</v>
      </c>
      <c r="F3" s="68">
        <v>291</v>
      </c>
      <c r="G3" s="68">
        <v>0</v>
      </c>
      <c r="H3" s="68">
        <v>11</v>
      </c>
      <c r="I3" s="68">
        <v>3</v>
      </c>
      <c r="J3" s="68">
        <v>128</v>
      </c>
      <c r="K3" s="68">
        <v>2</v>
      </c>
      <c r="L3" s="68">
        <v>0</v>
      </c>
      <c r="M3" s="68">
        <v>5</v>
      </c>
      <c r="N3" s="68">
        <v>30</v>
      </c>
      <c r="O3" s="68">
        <v>4</v>
      </c>
      <c r="P3" s="68">
        <v>26</v>
      </c>
      <c r="Q3" s="68">
        <v>29</v>
      </c>
      <c r="R3" s="68">
        <v>388</v>
      </c>
      <c r="S3" s="68">
        <v>49</v>
      </c>
      <c r="T3" s="69">
        <v>145</v>
      </c>
    </row>
    <row r="4" spans="1:20" x14ac:dyDescent="0.35">
      <c r="A4" s="59" t="s">
        <v>1578</v>
      </c>
      <c r="B4" s="66">
        <v>153</v>
      </c>
      <c r="C4" s="68">
        <v>34</v>
      </c>
      <c r="D4" s="67">
        <v>47</v>
      </c>
      <c r="E4" s="68">
        <v>285</v>
      </c>
      <c r="F4" s="68">
        <v>78</v>
      </c>
      <c r="G4" s="68">
        <v>3</v>
      </c>
      <c r="H4" s="68">
        <v>34</v>
      </c>
      <c r="I4" s="68">
        <v>508</v>
      </c>
      <c r="J4" s="68">
        <v>77</v>
      </c>
      <c r="K4" s="68">
        <v>202</v>
      </c>
      <c r="L4" s="68">
        <v>170</v>
      </c>
      <c r="M4" s="68">
        <v>163</v>
      </c>
      <c r="N4" s="68">
        <v>35</v>
      </c>
      <c r="O4" s="68">
        <v>14</v>
      </c>
      <c r="P4" s="68">
        <v>59</v>
      </c>
      <c r="Q4" s="68">
        <v>29</v>
      </c>
      <c r="R4" s="68">
        <v>6</v>
      </c>
      <c r="S4" s="68">
        <v>26</v>
      </c>
      <c r="T4" s="69">
        <v>47</v>
      </c>
    </row>
    <row r="5" spans="1:20" x14ac:dyDescent="0.35">
      <c r="A5" s="59" t="s">
        <v>1579</v>
      </c>
      <c r="B5" s="66">
        <v>575</v>
      </c>
      <c r="C5" s="68">
        <v>176</v>
      </c>
      <c r="D5" s="68">
        <v>82</v>
      </c>
      <c r="E5" s="67">
        <v>7395</v>
      </c>
      <c r="F5" s="68">
        <v>451</v>
      </c>
      <c r="G5" s="68">
        <v>109</v>
      </c>
      <c r="H5" s="68">
        <v>232</v>
      </c>
      <c r="I5" s="68">
        <v>103</v>
      </c>
      <c r="J5" s="68">
        <v>662</v>
      </c>
      <c r="K5" s="68">
        <v>630</v>
      </c>
      <c r="L5" s="68">
        <v>127</v>
      </c>
      <c r="M5" s="68">
        <v>211</v>
      </c>
      <c r="N5" s="68">
        <v>214</v>
      </c>
      <c r="O5" s="68">
        <v>107</v>
      </c>
      <c r="P5" s="68">
        <v>1041</v>
      </c>
      <c r="Q5" s="68">
        <v>203</v>
      </c>
      <c r="R5" s="68">
        <v>55</v>
      </c>
      <c r="S5" s="68">
        <v>193</v>
      </c>
      <c r="T5" s="69">
        <v>384</v>
      </c>
    </row>
    <row r="6" spans="1:20" x14ac:dyDescent="0.35">
      <c r="A6" s="59" t="s">
        <v>1580</v>
      </c>
      <c r="B6" s="66">
        <v>41</v>
      </c>
      <c r="C6" s="68">
        <v>146</v>
      </c>
      <c r="D6" s="68">
        <v>4</v>
      </c>
      <c r="E6" s="68">
        <v>224</v>
      </c>
      <c r="F6" s="67">
        <v>903</v>
      </c>
      <c r="G6" s="68">
        <v>14</v>
      </c>
      <c r="H6" s="68">
        <v>13</v>
      </c>
      <c r="I6" s="68">
        <v>0</v>
      </c>
      <c r="J6" s="68">
        <v>306</v>
      </c>
      <c r="K6" s="68">
        <v>10</v>
      </c>
      <c r="L6" s="68">
        <v>4</v>
      </c>
      <c r="M6" s="68">
        <v>6</v>
      </c>
      <c r="N6" s="68">
        <v>42</v>
      </c>
      <c r="O6" s="68">
        <v>8</v>
      </c>
      <c r="P6" s="68">
        <v>91</v>
      </c>
      <c r="Q6" s="68">
        <v>24</v>
      </c>
      <c r="R6" s="68">
        <v>24</v>
      </c>
      <c r="S6" s="68">
        <v>142</v>
      </c>
      <c r="T6" s="69">
        <v>137</v>
      </c>
    </row>
    <row r="7" spans="1:20" x14ac:dyDescent="0.35">
      <c r="A7" s="59" t="s">
        <v>1581</v>
      </c>
      <c r="B7" s="66">
        <v>58</v>
      </c>
      <c r="C7" s="68">
        <v>52</v>
      </c>
      <c r="D7" s="68">
        <v>2</v>
      </c>
      <c r="E7" s="68">
        <v>369</v>
      </c>
      <c r="F7" s="68">
        <v>237</v>
      </c>
      <c r="G7" s="67">
        <v>305</v>
      </c>
      <c r="H7" s="68">
        <v>19</v>
      </c>
      <c r="I7" s="68">
        <v>3</v>
      </c>
      <c r="J7" s="68">
        <v>107</v>
      </c>
      <c r="K7" s="68">
        <v>10</v>
      </c>
      <c r="L7" s="68">
        <v>2</v>
      </c>
      <c r="M7" s="68">
        <v>4</v>
      </c>
      <c r="N7" s="68">
        <v>38</v>
      </c>
      <c r="O7" s="68">
        <v>26</v>
      </c>
      <c r="P7" s="68">
        <v>965</v>
      </c>
      <c r="Q7" s="68">
        <v>14</v>
      </c>
      <c r="R7" s="68">
        <v>15</v>
      </c>
      <c r="S7" s="68">
        <v>427</v>
      </c>
      <c r="T7" s="69">
        <v>292</v>
      </c>
    </row>
    <row r="8" spans="1:20" x14ac:dyDescent="0.35">
      <c r="A8" s="59" t="s">
        <v>1582</v>
      </c>
      <c r="B8" s="66">
        <v>281</v>
      </c>
      <c r="C8" s="68">
        <v>32</v>
      </c>
      <c r="D8" s="68">
        <v>7</v>
      </c>
      <c r="E8" s="68">
        <v>368</v>
      </c>
      <c r="F8" s="68">
        <v>79</v>
      </c>
      <c r="G8" s="68">
        <v>7</v>
      </c>
      <c r="H8" s="67">
        <v>870</v>
      </c>
      <c r="I8" s="68">
        <v>3</v>
      </c>
      <c r="J8" s="68">
        <v>384</v>
      </c>
      <c r="K8" s="68">
        <v>12</v>
      </c>
      <c r="L8" s="68">
        <v>5</v>
      </c>
      <c r="M8" s="68">
        <v>18</v>
      </c>
      <c r="N8" s="68">
        <v>389</v>
      </c>
      <c r="O8" s="68">
        <v>13</v>
      </c>
      <c r="P8" s="68">
        <v>51</v>
      </c>
      <c r="Q8" s="68">
        <v>1166</v>
      </c>
      <c r="R8" s="68">
        <v>8</v>
      </c>
      <c r="S8" s="68">
        <v>13</v>
      </c>
      <c r="T8" s="69">
        <v>26</v>
      </c>
    </row>
    <row r="9" spans="1:20" x14ac:dyDescent="0.35">
      <c r="A9" s="59" t="s">
        <v>1583</v>
      </c>
      <c r="B9" s="66">
        <v>116</v>
      </c>
      <c r="C9" s="68">
        <v>24</v>
      </c>
      <c r="D9" s="68">
        <v>26</v>
      </c>
      <c r="E9" s="68">
        <v>280</v>
      </c>
      <c r="F9" s="68">
        <v>38</v>
      </c>
      <c r="G9" s="68">
        <v>7</v>
      </c>
      <c r="H9" s="68">
        <v>18</v>
      </c>
      <c r="I9" s="67">
        <v>599</v>
      </c>
      <c r="J9" s="68">
        <v>91</v>
      </c>
      <c r="K9" s="68">
        <v>216</v>
      </c>
      <c r="L9" s="68">
        <v>120</v>
      </c>
      <c r="M9" s="68">
        <v>56</v>
      </c>
      <c r="N9" s="68">
        <v>27</v>
      </c>
      <c r="O9" s="68">
        <v>9</v>
      </c>
      <c r="P9" s="68">
        <v>51</v>
      </c>
      <c r="Q9" s="68">
        <v>18</v>
      </c>
      <c r="R9" s="68">
        <v>7</v>
      </c>
      <c r="S9" s="68">
        <v>20</v>
      </c>
      <c r="T9" s="69">
        <v>29</v>
      </c>
    </row>
    <row r="10" spans="1:20" x14ac:dyDescent="0.35">
      <c r="A10" s="59" t="s">
        <v>1584</v>
      </c>
      <c r="B10" s="66">
        <v>79</v>
      </c>
      <c r="C10" s="68">
        <v>196</v>
      </c>
      <c r="D10" s="68">
        <v>4</v>
      </c>
      <c r="E10" s="68">
        <v>381</v>
      </c>
      <c r="F10" s="68">
        <v>374</v>
      </c>
      <c r="G10" s="68">
        <v>14</v>
      </c>
      <c r="H10" s="68">
        <v>37</v>
      </c>
      <c r="I10" s="68">
        <v>3</v>
      </c>
      <c r="J10" s="67">
        <v>1413</v>
      </c>
      <c r="K10" s="68">
        <v>3</v>
      </c>
      <c r="L10" s="68">
        <v>6</v>
      </c>
      <c r="M10" s="68">
        <v>9</v>
      </c>
      <c r="N10" s="68">
        <v>110</v>
      </c>
      <c r="O10" s="68">
        <v>12</v>
      </c>
      <c r="P10" s="68">
        <v>67</v>
      </c>
      <c r="Q10" s="68">
        <v>253</v>
      </c>
      <c r="R10" s="68">
        <v>114</v>
      </c>
      <c r="S10" s="68">
        <v>34</v>
      </c>
      <c r="T10" s="69">
        <v>100</v>
      </c>
    </row>
    <row r="11" spans="1:20" x14ac:dyDescent="0.35">
      <c r="A11" s="59" t="s">
        <v>1585</v>
      </c>
      <c r="B11" s="66">
        <v>166</v>
      </c>
      <c r="C11" s="68">
        <v>69</v>
      </c>
      <c r="D11" s="68">
        <v>23</v>
      </c>
      <c r="E11" s="68">
        <v>990</v>
      </c>
      <c r="F11" s="68">
        <v>96</v>
      </c>
      <c r="G11" s="68">
        <v>14</v>
      </c>
      <c r="H11" s="68">
        <v>47</v>
      </c>
      <c r="I11" s="68">
        <v>240</v>
      </c>
      <c r="J11" s="68">
        <v>134</v>
      </c>
      <c r="K11" s="67">
        <v>1473</v>
      </c>
      <c r="L11" s="68">
        <v>125</v>
      </c>
      <c r="M11" s="68">
        <v>127</v>
      </c>
      <c r="N11" s="68">
        <v>68</v>
      </c>
      <c r="O11" s="68">
        <v>18</v>
      </c>
      <c r="P11" s="68">
        <v>126</v>
      </c>
      <c r="Q11" s="68">
        <v>40</v>
      </c>
      <c r="R11" s="68">
        <v>13</v>
      </c>
      <c r="S11" s="68">
        <v>30</v>
      </c>
      <c r="T11" s="69">
        <v>79</v>
      </c>
    </row>
    <row r="12" spans="1:20" x14ac:dyDescent="0.35">
      <c r="A12" s="59" t="s">
        <v>18</v>
      </c>
      <c r="B12" s="66">
        <v>124</v>
      </c>
      <c r="C12" s="68">
        <v>30</v>
      </c>
      <c r="D12" s="68">
        <v>24</v>
      </c>
      <c r="E12" s="68">
        <v>351</v>
      </c>
      <c r="F12" s="68">
        <v>61</v>
      </c>
      <c r="G12" s="68">
        <v>5</v>
      </c>
      <c r="H12" s="68">
        <v>21</v>
      </c>
      <c r="I12" s="68">
        <v>184</v>
      </c>
      <c r="J12" s="68">
        <v>91</v>
      </c>
      <c r="K12" s="68">
        <v>125</v>
      </c>
      <c r="L12" s="67">
        <v>374</v>
      </c>
      <c r="M12" s="68">
        <v>151</v>
      </c>
      <c r="N12" s="68">
        <v>33</v>
      </c>
      <c r="O12" s="68">
        <v>10</v>
      </c>
      <c r="P12" s="68">
        <v>49</v>
      </c>
      <c r="Q12" s="68">
        <v>16</v>
      </c>
      <c r="R12" s="68">
        <v>2</v>
      </c>
      <c r="S12" s="68">
        <v>13</v>
      </c>
      <c r="T12" s="69">
        <v>30</v>
      </c>
    </row>
    <row r="13" spans="1:20" x14ac:dyDescent="0.35">
      <c r="A13" s="59" t="s">
        <v>1586</v>
      </c>
      <c r="B13" s="66">
        <v>1067</v>
      </c>
      <c r="C13" s="68">
        <v>156</v>
      </c>
      <c r="D13" s="68">
        <v>148</v>
      </c>
      <c r="E13" s="68">
        <v>2355</v>
      </c>
      <c r="F13" s="68">
        <v>275</v>
      </c>
      <c r="G13" s="68">
        <v>34</v>
      </c>
      <c r="H13" s="68">
        <v>169</v>
      </c>
      <c r="I13" s="68">
        <v>420</v>
      </c>
      <c r="J13" s="68">
        <v>423</v>
      </c>
      <c r="K13" s="68">
        <v>508</v>
      </c>
      <c r="L13" s="68">
        <v>760</v>
      </c>
      <c r="M13" s="67">
        <v>1601</v>
      </c>
      <c r="N13" s="68">
        <v>122</v>
      </c>
      <c r="O13" s="68">
        <v>60</v>
      </c>
      <c r="P13" s="68">
        <v>305</v>
      </c>
      <c r="Q13" s="68">
        <v>146</v>
      </c>
      <c r="R13" s="68">
        <v>23</v>
      </c>
      <c r="S13" s="68">
        <v>145</v>
      </c>
      <c r="T13" s="69">
        <v>178</v>
      </c>
    </row>
    <row r="14" spans="1:20" x14ac:dyDescent="0.35">
      <c r="A14" s="59" t="s">
        <v>1587</v>
      </c>
      <c r="B14" s="66">
        <v>202</v>
      </c>
      <c r="C14" s="68">
        <v>31</v>
      </c>
      <c r="D14" s="68">
        <v>16</v>
      </c>
      <c r="E14" s="68">
        <v>407</v>
      </c>
      <c r="F14" s="68">
        <v>111</v>
      </c>
      <c r="G14" s="68">
        <v>4</v>
      </c>
      <c r="H14" s="68">
        <v>254</v>
      </c>
      <c r="I14" s="68">
        <v>7</v>
      </c>
      <c r="J14" s="68">
        <v>549</v>
      </c>
      <c r="K14" s="68">
        <v>10</v>
      </c>
      <c r="L14" s="68">
        <v>6</v>
      </c>
      <c r="M14" s="68">
        <v>26</v>
      </c>
      <c r="N14" s="67">
        <v>605</v>
      </c>
      <c r="O14" s="68">
        <v>10</v>
      </c>
      <c r="P14" s="68">
        <v>58</v>
      </c>
      <c r="Q14" s="68">
        <v>385</v>
      </c>
      <c r="R14" s="68">
        <v>16</v>
      </c>
      <c r="S14" s="68">
        <v>10</v>
      </c>
      <c r="T14" s="69">
        <v>49</v>
      </c>
    </row>
    <row r="15" spans="1:20" x14ac:dyDescent="0.35">
      <c r="A15" s="59" t="s">
        <v>1588</v>
      </c>
      <c r="B15" s="66">
        <v>70</v>
      </c>
      <c r="C15" s="68">
        <v>31</v>
      </c>
      <c r="D15" s="68">
        <v>7</v>
      </c>
      <c r="E15" s="68">
        <v>687</v>
      </c>
      <c r="F15" s="68">
        <v>124</v>
      </c>
      <c r="G15" s="68">
        <v>72</v>
      </c>
      <c r="H15" s="68">
        <v>22</v>
      </c>
      <c r="I15" s="68">
        <v>5</v>
      </c>
      <c r="J15" s="68">
        <v>109</v>
      </c>
      <c r="K15" s="68">
        <v>17</v>
      </c>
      <c r="L15" s="68">
        <v>7</v>
      </c>
      <c r="M15" s="68">
        <v>9</v>
      </c>
      <c r="N15" s="68">
        <v>31</v>
      </c>
      <c r="O15" s="67">
        <v>305</v>
      </c>
      <c r="P15" s="68">
        <v>450</v>
      </c>
      <c r="Q15" s="68">
        <v>10</v>
      </c>
      <c r="R15" s="68">
        <v>11</v>
      </c>
      <c r="S15" s="68">
        <v>42</v>
      </c>
      <c r="T15" s="69">
        <v>74</v>
      </c>
    </row>
    <row r="16" spans="1:20" x14ac:dyDescent="0.35">
      <c r="A16" s="59" t="s">
        <v>1589</v>
      </c>
      <c r="B16" s="66">
        <v>224</v>
      </c>
      <c r="C16" s="68">
        <v>161</v>
      </c>
      <c r="D16" s="68">
        <v>18</v>
      </c>
      <c r="E16" s="68">
        <v>1770</v>
      </c>
      <c r="F16" s="68">
        <v>671</v>
      </c>
      <c r="G16" s="68">
        <v>371</v>
      </c>
      <c r="H16" s="68">
        <v>58</v>
      </c>
      <c r="I16" s="68">
        <v>19</v>
      </c>
      <c r="J16" s="68">
        <v>425</v>
      </c>
      <c r="K16" s="68">
        <v>57</v>
      </c>
      <c r="L16" s="68">
        <v>17</v>
      </c>
      <c r="M16" s="68">
        <v>40</v>
      </c>
      <c r="N16" s="68">
        <v>107</v>
      </c>
      <c r="O16" s="68">
        <v>400</v>
      </c>
      <c r="P16" s="67">
        <v>4545</v>
      </c>
      <c r="Q16" s="68">
        <v>79</v>
      </c>
      <c r="R16" s="68">
        <v>30</v>
      </c>
      <c r="S16" s="68">
        <v>469</v>
      </c>
      <c r="T16" s="69">
        <v>486</v>
      </c>
    </row>
    <row r="17" spans="1:20" x14ac:dyDescent="0.35">
      <c r="A17" s="59" t="s">
        <v>1590</v>
      </c>
      <c r="B17" s="66">
        <v>101</v>
      </c>
      <c r="C17" s="68">
        <v>52</v>
      </c>
      <c r="D17" s="68">
        <v>8</v>
      </c>
      <c r="E17" s="68">
        <v>304</v>
      </c>
      <c r="F17" s="68">
        <v>128</v>
      </c>
      <c r="G17" s="68">
        <v>2</v>
      </c>
      <c r="H17" s="68">
        <v>252</v>
      </c>
      <c r="I17" s="68">
        <v>5</v>
      </c>
      <c r="J17" s="68">
        <v>420</v>
      </c>
      <c r="K17" s="68">
        <v>9</v>
      </c>
      <c r="L17" s="68">
        <v>5</v>
      </c>
      <c r="M17" s="68">
        <v>10</v>
      </c>
      <c r="N17" s="68">
        <v>189</v>
      </c>
      <c r="O17" s="68">
        <v>5</v>
      </c>
      <c r="P17" s="68">
        <v>32</v>
      </c>
      <c r="Q17" s="67">
        <v>2607</v>
      </c>
      <c r="R17" s="68">
        <v>43</v>
      </c>
      <c r="S17" s="68">
        <v>6</v>
      </c>
      <c r="T17" s="69">
        <v>36</v>
      </c>
    </row>
    <row r="18" spans="1:20" x14ac:dyDescent="0.35">
      <c r="A18" s="59" t="s">
        <v>1591</v>
      </c>
      <c r="B18" s="66">
        <v>18</v>
      </c>
      <c r="C18" s="68">
        <v>276</v>
      </c>
      <c r="D18" s="68">
        <v>0</v>
      </c>
      <c r="E18" s="68">
        <v>93</v>
      </c>
      <c r="F18" s="68">
        <v>139</v>
      </c>
      <c r="G18" s="68">
        <v>6</v>
      </c>
      <c r="H18" s="68">
        <v>16</v>
      </c>
      <c r="I18" s="68">
        <v>1</v>
      </c>
      <c r="J18" s="68">
        <v>237</v>
      </c>
      <c r="K18" s="68">
        <v>2</v>
      </c>
      <c r="L18" s="68">
        <v>4</v>
      </c>
      <c r="M18" s="68">
        <v>3</v>
      </c>
      <c r="N18" s="68">
        <v>34</v>
      </c>
      <c r="O18" s="68">
        <v>2</v>
      </c>
      <c r="P18" s="68">
        <v>30</v>
      </c>
      <c r="Q18" s="68">
        <v>74</v>
      </c>
      <c r="R18" s="67">
        <v>601</v>
      </c>
      <c r="S18" s="68">
        <v>27</v>
      </c>
      <c r="T18" s="69">
        <v>108</v>
      </c>
    </row>
    <row r="19" spans="1:20" x14ac:dyDescent="0.35">
      <c r="A19" s="59" t="s">
        <v>1592</v>
      </c>
      <c r="B19" s="66">
        <v>52</v>
      </c>
      <c r="C19" s="68">
        <v>150</v>
      </c>
      <c r="D19" s="68">
        <v>2</v>
      </c>
      <c r="E19" s="68">
        <v>176</v>
      </c>
      <c r="F19" s="68">
        <v>505</v>
      </c>
      <c r="G19" s="68">
        <v>31</v>
      </c>
      <c r="H19" s="68">
        <v>17</v>
      </c>
      <c r="I19" s="68">
        <v>6</v>
      </c>
      <c r="J19" s="68">
        <v>154</v>
      </c>
      <c r="K19" s="68">
        <v>5</v>
      </c>
      <c r="L19" s="68">
        <v>5</v>
      </c>
      <c r="M19" s="68">
        <v>4</v>
      </c>
      <c r="N19" s="68">
        <v>39</v>
      </c>
      <c r="O19" s="68">
        <v>4</v>
      </c>
      <c r="P19" s="68">
        <v>210</v>
      </c>
      <c r="Q19" s="68">
        <v>28</v>
      </c>
      <c r="R19" s="68">
        <v>51</v>
      </c>
      <c r="S19" s="67">
        <v>867</v>
      </c>
      <c r="T19" s="69">
        <v>559</v>
      </c>
    </row>
    <row r="20" spans="1:20" x14ac:dyDescent="0.35">
      <c r="A20" s="60" t="s">
        <v>1593</v>
      </c>
      <c r="B20" s="70">
        <v>12</v>
      </c>
      <c r="C20" s="71">
        <v>165</v>
      </c>
      <c r="D20" s="71">
        <v>1</v>
      </c>
      <c r="E20" s="71">
        <v>135</v>
      </c>
      <c r="F20" s="71">
        <v>463</v>
      </c>
      <c r="G20" s="71">
        <v>8</v>
      </c>
      <c r="H20" s="71">
        <v>6</v>
      </c>
      <c r="I20" s="71">
        <v>4</v>
      </c>
      <c r="J20" s="71">
        <v>113</v>
      </c>
      <c r="K20" s="71">
        <v>3</v>
      </c>
      <c r="L20" s="71">
        <v>0</v>
      </c>
      <c r="M20" s="71">
        <v>2</v>
      </c>
      <c r="N20" s="71">
        <v>15</v>
      </c>
      <c r="O20" s="71">
        <v>1</v>
      </c>
      <c r="P20" s="71">
        <v>64</v>
      </c>
      <c r="Q20" s="71">
        <v>13</v>
      </c>
      <c r="R20" s="71">
        <v>69</v>
      </c>
      <c r="S20" s="71">
        <v>313</v>
      </c>
      <c r="T20" s="72">
        <v>657</v>
      </c>
    </row>
    <row r="21" spans="1:20" x14ac:dyDescent="0.35">
      <c r="A21" s="61" t="s">
        <v>1643</v>
      </c>
      <c r="B21" s="73">
        <v>8928</v>
      </c>
      <c r="C21" s="75">
        <v>2492</v>
      </c>
      <c r="D21" s="75">
        <v>481</v>
      </c>
      <c r="E21" s="75">
        <v>18074</v>
      </c>
      <c r="F21" s="75">
        <v>5300</v>
      </c>
      <c r="G21" s="75">
        <v>1025</v>
      </c>
      <c r="H21" s="75">
        <v>2352</v>
      </c>
      <c r="I21" s="75">
        <v>2181</v>
      </c>
      <c r="J21" s="75">
        <v>6304</v>
      </c>
      <c r="K21" s="75">
        <v>3436</v>
      </c>
      <c r="L21" s="75">
        <v>1844</v>
      </c>
      <c r="M21" s="75">
        <v>2711</v>
      </c>
      <c r="N21" s="75">
        <v>2423</v>
      </c>
      <c r="O21" s="75">
        <v>1045</v>
      </c>
      <c r="P21" s="75">
        <v>8412</v>
      </c>
      <c r="Q21" s="75">
        <v>5421</v>
      </c>
      <c r="R21" s="75">
        <v>1495</v>
      </c>
      <c r="S21" s="75">
        <v>2902</v>
      </c>
      <c r="T21" s="74">
        <v>3564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7AF6-22B8-4C0E-93F5-8EF57B853102}">
  <sheetPr>
    <tabColor theme="9"/>
  </sheetPr>
  <dimension ref="A1:C123"/>
  <sheetViews>
    <sheetView topLeftCell="A90" workbookViewId="0">
      <selection activeCell="B125" sqref="B125"/>
    </sheetView>
  </sheetViews>
  <sheetFormatPr defaultRowHeight="14.5" x14ac:dyDescent="0.35"/>
  <cols>
    <col min="1" max="1" width="10.54296875" bestFit="1" customWidth="1"/>
    <col min="2" max="2" width="32.08984375" bestFit="1" customWidth="1"/>
    <col min="3" max="3" width="50.7265625" bestFit="1" customWidth="1"/>
  </cols>
  <sheetData>
    <row r="1" spans="1:3" x14ac:dyDescent="0.35">
      <c r="A1" s="77" t="s">
        <v>1606</v>
      </c>
      <c r="B1" s="77" t="s">
        <v>1574</v>
      </c>
      <c r="C1" s="77" t="s">
        <v>1640</v>
      </c>
    </row>
    <row r="2" spans="1:3" x14ac:dyDescent="0.35">
      <c r="A2" s="77">
        <v>0</v>
      </c>
      <c r="B2" s="77" t="s">
        <v>13</v>
      </c>
      <c r="C2" s="77">
        <v>674</v>
      </c>
    </row>
    <row r="3" spans="1:3" x14ac:dyDescent="0.35">
      <c r="A3" s="77">
        <v>1</v>
      </c>
      <c r="B3" s="77" t="s">
        <v>9</v>
      </c>
      <c r="C3" s="77">
        <v>806</v>
      </c>
    </row>
    <row r="4" spans="1:3" x14ac:dyDescent="0.35">
      <c r="A4" s="77">
        <v>2</v>
      </c>
      <c r="B4" s="77" t="s">
        <v>108</v>
      </c>
      <c r="C4" s="77">
        <v>359</v>
      </c>
    </row>
    <row r="5" spans="1:3" x14ac:dyDescent="0.35">
      <c r="A5" s="77">
        <v>3</v>
      </c>
      <c r="B5" s="77" t="s">
        <v>66</v>
      </c>
      <c r="C5" s="77">
        <v>490</v>
      </c>
    </row>
    <row r="6" spans="1:3" x14ac:dyDescent="0.35">
      <c r="A6" s="77">
        <v>4</v>
      </c>
      <c r="B6" s="77" t="s">
        <v>29</v>
      </c>
      <c r="C6" s="77">
        <v>499</v>
      </c>
    </row>
    <row r="7" spans="1:3" x14ac:dyDescent="0.35">
      <c r="A7" s="77">
        <v>5</v>
      </c>
      <c r="B7" s="77" t="s">
        <v>45</v>
      </c>
      <c r="C7" s="77">
        <v>511</v>
      </c>
    </row>
    <row r="8" spans="1:3" x14ac:dyDescent="0.35">
      <c r="A8" s="77">
        <v>6</v>
      </c>
      <c r="B8" s="77" t="s">
        <v>104</v>
      </c>
      <c r="C8" s="77">
        <v>303</v>
      </c>
    </row>
    <row r="9" spans="1:3" x14ac:dyDescent="0.35">
      <c r="A9" s="77">
        <v>7</v>
      </c>
      <c r="B9" s="77" t="s">
        <v>94</v>
      </c>
      <c r="C9" s="77">
        <v>357</v>
      </c>
    </row>
    <row r="10" spans="1:3" x14ac:dyDescent="0.35">
      <c r="A10" s="77">
        <v>8</v>
      </c>
      <c r="B10" s="77" t="s">
        <v>93</v>
      </c>
      <c r="C10" s="77">
        <v>284</v>
      </c>
    </row>
    <row r="11" spans="1:3" x14ac:dyDescent="0.35">
      <c r="A11" s="77">
        <v>9</v>
      </c>
      <c r="B11" s="77" t="s">
        <v>53</v>
      </c>
      <c r="C11" s="77">
        <v>919</v>
      </c>
    </row>
    <row r="12" spans="1:3" x14ac:dyDescent="0.35">
      <c r="A12" s="77">
        <v>10</v>
      </c>
      <c r="B12" s="77" t="s">
        <v>101</v>
      </c>
      <c r="C12" s="77">
        <v>782</v>
      </c>
    </row>
    <row r="13" spans="1:3" x14ac:dyDescent="0.35">
      <c r="A13" s="77">
        <v>11</v>
      </c>
      <c r="B13" s="77" t="s">
        <v>20</v>
      </c>
      <c r="C13" s="77">
        <v>620</v>
      </c>
    </row>
    <row r="14" spans="1:3" x14ac:dyDescent="0.35">
      <c r="A14" s="77">
        <v>12</v>
      </c>
      <c r="B14" s="77" t="s">
        <v>44</v>
      </c>
      <c r="C14" s="77">
        <v>633</v>
      </c>
    </row>
    <row r="15" spans="1:3" x14ac:dyDescent="0.35">
      <c r="A15" s="77">
        <v>13</v>
      </c>
      <c r="B15" s="77" t="s">
        <v>72</v>
      </c>
      <c r="C15" s="77">
        <v>1247</v>
      </c>
    </row>
    <row r="16" spans="1:3" x14ac:dyDescent="0.35">
      <c r="A16" s="77">
        <v>14</v>
      </c>
      <c r="B16" s="77" t="s">
        <v>17</v>
      </c>
      <c r="C16" s="77">
        <v>1498</v>
      </c>
    </row>
    <row r="17" spans="1:3" x14ac:dyDescent="0.35">
      <c r="A17" s="77">
        <v>15</v>
      </c>
      <c r="B17" s="77" t="s">
        <v>81</v>
      </c>
      <c r="C17" s="77">
        <v>929</v>
      </c>
    </row>
    <row r="18" spans="1:3" x14ac:dyDescent="0.35">
      <c r="A18" s="77">
        <v>16</v>
      </c>
      <c r="B18" s="77" t="s">
        <v>27</v>
      </c>
      <c r="C18" s="77">
        <v>1055</v>
      </c>
    </row>
    <row r="19" spans="1:3" x14ac:dyDescent="0.35">
      <c r="A19" s="77">
        <v>17</v>
      </c>
      <c r="B19" s="77" t="s">
        <v>117</v>
      </c>
      <c r="C19" s="77">
        <v>784</v>
      </c>
    </row>
    <row r="20" spans="1:3" x14ac:dyDescent="0.35">
      <c r="A20" s="77">
        <v>18</v>
      </c>
      <c r="B20" s="77" t="s">
        <v>92</v>
      </c>
      <c r="C20" s="77">
        <v>494</v>
      </c>
    </row>
    <row r="21" spans="1:3" x14ac:dyDescent="0.35">
      <c r="A21" s="77">
        <v>19</v>
      </c>
      <c r="B21" s="77" t="s">
        <v>90</v>
      </c>
      <c r="C21" s="77">
        <v>482</v>
      </c>
    </row>
    <row r="22" spans="1:3" x14ac:dyDescent="0.35">
      <c r="A22" s="77">
        <v>20</v>
      </c>
      <c r="B22" s="77" t="s">
        <v>54</v>
      </c>
      <c r="C22" s="77">
        <v>968</v>
      </c>
    </row>
    <row r="23" spans="1:3" x14ac:dyDescent="0.35">
      <c r="A23" s="77">
        <v>21</v>
      </c>
      <c r="B23" s="77" t="s">
        <v>62</v>
      </c>
      <c r="C23" s="77">
        <v>557</v>
      </c>
    </row>
    <row r="24" spans="1:3" x14ac:dyDescent="0.35">
      <c r="A24" s="77">
        <v>22</v>
      </c>
      <c r="B24" s="77" t="s">
        <v>58</v>
      </c>
      <c r="C24" s="77">
        <v>537</v>
      </c>
    </row>
    <row r="25" spans="1:3" x14ac:dyDescent="0.35">
      <c r="A25" s="77">
        <v>23</v>
      </c>
      <c r="B25" s="77" t="s">
        <v>60</v>
      </c>
      <c r="C25" s="77">
        <v>854</v>
      </c>
    </row>
    <row r="26" spans="1:3" x14ac:dyDescent="0.35">
      <c r="A26" s="77">
        <v>24</v>
      </c>
      <c r="B26" s="77" t="s">
        <v>57</v>
      </c>
      <c r="C26" s="77">
        <v>114</v>
      </c>
    </row>
    <row r="27" spans="1:3" x14ac:dyDescent="0.35">
      <c r="A27" s="77">
        <v>25</v>
      </c>
      <c r="B27" s="77" t="s">
        <v>55</v>
      </c>
      <c r="C27" s="77">
        <v>62</v>
      </c>
    </row>
    <row r="28" spans="1:3" x14ac:dyDescent="0.35">
      <c r="A28" s="77">
        <v>26</v>
      </c>
      <c r="B28" s="77" t="s">
        <v>56</v>
      </c>
      <c r="C28" s="77">
        <v>41</v>
      </c>
    </row>
    <row r="29" spans="1:3" x14ac:dyDescent="0.35">
      <c r="A29" s="77">
        <v>27</v>
      </c>
      <c r="B29" s="77" t="s">
        <v>12</v>
      </c>
      <c r="C29" s="77">
        <v>876</v>
      </c>
    </row>
    <row r="30" spans="1:3" x14ac:dyDescent="0.35">
      <c r="A30" s="77">
        <v>28</v>
      </c>
      <c r="B30" s="77" t="s">
        <v>59</v>
      </c>
      <c r="C30" s="77">
        <v>919</v>
      </c>
    </row>
    <row r="31" spans="1:3" x14ac:dyDescent="0.35">
      <c r="A31" s="77">
        <v>29</v>
      </c>
      <c r="B31" s="77" t="s">
        <v>61</v>
      </c>
      <c r="C31" s="77">
        <v>345</v>
      </c>
    </row>
    <row r="32" spans="1:3" x14ac:dyDescent="0.35">
      <c r="A32" s="77">
        <v>30</v>
      </c>
      <c r="B32" s="77" t="s">
        <v>14</v>
      </c>
      <c r="C32" s="77">
        <v>452</v>
      </c>
    </row>
    <row r="33" spans="1:3" x14ac:dyDescent="0.35">
      <c r="A33" s="77">
        <v>31</v>
      </c>
      <c r="B33" s="77" t="s">
        <v>63</v>
      </c>
      <c r="C33" s="77">
        <v>1268</v>
      </c>
    </row>
    <row r="34" spans="1:3" x14ac:dyDescent="0.35">
      <c r="A34" s="77">
        <v>32</v>
      </c>
      <c r="B34" s="77" t="s">
        <v>128</v>
      </c>
      <c r="C34" s="77">
        <v>19</v>
      </c>
    </row>
    <row r="35" spans="1:3" x14ac:dyDescent="0.35">
      <c r="A35" s="77">
        <v>33</v>
      </c>
      <c r="B35" s="77" t="s">
        <v>105</v>
      </c>
      <c r="C35" s="77">
        <v>453</v>
      </c>
    </row>
    <row r="36" spans="1:3" x14ac:dyDescent="0.35">
      <c r="A36" s="77">
        <v>34</v>
      </c>
      <c r="B36" s="77" t="s">
        <v>100</v>
      </c>
      <c r="C36" s="77">
        <v>543</v>
      </c>
    </row>
    <row r="37" spans="1:3" x14ac:dyDescent="0.35">
      <c r="A37" s="77">
        <v>35</v>
      </c>
      <c r="B37" s="77" t="s">
        <v>103</v>
      </c>
      <c r="C37" s="77">
        <v>375</v>
      </c>
    </row>
    <row r="38" spans="1:3" x14ac:dyDescent="0.35">
      <c r="A38" s="77">
        <v>36</v>
      </c>
      <c r="B38" s="77" t="s">
        <v>98</v>
      </c>
      <c r="C38" s="77">
        <v>57</v>
      </c>
    </row>
    <row r="39" spans="1:3" x14ac:dyDescent="0.35">
      <c r="A39" s="77">
        <v>37</v>
      </c>
      <c r="B39" s="77" t="s">
        <v>99</v>
      </c>
      <c r="C39" s="77">
        <v>231</v>
      </c>
    </row>
    <row r="40" spans="1:3" x14ac:dyDescent="0.35">
      <c r="A40" s="77">
        <v>38</v>
      </c>
      <c r="B40" s="77" t="s">
        <v>102</v>
      </c>
      <c r="C40" s="77">
        <v>431</v>
      </c>
    </row>
    <row r="41" spans="1:3" x14ac:dyDescent="0.35">
      <c r="A41" s="77">
        <v>39</v>
      </c>
      <c r="B41" s="77" t="s">
        <v>67</v>
      </c>
      <c r="C41" s="77">
        <v>219</v>
      </c>
    </row>
    <row r="42" spans="1:3" x14ac:dyDescent="0.35">
      <c r="A42" s="77">
        <v>40</v>
      </c>
      <c r="B42" s="77" t="s">
        <v>68</v>
      </c>
      <c r="C42" s="77">
        <v>1006</v>
      </c>
    </row>
    <row r="43" spans="1:3" x14ac:dyDescent="0.35">
      <c r="A43" s="77">
        <v>41</v>
      </c>
      <c r="B43" s="77" t="s">
        <v>65</v>
      </c>
      <c r="C43" s="77">
        <v>703</v>
      </c>
    </row>
    <row r="44" spans="1:3" x14ac:dyDescent="0.35">
      <c r="A44" s="77">
        <v>42</v>
      </c>
      <c r="B44" s="77" t="s">
        <v>30</v>
      </c>
      <c r="C44" s="77">
        <v>574</v>
      </c>
    </row>
    <row r="45" spans="1:3" x14ac:dyDescent="0.35">
      <c r="A45" s="77">
        <v>43</v>
      </c>
      <c r="B45" s="77" t="s">
        <v>77</v>
      </c>
      <c r="C45" s="77">
        <v>761</v>
      </c>
    </row>
    <row r="46" spans="1:3" x14ac:dyDescent="0.35">
      <c r="A46" s="77">
        <v>44</v>
      </c>
      <c r="B46" s="77" t="s">
        <v>107</v>
      </c>
      <c r="C46" s="77">
        <v>462</v>
      </c>
    </row>
    <row r="47" spans="1:3" x14ac:dyDescent="0.35">
      <c r="A47" s="77">
        <v>45</v>
      </c>
      <c r="B47" s="77" t="s">
        <v>111</v>
      </c>
      <c r="C47" s="77">
        <v>161</v>
      </c>
    </row>
    <row r="48" spans="1:3" x14ac:dyDescent="0.35">
      <c r="A48" s="77">
        <v>46</v>
      </c>
      <c r="B48" s="77" t="s">
        <v>79</v>
      </c>
      <c r="C48" s="77">
        <v>459</v>
      </c>
    </row>
    <row r="49" spans="1:3" x14ac:dyDescent="0.35">
      <c r="A49" s="77">
        <v>47</v>
      </c>
      <c r="B49" s="77" t="s">
        <v>78</v>
      </c>
      <c r="C49" s="77">
        <v>1001</v>
      </c>
    </row>
    <row r="50" spans="1:3" x14ac:dyDescent="0.35">
      <c r="A50" s="77">
        <v>48</v>
      </c>
      <c r="B50" s="77" t="s">
        <v>36</v>
      </c>
      <c r="C50" s="77">
        <v>47</v>
      </c>
    </row>
    <row r="51" spans="1:3" x14ac:dyDescent="0.35">
      <c r="A51" s="77">
        <v>49</v>
      </c>
      <c r="B51" s="77" t="s">
        <v>31</v>
      </c>
      <c r="C51" s="77">
        <v>413</v>
      </c>
    </row>
    <row r="52" spans="1:3" x14ac:dyDescent="0.35">
      <c r="A52" s="77">
        <v>50</v>
      </c>
      <c r="B52" s="77" t="s">
        <v>4</v>
      </c>
      <c r="C52" s="77">
        <v>319</v>
      </c>
    </row>
    <row r="53" spans="1:3" x14ac:dyDescent="0.35">
      <c r="A53" s="77">
        <v>51</v>
      </c>
      <c r="B53" s="77" t="s">
        <v>3</v>
      </c>
      <c r="C53" s="77">
        <v>455</v>
      </c>
    </row>
    <row r="54" spans="1:3" x14ac:dyDescent="0.35">
      <c r="A54" s="77">
        <v>52</v>
      </c>
      <c r="B54" s="77" t="s">
        <v>5</v>
      </c>
      <c r="C54" s="77">
        <v>92</v>
      </c>
    </row>
    <row r="55" spans="1:3" x14ac:dyDescent="0.35">
      <c r="A55" s="77">
        <v>53</v>
      </c>
      <c r="B55" s="77" t="s">
        <v>124</v>
      </c>
      <c r="C55" s="77">
        <v>21</v>
      </c>
    </row>
    <row r="56" spans="1:3" x14ac:dyDescent="0.35">
      <c r="A56" s="77">
        <v>54</v>
      </c>
      <c r="B56" s="77" t="s">
        <v>40</v>
      </c>
      <c r="C56" s="77">
        <v>291</v>
      </c>
    </row>
    <row r="57" spans="1:3" x14ac:dyDescent="0.35">
      <c r="A57" s="77">
        <v>55</v>
      </c>
      <c r="B57" s="77" t="s">
        <v>106</v>
      </c>
      <c r="C57" s="77">
        <v>305</v>
      </c>
    </row>
    <row r="58" spans="1:3" x14ac:dyDescent="0.35">
      <c r="A58" s="77">
        <v>56</v>
      </c>
      <c r="B58" s="77" t="s">
        <v>123</v>
      </c>
      <c r="C58" s="77">
        <v>106</v>
      </c>
    </row>
    <row r="59" spans="1:3" x14ac:dyDescent="0.35">
      <c r="A59" s="77">
        <v>57</v>
      </c>
      <c r="B59" s="77" t="s">
        <v>10</v>
      </c>
      <c r="C59" s="77">
        <v>145</v>
      </c>
    </row>
    <row r="60" spans="1:3" x14ac:dyDescent="0.35">
      <c r="A60" s="77">
        <v>58</v>
      </c>
      <c r="B60" s="77" t="s">
        <v>2</v>
      </c>
      <c r="C60" s="77">
        <v>61</v>
      </c>
    </row>
    <row r="61" spans="1:3" x14ac:dyDescent="0.35">
      <c r="A61" s="77">
        <v>59</v>
      </c>
      <c r="B61" s="77" t="s">
        <v>11</v>
      </c>
      <c r="C61" s="77">
        <v>629</v>
      </c>
    </row>
    <row r="62" spans="1:3" x14ac:dyDescent="0.35">
      <c r="A62" s="77">
        <v>60</v>
      </c>
      <c r="B62" s="77" t="s">
        <v>8</v>
      </c>
      <c r="C62" s="77">
        <v>79</v>
      </c>
    </row>
    <row r="63" spans="1:3" x14ac:dyDescent="0.35">
      <c r="A63" s="77">
        <v>61</v>
      </c>
      <c r="B63" s="77" t="s">
        <v>43</v>
      </c>
      <c r="C63" s="77">
        <v>284</v>
      </c>
    </row>
    <row r="64" spans="1:3" x14ac:dyDescent="0.35">
      <c r="A64" s="77">
        <v>62</v>
      </c>
      <c r="B64" s="77" t="s">
        <v>41</v>
      </c>
      <c r="C64" s="77">
        <v>184</v>
      </c>
    </row>
    <row r="65" spans="1:3" x14ac:dyDescent="0.35">
      <c r="A65" s="77">
        <v>63</v>
      </c>
      <c r="B65" s="77" t="s">
        <v>6</v>
      </c>
      <c r="C65" s="77">
        <v>78</v>
      </c>
    </row>
    <row r="66" spans="1:3" x14ac:dyDescent="0.35">
      <c r="A66" s="77">
        <v>64</v>
      </c>
      <c r="B66" s="77" t="s">
        <v>21</v>
      </c>
      <c r="C66" s="77">
        <v>1384</v>
      </c>
    </row>
    <row r="67" spans="1:3" x14ac:dyDescent="0.35">
      <c r="A67" s="77">
        <v>65</v>
      </c>
      <c r="B67" s="77" t="s">
        <v>75</v>
      </c>
      <c r="C67" s="77">
        <v>874</v>
      </c>
    </row>
    <row r="68" spans="1:3" x14ac:dyDescent="0.35">
      <c r="A68" s="77">
        <v>66</v>
      </c>
      <c r="B68" s="77" t="s">
        <v>76</v>
      </c>
      <c r="C68" s="77">
        <v>1185</v>
      </c>
    </row>
    <row r="69" spans="1:3" x14ac:dyDescent="0.35">
      <c r="A69" s="77">
        <v>67</v>
      </c>
      <c r="B69" s="77" t="s">
        <v>22</v>
      </c>
      <c r="C69" s="77">
        <v>1075</v>
      </c>
    </row>
    <row r="70" spans="1:3" x14ac:dyDescent="0.35">
      <c r="A70" s="77">
        <v>68</v>
      </c>
      <c r="B70" s="77" t="s">
        <v>19</v>
      </c>
      <c r="C70" s="77">
        <v>1344</v>
      </c>
    </row>
    <row r="71" spans="1:3" x14ac:dyDescent="0.35">
      <c r="A71" s="77">
        <v>69</v>
      </c>
      <c r="B71" s="77" t="s">
        <v>34</v>
      </c>
      <c r="C71" s="77">
        <v>789</v>
      </c>
    </row>
    <row r="72" spans="1:3" x14ac:dyDescent="0.35">
      <c r="A72" s="77">
        <v>70</v>
      </c>
      <c r="B72" s="77" t="s">
        <v>33</v>
      </c>
      <c r="C72" s="77">
        <v>554</v>
      </c>
    </row>
    <row r="73" spans="1:3" x14ac:dyDescent="0.35">
      <c r="A73" s="77">
        <v>71</v>
      </c>
      <c r="B73" s="77" t="s">
        <v>32</v>
      </c>
      <c r="C73" s="77">
        <v>300</v>
      </c>
    </row>
    <row r="74" spans="1:3" x14ac:dyDescent="0.35">
      <c r="A74" s="77">
        <v>72</v>
      </c>
      <c r="B74" s="77" t="s">
        <v>35</v>
      </c>
      <c r="C74" s="77">
        <v>404</v>
      </c>
    </row>
    <row r="75" spans="1:3" x14ac:dyDescent="0.35">
      <c r="A75" s="77">
        <v>73</v>
      </c>
      <c r="B75" s="77" t="s">
        <v>85</v>
      </c>
      <c r="C75" s="77">
        <v>486</v>
      </c>
    </row>
    <row r="76" spans="1:3" x14ac:dyDescent="0.35">
      <c r="A76" s="77">
        <v>74</v>
      </c>
      <c r="B76" s="77" t="s">
        <v>84</v>
      </c>
      <c r="C76" s="77">
        <v>475</v>
      </c>
    </row>
    <row r="77" spans="1:3" x14ac:dyDescent="0.35">
      <c r="A77" s="77">
        <v>75</v>
      </c>
      <c r="B77" s="77" t="s">
        <v>80</v>
      </c>
      <c r="C77" s="77">
        <v>764</v>
      </c>
    </row>
    <row r="78" spans="1:3" x14ac:dyDescent="0.35">
      <c r="A78" s="77">
        <v>76</v>
      </c>
      <c r="B78" s="77" t="s">
        <v>87</v>
      </c>
      <c r="C78" s="77">
        <v>617</v>
      </c>
    </row>
    <row r="79" spans="1:3" x14ac:dyDescent="0.35">
      <c r="A79" s="77">
        <v>77</v>
      </c>
      <c r="B79" s="77" t="s">
        <v>119</v>
      </c>
      <c r="C79" s="77">
        <v>505</v>
      </c>
    </row>
    <row r="80" spans="1:3" x14ac:dyDescent="0.35">
      <c r="A80" s="77">
        <v>78</v>
      </c>
      <c r="B80" s="77" t="s">
        <v>118</v>
      </c>
      <c r="C80" s="77">
        <v>374</v>
      </c>
    </row>
    <row r="81" spans="1:3" x14ac:dyDescent="0.35">
      <c r="A81" s="77">
        <v>79</v>
      </c>
      <c r="B81" s="77" t="s">
        <v>47</v>
      </c>
      <c r="C81" s="77">
        <v>398</v>
      </c>
    </row>
    <row r="82" spans="1:3" x14ac:dyDescent="0.35">
      <c r="A82" s="77">
        <v>80</v>
      </c>
      <c r="B82" s="77" t="s">
        <v>51</v>
      </c>
      <c r="C82" s="77">
        <v>837</v>
      </c>
    </row>
    <row r="83" spans="1:3" x14ac:dyDescent="0.35">
      <c r="A83" s="77">
        <v>81</v>
      </c>
      <c r="B83" s="77" t="s">
        <v>52</v>
      </c>
      <c r="C83" s="77">
        <v>646</v>
      </c>
    </row>
    <row r="84" spans="1:3" x14ac:dyDescent="0.35">
      <c r="A84" s="77">
        <v>82</v>
      </c>
      <c r="B84" s="77" t="s">
        <v>138</v>
      </c>
      <c r="C84" s="77">
        <v>22</v>
      </c>
    </row>
    <row r="85" spans="1:3" x14ac:dyDescent="0.35">
      <c r="A85" s="77">
        <v>83</v>
      </c>
      <c r="B85" s="77" t="s">
        <v>126</v>
      </c>
      <c r="C85" s="77">
        <v>83</v>
      </c>
    </row>
    <row r="86" spans="1:3" x14ac:dyDescent="0.35">
      <c r="A86" s="77">
        <v>84</v>
      </c>
      <c r="B86" s="77" t="s">
        <v>46</v>
      </c>
      <c r="C86" s="77">
        <v>495</v>
      </c>
    </row>
    <row r="87" spans="1:3" x14ac:dyDescent="0.35">
      <c r="A87" s="77">
        <v>85</v>
      </c>
      <c r="B87" s="77" t="s">
        <v>73</v>
      </c>
      <c r="C87" s="77">
        <v>737</v>
      </c>
    </row>
    <row r="88" spans="1:3" x14ac:dyDescent="0.35">
      <c r="A88" s="77">
        <v>86</v>
      </c>
      <c r="B88" s="77" t="s">
        <v>70</v>
      </c>
      <c r="C88" s="77">
        <v>684</v>
      </c>
    </row>
    <row r="89" spans="1:3" x14ac:dyDescent="0.35">
      <c r="A89" s="77">
        <v>87</v>
      </c>
      <c r="B89" s="77" t="s">
        <v>69</v>
      </c>
      <c r="C89" s="77">
        <v>377</v>
      </c>
    </row>
    <row r="90" spans="1:3" x14ac:dyDescent="0.35">
      <c r="A90" s="77">
        <v>88</v>
      </c>
      <c r="B90" s="77" t="s">
        <v>71</v>
      </c>
      <c r="C90" s="77">
        <v>742</v>
      </c>
    </row>
    <row r="91" spans="1:3" x14ac:dyDescent="0.35">
      <c r="A91" s="77">
        <v>89</v>
      </c>
      <c r="B91" s="77" t="s">
        <v>39</v>
      </c>
      <c r="C91" s="77">
        <v>364</v>
      </c>
    </row>
    <row r="92" spans="1:3" x14ac:dyDescent="0.35">
      <c r="A92" s="77">
        <v>90</v>
      </c>
      <c r="B92" s="77" t="s">
        <v>37</v>
      </c>
      <c r="C92" s="77">
        <v>279</v>
      </c>
    </row>
    <row r="93" spans="1:3" x14ac:dyDescent="0.35">
      <c r="A93" s="77">
        <v>91</v>
      </c>
      <c r="B93" s="77" t="s">
        <v>38</v>
      </c>
      <c r="C93" s="77">
        <v>509</v>
      </c>
    </row>
    <row r="94" spans="1:3" x14ac:dyDescent="0.35">
      <c r="A94" s="77">
        <v>92</v>
      </c>
      <c r="B94" s="77" t="s">
        <v>74</v>
      </c>
      <c r="C94" s="77">
        <v>510</v>
      </c>
    </row>
    <row r="95" spans="1:3" x14ac:dyDescent="0.35">
      <c r="A95" s="77">
        <v>93</v>
      </c>
      <c r="B95" s="77" t="s">
        <v>18</v>
      </c>
      <c r="C95" s="77">
        <v>654</v>
      </c>
    </row>
    <row r="96" spans="1:3" x14ac:dyDescent="0.35">
      <c r="A96" s="77">
        <v>94</v>
      </c>
      <c r="B96" s="77" t="s">
        <v>64</v>
      </c>
      <c r="C96" s="77">
        <v>1072</v>
      </c>
    </row>
    <row r="97" spans="1:3" x14ac:dyDescent="0.35">
      <c r="A97" s="77">
        <v>95</v>
      </c>
      <c r="B97" s="77" t="s">
        <v>16</v>
      </c>
      <c r="C97" s="77">
        <v>781</v>
      </c>
    </row>
    <row r="98" spans="1:3" x14ac:dyDescent="0.35">
      <c r="A98" s="77">
        <v>96</v>
      </c>
      <c r="B98" s="77" t="s">
        <v>15</v>
      </c>
      <c r="C98" s="77">
        <v>420</v>
      </c>
    </row>
    <row r="99" spans="1:3" x14ac:dyDescent="0.35">
      <c r="A99" s="77">
        <v>97</v>
      </c>
      <c r="B99" s="77" t="s">
        <v>49</v>
      </c>
      <c r="C99" s="77">
        <v>782</v>
      </c>
    </row>
    <row r="100" spans="1:3" x14ac:dyDescent="0.35">
      <c r="A100" s="77">
        <v>98</v>
      </c>
      <c r="B100" s="77" t="s">
        <v>50</v>
      </c>
      <c r="C100" s="77">
        <v>400</v>
      </c>
    </row>
    <row r="101" spans="1:3" x14ac:dyDescent="0.35">
      <c r="A101" s="77">
        <v>99</v>
      </c>
      <c r="B101" s="77" t="s">
        <v>48</v>
      </c>
      <c r="C101" s="77">
        <v>599</v>
      </c>
    </row>
    <row r="102" spans="1:3" x14ac:dyDescent="0.35">
      <c r="A102" s="77">
        <v>100</v>
      </c>
      <c r="B102" s="77" t="s">
        <v>42</v>
      </c>
      <c r="C102" s="77">
        <v>286</v>
      </c>
    </row>
    <row r="103" spans="1:3" x14ac:dyDescent="0.35">
      <c r="A103" s="77">
        <v>101</v>
      </c>
      <c r="B103" s="77" t="s">
        <v>26</v>
      </c>
      <c r="C103" s="77">
        <v>1142</v>
      </c>
    </row>
    <row r="104" spans="1:3" x14ac:dyDescent="0.35">
      <c r="A104" s="77">
        <v>102</v>
      </c>
      <c r="B104" s="77" t="s">
        <v>23</v>
      </c>
      <c r="C104" s="77">
        <v>1286</v>
      </c>
    </row>
    <row r="105" spans="1:3" x14ac:dyDescent="0.35">
      <c r="A105" s="77">
        <v>103</v>
      </c>
      <c r="B105" s="77" t="s">
        <v>25</v>
      </c>
      <c r="C105" s="77">
        <v>1229</v>
      </c>
    </row>
    <row r="106" spans="1:3" x14ac:dyDescent="0.35">
      <c r="A106" s="77">
        <v>104</v>
      </c>
      <c r="B106" s="77" t="s">
        <v>88</v>
      </c>
      <c r="C106" s="77">
        <v>185</v>
      </c>
    </row>
    <row r="107" spans="1:3" x14ac:dyDescent="0.35">
      <c r="A107" s="77">
        <v>105</v>
      </c>
      <c r="B107" s="77" t="s">
        <v>86</v>
      </c>
      <c r="C107" s="77">
        <v>254</v>
      </c>
    </row>
    <row r="108" spans="1:3" x14ac:dyDescent="0.35">
      <c r="A108" s="77">
        <v>106</v>
      </c>
      <c r="B108" s="77" t="s">
        <v>28</v>
      </c>
      <c r="C108" s="77">
        <v>355</v>
      </c>
    </row>
    <row r="109" spans="1:3" x14ac:dyDescent="0.35">
      <c r="A109" s="77">
        <v>107</v>
      </c>
      <c r="B109" s="77" t="s">
        <v>83</v>
      </c>
      <c r="C109" s="77">
        <v>605</v>
      </c>
    </row>
    <row r="110" spans="1:3" x14ac:dyDescent="0.35">
      <c r="A110" s="77">
        <v>108</v>
      </c>
      <c r="B110" s="77" t="s">
        <v>24</v>
      </c>
      <c r="C110" s="77">
        <v>1231</v>
      </c>
    </row>
    <row r="111" spans="1:3" x14ac:dyDescent="0.35">
      <c r="A111" s="77">
        <v>109</v>
      </c>
      <c r="B111" s="77" t="s">
        <v>89</v>
      </c>
      <c r="C111" s="77">
        <v>725</v>
      </c>
    </row>
    <row r="112" spans="1:3" x14ac:dyDescent="0.35">
      <c r="A112" s="77">
        <v>110</v>
      </c>
      <c r="B112" s="77" t="s">
        <v>82</v>
      </c>
      <c r="C112" s="77">
        <v>492</v>
      </c>
    </row>
    <row r="113" spans="1:3" x14ac:dyDescent="0.35">
      <c r="A113" s="77">
        <v>111</v>
      </c>
      <c r="B113" s="77" t="s">
        <v>109</v>
      </c>
      <c r="C113" s="77">
        <v>263</v>
      </c>
    </row>
    <row r="114" spans="1:3" x14ac:dyDescent="0.35">
      <c r="A114" s="77">
        <v>112</v>
      </c>
      <c r="B114" s="77" t="s">
        <v>110</v>
      </c>
      <c r="C114" s="77">
        <v>355</v>
      </c>
    </row>
    <row r="115" spans="1:3" x14ac:dyDescent="0.35">
      <c r="A115" s="77">
        <v>113</v>
      </c>
      <c r="B115" s="77" t="s">
        <v>116</v>
      </c>
      <c r="C115" s="77">
        <v>608</v>
      </c>
    </row>
    <row r="116" spans="1:3" x14ac:dyDescent="0.35">
      <c r="A116" s="77">
        <v>114</v>
      </c>
      <c r="B116" s="77" t="s">
        <v>113</v>
      </c>
      <c r="C116" s="77">
        <v>296</v>
      </c>
    </row>
    <row r="117" spans="1:3" x14ac:dyDescent="0.35">
      <c r="A117" s="77">
        <v>115</v>
      </c>
      <c r="B117" s="77" t="s">
        <v>115</v>
      </c>
      <c r="C117" s="77">
        <v>379</v>
      </c>
    </row>
    <row r="118" spans="1:3" x14ac:dyDescent="0.35">
      <c r="A118" s="77">
        <v>116</v>
      </c>
      <c r="B118" s="77" t="s">
        <v>114</v>
      </c>
      <c r="C118" s="77">
        <v>315</v>
      </c>
    </row>
    <row r="119" spans="1:3" x14ac:dyDescent="0.35">
      <c r="A119" s="77">
        <v>117</v>
      </c>
      <c r="B119" s="77" t="s">
        <v>112</v>
      </c>
      <c r="C119" s="77">
        <v>168</v>
      </c>
    </row>
    <row r="120" spans="1:3" x14ac:dyDescent="0.35">
      <c r="A120" s="77">
        <v>118</v>
      </c>
      <c r="B120" s="77" t="s">
        <v>91</v>
      </c>
      <c r="C120" s="77">
        <v>675</v>
      </c>
    </row>
    <row r="121" spans="1:3" x14ac:dyDescent="0.35">
      <c r="A121" s="77">
        <v>119</v>
      </c>
      <c r="B121" s="77" t="s">
        <v>95</v>
      </c>
      <c r="C121" s="77">
        <v>445</v>
      </c>
    </row>
    <row r="122" spans="1:3" x14ac:dyDescent="0.35">
      <c r="A122" s="77">
        <v>120</v>
      </c>
      <c r="B122" s="77" t="s">
        <v>97</v>
      </c>
      <c r="C122" s="77">
        <v>400</v>
      </c>
    </row>
    <row r="123" spans="1:3" x14ac:dyDescent="0.35">
      <c r="A123" s="77">
        <v>121</v>
      </c>
      <c r="B123" s="77" t="s">
        <v>96</v>
      </c>
      <c r="C123" s="77">
        <v>271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R151"/>
  <sheetViews>
    <sheetView topLeftCell="ED1" workbookViewId="0">
      <pane ySplit="1" topLeftCell="A129" activePane="bottomLeft" state="frozen"/>
      <selection activeCell="B1" sqref="B1"/>
      <selection pane="bottomLeft" activeCell="ER129" sqref="ER129"/>
    </sheetView>
  </sheetViews>
  <sheetFormatPr defaultColWidth="8.7265625" defaultRowHeight="14.5" x14ac:dyDescent="0.35"/>
  <sheetData>
    <row r="1" spans="1:148" x14ac:dyDescent="0.35">
      <c r="A1" s="4" t="s">
        <v>0</v>
      </c>
      <c r="B1" s="4" t="s">
        <v>1</v>
      </c>
      <c r="C1" s="4" t="s">
        <v>47</v>
      </c>
      <c r="D1" s="4" t="s">
        <v>59</v>
      </c>
      <c r="E1" s="4" t="s">
        <v>11</v>
      </c>
      <c r="F1" s="4" t="s">
        <v>99</v>
      </c>
      <c r="G1" s="4" t="s">
        <v>85</v>
      </c>
      <c r="H1" s="4" t="s">
        <v>51</v>
      </c>
      <c r="I1" s="4" t="s">
        <v>71</v>
      </c>
      <c r="J1" s="4" t="s">
        <v>4</v>
      </c>
      <c r="K1" s="4" t="s">
        <v>68</v>
      </c>
      <c r="L1" s="4" t="s">
        <v>42</v>
      </c>
      <c r="M1" s="4" t="s">
        <v>54</v>
      </c>
      <c r="N1" s="4" t="s">
        <v>136</v>
      </c>
      <c r="O1" s="4" t="s">
        <v>145</v>
      </c>
      <c r="P1" s="4" t="s">
        <v>104</v>
      </c>
      <c r="Q1" s="4" t="s">
        <v>57</v>
      </c>
      <c r="R1" s="4" t="s">
        <v>107</v>
      </c>
      <c r="S1" s="4" t="s">
        <v>50</v>
      </c>
      <c r="T1" s="4" t="s">
        <v>131</v>
      </c>
      <c r="U1" s="4" t="s">
        <v>94</v>
      </c>
      <c r="V1" s="4" t="s">
        <v>44</v>
      </c>
      <c r="W1" s="4" t="s">
        <v>61</v>
      </c>
      <c r="X1" s="4" t="s">
        <v>100</v>
      </c>
      <c r="Y1" s="4" t="s">
        <v>34</v>
      </c>
      <c r="Z1" s="4" t="s">
        <v>43</v>
      </c>
      <c r="AA1" s="4" t="s">
        <v>25</v>
      </c>
      <c r="AB1" s="4" t="s">
        <v>101</v>
      </c>
      <c r="AC1" s="4" t="s">
        <v>45</v>
      </c>
      <c r="AD1" s="4" t="s">
        <v>120</v>
      </c>
      <c r="AE1" s="4" t="s">
        <v>122</v>
      </c>
      <c r="AF1" s="4" t="s">
        <v>121</v>
      </c>
      <c r="AG1" s="4" t="s">
        <v>132</v>
      </c>
      <c r="AH1" s="4" t="s">
        <v>24</v>
      </c>
      <c r="AI1" s="4" t="s">
        <v>84</v>
      </c>
      <c r="AJ1" s="4" t="s">
        <v>12</v>
      </c>
      <c r="AK1" s="4" t="s">
        <v>14</v>
      </c>
      <c r="AL1" s="4" t="s">
        <v>13</v>
      </c>
      <c r="AM1" s="4" t="s">
        <v>27</v>
      </c>
      <c r="AN1" s="4" t="s">
        <v>3</v>
      </c>
      <c r="AO1" s="4" t="s">
        <v>125</v>
      </c>
      <c r="AP1" s="4" t="s">
        <v>115</v>
      </c>
      <c r="AQ1" s="4" t="s">
        <v>129</v>
      </c>
      <c r="AR1" s="4" t="s">
        <v>106</v>
      </c>
      <c r="AS1" s="4" t="s">
        <v>15</v>
      </c>
      <c r="AT1" s="4" t="s">
        <v>40</v>
      </c>
      <c r="AU1" s="4" t="s">
        <v>38</v>
      </c>
      <c r="AV1" s="4" t="s">
        <v>135</v>
      </c>
      <c r="AW1" s="4" t="s">
        <v>111</v>
      </c>
      <c r="AX1" s="4" t="s">
        <v>70</v>
      </c>
      <c r="AY1" s="4" t="s">
        <v>16</v>
      </c>
      <c r="AZ1" s="4" t="s">
        <v>82</v>
      </c>
      <c r="BA1" s="4" t="s">
        <v>127</v>
      </c>
      <c r="BB1" s="4" t="s">
        <v>86</v>
      </c>
      <c r="BC1" s="4" t="s">
        <v>89</v>
      </c>
      <c r="BD1" s="4" t="s">
        <v>117</v>
      </c>
      <c r="BE1" s="4" t="s">
        <v>2</v>
      </c>
      <c r="BF1" s="4" t="s">
        <v>90</v>
      </c>
      <c r="BG1" s="4" t="s">
        <v>79</v>
      </c>
      <c r="BH1" s="4" t="s">
        <v>48</v>
      </c>
      <c r="BI1" s="4" t="s">
        <v>78</v>
      </c>
      <c r="BJ1" s="4" t="s">
        <v>81</v>
      </c>
      <c r="BK1" s="4" t="s">
        <v>74</v>
      </c>
      <c r="BL1" s="4" t="s">
        <v>75</v>
      </c>
      <c r="BM1" s="4" t="s">
        <v>39</v>
      </c>
      <c r="BN1" s="4" t="s">
        <v>65</v>
      </c>
      <c r="BO1" s="4" t="s">
        <v>76</v>
      </c>
      <c r="BP1" s="4" t="s">
        <v>128</v>
      </c>
      <c r="BQ1" s="4" t="s">
        <v>123</v>
      </c>
      <c r="BR1" s="4" t="s">
        <v>124</v>
      </c>
      <c r="BS1" s="4" t="s">
        <v>126</v>
      </c>
      <c r="BT1" s="4" t="s">
        <v>73</v>
      </c>
      <c r="BU1" s="4" t="s">
        <v>28</v>
      </c>
      <c r="BV1" s="4" t="s">
        <v>35</v>
      </c>
      <c r="BW1" s="4" t="s">
        <v>116</v>
      </c>
      <c r="BX1" s="4" t="s">
        <v>93</v>
      </c>
      <c r="BY1" s="4" t="s">
        <v>64</v>
      </c>
      <c r="BZ1" s="4" t="s">
        <v>18</v>
      </c>
      <c r="CA1" s="4" t="s">
        <v>66</v>
      </c>
      <c r="CB1" s="4" t="s">
        <v>113</v>
      </c>
      <c r="CC1" s="4" t="s">
        <v>41</v>
      </c>
      <c r="CD1" s="4" t="s">
        <v>63</v>
      </c>
      <c r="CE1" s="4" t="s">
        <v>9</v>
      </c>
      <c r="CF1" s="4" t="s">
        <v>5</v>
      </c>
      <c r="CG1" s="4" t="s">
        <v>37</v>
      </c>
      <c r="CH1" s="4" t="s">
        <v>17</v>
      </c>
      <c r="CI1" s="4" t="s">
        <v>46</v>
      </c>
      <c r="CJ1" s="4" t="s">
        <v>109</v>
      </c>
      <c r="CK1" s="4" t="s">
        <v>62</v>
      </c>
      <c r="CL1" s="4" t="s">
        <v>77</v>
      </c>
      <c r="CM1" s="4" t="s">
        <v>56</v>
      </c>
      <c r="CN1" s="4" t="s">
        <v>6</v>
      </c>
      <c r="CO1" s="4" t="s">
        <v>110</v>
      </c>
      <c r="CP1" s="4" t="s">
        <v>87</v>
      </c>
      <c r="CQ1" s="4" t="s">
        <v>80</v>
      </c>
      <c r="CR1" s="4" t="s">
        <v>140</v>
      </c>
      <c r="CS1" s="4" t="s">
        <v>146</v>
      </c>
      <c r="CT1" s="4" t="s">
        <v>134</v>
      </c>
      <c r="CU1" s="4" t="s">
        <v>139</v>
      </c>
      <c r="CV1" s="4" t="s">
        <v>138</v>
      </c>
      <c r="CW1" s="4" t="s">
        <v>144</v>
      </c>
      <c r="CX1" s="4" t="s">
        <v>141</v>
      </c>
      <c r="CY1" s="4" t="s">
        <v>130</v>
      </c>
      <c r="CZ1" s="4" t="s">
        <v>133</v>
      </c>
      <c r="DA1" s="4" t="s">
        <v>142</v>
      </c>
      <c r="DB1" s="4" t="s">
        <v>137</v>
      </c>
      <c r="DC1" s="4" t="s">
        <v>29</v>
      </c>
      <c r="DD1" s="4" t="s">
        <v>49</v>
      </c>
      <c r="DE1" s="4" t="s">
        <v>31</v>
      </c>
      <c r="DF1" s="4" t="s">
        <v>67</v>
      </c>
      <c r="DG1" s="4" t="s">
        <v>98</v>
      </c>
      <c r="DH1" s="4" t="s">
        <v>23</v>
      </c>
      <c r="DI1" s="4" t="s">
        <v>36</v>
      </c>
      <c r="DJ1" s="4" t="s">
        <v>19</v>
      </c>
      <c r="DK1" s="4" t="s">
        <v>22</v>
      </c>
      <c r="DL1" s="4" t="s">
        <v>7</v>
      </c>
      <c r="DM1" s="4" t="s">
        <v>88</v>
      </c>
      <c r="DN1" s="4" t="s">
        <v>91</v>
      </c>
      <c r="DO1" s="4" t="s">
        <v>8</v>
      </c>
      <c r="DP1" s="4" t="s">
        <v>119</v>
      </c>
      <c r="DQ1" s="4" t="s">
        <v>96</v>
      </c>
      <c r="DR1" s="4" t="s">
        <v>114</v>
      </c>
      <c r="DS1" s="4" t="s">
        <v>26</v>
      </c>
      <c r="DT1" s="4" t="s">
        <v>32</v>
      </c>
      <c r="DU1" s="4" t="s">
        <v>97</v>
      </c>
      <c r="DV1" s="4" t="s">
        <v>33</v>
      </c>
      <c r="DW1" s="4" t="s">
        <v>58</v>
      </c>
      <c r="DX1" s="4" t="s">
        <v>60</v>
      </c>
      <c r="DY1" s="4" t="s">
        <v>143</v>
      </c>
      <c r="DZ1" s="4" t="s">
        <v>30</v>
      </c>
      <c r="EA1" s="4" t="s">
        <v>10</v>
      </c>
      <c r="EB1" s="4" t="s">
        <v>95</v>
      </c>
      <c r="EC1" s="4" t="s">
        <v>83</v>
      </c>
      <c r="ED1" s="4" t="s">
        <v>103</v>
      </c>
      <c r="EE1" s="4" t="s">
        <v>102</v>
      </c>
      <c r="EF1" s="4" t="s">
        <v>108</v>
      </c>
      <c r="EG1" s="4" t="s">
        <v>92</v>
      </c>
      <c r="EH1" s="4" t="s">
        <v>52</v>
      </c>
      <c r="EI1" s="4" t="s">
        <v>53</v>
      </c>
      <c r="EJ1" s="4" t="s">
        <v>21</v>
      </c>
      <c r="EK1" s="4" t="s">
        <v>20</v>
      </c>
      <c r="EL1" s="4" t="s">
        <v>69</v>
      </c>
      <c r="EM1" s="4" t="s">
        <v>112</v>
      </c>
      <c r="EN1" s="4" t="s">
        <v>55</v>
      </c>
      <c r="EO1" s="4" t="s">
        <v>118</v>
      </c>
      <c r="EP1" s="4" t="s">
        <v>105</v>
      </c>
      <c r="EQ1" s="4" t="s">
        <v>72</v>
      </c>
      <c r="ER1" s="4" t="s">
        <v>1599</v>
      </c>
    </row>
    <row r="2" spans="1:148" x14ac:dyDescent="0.35">
      <c r="A2" s="4">
        <v>46</v>
      </c>
      <c r="B2" s="4" t="s">
        <v>47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1</v>
      </c>
      <c r="EP2">
        <v>0</v>
      </c>
      <c r="EQ2">
        <v>0</v>
      </c>
      <c r="ER2">
        <f>COUNTA(C2:EQ2)</f>
        <v>145</v>
      </c>
    </row>
    <row r="3" spans="1:148" x14ac:dyDescent="0.35">
      <c r="A3" s="4">
        <v>58</v>
      </c>
      <c r="B3" s="4" t="s">
        <v>59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1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f t="shared" ref="ER3:ER66" si="0">COUNTA(C3:EQ3)</f>
        <v>145</v>
      </c>
    </row>
    <row r="4" spans="1:148" x14ac:dyDescent="0.35">
      <c r="A4" s="4">
        <v>10</v>
      </c>
      <c r="B4" s="4" t="s">
        <v>11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f t="shared" si="0"/>
        <v>145</v>
      </c>
    </row>
    <row r="5" spans="1:148" x14ac:dyDescent="0.35">
      <c r="A5" s="4">
        <v>98</v>
      </c>
      <c r="B5" s="4" t="s">
        <v>99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f t="shared" si="0"/>
        <v>145</v>
      </c>
    </row>
    <row r="6" spans="1:148" x14ac:dyDescent="0.35">
      <c r="A6" s="4">
        <v>84</v>
      </c>
      <c r="B6" s="4" t="s">
        <v>85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f t="shared" si="0"/>
        <v>145</v>
      </c>
    </row>
    <row r="7" spans="1:148" x14ac:dyDescent="0.35">
      <c r="A7" s="4">
        <v>50</v>
      </c>
      <c r="B7" s="4" t="s">
        <v>51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f t="shared" si="0"/>
        <v>145</v>
      </c>
    </row>
    <row r="8" spans="1:148" x14ac:dyDescent="0.35">
      <c r="A8" s="4">
        <v>70</v>
      </c>
      <c r="B8" s="4" t="s">
        <v>71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1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1</v>
      </c>
      <c r="ER8">
        <f t="shared" si="0"/>
        <v>145</v>
      </c>
    </row>
    <row r="9" spans="1:148" x14ac:dyDescent="0.35">
      <c r="A9" s="4">
        <v>3</v>
      </c>
      <c r="B9" s="4" t="s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1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f t="shared" si="0"/>
        <v>145</v>
      </c>
    </row>
    <row r="10" spans="1:148" x14ac:dyDescent="0.35">
      <c r="A10" s="4">
        <v>67</v>
      </c>
      <c r="B10" s="4" t="s">
        <v>68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1</v>
      </c>
      <c r="EM10">
        <v>0</v>
      </c>
      <c r="EN10">
        <v>0</v>
      </c>
      <c r="EO10">
        <v>0</v>
      </c>
      <c r="EP10">
        <v>0</v>
      </c>
      <c r="EQ10">
        <v>0</v>
      </c>
      <c r="ER10">
        <f t="shared" si="0"/>
        <v>145</v>
      </c>
    </row>
    <row r="11" spans="1:148" x14ac:dyDescent="0.35">
      <c r="A11" s="4">
        <v>41</v>
      </c>
      <c r="B11" s="4" t="s">
        <v>42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f t="shared" si="0"/>
        <v>145</v>
      </c>
    </row>
    <row r="12" spans="1:148" x14ac:dyDescent="0.35">
      <c r="A12" s="4">
        <v>53</v>
      </c>
      <c r="B12" s="4" t="s">
        <v>54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1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f t="shared" si="0"/>
        <v>145</v>
      </c>
    </row>
    <row r="13" spans="1:148" x14ac:dyDescent="0.35">
      <c r="A13" s="4">
        <v>907</v>
      </c>
      <c r="B13" s="4" t="s">
        <v>136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1</v>
      </c>
      <c r="AU13">
        <v>0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f t="shared" si="0"/>
        <v>145</v>
      </c>
    </row>
    <row r="14" spans="1:148" x14ac:dyDescent="0.35">
      <c r="A14" s="4">
        <v>916</v>
      </c>
      <c r="B14" s="4" t="s">
        <v>145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0</v>
      </c>
      <c r="EP14">
        <v>0</v>
      </c>
      <c r="EQ14">
        <v>0</v>
      </c>
      <c r="ER14">
        <f t="shared" si="0"/>
        <v>145</v>
      </c>
    </row>
    <row r="15" spans="1:148" x14ac:dyDescent="0.35">
      <c r="A15" s="4">
        <v>103</v>
      </c>
      <c r="B15" s="4" t="s">
        <v>104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1</v>
      </c>
      <c r="EQ15">
        <v>0</v>
      </c>
      <c r="ER15">
        <f t="shared" si="0"/>
        <v>145</v>
      </c>
    </row>
    <row r="16" spans="1:148" x14ac:dyDescent="0.35">
      <c r="A16" s="4">
        <v>56</v>
      </c>
      <c r="B16" s="4" t="s">
        <v>57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f t="shared" si="0"/>
        <v>145</v>
      </c>
    </row>
    <row r="17" spans="1:148" x14ac:dyDescent="0.35">
      <c r="A17" s="4">
        <v>106</v>
      </c>
      <c r="B17" s="4" t="s">
        <v>107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1</v>
      </c>
      <c r="EQ17">
        <v>0</v>
      </c>
      <c r="ER17">
        <f t="shared" si="0"/>
        <v>145</v>
      </c>
    </row>
    <row r="18" spans="1:148" x14ac:dyDescent="0.35">
      <c r="A18" s="4">
        <v>49</v>
      </c>
      <c r="B18" s="4" t="s">
        <v>50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f t="shared" si="0"/>
        <v>145</v>
      </c>
    </row>
    <row r="19" spans="1:148" x14ac:dyDescent="0.35">
      <c r="A19" s="4">
        <v>902</v>
      </c>
      <c r="B19" s="4" t="s">
        <v>131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f t="shared" si="0"/>
        <v>145</v>
      </c>
    </row>
    <row r="20" spans="1:148" x14ac:dyDescent="0.35">
      <c r="A20" s="4">
        <v>93</v>
      </c>
      <c r="B20" s="4" t="s">
        <v>94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f t="shared" si="0"/>
        <v>145</v>
      </c>
    </row>
    <row r="21" spans="1:148" x14ac:dyDescent="0.35">
      <c r="A21" s="4">
        <v>43</v>
      </c>
      <c r="B21" s="4" t="s">
        <v>44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f t="shared" si="0"/>
        <v>145</v>
      </c>
    </row>
    <row r="22" spans="1:148" x14ac:dyDescent="0.35">
      <c r="A22" s="4">
        <v>60</v>
      </c>
      <c r="B22" s="4" t="s">
        <v>61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1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f t="shared" si="0"/>
        <v>145</v>
      </c>
    </row>
    <row r="23" spans="1:148" x14ac:dyDescent="0.35">
      <c r="A23" s="4">
        <v>99</v>
      </c>
      <c r="B23" s="4" t="s">
        <v>100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f t="shared" si="0"/>
        <v>145</v>
      </c>
    </row>
    <row r="24" spans="1:148" x14ac:dyDescent="0.35">
      <c r="A24" s="4">
        <v>33</v>
      </c>
      <c r="B24" s="4" t="s">
        <v>34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f t="shared" si="0"/>
        <v>145</v>
      </c>
    </row>
    <row r="25" spans="1:148" x14ac:dyDescent="0.35">
      <c r="A25" s="4">
        <v>42</v>
      </c>
      <c r="B25" s="4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f t="shared" si="0"/>
        <v>145</v>
      </c>
    </row>
    <row r="26" spans="1:148" x14ac:dyDescent="0.35">
      <c r="A26" s="4">
        <v>24</v>
      </c>
      <c r="B26" s="4" t="s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f t="shared" si="0"/>
        <v>145</v>
      </c>
    </row>
    <row r="27" spans="1:148" x14ac:dyDescent="0.35">
      <c r="A27" s="4">
        <v>100</v>
      </c>
      <c r="B27" s="4" t="s">
        <v>101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0</v>
      </c>
      <c r="ER27">
        <f t="shared" si="0"/>
        <v>145</v>
      </c>
    </row>
    <row r="28" spans="1:148" x14ac:dyDescent="0.35">
      <c r="A28" s="4">
        <v>44</v>
      </c>
      <c r="B28" s="4" t="s">
        <v>45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f t="shared" si="0"/>
        <v>145</v>
      </c>
    </row>
    <row r="29" spans="1:148" x14ac:dyDescent="0.35">
      <c r="A29" s="4">
        <v>700</v>
      </c>
      <c r="B29" s="4" t="s">
        <v>120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f t="shared" si="0"/>
        <v>145</v>
      </c>
    </row>
    <row r="30" spans="1:148" x14ac:dyDescent="0.35">
      <c r="A30" s="4">
        <v>702</v>
      </c>
      <c r="B30" s="4" t="s">
        <v>122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f t="shared" si="0"/>
        <v>145</v>
      </c>
    </row>
    <row r="31" spans="1:148" x14ac:dyDescent="0.35">
      <c r="A31" s="4">
        <v>701</v>
      </c>
      <c r="B31" s="4" t="s">
        <v>121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f t="shared" si="0"/>
        <v>145</v>
      </c>
    </row>
    <row r="32" spans="1:148" x14ac:dyDescent="0.35">
      <c r="A32" s="4">
        <v>903</v>
      </c>
      <c r="B32" s="4" t="s">
        <v>132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0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>
        <v>1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f t="shared" si="0"/>
        <v>145</v>
      </c>
    </row>
    <row r="33" spans="1:148" x14ac:dyDescent="0.35">
      <c r="A33" s="4">
        <v>23</v>
      </c>
      <c r="B33" s="4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f t="shared" si="0"/>
        <v>145</v>
      </c>
    </row>
    <row r="34" spans="1:148" x14ac:dyDescent="0.35">
      <c r="A34" s="4">
        <v>83</v>
      </c>
      <c r="B34" s="4" t="s">
        <v>84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f t="shared" si="0"/>
        <v>145</v>
      </c>
    </row>
    <row r="35" spans="1:148" x14ac:dyDescent="0.35">
      <c r="A35" s="4">
        <v>11</v>
      </c>
      <c r="B35" s="4" t="s">
        <v>12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1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f t="shared" si="0"/>
        <v>145</v>
      </c>
    </row>
    <row r="36" spans="1:148" x14ac:dyDescent="0.35">
      <c r="A36" s="4">
        <v>13</v>
      </c>
      <c r="B36" s="4" t="s">
        <v>14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1</v>
      </c>
      <c r="AL36">
        <v>1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f t="shared" si="0"/>
        <v>145</v>
      </c>
    </row>
    <row r="37" spans="1:148" x14ac:dyDescent="0.35">
      <c r="A37" s="4">
        <v>12</v>
      </c>
      <c r="B37" s="4" t="s">
        <v>13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f t="shared" si="0"/>
        <v>145</v>
      </c>
    </row>
    <row r="38" spans="1:148" x14ac:dyDescent="0.35">
      <c r="A38" s="4">
        <v>26</v>
      </c>
      <c r="B38" s="4" t="s">
        <v>27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1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f t="shared" si="0"/>
        <v>145</v>
      </c>
    </row>
    <row r="39" spans="1:148" x14ac:dyDescent="0.35">
      <c r="A39" s="4">
        <v>2</v>
      </c>
      <c r="B39" s="4" t="s">
        <v>3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1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f>COUNTA(C39:EQ39)</f>
        <v>145</v>
      </c>
    </row>
    <row r="40" spans="1:148" x14ac:dyDescent="0.35">
      <c r="A40" s="4">
        <v>802</v>
      </c>
      <c r="B40" s="4" t="s">
        <v>125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1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1</v>
      </c>
      <c r="EQ40">
        <v>0</v>
      </c>
      <c r="ER40">
        <f t="shared" si="0"/>
        <v>145</v>
      </c>
    </row>
    <row r="41" spans="1:148" x14ac:dyDescent="0.35">
      <c r="A41" s="4">
        <v>114</v>
      </c>
      <c r="B41" s="4" t="s">
        <v>115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1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f t="shared" si="0"/>
        <v>145</v>
      </c>
    </row>
    <row r="42" spans="1:148" x14ac:dyDescent="0.35">
      <c r="A42" s="4">
        <v>900</v>
      </c>
      <c r="B42" s="4" t="s">
        <v>129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1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1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f t="shared" si="0"/>
        <v>145</v>
      </c>
    </row>
    <row r="43" spans="1:148" x14ac:dyDescent="0.35">
      <c r="A43" s="4">
        <v>105</v>
      </c>
      <c r="B43" s="4" t="s">
        <v>106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1</v>
      </c>
      <c r="EQ43">
        <v>0</v>
      </c>
      <c r="ER43">
        <f t="shared" si="0"/>
        <v>145</v>
      </c>
    </row>
    <row r="44" spans="1:148" x14ac:dyDescent="0.35">
      <c r="A44" s="4">
        <v>14</v>
      </c>
      <c r="B44" s="4" t="s">
        <v>15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f t="shared" si="0"/>
        <v>145</v>
      </c>
    </row>
    <row r="45" spans="1:148" x14ac:dyDescent="0.35">
      <c r="A45" s="4">
        <v>39</v>
      </c>
      <c r="B45" s="4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f t="shared" si="0"/>
        <v>145</v>
      </c>
    </row>
    <row r="46" spans="1:148" x14ac:dyDescent="0.35">
      <c r="A46" s="4">
        <v>37</v>
      </c>
      <c r="B46" s="4" t="s">
        <v>38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f t="shared" si="0"/>
        <v>145</v>
      </c>
    </row>
    <row r="47" spans="1:148" x14ac:dyDescent="0.35">
      <c r="A47" s="4">
        <v>906</v>
      </c>
      <c r="B47" s="4" t="s">
        <v>135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1</v>
      </c>
      <c r="DR47">
        <v>0</v>
      </c>
      <c r="DS47">
        <v>0</v>
      </c>
      <c r="DT47">
        <v>0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1</v>
      </c>
      <c r="EN47">
        <v>0</v>
      </c>
      <c r="EO47">
        <v>0</v>
      </c>
      <c r="EP47">
        <v>0</v>
      </c>
      <c r="EQ47">
        <v>0</v>
      </c>
      <c r="ER47">
        <f t="shared" si="0"/>
        <v>145</v>
      </c>
    </row>
    <row r="48" spans="1:148" x14ac:dyDescent="0.35">
      <c r="A48" s="4">
        <v>110</v>
      </c>
      <c r="B48" s="4" t="s">
        <v>111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1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1</v>
      </c>
      <c r="EN48">
        <v>0</v>
      </c>
      <c r="EO48">
        <v>0</v>
      </c>
      <c r="EP48">
        <v>0</v>
      </c>
      <c r="EQ48">
        <v>0</v>
      </c>
      <c r="ER48">
        <f t="shared" si="0"/>
        <v>145</v>
      </c>
    </row>
    <row r="49" spans="1:148" x14ac:dyDescent="0.35">
      <c r="A49" s="4">
        <v>69</v>
      </c>
      <c r="B49" s="4" t="s">
        <v>70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1</v>
      </c>
      <c r="EM49">
        <v>0</v>
      </c>
      <c r="EN49">
        <v>0</v>
      </c>
      <c r="EO49">
        <v>0</v>
      </c>
      <c r="EP49">
        <v>0</v>
      </c>
      <c r="EQ49">
        <v>0</v>
      </c>
      <c r="ER49">
        <f t="shared" si="0"/>
        <v>145</v>
      </c>
    </row>
    <row r="50" spans="1:148" x14ac:dyDescent="0.35">
      <c r="A50" s="4">
        <v>15</v>
      </c>
      <c r="B50" s="4" t="s">
        <v>16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f t="shared" si="0"/>
        <v>145</v>
      </c>
    </row>
    <row r="51" spans="1:148" x14ac:dyDescent="0.35">
      <c r="A51" s="4">
        <v>81</v>
      </c>
      <c r="B51" s="4" t="s">
        <v>82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f t="shared" si="0"/>
        <v>145</v>
      </c>
    </row>
    <row r="52" spans="1:148" x14ac:dyDescent="0.35">
      <c r="A52" s="4">
        <v>804</v>
      </c>
      <c r="B52" s="4" t="s">
        <v>127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1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f t="shared" si="0"/>
        <v>145</v>
      </c>
    </row>
    <row r="53" spans="1:148" x14ac:dyDescent="0.35">
      <c r="A53" s="4">
        <v>85</v>
      </c>
      <c r="B53" s="4" t="s">
        <v>86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f t="shared" si="0"/>
        <v>145</v>
      </c>
    </row>
    <row r="54" spans="1:148" x14ac:dyDescent="0.35">
      <c r="A54" s="4">
        <v>88</v>
      </c>
      <c r="B54" s="4" t="s">
        <v>89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1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f t="shared" si="0"/>
        <v>145</v>
      </c>
    </row>
    <row r="55" spans="1:148" x14ac:dyDescent="0.35">
      <c r="A55" s="4">
        <v>116</v>
      </c>
      <c r="B55" s="4" t="s">
        <v>117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1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1</v>
      </c>
      <c r="EP55">
        <v>0</v>
      </c>
      <c r="EQ55">
        <v>0</v>
      </c>
      <c r="ER55">
        <f t="shared" si="0"/>
        <v>145</v>
      </c>
    </row>
    <row r="56" spans="1:148" x14ac:dyDescent="0.35">
      <c r="A56" s="4">
        <v>1</v>
      </c>
      <c r="B56" s="4" t="s">
        <v>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0</v>
      </c>
      <c r="DN56">
        <v>0</v>
      </c>
      <c r="DO56">
        <v>1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1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f t="shared" si="0"/>
        <v>145</v>
      </c>
    </row>
    <row r="57" spans="1:148" x14ac:dyDescent="0.35">
      <c r="A57" s="4">
        <v>89</v>
      </c>
      <c r="B57" s="4" t="s">
        <v>90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f t="shared" si="0"/>
        <v>145</v>
      </c>
    </row>
    <row r="58" spans="1:148" x14ac:dyDescent="0.35">
      <c r="A58" s="4">
        <v>78</v>
      </c>
      <c r="B58" s="4" t="s">
        <v>79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f t="shared" si="0"/>
        <v>145</v>
      </c>
    </row>
    <row r="59" spans="1:148" x14ac:dyDescent="0.35">
      <c r="A59" s="4">
        <v>47</v>
      </c>
      <c r="B59" s="4" t="s">
        <v>48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1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f t="shared" si="0"/>
        <v>145</v>
      </c>
    </row>
    <row r="60" spans="1:148" x14ac:dyDescent="0.35">
      <c r="A60" s="4">
        <v>77</v>
      </c>
      <c r="B60" s="4" t="s">
        <v>78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f t="shared" si="0"/>
        <v>145</v>
      </c>
    </row>
    <row r="61" spans="1:148" x14ac:dyDescent="0.35">
      <c r="A61" s="4">
        <v>80</v>
      </c>
      <c r="B61" s="4" t="s">
        <v>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f t="shared" si="0"/>
        <v>145</v>
      </c>
    </row>
    <row r="62" spans="1:148" x14ac:dyDescent="0.35">
      <c r="A62" s="4">
        <v>73</v>
      </c>
      <c r="B62" s="4" t="s">
        <v>74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f t="shared" si="0"/>
        <v>145</v>
      </c>
    </row>
    <row r="63" spans="1:148" x14ac:dyDescent="0.35">
      <c r="A63" s="4">
        <v>74</v>
      </c>
      <c r="B63" s="4" t="s">
        <v>75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1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f t="shared" si="0"/>
        <v>145</v>
      </c>
    </row>
    <row r="64" spans="1:148" x14ac:dyDescent="0.35">
      <c r="A64" s="4">
        <v>38</v>
      </c>
      <c r="B64" s="4" t="s">
        <v>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1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f t="shared" si="0"/>
        <v>145</v>
      </c>
    </row>
    <row r="65" spans="1:148" x14ac:dyDescent="0.35">
      <c r="A65" s="4">
        <v>64</v>
      </c>
      <c r="B65" s="4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1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f t="shared" si="0"/>
        <v>145</v>
      </c>
    </row>
    <row r="66" spans="1:148" x14ac:dyDescent="0.35">
      <c r="A66" s="4">
        <v>75</v>
      </c>
      <c r="B66" s="4" t="s">
        <v>76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1</v>
      </c>
      <c r="EK66">
        <v>1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1</v>
      </c>
      <c r="ER66">
        <f t="shared" si="0"/>
        <v>145</v>
      </c>
    </row>
    <row r="67" spans="1:148" x14ac:dyDescent="0.35">
      <c r="A67" s="4">
        <v>805</v>
      </c>
      <c r="B67" s="4" t="s">
        <v>128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f t="shared" ref="ER67:ER130" si="1">COUNTA(C67:EQ67)</f>
        <v>145</v>
      </c>
    </row>
    <row r="68" spans="1:148" x14ac:dyDescent="0.35">
      <c r="A68" s="4">
        <v>800</v>
      </c>
      <c r="B68" s="4" t="s">
        <v>123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1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1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f t="shared" si="1"/>
        <v>145</v>
      </c>
    </row>
    <row r="69" spans="1:148" x14ac:dyDescent="0.35">
      <c r="A69" s="4">
        <v>801</v>
      </c>
      <c r="B69" s="4" t="s">
        <v>124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f t="shared" si="1"/>
        <v>145</v>
      </c>
    </row>
    <row r="70" spans="1:148" x14ac:dyDescent="0.35">
      <c r="A70" s="4">
        <v>803</v>
      </c>
      <c r="B70" s="4" t="s">
        <v>126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1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1</v>
      </c>
      <c r="EI70">
        <v>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f t="shared" si="1"/>
        <v>145</v>
      </c>
    </row>
    <row r="71" spans="1:148" x14ac:dyDescent="0.35">
      <c r="A71" s="4">
        <v>72</v>
      </c>
      <c r="B71" s="4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1</v>
      </c>
      <c r="ER71">
        <f t="shared" si="1"/>
        <v>145</v>
      </c>
    </row>
    <row r="72" spans="1:148" x14ac:dyDescent="0.35">
      <c r="A72" s="4">
        <v>27</v>
      </c>
      <c r="B72" s="4" t="s">
        <v>28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f t="shared" si="1"/>
        <v>145</v>
      </c>
    </row>
    <row r="73" spans="1:148" x14ac:dyDescent="0.35">
      <c r="A73" s="4">
        <v>34</v>
      </c>
      <c r="B73" s="4" t="s">
        <v>35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1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1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f t="shared" si="1"/>
        <v>145</v>
      </c>
    </row>
    <row r="74" spans="1:148" x14ac:dyDescent="0.35">
      <c r="A74" s="4">
        <v>115</v>
      </c>
      <c r="B74" s="4" t="s">
        <v>116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1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1</v>
      </c>
      <c r="EP74">
        <v>0</v>
      </c>
      <c r="EQ74">
        <v>0</v>
      </c>
      <c r="ER74">
        <f t="shared" si="1"/>
        <v>145</v>
      </c>
    </row>
    <row r="75" spans="1:148" x14ac:dyDescent="0.35">
      <c r="A75" s="4">
        <v>92</v>
      </c>
      <c r="B75" s="4" t="s">
        <v>93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1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1</v>
      </c>
      <c r="EC75">
        <v>0</v>
      </c>
      <c r="ED75">
        <v>0</v>
      </c>
      <c r="EE75">
        <v>0</v>
      </c>
      <c r="EF75">
        <v>0</v>
      </c>
      <c r="EG75">
        <v>1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f t="shared" si="1"/>
        <v>145</v>
      </c>
    </row>
    <row r="76" spans="1:148" x14ac:dyDescent="0.35">
      <c r="A76" s="4">
        <v>63</v>
      </c>
      <c r="B76" s="4" t="s">
        <v>64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1</v>
      </c>
      <c r="CA76">
        <v>1</v>
      </c>
      <c r="CB76">
        <v>0</v>
      </c>
      <c r="CC76">
        <v>0</v>
      </c>
      <c r="CD76">
        <v>1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1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f t="shared" si="1"/>
        <v>145</v>
      </c>
    </row>
    <row r="77" spans="1:148" x14ac:dyDescent="0.35">
      <c r="A77" s="4">
        <v>17</v>
      </c>
      <c r="B77" s="4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f t="shared" si="1"/>
        <v>145</v>
      </c>
    </row>
    <row r="78" spans="1:148" x14ac:dyDescent="0.35">
      <c r="A78" s="4">
        <v>65</v>
      </c>
      <c r="B78" s="4" t="s">
        <v>66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1</v>
      </c>
      <c r="CB78">
        <v>0</v>
      </c>
      <c r="CC78">
        <v>0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1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1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f t="shared" si="1"/>
        <v>145</v>
      </c>
    </row>
    <row r="79" spans="1:148" x14ac:dyDescent="0.35">
      <c r="A79" s="4">
        <v>112</v>
      </c>
      <c r="B79" s="4" t="s">
        <v>113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1</v>
      </c>
      <c r="EN79">
        <v>0</v>
      </c>
      <c r="EO79">
        <v>0</v>
      </c>
      <c r="EP79">
        <v>0</v>
      </c>
      <c r="EQ79">
        <v>0</v>
      </c>
      <c r="ER79">
        <f t="shared" si="1"/>
        <v>145</v>
      </c>
    </row>
    <row r="80" spans="1:148" x14ac:dyDescent="0.35">
      <c r="A80" s="4">
        <v>40</v>
      </c>
      <c r="B80" s="4" t="s">
        <v>41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f t="shared" si="1"/>
        <v>145</v>
      </c>
    </row>
    <row r="81" spans="1:148" x14ac:dyDescent="0.35">
      <c r="A81" s="4">
        <v>62</v>
      </c>
      <c r="B81" s="4" t="s">
        <v>63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1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f t="shared" si="1"/>
        <v>145</v>
      </c>
    </row>
    <row r="82" spans="1:148" x14ac:dyDescent="0.35">
      <c r="A82" s="4">
        <v>8</v>
      </c>
      <c r="B82" s="4" t="s">
        <v>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f t="shared" si="1"/>
        <v>145</v>
      </c>
    </row>
    <row r="83" spans="1:148" x14ac:dyDescent="0.35">
      <c r="A83" s="4">
        <v>4</v>
      </c>
      <c r="B83" s="4" t="s">
        <v>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1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f t="shared" si="1"/>
        <v>145</v>
      </c>
    </row>
    <row r="84" spans="1:148" x14ac:dyDescent="0.35">
      <c r="A84" s="4">
        <v>36</v>
      </c>
      <c r="B84" s="4" t="s">
        <v>37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</v>
      </c>
      <c r="CD84">
        <v>0</v>
      </c>
      <c r="CE84">
        <v>0</v>
      </c>
      <c r="CF84">
        <v>0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f t="shared" si="1"/>
        <v>145</v>
      </c>
    </row>
    <row r="85" spans="1:148" x14ac:dyDescent="0.35">
      <c r="A85" s="4">
        <v>16</v>
      </c>
      <c r="B85" s="4" t="s">
        <v>17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1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f t="shared" si="1"/>
        <v>145</v>
      </c>
    </row>
    <row r="86" spans="1:148" x14ac:dyDescent="0.35">
      <c r="A86" s="4">
        <v>45</v>
      </c>
      <c r="B86" s="4" t="s">
        <v>46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1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f t="shared" si="1"/>
        <v>145</v>
      </c>
    </row>
    <row r="87" spans="1:148" x14ac:dyDescent="0.35">
      <c r="A87" s="4">
        <v>108</v>
      </c>
      <c r="B87" s="4" t="s">
        <v>109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1</v>
      </c>
      <c r="CK87">
        <v>0</v>
      </c>
      <c r="CL87">
        <v>0</v>
      </c>
      <c r="CM87">
        <v>0</v>
      </c>
      <c r="CN87">
        <v>0</v>
      </c>
      <c r="CO87">
        <v>1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1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f t="shared" si="1"/>
        <v>145</v>
      </c>
    </row>
    <row r="88" spans="1:148" x14ac:dyDescent="0.35">
      <c r="A88" s="4">
        <v>61</v>
      </c>
      <c r="B88" s="4" t="s">
        <v>62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1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1</v>
      </c>
      <c r="DX88">
        <v>0</v>
      </c>
      <c r="DY88">
        <v>1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f t="shared" si="1"/>
        <v>145</v>
      </c>
    </row>
    <row r="89" spans="1:148" x14ac:dyDescent="0.35">
      <c r="A89" s="4">
        <v>76</v>
      </c>
      <c r="B89" s="4" t="s">
        <v>77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1</v>
      </c>
      <c r="BJ89">
        <v>0</v>
      </c>
      <c r="BK89">
        <v>0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1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f t="shared" si="1"/>
        <v>145</v>
      </c>
    </row>
    <row r="90" spans="1:148" x14ac:dyDescent="0.35">
      <c r="A90" s="4">
        <v>55</v>
      </c>
      <c r="B90" s="4" t="s">
        <v>56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1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1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1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1</v>
      </c>
      <c r="EO90">
        <v>0</v>
      </c>
      <c r="EP90">
        <v>0</v>
      </c>
      <c r="EQ90">
        <v>0</v>
      </c>
      <c r="ER90">
        <f t="shared" si="1"/>
        <v>145</v>
      </c>
    </row>
    <row r="91" spans="1:148" x14ac:dyDescent="0.35">
      <c r="A91" s="4">
        <v>5</v>
      </c>
      <c r="B91" s="4" t="s">
        <v>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1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1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1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f t="shared" si="1"/>
        <v>145</v>
      </c>
    </row>
    <row r="92" spans="1:148" x14ac:dyDescent="0.35">
      <c r="A92" s="4">
        <v>109</v>
      </c>
      <c r="B92" s="4" t="s">
        <v>110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1</v>
      </c>
      <c r="CK92">
        <v>0</v>
      </c>
      <c r="CL92">
        <v>0</v>
      </c>
      <c r="CM92">
        <v>0</v>
      </c>
      <c r="CN92">
        <v>0</v>
      </c>
      <c r="CO92">
        <v>1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1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f t="shared" si="1"/>
        <v>145</v>
      </c>
    </row>
    <row r="93" spans="1:148" x14ac:dyDescent="0.35">
      <c r="A93" s="4">
        <v>86</v>
      </c>
      <c r="B93" s="4" t="s">
        <v>87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1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1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1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f t="shared" si="1"/>
        <v>145</v>
      </c>
    </row>
    <row r="94" spans="1:148" x14ac:dyDescent="0.35">
      <c r="A94" s="4">
        <v>79</v>
      </c>
      <c r="B94" s="4" t="s">
        <v>80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1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f t="shared" si="1"/>
        <v>145</v>
      </c>
    </row>
    <row r="95" spans="1:148" x14ac:dyDescent="0.35">
      <c r="A95" s="4">
        <v>911</v>
      </c>
      <c r="B95" s="4" t="s">
        <v>140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1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1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f t="shared" si="1"/>
        <v>145</v>
      </c>
    </row>
    <row r="96" spans="1:148" x14ac:dyDescent="0.35">
      <c r="A96" s="4">
        <v>917</v>
      </c>
      <c r="B96" s="4" t="s">
        <v>146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</v>
      </c>
      <c r="BL96">
        <v>1</v>
      </c>
      <c r="BM96">
        <v>0</v>
      </c>
      <c r="BN96">
        <v>0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1</v>
      </c>
      <c r="ER96">
        <f t="shared" si="1"/>
        <v>145</v>
      </c>
    </row>
    <row r="97" spans="1:148" x14ac:dyDescent="0.35">
      <c r="A97" s="4">
        <v>905</v>
      </c>
      <c r="B97" s="4" t="s">
        <v>134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1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1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1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f t="shared" si="1"/>
        <v>145</v>
      </c>
    </row>
    <row r="98" spans="1:148" x14ac:dyDescent="0.35">
      <c r="A98" s="4">
        <v>910</v>
      </c>
      <c r="B98" s="4" t="s">
        <v>139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1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1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1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f t="shared" si="1"/>
        <v>145</v>
      </c>
    </row>
    <row r="99" spans="1:148" x14ac:dyDescent="0.35">
      <c r="A99" s="4">
        <v>909</v>
      </c>
      <c r="B99" s="4" t="s">
        <v>138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1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1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1</v>
      </c>
      <c r="EP99">
        <v>0</v>
      </c>
      <c r="EQ99">
        <v>0</v>
      </c>
      <c r="ER99">
        <f t="shared" si="1"/>
        <v>145</v>
      </c>
    </row>
    <row r="100" spans="1:148" x14ac:dyDescent="0.35">
      <c r="A100" s="4">
        <v>915</v>
      </c>
      <c r="B100" s="4" t="s">
        <v>144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f t="shared" si="1"/>
        <v>145</v>
      </c>
    </row>
    <row r="101" spans="1:148" x14ac:dyDescent="0.35">
      <c r="A101" s="4">
        <v>912</v>
      </c>
      <c r="B101" s="4" t="s">
        <v>141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1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1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f t="shared" si="1"/>
        <v>145</v>
      </c>
    </row>
    <row r="102" spans="1:148" x14ac:dyDescent="0.35">
      <c r="A102" s="4">
        <v>901</v>
      </c>
      <c r="B102" s="4" t="s">
        <v>130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1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f t="shared" si="1"/>
        <v>145</v>
      </c>
    </row>
    <row r="103" spans="1:148" x14ac:dyDescent="0.35">
      <c r="A103" s="4">
        <v>904</v>
      </c>
      <c r="B103" s="4" t="s">
        <v>133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1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1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f t="shared" si="1"/>
        <v>145</v>
      </c>
    </row>
    <row r="104" spans="1:148" x14ac:dyDescent="0.35">
      <c r="A104" s="4">
        <v>913</v>
      </c>
      <c r="B104" s="4" t="s">
        <v>142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1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f t="shared" si="1"/>
        <v>145</v>
      </c>
    </row>
    <row r="105" spans="1:148" x14ac:dyDescent="0.35">
      <c r="A105" s="4">
        <v>908</v>
      </c>
      <c r="B105" s="4" t="s">
        <v>137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1</v>
      </c>
      <c r="CK105">
        <v>0</v>
      </c>
      <c r="CL105">
        <v>0</v>
      </c>
      <c r="CM105">
        <v>0</v>
      </c>
      <c r="CN105">
        <v>0</v>
      </c>
      <c r="CO105">
        <v>1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1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f t="shared" si="1"/>
        <v>145</v>
      </c>
    </row>
    <row r="106" spans="1:148" x14ac:dyDescent="0.35">
      <c r="A106" s="4">
        <v>28</v>
      </c>
      <c r="B106" s="4" t="s">
        <v>29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1</v>
      </c>
      <c r="DD106">
        <v>0</v>
      </c>
      <c r="DE106">
        <v>1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1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1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f t="shared" si="1"/>
        <v>145</v>
      </c>
    </row>
    <row r="107" spans="1:148" x14ac:dyDescent="0.35">
      <c r="A107" s="4">
        <v>48</v>
      </c>
      <c r="B107" s="4" t="s">
        <v>49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1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f t="shared" si="1"/>
        <v>145</v>
      </c>
    </row>
    <row r="108" spans="1:148" x14ac:dyDescent="0.35">
      <c r="A108" s="4">
        <v>30</v>
      </c>
      <c r="B108" s="4" t="s">
        <v>31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1</v>
      </c>
      <c r="DD108">
        <v>0</v>
      </c>
      <c r="DE108">
        <v>1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1</v>
      </c>
      <c r="DU108">
        <v>0</v>
      </c>
      <c r="DV108">
        <v>1</v>
      </c>
      <c r="DW108">
        <v>0</v>
      </c>
      <c r="DX108">
        <v>0</v>
      </c>
      <c r="DY108">
        <v>0</v>
      </c>
      <c r="DZ108">
        <v>1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f t="shared" si="1"/>
        <v>145</v>
      </c>
    </row>
    <row r="109" spans="1:148" x14ac:dyDescent="0.35">
      <c r="A109" s="4">
        <v>66</v>
      </c>
      <c r="B109" s="4" t="s">
        <v>67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1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f t="shared" si="1"/>
        <v>145</v>
      </c>
    </row>
    <row r="110" spans="1:148" x14ac:dyDescent="0.35">
      <c r="A110" s="4">
        <v>97</v>
      </c>
      <c r="B110" s="4" t="s">
        <v>98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1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1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1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f t="shared" si="1"/>
        <v>145</v>
      </c>
    </row>
    <row r="111" spans="1:148" x14ac:dyDescent="0.35">
      <c r="A111" s="4">
        <v>22</v>
      </c>
      <c r="B111" s="4" t="s">
        <v>23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1</v>
      </c>
      <c r="DI111">
        <v>0</v>
      </c>
      <c r="DJ111">
        <v>0</v>
      </c>
      <c r="DK111">
        <v>1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f t="shared" si="1"/>
        <v>145</v>
      </c>
    </row>
    <row r="112" spans="1:148" x14ac:dyDescent="0.35">
      <c r="A112" s="4">
        <v>35</v>
      </c>
      <c r="B112" s="4" t="s">
        <v>36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1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1</v>
      </c>
      <c r="DJ112">
        <v>0</v>
      </c>
      <c r="DK112">
        <v>0</v>
      </c>
      <c r="DL112">
        <v>1</v>
      </c>
      <c r="DM112">
        <v>0</v>
      </c>
      <c r="DN112">
        <v>0</v>
      </c>
      <c r="DO112">
        <v>1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1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f t="shared" si="1"/>
        <v>145</v>
      </c>
    </row>
    <row r="113" spans="1:148" x14ac:dyDescent="0.35">
      <c r="A113" s="4">
        <v>18</v>
      </c>
      <c r="B113" s="4" t="s">
        <v>19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1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1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1</v>
      </c>
      <c r="EK113">
        <v>1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1</v>
      </c>
      <c r="ER113">
        <f t="shared" si="1"/>
        <v>145</v>
      </c>
    </row>
    <row r="114" spans="1:148" x14ac:dyDescent="0.35">
      <c r="A114" s="4">
        <v>21</v>
      </c>
      <c r="B114" s="4" t="s">
        <v>22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1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1</v>
      </c>
      <c r="DI114">
        <v>0</v>
      </c>
      <c r="DJ114">
        <v>1</v>
      </c>
      <c r="DK114">
        <v>1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1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f t="shared" si="1"/>
        <v>145</v>
      </c>
    </row>
    <row r="115" spans="1:148" x14ac:dyDescent="0.35">
      <c r="A115" s="4">
        <v>6</v>
      </c>
      <c r="B115" s="4" t="s">
        <v>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1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1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1</v>
      </c>
      <c r="DJ115">
        <v>0</v>
      </c>
      <c r="DK115">
        <v>0</v>
      </c>
      <c r="DL115">
        <v>1</v>
      </c>
      <c r="DM115">
        <v>0</v>
      </c>
      <c r="DN115">
        <v>0</v>
      </c>
      <c r="DO115">
        <v>1</v>
      </c>
      <c r="DP115">
        <v>0</v>
      </c>
      <c r="DQ115">
        <v>0</v>
      </c>
      <c r="DR115">
        <v>0</v>
      </c>
      <c r="DS115">
        <v>1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1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f t="shared" si="1"/>
        <v>145</v>
      </c>
    </row>
    <row r="116" spans="1:148" x14ac:dyDescent="0.35">
      <c r="A116" s="4">
        <v>87</v>
      </c>
      <c r="B116" s="4" t="s">
        <v>88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1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1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1</v>
      </c>
      <c r="DN116">
        <v>1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f t="shared" si="1"/>
        <v>145</v>
      </c>
    </row>
    <row r="117" spans="1:148" x14ac:dyDescent="0.35">
      <c r="A117" s="4">
        <v>90</v>
      </c>
      <c r="B117" s="4" t="s">
        <v>91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1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1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1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f t="shared" si="1"/>
        <v>145</v>
      </c>
    </row>
    <row r="118" spans="1:148" x14ac:dyDescent="0.35">
      <c r="A118" s="4">
        <v>7</v>
      </c>
      <c r="B118" s="4" t="s">
        <v>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1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</v>
      </c>
      <c r="CD118">
        <v>0</v>
      </c>
      <c r="CE118">
        <v>1</v>
      </c>
      <c r="CF118">
        <v>0</v>
      </c>
      <c r="CG118">
        <v>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1</v>
      </c>
      <c r="DJ118">
        <v>0</v>
      </c>
      <c r="DK118">
        <v>0</v>
      </c>
      <c r="DL118">
        <v>1</v>
      </c>
      <c r="DM118">
        <v>0</v>
      </c>
      <c r="DN118">
        <v>0</v>
      </c>
      <c r="DO118">
        <v>1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f t="shared" si="1"/>
        <v>145</v>
      </c>
    </row>
    <row r="119" spans="1:148" x14ac:dyDescent="0.35">
      <c r="A119" s="4">
        <v>118</v>
      </c>
      <c r="B119" s="4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  <c r="BV119">
        <v>0</v>
      </c>
      <c r="BW119">
        <v>1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1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1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1</v>
      </c>
      <c r="EP119">
        <v>0</v>
      </c>
      <c r="EQ119">
        <v>0</v>
      </c>
      <c r="ER119">
        <f t="shared" si="1"/>
        <v>145</v>
      </c>
    </row>
    <row r="120" spans="1:148" x14ac:dyDescent="0.35">
      <c r="A120" s="4">
        <v>95</v>
      </c>
      <c r="B120" s="4" t="s">
        <v>96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1</v>
      </c>
      <c r="DR120">
        <v>0</v>
      </c>
      <c r="DS120">
        <v>0</v>
      </c>
      <c r="DT120">
        <v>0</v>
      </c>
      <c r="DU120">
        <v>1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1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f t="shared" si="1"/>
        <v>145</v>
      </c>
    </row>
    <row r="121" spans="1:148" x14ac:dyDescent="0.35">
      <c r="A121" s="4">
        <v>113</v>
      </c>
      <c r="B121" s="4" t="s">
        <v>114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1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1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1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1</v>
      </c>
      <c r="EN121">
        <v>0</v>
      </c>
      <c r="EO121">
        <v>0</v>
      </c>
      <c r="EP121">
        <v>0</v>
      </c>
      <c r="EQ121">
        <v>0</v>
      </c>
      <c r="ER121">
        <f t="shared" si="1"/>
        <v>145</v>
      </c>
    </row>
    <row r="122" spans="1:148" x14ac:dyDescent="0.35">
      <c r="A122" s="4">
        <v>25</v>
      </c>
      <c r="B122" s="4" t="s">
        <v>26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1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1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1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1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f t="shared" si="1"/>
        <v>145</v>
      </c>
    </row>
    <row r="123" spans="1:148" x14ac:dyDescent="0.35">
      <c r="A123" s="4">
        <v>31</v>
      </c>
      <c r="B123" s="4" t="s">
        <v>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1</v>
      </c>
      <c r="DU123">
        <v>0</v>
      </c>
      <c r="DV123">
        <v>1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f t="shared" si="1"/>
        <v>145</v>
      </c>
    </row>
    <row r="124" spans="1:148" x14ac:dyDescent="0.35">
      <c r="A124" s="4">
        <v>96</v>
      </c>
      <c r="B124" s="4" t="s">
        <v>97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1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1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1</v>
      </c>
      <c r="DR124">
        <v>0</v>
      </c>
      <c r="DS124">
        <v>0</v>
      </c>
      <c r="DT124">
        <v>0</v>
      </c>
      <c r="DU124">
        <v>1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1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f t="shared" si="1"/>
        <v>145</v>
      </c>
    </row>
    <row r="125" spans="1:148" x14ac:dyDescent="0.35">
      <c r="A125" s="4">
        <v>32</v>
      </c>
      <c r="B125" s="4" t="s">
        <v>33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1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1</v>
      </c>
      <c r="DU125">
        <v>0</v>
      </c>
      <c r="DV125">
        <v>1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f t="shared" si="1"/>
        <v>145</v>
      </c>
    </row>
    <row r="126" spans="1:148" x14ac:dyDescent="0.35">
      <c r="A126" s="4">
        <v>57</v>
      </c>
      <c r="B126" s="4" t="s">
        <v>58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1</v>
      </c>
      <c r="CL126">
        <v>0</v>
      </c>
      <c r="CM126">
        <v>1</v>
      </c>
      <c r="CN126">
        <v>0</v>
      </c>
      <c r="CO126">
        <v>0</v>
      </c>
      <c r="CP126">
        <v>0</v>
      </c>
      <c r="CQ126">
        <v>0</v>
      </c>
      <c r="CR126">
        <v>1</v>
      </c>
      <c r="CS126">
        <v>0</v>
      </c>
      <c r="CT126">
        <v>0</v>
      </c>
      <c r="CU126">
        <v>1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1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f t="shared" si="1"/>
        <v>145</v>
      </c>
    </row>
    <row r="127" spans="1:148" x14ac:dyDescent="0.35">
      <c r="A127" s="4">
        <v>59</v>
      </c>
      <c r="B127" s="4" t="s">
        <v>60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1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1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1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1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f t="shared" si="1"/>
        <v>145</v>
      </c>
    </row>
    <row r="128" spans="1:148" x14ac:dyDescent="0.35">
      <c r="A128" s="4">
        <v>914</v>
      </c>
      <c r="B128" s="4" t="s">
        <v>143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0</v>
      </c>
      <c r="CC128">
        <v>0</v>
      </c>
      <c r="CD128">
        <v>1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1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1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f t="shared" si="1"/>
        <v>145</v>
      </c>
    </row>
    <row r="129" spans="1:148" x14ac:dyDescent="0.35">
      <c r="A129" s="4">
        <v>29</v>
      </c>
      <c r="B129" s="4" t="s">
        <v>30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0</v>
      </c>
      <c r="DE129">
        <v>1</v>
      </c>
      <c r="DF129">
        <v>0</v>
      </c>
      <c r="DG129">
        <v>0</v>
      </c>
      <c r="DH129">
        <v>0</v>
      </c>
      <c r="DI129">
        <v>1</v>
      </c>
      <c r="DJ129">
        <v>0</v>
      </c>
      <c r="DK129">
        <v>0</v>
      </c>
      <c r="DL129">
        <v>1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1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1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f t="shared" si="1"/>
        <v>145</v>
      </c>
    </row>
    <row r="130" spans="1:148" x14ac:dyDescent="0.35">
      <c r="A130" s="4">
        <v>9</v>
      </c>
      <c r="B130" s="4" t="s">
        <v>10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1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f t="shared" si="1"/>
        <v>145</v>
      </c>
    </row>
    <row r="131" spans="1:148" x14ac:dyDescent="0.35">
      <c r="A131" s="4">
        <v>94</v>
      </c>
      <c r="B131" s="4" t="s">
        <v>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1</v>
      </c>
      <c r="DR131">
        <v>0</v>
      </c>
      <c r="DS131">
        <v>0</v>
      </c>
      <c r="DT131">
        <v>0</v>
      </c>
      <c r="DU131">
        <v>1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1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f t="shared" ref="ER131:ER146" si="2">COUNTA(C131:EQ131)</f>
        <v>145</v>
      </c>
    </row>
    <row r="132" spans="1:148" x14ac:dyDescent="0.35">
      <c r="A132" s="4">
        <v>82</v>
      </c>
      <c r="B132" s="4" t="s">
        <v>83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1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1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1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f t="shared" si="2"/>
        <v>145</v>
      </c>
    </row>
    <row r="133" spans="1:148" x14ac:dyDescent="0.35">
      <c r="A133" s="4">
        <v>102</v>
      </c>
      <c r="B133" s="4" t="s">
        <v>103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1</v>
      </c>
      <c r="EE133">
        <v>1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f t="shared" si="2"/>
        <v>145</v>
      </c>
    </row>
    <row r="134" spans="1:148" x14ac:dyDescent="0.35">
      <c r="A134" s="4">
        <v>101</v>
      </c>
      <c r="B134" s="4" t="s">
        <v>102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1</v>
      </c>
      <c r="EE134">
        <v>1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1</v>
      </c>
      <c r="EQ134">
        <v>0</v>
      </c>
      <c r="ER134">
        <f t="shared" si="2"/>
        <v>145</v>
      </c>
    </row>
    <row r="135" spans="1:148" x14ac:dyDescent="0.35">
      <c r="A135" s="4">
        <v>107</v>
      </c>
      <c r="B135" s="4" t="s">
        <v>108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1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f t="shared" si="2"/>
        <v>145</v>
      </c>
    </row>
    <row r="136" spans="1:148" x14ac:dyDescent="0.35">
      <c r="A136" s="4">
        <v>91</v>
      </c>
      <c r="B136" s="4" t="s">
        <v>92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1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1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1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f t="shared" si="2"/>
        <v>145</v>
      </c>
    </row>
    <row r="137" spans="1:148" x14ac:dyDescent="0.35">
      <c r="A137" s="4">
        <v>51</v>
      </c>
      <c r="B137" s="4" t="s">
        <v>52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1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1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1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1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1</v>
      </c>
      <c r="EP137">
        <v>0</v>
      </c>
      <c r="EQ137">
        <v>0</v>
      </c>
      <c r="ER137">
        <f t="shared" si="2"/>
        <v>145</v>
      </c>
    </row>
    <row r="138" spans="1:148" x14ac:dyDescent="0.35">
      <c r="A138" s="4">
        <v>52</v>
      </c>
      <c r="B138" s="4" t="s">
        <v>53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1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1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1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f t="shared" si="2"/>
        <v>145</v>
      </c>
    </row>
    <row r="139" spans="1:148" x14ac:dyDescent="0.35">
      <c r="A139" s="4">
        <v>20</v>
      </c>
      <c r="B139" s="4" t="s">
        <v>21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1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1</v>
      </c>
      <c r="DK139">
        <v>1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1</v>
      </c>
      <c r="EK139">
        <v>1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f t="shared" si="2"/>
        <v>145</v>
      </c>
    </row>
    <row r="140" spans="1:148" x14ac:dyDescent="0.35">
      <c r="A140" s="4">
        <v>19</v>
      </c>
      <c r="B140" s="4" t="s">
        <v>20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1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1</v>
      </c>
      <c r="EK140">
        <v>1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1</v>
      </c>
      <c r="ER140">
        <f t="shared" si="2"/>
        <v>145</v>
      </c>
    </row>
    <row r="141" spans="1:148" x14ac:dyDescent="0.35">
      <c r="A141" s="4">
        <v>68</v>
      </c>
      <c r="B141" s="4" t="s">
        <v>69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1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f t="shared" si="2"/>
        <v>145</v>
      </c>
    </row>
    <row r="142" spans="1:148" x14ac:dyDescent="0.35">
      <c r="A142" s="4">
        <v>111</v>
      </c>
      <c r="B142" s="4" t="s">
        <v>112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1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1</v>
      </c>
      <c r="EN142">
        <v>0</v>
      </c>
      <c r="EO142">
        <v>0</v>
      </c>
      <c r="EP142">
        <v>0</v>
      </c>
      <c r="EQ142">
        <v>0</v>
      </c>
      <c r="ER142">
        <f t="shared" si="2"/>
        <v>145</v>
      </c>
    </row>
    <row r="143" spans="1:148" x14ac:dyDescent="0.35">
      <c r="A143" s="4">
        <v>54</v>
      </c>
      <c r="B143" s="4" t="s">
        <v>55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1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1</v>
      </c>
      <c r="EO143">
        <v>0</v>
      </c>
      <c r="EP143">
        <v>0</v>
      </c>
      <c r="EQ143">
        <v>0</v>
      </c>
      <c r="ER143">
        <f t="shared" si="2"/>
        <v>145</v>
      </c>
    </row>
    <row r="144" spans="1:148" x14ac:dyDescent="0.35">
      <c r="A144" s="4">
        <v>117</v>
      </c>
      <c r="B144" s="4" t="s">
        <v>118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1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1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1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1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1</v>
      </c>
      <c r="EP144">
        <v>0</v>
      </c>
      <c r="EQ144">
        <v>0</v>
      </c>
      <c r="ER144">
        <f t="shared" si="2"/>
        <v>145</v>
      </c>
    </row>
    <row r="145" spans="1:148" x14ac:dyDescent="0.35">
      <c r="A145" s="4">
        <v>104</v>
      </c>
      <c r="B145" s="4" t="s">
        <v>105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1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1</v>
      </c>
      <c r="EQ145">
        <v>0</v>
      </c>
      <c r="ER145">
        <f t="shared" si="2"/>
        <v>145</v>
      </c>
    </row>
    <row r="146" spans="1:148" x14ac:dyDescent="0.35">
      <c r="A146" s="4">
        <v>71</v>
      </c>
      <c r="B146" s="4" t="s">
        <v>72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1</v>
      </c>
      <c r="BP146">
        <v>0</v>
      </c>
      <c r="BQ146">
        <v>0</v>
      </c>
      <c r="BR146">
        <v>0</v>
      </c>
      <c r="BS146">
        <v>0</v>
      </c>
      <c r="BT146">
        <v>1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1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1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1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1</v>
      </c>
      <c r="ER146">
        <f t="shared" si="2"/>
        <v>145</v>
      </c>
    </row>
    <row r="149" spans="1:148" x14ac:dyDescent="0.35">
      <c r="C149">
        <f>COUNTA(C2:C146)</f>
        <v>145</v>
      </c>
      <c r="D149">
        <f t="shared" ref="D149:BO149" si="3">COUNTA(D2:D146)</f>
        <v>145</v>
      </c>
      <c r="E149">
        <f t="shared" si="3"/>
        <v>145</v>
      </c>
      <c r="F149">
        <f t="shared" si="3"/>
        <v>145</v>
      </c>
      <c r="G149">
        <f t="shared" si="3"/>
        <v>145</v>
      </c>
      <c r="H149">
        <f t="shared" si="3"/>
        <v>145</v>
      </c>
      <c r="I149">
        <f t="shared" si="3"/>
        <v>145</v>
      </c>
      <c r="J149">
        <f t="shared" si="3"/>
        <v>145</v>
      </c>
      <c r="K149">
        <f t="shared" si="3"/>
        <v>145</v>
      </c>
      <c r="L149">
        <f t="shared" si="3"/>
        <v>145</v>
      </c>
      <c r="M149">
        <f t="shared" si="3"/>
        <v>145</v>
      </c>
      <c r="N149">
        <f t="shared" si="3"/>
        <v>145</v>
      </c>
      <c r="O149">
        <f t="shared" si="3"/>
        <v>145</v>
      </c>
      <c r="P149">
        <f t="shared" si="3"/>
        <v>145</v>
      </c>
      <c r="Q149">
        <f t="shared" si="3"/>
        <v>145</v>
      </c>
      <c r="R149">
        <f t="shared" si="3"/>
        <v>145</v>
      </c>
      <c r="S149">
        <f t="shared" si="3"/>
        <v>145</v>
      </c>
      <c r="T149">
        <f t="shared" si="3"/>
        <v>145</v>
      </c>
      <c r="U149">
        <f t="shared" si="3"/>
        <v>145</v>
      </c>
      <c r="V149">
        <f t="shared" si="3"/>
        <v>145</v>
      </c>
      <c r="W149">
        <f t="shared" si="3"/>
        <v>145</v>
      </c>
      <c r="X149">
        <f t="shared" si="3"/>
        <v>145</v>
      </c>
      <c r="Y149">
        <f t="shared" si="3"/>
        <v>145</v>
      </c>
      <c r="Z149">
        <f t="shared" si="3"/>
        <v>145</v>
      </c>
      <c r="AA149">
        <f t="shared" si="3"/>
        <v>145</v>
      </c>
      <c r="AB149">
        <f t="shared" si="3"/>
        <v>145</v>
      </c>
      <c r="AC149">
        <f t="shared" si="3"/>
        <v>145</v>
      </c>
      <c r="AD149">
        <f t="shared" si="3"/>
        <v>145</v>
      </c>
      <c r="AE149">
        <f t="shared" si="3"/>
        <v>145</v>
      </c>
      <c r="AF149">
        <f t="shared" si="3"/>
        <v>145</v>
      </c>
      <c r="AG149">
        <f t="shared" si="3"/>
        <v>145</v>
      </c>
      <c r="AH149">
        <f t="shared" si="3"/>
        <v>145</v>
      </c>
      <c r="AI149">
        <f t="shared" si="3"/>
        <v>145</v>
      </c>
      <c r="AJ149">
        <f t="shared" si="3"/>
        <v>145</v>
      </c>
      <c r="AK149">
        <f t="shared" si="3"/>
        <v>145</v>
      </c>
      <c r="AL149">
        <f t="shared" si="3"/>
        <v>145</v>
      </c>
      <c r="AM149">
        <f t="shared" si="3"/>
        <v>145</v>
      </c>
      <c r="AN149">
        <f t="shared" si="3"/>
        <v>145</v>
      </c>
      <c r="AO149">
        <f t="shared" si="3"/>
        <v>145</v>
      </c>
      <c r="AP149">
        <f t="shared" si="3"/>
        <v>145</v>
      </c>
      <c r="AQ149">
        <f t="shared" si="3"/>
        <v>145</v>
      </c>
      <c r="AR149">
        <f t="shared" si="3"/>
        <v>145</v>
      </c>
      <c r="AS149">
        <f t="shared" si="3"/>
        <v>145</v>
      </c>
      <c r="AT149">
        <f t="shared" si="3"/>
        <v>145</v>
      </c>
      <c r="AU149">
        <f t="shared" si="3"/>
        <v>145</v>
      </c>
      <c r="AV149">
        <f t="shared" si="3"/>
        <v>145</v>
      </c>
      <c r="AW149">
        <f t="shared" si="3"/>
        <v>145</v>
      </c>
      <c r="AX149">
        <f t="shared" si="3"/>
        <v>145</v>
      </c>
      <c r="AY149">
        <f t="shared" si="3"/>
        <v>145</v>
      </c>
      <c r="AZ149">
        <f t="shared" si="3"/>
        <v>145</v>
      </c>
      <c r="BA149">
        <f t="shared" si="3"/>
        <v>145</v>
      </c>
      <c r="BB149">
        <f t="shared" si="3"/>
        <v>145</v>
      </c>
      <c r="BC149">
        <f t="shared" si="3"/>
        <v>145</v>
      </c>
      <c r="BD149">
        <f t="shared" si="3"/>
        <v>145</v>
      </c>
      <c r="BE149">
        <f t="shared" si="3"/>
        <v>145</v>
      </c>
      <c r="BF149">
        <f t="shared" si="3"/>
        <v>145</v>
      </c>
      <c r="BG149">
        <f t="shared" si="3"/>
        <v>145</v>
      </c>
      <c r="BH149">
        <f t="shared" si="3"/>
        <v>145</v>
      </c>
      <c r="BI149">
        <f t="shared" si="3"/>
        <v>145</v>
      </c>
      <c r="BJ149">
        <f t="shared" si="3"/>
        <v>145</v>
      </c>
      <c r="BK149">
        <f t="shared" si="3"/>
        <v>145</v>
      </c>
      <c r="BL149">
        <f t="shared" si="3"/>
        <v>145</v>
      </c>
      <c r="BM149">
        <f t="shared" si="3"/>
        <v>145</v>
      </c>
      <c r="BN149">
        <f t="shared" si="3"/>
        <v>145</v>
      </c>
      <c r="BO149">
        <f t="shared" si="3"/>
        <v>145</v>
      </c>
      <c r="BP149">
        <f t="shared" ref="BP149:EA149" si="4">COUNTA(BP2:BP146)</f>
        <v>145</v>
      </c>
      <c r="BQ149">
        <f t="shared" si="4"/>
        <v>145</v>
      </c>
      <c r="BR149">
        <f t="shared" si="4"/>
        <v>145</v>
      </c>
      <c r="BS149">
        <f t="shared" si="4"/>
        <v>145</v>
      </c>
      <c r="BT149">
        <f t="shared" si="4"/>
        <v>145</v>
      </c>
      <c r="BU149">
        <f t="shared" si="4"/>
        <v>145</v>
      </c>
      <c r="BV149">
        <f t="shared" si="4"/>
        <v>145</v>
      </c>
      <c r="BW149">
        <f t="shared" si="4"/>
        <v>145</v>
      </c>
      <c r="BX149">
        <f t="shared" si="4"/>
        <v>145</v>
      </c>
      <c r="BY149">
        <f t="shared" si="4"/>
        <v>145</v>
      </c>
      <c r="BZ149">
        <f t="shared" si="4"/>
        <v>145</v>
      </c>
      <c r="CA149">
        <f t="shared" si="4"/>
        <v>145</v>
      </c>
      <c r="CB149">
        <f t="shared" si="4"/>
        <v>145</v>
      </c>
      <c r="CC149">
        <f t="shared" si="4"/>
        <v>145</v>
      </c>
      <c r="CD149">
        <f t="shared" si="4"/>
        <v>145</v>
      </c>
      <c r="CE149">
        <f t="shared" si="4"/>
        <v>145</v>
      </c>
      <c r="CF149">
        <f t="shared" si="4"/>
        <v>145</v>
      </c>
      <c r="CG149">
        <f t="shared" si="4"/>
        <v>145</v>
      </c>
      <c r="CH149">
        <f t="shared" si="4"/>
        <v>145</v>
      </c>
      <c r="CI149">
        <f t="shared" si="4"/>
        <v>145</v>
      </c>
      <c r="CJ149">
        <f t="shared" si="4"/>
        <v>145</v>
      </c>
      <c r="CK149">
        <f t="shared" si="4"/>
        <v>145</v>
      </c>
      <c r="CL149">
        <f t="shared" si="4"/>
        <v>145</v>
      </c>
      <c r="CM149">
        <f t="shared" si="4"/>
        <v>145</v>
      </c>
      <c r="CN149">
        <f t="shared" si="4"/>
        <v>145</v>
      </c>
      <c r="CO149">
        <f t="shared" si="4"/>
        <v>145</v>
      </c>
      <c r="CP149">
        <f t="shared" si="4"/>
        <v>145</v>
      </c>
      <c r="CQ149">
        <f t="shared" si="4"/>
        <v>145</v>
      </c>
      <c r="CR149">
        <f t="shared" si="4"/>
        <v>145</v>
      </c>
      <c r="CS149">
        <f t="shared" si="4"/>
        <v>145</v>
      </c>
      <c r="CT149">
        <f t="shared" si="4"/>
        <v>145</v>
      </c>
      <c r="CU149">
        <f t="shared" si="4"/>
        <v>145</v>
      </c>
      <c r="CV149">
        <f t="shared" si="4"/>
        <v>145</v>
      </c>
      <c r="CW149">
        <f t="shared" si="4"/>
        <v>145</v>
      </c>
      <c r="CX149">
        <f t="shared" si="4"/>
        <v>145</v>
      </c>
      <c r="CY149">
        <f t="shared" si="4"/>
        <v>145</v>
      </c>
      <c r="CZ149">
        <f t="shared" si="4"/>
        <v>145</v>
      </c>
      <c r="DA149">
        <f t="shared" si="4"/>
        <v>145</v>
      </c>
      <c r="DB149">
        <f t="shared" si="4"/>
        <v>145</v>
      </c>
      <c r="DC149">
        <f t="shared" si="4"/>
        <v>145</v>
      </c>
      <c r="DD149">
        <f t="shared" si="4"/>
        <v>145</v>
      </c>
      <c r="DE149">
        <f t="shared" si="4"/>
        <v>145</v>
      </c>
      <c r="DF149">
        <f t="shared" si="4"/>
        <v>145</v>
      </c>
      <c r="DG149">
        <f t="shared" si="4"/>
        <v>145</v>
      </c>
      <c r="DH149">
        <f t="shared" si="4"/>
        <v>145</v>
      </c>
      <c r="DI149">
        <f t="shared" si="4"/>
        <v>145</v>
      </c>
      <c r="DJ149">
        <f t="shared" si="4"/>
        <v>145</v>
      </c>
      <c r="DK149">
        <f t="shared" si="4"/>
        <v>145</v>
      </c>
      <c r="DL149">
        <f t="shared" si="4"/>
        <v>145</v>
      </c>
      <c r="DM149">
        <f t="shared" si="4"/>
        <v>145</v>
      </c>
      <c r="DN149">
        <f t="shared" si="4"/>
        <v>145</v>
      </c>
      <c r="DO149">
        <f t="shared" si="4"/>
        <v>145</v>
      </c>
      <c r="DP149">
        <f t="shared" si="4"/>
        <v>145</v>
      </c>
      <c r="DQ149">
        <f t="shared" si="4"/>
        <v>145</v>
      </c>
      <c r="DR149">
        <f t="shared" si="4"/>
        <v>145</v>
      </c>
      <c r="DS149">
        <f t="shared" si="4"/>
        <v>145</v>
      </c>
      <c r="DT149">
        <f t="shared" si="4"/>
        <v>145</v>
      </c>
      <c r="DU149">
        <f t="shared" si="4"/>
        <v>145</v>
      </c>
      <c r="DV149">
        <f t="shared" si="4"/>
        <v>145</v>
      </c>
      <c r="DW149">
        <f t="shared" si="4"/>
        <v>145</v>
      </c>
      <c r="DX149">
        <f t="shared" si="4"/>
        <v>145</v>
      </c>
      <c r="DY149">
        <f t="shared" si="4"/>
        <v>145</v>
      </c>
      <c r="DZ149">
        <f t="shared" si="4"/>
        <v>145</v>
      </c>
      <c r="EA149">
        <f t="shared" si="4"/>
        <v>145</v>
      </c>
      <c r="EB149">
        <f t="shared" ref="EB149:EQ149" si="5">COUNTA(EB2:EB146)</f>
        <v>145</v>
      </c>
      <c r="EC149">
        <f t="shared" si="5"/>
        <v>145</v>
      </c>
      <c r="ED149">
        <f t="shared" si="5"/>
        <v>145</v>
      </c>
      <c r="EE149">
        <f t="shared" si="5"/>
        <v>145</v>
      </c>
      <c r="EF149">
        <f t="shared" si="5"/>
        <v>145</v>
      </c>
      <c r="EG149">
        <f t="shared" si="5"/>
        <v>145</v>
      </c>
      <c r="EH149">
        <f t="shared" si="5"/>
        <v>145</v>
      </c>
      <c r="EI149">
        <f t="shared" si="5"/>
        <v>145</v>
      </c>
      <c r="EJ149">
        <f t="shared" si="5"/>
        <v>145</v>
      </c>
      <c r="EK149">
        <f t="shared" si="5"/>
        <v>145</v>
      </c>
      <c r="EL149">
        <f t="shared" si="5"/>
        <v>145</v>
      </c>
      <c r="EM149">
        <f t="shared" si="5"/>
        <v>145</v>
      </c>
      <c r="EN149">
        <f t="shared" si="5"/>
        <v>145</v>
      </c>
      <c r="EO149">
        <f>COUNTA(EO2:EO146)</f>
        <v>145</v>
      </c>
      <c r="EP149">
        <f t="shared" si="5"/>
        <v>145</v>
      </c>
      <c r="EQ149">
        <f t="shared" si="5"/>
        <v>145</v>
      </c>
    </row>
    <row r="150" spans="1:148" x14ac:dyDescent="0.35">
      <c r="C150">
        <v>6</v>
      </c>
      <c r="D150">
        <v>10</v>
      </c>
      <c r="E150">
        <v>5</v>
      </c>
      <c r="F150">
        <v>8</v>
      </c>
      <c r="G150">
        <v>6</v>
      </c>
      <c r="H150">
        <v>7</v>
      </c>
      <c r="I150">
        <v>9</v>
      </c>
      <c r="J150">
        <v>6</v>
      </c>
      <c r="K150">
        <v>7</v>
      </c>
      <c r="L150">
        <v>7</v>
      </c>
      <c r="M150">
        <v>6</v>
      </c>
      <c r="N150">
        <v>9</v>
      </c>
      <c r="O150">
        <v>5</v>
      </c>
      <c r="P150">
        <v>5</v>
      </c>
      <c r="Q150">
        <v>3</v>
      </c>
      <c r="R150">
        <v>8</v>
      </c>
      <c r="S150">
        <v>4</v>
      </c>
      <c r="T150">
        <v>7</v>
      </c>
      <c r="U150">
        <v>7</v>
      </c>
      <c r="V150">
        <v>7</v>
      </c>
      <c r="W150">
        <v>4</v>
      </c>
      <c r="X150">
        <v>6</v>
      </c>
      <c r="Y150">
        <v>7</v>
      </c>
      <c r="Z150">
        <v>6</v>
      </c>
      <c r="AA150">
        <v>7</v>
      </c>
      <c r="AB150">
        <v>9</v>
      </c>
      <c r="AC150">
        <v>6</v>
      </c>
      <c r="AD150">
        <v>4</v>
      </c>
      <c r="AE150">
        <v>3</v>
      </c>
      <c r="AF150">
        <v>4</v>
      </c>
      <c r="AG150">
        <v>5</v>
      </c>
      <c r="AH150">
        <v>8</v>
      </c>
      <c r="AI150">
        <v>5</v>
      </c>
      <c r="AJ150">
        <v>6</v>
      </c>
      <c r="AK150">
        <v>8</v>
      </c>
      <c r="AL150">
        <v>6</v>
      </c>
      <c r="AM150">
        <v>6</v>
      </c>
      <c r="AN150">
        <v>7</v>
      </c>
      <c r="AO150">
        <v>6</v>
      </c>
      <c r="AP150">
        <v>6</v>
      </c>
      <c r="AQ150">
        <v>7</v>
      </c>
      <c r="AR150">
        <v>5</v>
      </c>
      <c r="AS150">
        <v>6</v>
      </c>
      <c r="AT150">
        <v>9</v>
      </c>
      <c r="AU150">
        <v>7</v>
      </c>
      <c r="AV150">
        <v>11</v>
      </c>
      <c r="AW150">
        <v>6</v>
      </c>
      <c r="AX150">
        <v>9</v>
      </c>
      <c r="AY150">
        <v>5</v>
      </c>
      <c r="AZ150">
        <v>4</v>
      </c>
      <c r="BA150">
        <v>6</v>
      </c>
      <c r="BB150">
        <v>8</v>
      </c>
      <c r="BC150">
        <v>5</v>
      </c>
      <c r="BD150">
        <v>10</v>
      </c>
      <c r="BE150">
        <v>6</v>
      </c>
      <c r="BF150">
        <v>8</v>
      </c>
      <c r="BG150">
        <v>4</v>
      </c>
      <c r="BH150">
        <v>9</v>
      </c>
      <c r="BI150">
        <v>4</v>
      </c>
      <c r="BJ150">
        <v>6</v>
      </c>
      <c r="BK150">
        <v>6</v>
      </c>
      <c r="BL150">
        <v>6</v>
      </c>
      <c r="BM150">
        <v>5</v>
      </c>
      <c r="BN150">
        <v>7</v>
      </c>
      <c r="BO150">
        <v>7</v>
      </c>
      <c r="BP150">
        <v>5</v>
      </c>
      <c r="BQ150">
        <v>8</v>
      </c>
      <c r="BR150">
        <v>5</v>
      </c>
      <c r="BS150">
        <v>9</v>
      </c>
      <c r="BT150">
        <v>6</v>
      </c>
      <c r="BU150">
        <v>6</v>
      </c>
      <c r="BV150">
        <v>6</v>
      </c>
      <c r="BW150">
        <v>8</v>
      </c>
      <c r="BX150">
        <v>5</v>
      </c>
      <c r="BY150">
        <v>8</v>
      </c>
      <c r="BZ150">
        <v>5</v>
      </c>
      <c r="CA150">
        <v>7</v>
      </c>
      <c r="CB150">
        <v>6</v>
      </c>
      <c r="CC150">
        <v>7</v>
      </c>
      <c r="CD150">
        <v>8</v>
      </c>
      <c r="CE150">
        <v>5</v>
      </c>
      <c r="CF150">
        <v>7</v>
      </c>
      <c r="CG150">
        <v>5</v>
      </c>
      <c r="CH150">
        <v>8</v>
      </c>
      <c r="CI150">
        <v>6</v>
      </c>
      <c r="CJ150">
        <v>6</v>
      </c>
      <c r="CK150">
        <v>5</v>
      </c>
      <c r="CL150">
        <v>4</v>
      </c>
      <c r="CM150">
        <v>5</v>
      </c>
      <c r="CN150">
        <v>5</v>
      </c>
      <c r="CO150">
        <v>7</v>
      </c>
      <c r="CP150">
        <v>7</v>
      </c>
      <c r="CQ150">
        <v>6</v>
      </c>
      <c r="CR150">
        <v>4</v>
      </c>
      <c r="CS150">
        <v>6</v>
      </c>
      <c r="CT150">
        <v>7</v>
      </c>
      <c r="CU150">
        <v>4</v>
      </c>
      <c r="CV150">
        <v>6</v>
      </c>
      <c r="CW150">
        <v>4</v>
      </c>
      <c r="CX150">
        <v>3</v>
      </c>
      <c r="CY150">
        <v>5</v>
      </c>
      <c r="CZ150">
        <v>3</v>
      </c>
      <c r="DA150">
        <v>3</v>
      </c>
      <c r="DB150">
        <v>4</v>
      </c>
      <c r="DC150">
        <v>5</v>
      </c>
      <c r="DD150">
        <v>7</v>
      </c>
      <c r="DE150">
        <v>8</v>
      </c>
      <c r="DF150">
        <v>3</v>
      </c>
      <c r="DG150">
        <v>5</v>
      </c>
      <c r="DH150">
        <v>5</v>
      </c>
      <c r="DI150">
        <v>8</v>
      </c>
      <c r="DJ150">
        <v>8</v>
      </c>
      <c r="DK150">
        <v>9</v>
      </c>
      <c r="DL150">
        <v>8</v>
      </c>
      <c r="DM150">
        <v>6</v>
      </c>
      <c r="DN150">
        <v>8</v>
      </c>
      <c r="DO150">
        <v>8</v>
      </c>
      <c r="DP150">
        <v>5</v>
      </c>
      <c r="DQ150">
        <v>4</v>
      </c>
      <c r="DR150">
        <v>6</v>
      </c>
      <c r="DS150">
        <v>7</v>
      </c>
      <c r="DT150">
        <v>6</v>
      </c>
      <c r="DU150">
        <v>7</v>
      </c>
      <c r="DV150">
        <v>7</v>
      </c>
      <c r="DW150">
        <v>9</v>
      </c>
      <c r="DX150">
        <v>6</v>
      </c>
      <c r="DY150">
        <v>4</v>
      </c>
      <c r="DZ150">
        <v>8</v>
      </c>
      <c r="EA150">
        <v>7</v>
      </c>
      <c r="EB150">
        <v>5</v>
      </c>
      <c r="EC150">
        <v>5</v>
      </c>
      <c r="ED150">
        <v>5</v>
      </c>
      <c r="EE150">
        <v>5</v>
      </c>
      <c r="EF150">
        <v>8</v>
      </c>
      <c r="EG150">
        <v>4</v>
      </c>
      <c r="EH150">
        <v>6</v>
      </c>
      <c r="EI150">
        <v>6</v>
      </c>
      <c r="EJ150">
        <v>6</v>
      </c>
      <c r="EK150">
        <v>5</v>
      </c>
      <c r="EL150">
        <v>4</v>
      </c>
      <c r="EM150">
        <v>5</v>
      </c>
      <c r="EN150">
        <v>3</v>
      </c>
      <c r="EO150">
        <v>7</v>
      </c>
      <c r="EP150">
        <v>7</v>
      </c>
      <c r="EQ150">
        <v>7</v>
      </c>
    </row>
    <row r="151" spans="1:148" x14ac:dyDescent="0.35">
      <c r="C151" t="str">
        <f>IF(C149=C150,"","HERE")</f>
        <v>HERE</v>
      </c>
      <c r="D151" t="str">
        <f t="shared" ref="D151:BO151" si="6">IF(D149=D150,"","HERE")</f>
        <v>HERE</v>
      </c>
      <c r="E151" t="str">
        <f t="shared" si="6"/>
        <v>HERE</v>
      </c>
      <c r="F151" t="str">
        <f t="shared" si="6"/>
        <v>HERE</v>
      </c>
      <c r="G151" t="str">
        <f t="shared" si="6"/>
        <v>HERE</v>
      </c>
      <c r="H151" t="str">
        <f t="shared" si="6"/>
        <v>HERE</v>
      </c>
      <c r="I151" t="str">
        <f t="shared" si="6"/>
        <v>HERE</v>
      </c>
      <c r="J151" t="str">
        <f t="shared" si="6"/>
        <v>HERE</v>
      </c>
      <c r="K151" t="str">
        <f t="shared" si="6"/>
        <v>HERE</v>
      </c>
      <c r="L151" t="str">
        <f t="shared" si="6"/>
        <v>HERE</v>
      </c>
      <c r="M151" t="str">
        <f t="shared" si="6"/>
        <v>HERE</v>
      </c>
      <c r="N151" t="str">
        <f t="shared" si="6"/>
        <v>HERE</v>
      </c>
      <c r="O151" t="str">
        <f t="shared" si="6"/>
        <v>HERE</v>
      </c>
      <c r="P151" t="str">
        <f t="shared" si="6"/>
        <v>HERE</v>
      </c>
      <c r="Q151" t="str">
        <f t="shared" si="6"/>
        <v>HERE</v>
      </c>
      <c r="R151" t="str">
        <f t="shared" si="6"/>
        <v>HERE</v>
      </c>
      <c r="S151" t="str">
        <f t="shared" si="6"/>
        <v>HERE</v>
      </c>
      <c r="T151" t="str">
        <f t="shared" si="6"/>
        <v>HERE</v>
      </c>
      <c r="U151" t="str">
        <f t="shared" si="6"/>
        <v>HERE</v>
      </c>
      <c r="V151" t="str">
        <f t="shared" si="6"/>
        <v>HERE</v>
      </c>
      <c r="W151" t="str">
        <f t="shared" si="6"/>
        <v>HERE</v>
      </c>
      <c r="X151" t="str">
        <f t="shared" si="6"/>
        <v>HERE</v>
      </c>
      <c r="Y151" t="str">
        <f t="shared" si="6"/>
        <v>HERE</v>
      </c>
      <c r="Z151" t="str">
        <f t="shared" si="6"/>
        <v>HERE</v>
      </c>
      <c r="AA151" t="str">
        <f t="shared" si="6"/>
        <v>HERE</v>
      </c>
      <c r="AB151" t="str">
        <f t="shared" si="6"/>
        <v>HERE</v>
      </c>
      <c r="AC151" t="str">
        <f t="shared" si="6"/>
        <v>HERE</v>
      </c>
      <c r="AD151" t="str">
        <f t="shared" si="6"/>
        <v>HERE</v>
      </c>
      <c r="AE151" t="str">
        <f t="shared" si="6"/>
        <v>HERE</v>
      </c>
      <c r="AF151" t="str">
        <f t="shared" si="6"/>
        <v>HERE</v>
      </c>
      <c r="AG151" t="str">
        <f t="shared" si="6"/>
        <v>HERE</v>
      </c>
      <c r="AH151" t="str">
        <f t="shared" si="6"/>
        <v>HERE</v>
      </c>
      <c r="AI151" t="str">
        <f t="shared" si="6"/>
        <v>HERE</v>
      </c>
      <c r="AJ151" t="str">
        <f t="shared" si="6"/>
        <v>HERE</v>
      </c>
      <c r="AK151" t="str">
        <f t="shared" si="6"/>
        <v>HERE</v>
      </c>
      <c r="AL151" t="str">
        <f t="shared" si="6"/>
        <v>HERE</v>
      </c>
      <c r="AM151" t="str">
        <f t="shared" si="6"/>
        <v>HERE</v>
      </c>
      <c r="AN151" t="str">
        <f t="shared" si="6"/>
        <v>HERE</v>
      </c>
      <c r="AO151" t="str">
        <f t="shared" si="6"/>
        <v>HERE</v>
      </c>
      <c r="AP151" t="str">
        <f t="shared" si="6"/>
        <v>HERE</v>
      </c>
      <c r="AQ151" t="str">
        <f t="shared" si="6"/>
        <v>HERE</v>
      </c>
      <c r="AR151" t="str">
        <f t="shared" si="6"/>
        <v>HERE</v>
      </c>
      <c r="AS151" t="str">
        <f t="shared" si="6"/>
        <v>HERE</v>
      </c>
      <c r="AT151" t="str">
        <f t="shared" si="6"/>
        <v>HERE</v>
      </c>
      <c r="AU151" t="str">
        <f t="shared" si="6"/>
        <v>HERE</v>
      </c>
      <c r="AV151" t="str">
        <f t="shared" si="6"/>
        <v>HERE</v>
      </c>
      <c r="AW151" t="str">
        <f t="shared" si="6"/>
        <v>HERE</v>
      </c>
      <c r="AX151" t="str">
        <f t="shared" si="6"/>
        <v>HERE</v>
      </c>
      <c r="AY151" t="str">
        <f t="shared" si="6"/>
        <v>HERE</v>
      </c>
      <c r="AZ151" t="str">
        <f t="shared" si="6"/>
        <v>HERE</v>
      </c>
      <c r="BA151" t="str">
        <f t="shared" si="6"/>
        <v>HERE</v>
      </c>
      <c r="BB151" t="str">
        <f t="shared" si="6"/>
        <v>HERE</v>
      </c>
      <c r="BC151" t="str">
        <f t="shared" si="6"/>
        <v>HERE</v>
      </c>
      <c r="BD151" t="str">
        <f t="shared" si="6"/>
        <v>HERE</v>
      </c>
      <c r="BE151" t="str">
        <f t="shared" si="6"/>
        <v>HERE</v>
      </c>
      <c r="BF151" t="str">
        <f t="shared" si="6"/>
        <v>HERE</v>
      </c>
      <c r="BG151" t="str">
        <f t="shared" si="6"/>
        <v>HERE</v>
      </c>
      <c r="BH151" t="str">
        <f t="shared" si="6"/>
        <v>HERE</v>
      </c>
      <c r="BI151" t="str">
        <f t="shared" si="6"/>
        <v>HERE</v>
      </c>
      <c r="BJ151" t="str">
        <f t="shared" si="6"/>
        <v>HERE</v>
      </c>
      <c r="BK151" t="str">
        <f t="shared" si="6"/>
        <v>HERE</v>
      </c>
      <c r="BL151" t="str">
        <f t="shared" si="6"/>
        <v>HERE</v>
      </c>
      <c r="BM151" t="str">
        <f t="shared" si="6"/>
        <v>HERE</v>
      </c>
      <c r="BN151" t="str">
        <f t="shared" si="6"/>
        <v>HERE</v>
      </c>
      <c r="BO151" t="str">
        <f t="shared" si="6"/>
        <v>HERE</v>
      </c>
      <c r="BP151" t="str">
        <f t="shared" ref="BP151:EA151" si="7">IF(BP149=BP150,"","HERE")</f>
        <v>HERE</v>
      </c>
      <c r="BQ151" t="str">
        <f t="shared" si="7"/>
        <v>HERE</v>
      </c>
      <c r="BR151" t="str">
        <f t="shared" si="7"/>
        <v>HERE</v>
      </c>
      <c r="BS151" t="str">
        <f t="shared" si="7"/>
        <v>HERE</v>
      </c>
      <c r="BT151" t="str">
        <f t="shared" si="7"/>
        <v>HERE</v>
      </c>
      <c r="BU151" t="str">
        <f t="shared" si="7"/>
        <v>HERE</v>
      </c>
      <c r="BV151" t="str">
        <f t="shared" si="7"/>
        <v>HERE</v>
      </c>
      <c r="BW151" t="str">
        <f t="shared" si="7"/>
        <v>HERE</v>
      </c>
      <c r="BX151" t="str">
        <f t="shared" si="7"/>
        <v>HERE</v>
      </c>
      <c r="BY151" t="str">
        <f t="shared" si="7"/>
        <v>HERE</v>
      </c>
      <c r="BZ151" t="str">
        <f t="shared" si="7"/>
        <v>HERE</v>
      </c>
      <c r="CA151" t="str">
        <f t="shared" si="7"/>
        <v>HERE</v>
      </c>
      <c r="CB151" t="str">
        <f t="shared" si="7"/>
        <v>HERE</v>
      </c>
      <c r="CC151" t="str">
        <f t="shared" si="7"/>
        <v>HERE</v>
      </c>
      <c r="CD151" t="str">
        <f t="shared" si="7"/>
        <v>HERE</v>
      </c>
      <c r="CE151" t="str">
        <f t="shared" si="7"/>
        <v>HERE</v>
      </c>
      <c r="CF151" t="str">
        <f t="shared" si="7"/>
        <v>HERE</v>
      </c>
      <c r="CG151" t="str">
        <f t="shared" si="7"/>
        <v>HERE</v>
      </c>
      <c r="CH151" t="str">
        <f t="shared" si="7"/>
        <v>HERE</v>
      </c>
      <c r="CI151" t="str">
        <f t="shared" si="7"/>
        <v>HERE</v>
      </c>
      <c r="CJ151" t="str">
        <f t="shared" si="7"/>
        <v>HERE</v>
      </c>
      <c r="CK151" t="str">
        <f t="shared" si="7"/>
        <v>HERE</v>
      </c>
      <c r="CL151" t="str">
        <f t="shared" si="7"/>
        <v>HERE</v>
      </c>
      <c r="CM151" t="str">
        <f t="shared" si="7"/>
        <v>HERE</v>
      </c>
      <c r="CN151" t="str">
        <f t="shared" si="7"/>
        <v>HERE</v>
      </c>
      <c r="CO151" t="str">
        <f t="shared" si="7"/>
        <v>HERE</v>
      </c>
      <c r="CP151" t="str">
        <f t="shared" si="7"/>
        <v>HERE</v>
      </c>
      <c r="CQ151" t="str">
        <f t="shared" si="7"/>
        <v>HERE</v>
      </c>
      <c r="CR151" t="str">
        <f t="shared" si="7"/>
        <v>HERE</v>
      </c>
      <c r="CS151" t="str">
        <f t="shared" si="7"/>
        <v>HERE</v>
      </c>
      <c r="CT151" t="str">
        <f t="shared" si="7"/>
        <v>HERE</v>
      </c>
      <c r="CU151" t="str">
        <f t="shared" si="7"/>
        <v>HERE</v>
      </c>
      <c r="CV151" t="str">
        <f t="shared" si="7"/>
        <v>HERE</v>
      </c>
      <c r="CW151" t="str">
        <f t="shared" si="7"/>
        <v>HERE</v>
      </c>
      <c r="CX151" t="str">
        <f t="shared" si="7"/>
        <v>HERE</v>
      </c>
      <c r="CY151" t="str">
        <f t="shared" si="7"/>
        <v>HERE</v>
      </c>
      <c r="CZ151" t="str">
        <f t="shared" si="7"/>
        <v>HERE</v>
      </c>
      <c r="DA151" t="str">
        <f t="shared" si="7"/>
        <v>HERE</v>
      </c>
      <c r="DB151" t="str">
        <f t="shared" si="7"/>
        <v>HERE</v>
      </c>
      <c r="DC151" t="str">
        <f t="shared" si="7"/>
        <v>HERE</v>
      </c>
      <c r="DD151" t="str">
        <f t="shared" si="7"/>
        <v>HERE</v>
      </c>
      <c r="DE151" t="str">
        <f t="shared" si="7"/>
        <v>HERE</v>
      </c>
      <c r="DF151" t="str">
        <f t="shared" si="7"/>
        <v>HERE</v>
      </c>
      <c r="DG151" t="str">
        <f t="shared" si="7"/>
        <v>HERE</v>
      </c>
      <c r="DH151" t="str">
        <f t="shared" si="7"/>
        <v>HERE</v>
      </c>
      <c r="DI151" t="str">
        <f t="shared" si="7"/>
        <v>HERE</v>
      </c>
      <c r="DJ151" t="str">
        <f t="shared" si="7"/>
        <v>HERE</v>
      </c>
      <c r="DK151" t="str">
        <f t="shared" si="7"/>
        <v>HERE</v>
      </c>
      <c r="DL151" t="str">
        <f t="shared" si="7"/>
        <v>HERE</v>
      </c>
      <c r="DM151" t="str">
        <f t="shared" si="7"/>
        <v>HERE</v>
      </c>
      <c r="DN151" t="str">
        <f t="shared" si="7"/>
        <v>HERE</v>
      </c>
      <c r="DO151" t="str">
        <f t="shared" si="7"/>
        <v>HERE</v>
      </c>
      <c r="DP151" t="str">
        <f t="shared" si="7"/>
        <v>HERE</v>
      </c>
      <c r="DQ151" t="str">
        <f t="shared" si="7"/>
        <v>HERE</v>
      </c>
      <c r="DR151" t="str">
        <f t="shared" si="7"/>
        <v>HERE</v>
      </c>
      <c r="DS151" t="str">
        <f t="shared" si="7"/>
        <v>HERE</v>
      </c>
      <c r="DT151" t="str">
        <f t="shared" si="7"/>
        <v>HERE</v>
      </c>
      <c r="DU151" t="str">
        <f t="shared" si="7"/>
        <v>HERE</v>
      </c>
      <c r="DV151" t="str">
        <f t="shared" si="7"/>
        <v>HERE</v>
      </c>
      <c r="DW151" t="str">
        <f t="shared" si="7"/>
        <v>HERE</v>
      </c>
      <c r="DX151" t="str">
        <f t="shared" si="7"/>
        <v>HERE</v>
      </c>
      <c r="DY151" t="str">
        <f t="shared" si="7"/>
        <v>HERE</v>
      </c>
      <c r="DZ151" t="str">
        <f t="shared" si="7"/>
        <v>HERE</v>
      </c>
      <c r="EA151" t="str">
        <f t="shared" si="7"/>
        <v>HERE</v>
      </c>
      <c r="EB151" t="str">
        <f t="shared" ref="EB151:EQ151" si="8">IF(EB149=EB150,"","HERE")</f>
        <v>HERE</v>
      </c>
      <c r="EC151" t="str">
        <f t="shared" si="8"/>
        <v>HERE</v>
      </c>
      <c r="ED151" t="str">
        <f t="shared" si="8"/>
        <v>HERE</v>
      </c>
      <c r="EE151" t="str">
        <f t="shared" si="8"/>
        <v>HERE</v>
      </c>
      <c r="EF151" t="str">
        <f t="shared" si="8"/>
        <v>HERE</v>
      </c>
      <c r="EG151" t="str">
        <f t="shared" si="8"/>
        <v>HERE</v>
      </c>
      <c r="EH151" t="str">
        <f t="shared" si="8"/>
        <v>HERE</v>
      </c>
      <c r="EI151" t="str">
        <f t="shared" si="8"/>
        <v>HERE</v>
      </c>
      <c r="EJ151" t="str">
        <f t="shared" si="8"/>
        <v>HERE</v>
      </c>
      <c r="EK151" t="str">
        <f t="shared" si="8"/>
        <v>HERE</v>
      </c>
      <c r="EL151" t="str">
        <f t="shared" si="8"/>
        <v>HERE</v>
      </c>
      <c r="EM151" t="str">
        <f t="shared" si="8"/>
        <v>HERE</v>
      </c>
      <c r="EN151" t="str">
        <f t="shared" si="8"/>
        <v>HERE</v>
      </c>
      <c r="EO151" t="str">
        <f t="shared" si="8"/>
        <v>HERE</v>
      </c>
      <c r="EP151" t="str">
        <f t="shared" si="8"/>
        <v>HERE</v>
      </c>
      <c r="EQ151" t="str">
        <f t="shared" si="8"/>
        <v>HERE</v>
      </c>
    </row>
  </sheetData>
  <autoFilter ref="A1:ER146" xr:uid="{00000000-0009-0000-0000-000004000000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E500-752E-4CF9-B545-343753B27CCB}">
  <dimension ref="A1:L578"/>
  <sheetViews>
    <sheetView workbookViewId="0">
      <selection activeCell="L2" sqref="L2"/>
    </sheetView>
  </sheetViews>
  <sheetFormatPr defaultRowHeight="14.5" x14ac:dyDescent="0.35"/>
  <cols>
    <col min="1" max="1" width="13.54296875" bestFit="1" customWidth="1"/>
  </cols>
  <sheetData>
    <row r="1" spans="1:12" x14ac:dyDescent="0.35">
      <c r="A1" t="s">
        <v>1601</v>
      </c>
      <c r="B1" t="s">
        <v>1575</v>
      </c>
      <c r="C1" t="s">
        <v>1621</v>
      </c>
      <c r="D1" t="s">
        <v>1622</v>
      </c>
      <c r="E1" t="s">
        <v>1623</v>
      </c>
      <c r="F1" t="s">
        <v>1624</v>
      </c>
      <c r="G1" t="s">
        <v>1625</v>
      </c>
      <c r="H1" t="s">
        <v>1626</v>
      </c>
      <c r="I1" t="s">
        <v>1627</v>
      </c>
      <c r="J1" t="s">
        <v>1628</v>
      </c>
      <c r="K1" t="s">
        <v>1629</v>
      </c>
      <c r="L1" t="s">
        <v>1630</v>
      </c>
    </row>
    <row r="2" spans="1:12" x14ac:dyDescent="0.35">
      <c r="A2" s="7" t="s">
        <v>161</v>
      </c>
      <c r="B2" t="str">
        <f>INDEX(Correspondance_ss_quartiers!$1:$1048576,MATCH(places_sec_sex!$A2,Correspondance_ss_quartiers!$A:$A,0),3)</f>
        <v>Anderlecht</v>
      </c>
      <c r="C2">
        <f>INDEX(nb_inscrites_f_sec_habitant_le_!$1:$1048576,MATCH(places_sec_sex!$A2,nb_inscrites_f_sec_habitant_le_!$B:$B,0),3)</f>
        <v>41</v>
      </c>
      <c r="D2">
        <f>INDEX(nb_inscrits_h_sec_habitant_le_s!$1:$1048576,MATCH(places_sec_sex!$A2,nb_inscrits_h_sec_habitant_le_s!$B:$B,0),3)</f>
        <v>41</v>
      </c>
      <c r="E2">
        <f>INDEX(nb_inscrites_f_sec_habitant_la_!$1:$1048576,MATCH(places_sec_sex!$B2,nb_inscrites_f_sec_habitant_la_!$B:$B,0),3)</f>
        <v>4240</v>
      </c>
      <c r="F2">
        <f>INDEX(nb_inscrits_h_sec_habitant_la_c!$1:$1048576,MATCH(places_sec_sex!$B2,nb_inscrits_h_sec_habitant_la_c!$B:$B,0),3)</f>
        <v>4375</v>
      </c>
      <c r="G2">
        <f>C2/E2</f>
        <v>9.6698113207547166E-3</v>
      </c>
      <c r="H2">
        <f>D2/F2</f>
        <v>9.3714285714285722E-3</v>
      </c>
      <c r="I2">
        <f>INDEX('6.1.2.4.'!$1:$1048576,MATCH(places_sec_sex!$B2,'6.1.2.4.'!$A:$A,0),3)</f>
        <v>0</v>
      </c>
      <c r="J2">
        <f>INDEX('6.1.2.4.'!$1:$1048576,MATCH(places_sec_sex!$B2,'6.1.2.4.'!$A:$A,0),2)</f>
        <v>11071</v>
      </c>
      <c r="K2">
        <f>I2*G2</f>
        <v>0</v>
      </c>
      <c r="L2">
        <f>J2*H2</f>
        <v>103.75108571428572</v>
      </c>
    </row>
    <row r="3" spans="1:12" x14ac:dyDescent="0.35">
      <c r="A3" s="7" t="s">
        <v>241</v>
      </c>
      <c r="B3" t="str">
        <f>INDEX(Correspondance_ss_quartiers!$1:$1048576,MATCH(places_sec_sex!$A3,Correspondance_ss_quartiers!$A:$A,0),3)</f>
        <v>Anderlecht</v>
      </c>
      <c r="C3">
        <f>INDEX(nb_inscrites_f_sec_habitant_le_!$1:$1048576,MATCH(places_sec_sex!$A3,nb_inscrites_f_sec_habitant_le_!$B:$B,0),3)</f>
        <v>66</v>
      </c>
      <c r="D3">
        <f>INDEX(nb_inscrits_h_sec_habitant_le_s!$1:$1048576,MATCH(places_sec_sex!$A3,nb_inscrits_h_sec_habitant_le_s!$B:$B,0),3)</f>
        <v>68</v>
      </c>
      <c r="E3">
        <f>INDEX(nb_inscrites_f_sec_habitant_la_!$1:$1048576,MATCH(places_sec_sex!$B3,nb_inscrites_f_sec_habitant_la_!$B:$B,0),3)</f>
        <v>4240</v>
      </c>
      <c r="F3">
        <f>INDEX(nb_inscrits_h_sec_habitant_la_c!$1:$1048576,MATCH(places_sec_sex!$B3,nb_inscrits_h_sec_habitant_la_c!$B:$B,0),3)</f>
        <v>4375</v>
      </c>
      <c r="G3">
        <f t="shared" ref="G3:G66" si="0">C3/E3</f>
        <v>1.5566037735849057E-2</v>
      </c>
      <c r="H3">
        <f t="shared" ref="H3:H66" si="1">D3/F3</f>
        <v>1.5542857142857143E-2</v>
      </c>
      <c r="I3">
        <f>INDEX('6.1.2.4.'!$1:$1048576,MATCH(places_sec_sex!$B3,'6.1.2.4.'!$A:$A,0),3)</f>
        <v>0</v>
      </c>
      <c r="J3">
        <f>INDEX('6.1.2.4.'!$1:$1048576,MATCH(places_sec_sex!$B3,'6.1.2.4.'!$A:$A,0),2)</f>
        <v>11071</v>
      </c>
      <c r="K3">
        <f t="shared" ref="K3:K66" si="2">I3*G3</f>
        <v>0</v>
      </c>
      <c r="L3">
        <f t="shared" ref="L3:L66" si="3">J3*H3</f>
        <v>172.07497142857142</v>
      </c>
    </row>
    <row r="4" spans="1:12" x14ac:dyDescent="0.35">
      <c r="A4" s="7" t="s">
        <v>229</v>
      </c>
      <c r="B4" t="str">
        <f>INDEX(Correspondance_ss_quartiers!$1:$1048576,MATCH(places_sec_sex!$A4,Correspondance_ss_quartiers!$A:$A,0),3)</f>
        <v>Anderlecht</v>
      </c>
      <c r="C4">
        <f>INDEX(nb_inscrites_f_sec_habitant_le_!$1:$1048576,MATCH(places_sec_sex!$A4,nb_inscrites_f_sec_habitant_le_!$B:$B,0),3)</f>
        <v>51</v>
      </c>
      <c r="D4">
        <f>INDEX(nb_inscrits_h_sec_habitant_le_s!$1:$1048576,MATCH(places_sec_sex!$A4,nb_inscrits_h_sec_habitant_le_s!$B:$B,0),3)</f>
        <v>60</v>
      </c>
      <c r="E4">
        <f>INDEX(nb_inscrites_f_sec_habitant_la_!$1:$1048576,MATCH(places_sec_sex!$B4,nb_inscrites_f_sec_habitant_la_!$B:$B,0),3)</f>
        <v>4240</v>
      </c>
      <c r="F4">
        <f>INDEX(nb_inscrits_h_sec_habitant_la_c!$1:$1048576,MATCH(places_sec_sex!$B4,nb_inscrits_h_sec_habitant_la_c!$B:$B,0),3)</f>
        <v>4375</v>
      </c>
      <c r="G4">
        <f t="shared" si="0"/>
        <v>1.2028301886792454E-2</v>
      </c>
      <c r="H4">
        <f t="shared" si="1"/>
        <v>1.3714285714285714E-2</v>
      </c>
      <c r="I4">
        <f>INDEX('6.1.2.4.'!$1:$1048576,MATCH(places_sec_sex!$B4,'6.1.2.4.'!$A:$A,0),3)</f>
        <v>0</v>
      </c>
      <c r="J4">
        <f>INDEX('6.1.2.4.'!$1:$1048576,MATCH(places_sec_sex!$B4,'6.1.2.4.'!$A:$A,0),2)</f>
        <v>11071</v>
      </c>
      <c r="K4">
        <f t="shared" si="2"/>
        <v>0</v>
      </c>
      <c r="L4">
        <f t="shared" si="3"/>
        <v>151.83085714285713</v>
      </c>
    </row>
    <row r="5" spans="1:12" x14ac:dyDescent="0.35">
      <c r="A5" s="7" t="s">
        <v>293</v>
      </c>
      <c r="B5" t="str">
        <f>INDEX(Correspondance_ss_quartiers!$1:$1048576,MATCH(places_sec_sex!$A5,Correspondance_ss_quartiers!$A:$A,0),3)</f>
        <v>Anderlecht</v>
      </c>
      <c r="C5">
        <f>INDEX(nb_inscrites_f_sec_habitant_le_!$1:$1048576,MATCH(places_sec_sex!$A5,nb_inscrites_f_sec_habitant_le_!$B:$B,0),3)</f>
        <v>44</v>
      </c>
      <c r="D5">
        <f>INDEX(nb_inscrits_h_sec_habitant_le_s!$1:$1048576,MATCH(places_sec_sex!$A5,nb_inscrits_h_sec_habitant_le_s!$B:$B,0),3)</f>
        <v>45</v>
      </c>
      <c r="E5">
        <f>INDEX(nb_inscrites_f_sec_habitant_la_!$1:$1048576,MATCH(places_sec_sex!$B5,nb_inscrites_f_sec_habitant_la_!$B:$B,0),3)</f>
        <v>4240</v>
      </c>
      <c r="F5">
        <f>INDEX(nb_inscrits_h_sec_habitant_la_c!$1:$1048576,MATCH(places_sec_sex!$B5,nb_inscrits_h_sec_habitant_la_c!$B:$B,0),3)</f>
        <v>4375</v>
      </c>
      <c r="G5">
        <f t="shared" si="0"/>
        <v>1.0377358490566037E-2</v>
      </c>
      <c r="H5">
        <f t="shared" si="1"/>
        <v>1.0285714285714285E-2</v>
      </c>
      <c r="I5">
        <f>INDEX('6.1.2.4.'!$1:$1048576,MATCH(places_sec_sex!$B5,'6.1.2.4.'!$A:$A,0),3)</f>
        <v>0</v>
      </c>
      <c r="J5">
        <f>INDEX('6.1.2.4.'!$1:$1048576,MATCH(places_sec_sex!$B5,'6.1.2.4.'!$A:$A,0),2)</f>
        <v>11071</v>
      </c>
      <c r="K5">
        <f t="shared" si="2"/>
        <v>0</v>
      </c>
      <c r="L5">
        <f t="shared" si="3"/>
        <v>113.87314285714285</v>
      </c>
    </row>
    <row r="6" spans="1:12" x14ac:dyDescent="0.35">
      <c r="A6" s="7" t="s">
        <v>271</v>
      </c>
      <c r="B6" t="str">
        <f>INDEX(Correspondance_ss_quartiers!$1:$1048576,MATCH(places_sec_sex!$A6,Correspondance_ss_quartiers!$A:$A,0),3)</f>
        <v>Anderlecht</v>
      </c>
      <c r="C6">
        <f>INDEX(nb_inscrites_f_sec_habitant_le_!$1:$1048576,MATCH(places_sec_sex!$A6,nb_inscrites_f_sec_habitant_le_!$B:$B,0),3)</f>
        <v>133</v>
      </c>
      <c r="D6">
        <f>INDEX(nb_inscrits_h_sec_habitant_le_s!$1:$1048576,MATCH(places_sec_sex!$A6,nb_inscrits_h_sec_habitant_le_s!$B:$B,0),3)</f>
        <v>140</v>
      </c>
      <c r="E6">
        <f>INDEX(nb_inscrites_f_sec_habitant_la_!$1:$1048576,MATCH(places_sec_sex!$B6,nb_inscrites_f_sec_habitant_la_!$B:$B,0),3)</f>
        <v>4240</v>
      </c>
      <c r="F6">
        <f>INDEX(nb_inscrits_h_sec_habitant_la_c!$1:$1048576,MATCH(places_sec_sex!$B6,nb_inscrits_h_sec_habitant_la_c!$B:$B,0),3)</f>
        <v>4375</v>
      </c>
      <c r="G6">
        <f t="shared" si="0"/>
        <v>3.1367924528301887E-2</v>
      </c>
      <c r="H6">
        <f t="shared" si="1"/>
        <v>3.2000000000000001E-2</v>
      </c>
      <c r="I6">
        <f>INDEX('6.1.2.4.'!$1:$1048576,MATCH(places_sec_sex!$B6,'6.1.2.4.'!$A:$A,0),3)</f>
        <v>0</v>
      </c>
      <c r="J6">
        <f>INDEX('6.1.2.4.'!$1:$1048576,MATCH(places_sec_sex!$B6,'6.1.2.4.'!$A:$A,0),2)</f>
        <v>11071</v>
      </c>
      <c r="K6">
        <f t="shared" si="2"/>
        <v>0</v>
      </c>
      <c r="L6">
        <f t="shared" si="3"/>
        <v>354.27199999999999</v>
      </c>
    </row>
    <row r="7" spans="1:12" x14ac:dyDescent="0.35">
      <c r="A7" s="7" t="s">
        <v>349</v>
      </c>
      <c r="B7" t="str">
        <f>INDEX(Correspondance_ss_quartiers!$1:$1048576,MATCH(places_sec_sex!$A7,Correspondance_ss_quartiers!$A:$A,0),3)</f>
        <v>Auderghem</v>
      </c>
      <c r="C7">
        <f>INDEX(nb_inscrites_f_sec_habitant_le_!$1:$1048576,MATCH(places_sec_sex!$A7,nb_inscrites_f_sec_habitant_le_!$B:$B,0),3)</f>
        <v>87</v>
      </c>
      <c r="D7">
        <f>INDEX(nb_inscrits_h_sec_habitant_le_s!$1:$1048576,MATCH(places_sec_sex!$A7,nb_inscrits_h_sec_habitant_le_s!$B:$B,0),3)</f>
        <v>106</v>
      </c>
      <c r="E7">
        <f>INDEX(nb_inscrites_f_sec_habitant_la_!$1:$1048576,MATCH(places_sec_sex!$B7,nb_inscrites_f_sec_habitant_la_!$B:$B,0),3)</f>
        <v>1013</v>
      </c>
      <c r="F7">
        <f>INDEX(nb_inscrits_h_sec_habitant_la_c!$1:$1048576,MATCH(places_sec_sex!$B7,nb_inscrits_h_sec_habitant_la_c!$B:$B,0),3)</f>
        <v>1069</v>
      </c>
      <c r="G7">
        <f t="shared" si="0"/>
        <v>8.5883514313919052E-2</v>
      </c>
      <c r="H7">
        <f t="shared" si="1"/>
        <v>9.9158091674462115E-2</v>
      </c>
      <c r="I7">
        <f>INDEX('6.1.2.4.'!$1:$1048576,MATCH(places_sec_sex!$B7,'6.1.2.4.'!$A:$A,0),3)</f>
        <v>0</v>
      </c>
      <c r="J7">
        <f>INDEX('6.1.2.4.'!$1:$1048576,MATCH(places_sec_sex!$B7,'6.1.2.4.'!$A:$A,0),2)</f>
        <v>3131</v>
      </c>
      <c r="K7">
        <f t="shared" si="2"/>
        <v>0</v>
      </c>
      <c r="L7">
        <f t="shared" si="3"/>
        <v>310.46398503274088</v>
      </c>
    </row>
    <row r="8" spans="1:12" x14ac:dyDescent="0.35">
      <c r="A8" s="7" t="s">
        <v>329</v>
      </c>
      <c r="B8" t="str">
        <f>INDEX(Correspondance_ss_quartiers!$1:$1048576,MATCH(places_sec_sex!$A8,Correspondance_ss_quartiers!$A:$A,0),3)</f>
        <v>Auderghem</v>
      </c>
      <c r="C8">
        <f>INDEX(nb_inscrites_f_sec_habitant_le_!$1:$1048576,MATCH(places_sec_sex!$A8,nb_inscrites_f_sec_habitant_le_!$B:$B,0),3)</f>
        <v>34</v>
      </c>
      <c r="D8">
        <f>INDEX(nb_inscrits_h_sec_habitant_le_s!$1:$1048576,MATCH(places_sec_sex!$A8,nb_inscrits_h_sec_habitant_le_s!$B:$B,0),3)</f>
        <v>40</v>
      </c>
      <c r="E8">
        <f>INDEX(nb_inscrites_f_sec_habitant_la_!$1:$1048576,MATCH(places_sec_sex!$B8,nb_inscrites_f_sec_habitant_la_!$B:$B,0),3)</f>
        <v>1013</v>
      </c>
      <c r="F8">
        <f>INDEX(nb_inscrits_h_sec_habitant_la_c!$1:$1048576,MATCH(places_sec_sex!$B8,nb_inscrits_h_sec_habitant_la_c!$B:$B,0),3)</f>
        <v>1069</v>
      </c>
      <c r="G8">
        <f t="shared" si="0"/>
        <v>3.3563672260612042E-2</v>
      </c>
      <c r="H8">
        <f t="shared" si="1"/>
        <v>3.7418147801683815E-2</v>
      </c>
      <c r="I8">
        <f>INDEX('6.1.2.4.'!$1:$1048576,MATCH(places_sec_sex!$B8,'6.1.2.4.'!$A:$A,0),3)</f>
        <v>0</v>
      </c>
      <c r="J8">
        <f>INDEX('6.1.2.4.'!$1:$1048576,MATCH(places_sec_sex!$B8,'6.1.2.4.'!$A:$A,0),2)</f>
        <v>3131</v>
      </c>
      <c r="K8">
        <f t="shared" si="2"/>
        <v>0</v>
      </c>
      <c r="L8">
        <f t="shared" si="3"/>
        <v>117.15622076707203</v>
      </c>
    </row>
    <row r="9" spans="1:12" x14ac:dyDescent="0.35">
      <c r="A9" s="7" t="s">
        <v>343</v>
      </c>
      <c r="B9" t="str">
        <f>INDEX(Correspondance_ss_quartiers!$1:$1048576,MATCH(places_sec_sex!$A9,Correspondance_ss_quartiers!$A:$A,0),3)</f>
        <v>Auderghem</v>
      </c>
      <c r="C9">
        <f>INDEX(nb_inscrites_f_sec_habitant_le_!$1:$1048576,MATCH(places_sec_sex!$A9,nb_inscrites_f_sec_habitant_le_!$B:$B,0),3)</f>
        <v>65</v>
      </c>
      <c r="D9">
        <f>INDEX(nb_inscrits_h_sec_habitant_le_s!$1:$1048576,MATCH(places_sec_sex!$A9,nb_inscrits_h_sec_habitant_le_s!$B:$B,0),3)</f>
        <v>81</v>
      </c>
      <c r="E9">
        <f>INDEX(nb_inscrites_f_sec_habitant_la_!$1:$1048576,MATCH(places_sec_sex!$B9,nb_inscrites_f_sec_habitant_la_!$B:$B,0),3)</f>
        <v>1013</v>
      </c>
      <c r="F9">
        <f>INDEX(nb_inscrits_h_sec_habitant_la_c!$1:$1048576,MATCH(places_sec_sex!$B9,nb_inscrits_h_sec_habitant_la_c!$B:$B,0),3)</f>
        <v>1069</v>
      </c>
      <c r="G9">
        <f t="shared" si="0"/>
        <v>6.4165844027640667E-2</v>
      </c>
      <c r="H9">
        <f t="shared" si="1"/>
        <v>7.5771749298409727E-2</v>
      </c>
      <c r="I9">
        <f>INDEX('6.1.2.4.'!$1:$1048576,MATCH(places_sec_sex!$B9,'6.1.2.4.'!$A:$A,0),3)</f>
        <v>0</v>
      </c>
      <c r="J9">
        <f>INDEX('6.1.2.4.'!$1:$1048576,MATCH(places_sec_sex!$B9,'6.1.2.4.'!$A:$A,0),2)</f>
        <v>3131</v>
      </c>
      <c r="K9">
        <f t="shared" si="2"/>
        <v>0</v>
      </c>
      <c r="L9">
        <f t="shared" si="3"/>
        <v>237.24134705332085</v>
      </c>
    </row>
    <row r="10" spans="1:12" x14ac:dyDescent="0.35">
      <c r="A10" s="7" t="s">
        <v>397</v>
      </c>
      <c r="B10" t="str">
        <f>INDEX(Correspondance_ss_quartiers!$1:$1048576,MATCH(places_sec_sex!$A10,Correspondance_ss_quartiers!$A:$A,0),3)</f>
        <v>Berchem Sainte-Agathe</v>
      </c>
      <c r="C10">
        <f>INDEX(nb_inscrites_f_sec_habitant_le_!$1:$1048576,MATCH(places_sec_sex!$A10,nb_inscrites_f_sec_habitant_le_!$B:$B,0),3)</f>
        <v>60</v>
      </c>
      <c r="D10">
        <f>INDEX(nb_inscrits_h_sec_habitant_le_s!$1:$1048576,MATCH(places_sec_sex!$A10,nb_inscrits_h_sec_habitant_le_s!$B:$B,0),3)</f>
        <v>68</v>
      </c>
      <c r="E10">
        <f>INDEX(nb_inscrites_f_sec_habitant_la_!$1:$1048576,MATCH(places_sec_sex!$B10,nb_inscrites_f_sec_habitant_la_!$B:$B,0),3)</f>
        <v>890</v>
      </c>
      <c r="F10">
        <f>INDEX(nb_inscrits_h_sec_habitant_la_c!$1:$1048576,MATCH(places_sec_sex!$B10,nb_inscrits_h_sec_habitant_la_c!$B:$B,0),3)</f>
        <v>939</v>
      </c>
      <c r="G10">
        <f t="shared" si="0"/>
        <v>6.741573033707865E-2</v>
      </c>
      <c r="H10">
        <f t="shared" si="1"/>
        <v>7.2417465388711397E-2</v>
      </c>
      <c r="I10">
        <f>INDEX('6.1.2.4.'!$1:$1048576,MATCH(places_sec_sex!$B10,'6.1.2.4.'!$A:$A,0),3)</f>
        <v>0</v>
      </c>
      <c r="J10">
        <f>INDEX('6.1.2.4.'!$1:$1048576,MATCH(places_sec_sex!$B10,'6.1.2.4.'!$A:$A,0),2)</f>
        <v>685</v>
      </c>
      <c r="K10">
        <f t="shared" si="2"/>
        <v>0</v>
      </c>
      <c r="L10">
        <f t="shared" si="3"/>
        <v>49.605963791267307</v>
      </c>
    </row>
    <row r="11" spans="1:12" x14ac:dyDescent="0.35">
      <c r="A11" s="7" t="s">
        <v>572</v>
      </c>
      <c r="B11" t="str">
        <f>INDEX(Correspondance_ss_quartiers!$1:$1048576,MATCH(places_sec_sex!$A11,Correspondance_ss_quartiers!$A:$A,0),3)</f>
        <v>Bruxelles</v>
      </c>
      <c r="C11">
        <f>INDEX(nb_inscrites_f_sec_habitant_le_!$1:$1048576,MATCH(places_sec_sex!$A11,nb_inscrites_f_sec_habitant_le_!$B:$B,0),3)</f>
        <v>234</v>
      </c>
      <c r="D11">
        <f>INDEX(nb_inscrits_h_sec_habitant_le_s!$1:$1048576,MATCH(places_sec_sex!$A11,nb_inscrits_h_sec_habitant_le_s!$B:$B,0),3)</f>
        <v>260</v>
      </c>
      <c r="E11">
        <f>INDEX(nb_inscrites_f_sec_habitant_la_!$1:$1048576,MATCH(places_sec_sex!$B11,nb_inscrites_f_sec_habitant_la_!$B:$B,0),3)</f>
        <v>5757</v>
      </c>
      <c r="F11">
        <f>INDEX(nb_inscrits_h_sec_habitant_la_c!$1:$1048576,MATCH(places_sec_sex!$B11,nb_inscrits_h_sec_habitant_la_c!$B:$B,0),3)</f>
        <v>5940</v>
      </c>
      <c r="G11">
        <f t="shared" si="0"/>
        <v>4.064616988014591E-2</v>
      </c>
      <c r="H11">
        <f t="shared" si="1"/>
        <v>4.3771043771043773E-2</v>
      </c>
      <c r="I11">
        <f>INDEX('6.1.2.4.'!$1:$1048576,MATCH(places_sec_sex!$B11,'6.1.2.4.'!$A:$A,0),3)</f>
        <v>0</v>
      </c>
      <c r="J11">
        <f>INDEX('6.1.2.4.'!$1:$1048576,MATCH(places_sec_sex!$B11,'6.1.2.4.'!$A:$A,0),2)</f>
        <v>22390</v>
      </c>
      <c r="K11">
        <f t="shared" si="2"/>
        <v>0</v>
      </c>
      <c r="L11">
        <f t="shared" si="3"/>
        <v>980.03367003367009</v>
      </c>
    </row>
    <row r="12" spans="1:12" x14ac:dyDescent="0.35">
      <c r="A12" s="7" t="s">
        <v>459</v>
      </c>
      <c r="B12" t="str">
        <f>INDEX(Correspondance_ss_quartiers!$1:$1048576,MATCH(places_sec_sex!$A12,Correspondance_ss_quartiers!$A:$A,0),3)</f>
        <v>Bruxelles</v>
      </c>
      <c r="C12">
        <f>INDEX(nb_inscrites_f_sec_habitant_le_!$1:$1048576,MATCH(places_sec_sex!$A12,nb_inscrites_f_sec_habitant_le_!$B:$B,0),3)</f>
        <v>109</v>
      </c>
      <c r="D12">
        <f>INDEX(nb_inscrits_h_sec_habitant_le_s!$1:$1048576,MATCH(places_sec_sex!$A12,nb_inscrits_h_sec_habitant_le_s!$B:$B,0),3)</f>
        <v>99</v>
      </c>
      <c r="E12">
        <f>INDEX(nb_inscrites_f_sec_habitant_la_!$1:$1048576,MATCH(places_sec_sex!$B12,nb_inscrites_f_sec_habitant_la_!$B:$B,0),3)</f>
        <v>5757</v>
      </c>
      <c r="F12">
        <f>INDEX(nb_inscrits_h_sec_habitant_la_c!$1:$1048576,MATCH(places_sec_sex!$B12,nb_inscrits_h_sec_habitant_la_c!$B:$B,0),3)</f>
        <v>5940</v>
      </c>
      <c r="G12">
        <f t="shared" si="0"/>
        <v>1.8933472294597881E-2</v>
      </c>
      <c r="H12">
        <f t="shared" si="1"/>
        <v>1.6666666666666666E-2</v>
      </c>
      <c r="I12">
        <f>INDEX('6.1.2.4.'!$1:$1048576,MATCH(places_sec_sex!$B12,'6.1.2.4.'!$A:$A,0),3)</f>
        <v>0</v>
      </c>
      <c r="J12">
        <f>INDEX('6.1.2.4.'!$1:$1048576,MATCH(places_sec_sex!$B12,'6.1.2.4.'!$A:$A,0),2)</f>
        <v>22390</v>
      </c>
      <c r="K12">
        <f t="shared" si="2"/>
        <v>0</v>
      </c>
      <c r="L12">
        <f t="shared" si="3"/>
        <v>373.16666666666669</v>
      </c>
    </row>
    <row r="13" spans="1:12" x14ac:dyDescent="0.35">
      <c r="A13" s="7" t="s">
        <v>580</v>
      </c>
      <c r="B13" t="str">
        <f>INDEX(Correspondance_ss_quartiers!$1:$1048576,MATCH(places_sec_sex!$A13,Correspondance_ss_quartiers!$A:$A,0),3)</f>
        <v>Bruxelles</v>
      </c>
      <c r="C13">
        <f>INDEX(nb_inscrites_f_sec_habitant_le_!$1:$1048576,MATCH(places_sec_sex!$A13,nb_inscrites_f_sec_habitant_le_!$B:$B,0),3)</f>
        <v>128</v>
      </c>
      <c r="D13">
        <f>INDEX(nb_inscrits_h_sec_habitant_le_s!$1:$1048576,MATCH(places_sec_sex!$A13,nb_inscrits_h_sec_habitant_le_s!$B:$B,0),3)</f>
        <v>149</v>
      </c>
      <c r="E13">
        <f>INDEX(nb_inscrites_f_sec_habitant_la_!$1:$1048576,MATCH(places_sec_sex!$B13,nb_inscrites_f_sec_habitant_la_!$B:$B,0),3)</f>
        <v>5757</v>
      </c>
      <c r="F13">
        <f>INDEX(nb_inscrits_h_sec_habitant_la_c!$1:$1048576,MATCH(places_sec_sex!$B13,nb_inscrits_h_sec_habitant_la_c!$B:$B,0),3)</f>
        <v>5940</v>
      </c>
      <c r="G13">
        <f t="shared" si="0"/>
        <v>2.2233802327601183E-2</v>
      </c>
      <c r="H13">
        <f t="shared" si="1"/>
        <v>2.5084175084175084E-2</v>
      </c>
      <c r="I13">
        <f>INDEX('6.1.2.4.'!$1:$1048576,MATCH(places_sec_sex!$B13,'6.1.2.4.'!$A:$A,0),3)</f>
        <v>0</v>
      </c>
      <c r="J13">
        <f>INDEX('6.1.2.4.'!$1:$1048576,MATCH(places_sec_sex!$B13,'6.1.2.4.'!$A:$A,0),2)</f>
        <v>22390</v>
      </c>
      <c r="K13">
        <f t="shared" si="2"/>
        <v>0</v>
      </c>
      <c r="L13">
        <f t="shared" si="3"/>
        <v>561.63468013468014</v>
      </c>
    </row>
    <row r="14" spans="1:12" x14ac:dyDescent="0.35">
      <c r="A14" s="7" t="s">
        <v>592</v>
      </c>
      <c r="B14" t="str">
        <f>INDEX(Correspondance_ss_quartiers!$1:$1048576,MATCH(places_sec_sex!$A14,Correspondance_ss_quartiers!$A:$A,0),3)</f>
        <v>Bruxelles</v>
      </c>
      <c r="C14">
        <f>INDEX(nb_inscrites_f_sec_habitant_le_!$1:$1048576,MATCH(places_sec_sex!$A14,nb_inscrites_f_sec_habitant_le_!$B:$B,0),3)</f>
        <v>49</v>
      </c>
      <c r="D14">
        <f>INDEX(nb_inscrits_h_sec_habitant_le_s!$1:$1048576,MATCH(places_sec_sex!$A14,nb_inscrits_h_sec_habitant_le_s!$B:$B,0),3)</f>
        <v>60</v>
      </c>
      <c r="E14">
        <f>INDEX(nb_inscrites_f_sec_habitant_la_!$1:$1048576,MATCH(places_sec_sex!$B14,nb_inscrites_f_sec_habitant_la_!$B:$B,0),3)</f>
        <v>5757</v>
      </c>
      <c r="F14">
        <f>INDEX(nb_inscrits_h_sec_habitant_la_c!$1:$1048576,MATCH(places_sec_sex!$B14,nb_inscrits_h_sec_habitant_la_c!$B:$B,0),3)</f>
        <v>5940</v>
      </c>
      <c r="G14">
        <f t="shared" si="0"/>
        <v>8.5113774535348265E-3</v>
      </c>
      <c r="H14">
        <f t="shared" si="1"/>
        <v>1.0101010101010102E-2</v>
      </c>
      <c r="I14">
        <f>INDEX('6.1.2.4.'!$1:$1048576,MATCH(places_sec_sex!$B14,'6.1.2.4.'!$A:$A,0),3)</f>
        <v>0</v>
      </c>
      <c r="J14">
        <f>INDEX('6.1.2.4.'!$1:$1048576,MATCH(places_sec_sex!$B14,'6.1.2.4.'!$A:$A,0),2)</f>
        <v>22390</v>
      </c>
      <c r="K14">
        <f t="shared" si="2"/>
        <v>0</v>
      </c>
      <c r="L14">
        <f t="shared" si="3"/>
        <v>226.16161616161619</v>
      </c>
    </row>
    <row r="15" spans="1:12" x14ac:dyDescent="0.35">
      <c r="A15" s="7" t="s">
        <v>495</v>
      </c>
      <c r="B15" t="str">
        <f>INDEX(Correspondance_ss_quartiers!$1:$1048576,MATCH(places_sec_sex!$A15,Correspondance_ss_quartiers!$A:$A,0),3)</f>
        <v>Bruxelles</v>
      </c>
      <c r="C15">
        <f>INDEX(nb_inscrites_f_sec_habitant_le_!$1:$1048576,MATCH(places_sec_sex!$A15,nb_inscrites_f_sec_habitant_le_!$B:$B,0),3)</f>
        <v>200</v>
      </c>
      <c r="D15">
        <f>INDEX(nb_inscrits_h_sec_habitant_le_s!$1:$1048576,MATCH(places_sec_sex!$A15,nb_inscrits_h_sec_habitant_le_s!$B:$B,0),3)</f>
        <v>200</v>
      </c>
      <c r="E15">
        <f>INDEX(nb_inscrites_f_sec_habitant_la_!$1:$1048576,MATCH(places_sec_sex!$B15,nb_inscrites_f_sec_habitant_la_!$B:$B,0),3)</f>
        <v>5757</v>
      </c>
      <c r="F15">
        <f>INDEX(nb_inscrits_h_sec_habitant_la_c!$1:$1048576,MATCH(places_sec_sex!$B15,nb_inscrits_h_sec_habitant_la_c!$B:$B,0),3)</f>
        <v>5940</v>
      </c>
      <c r="G15">
        <f t="shared" si="0"/>
        <v>3.4740316136876843E-2</v>
      </c>
      <c r="H15">
        <f t="shared" si="1"/>
        <v>3.3670033670033669E-2</v>
      </c>
      <c r="I15">
        <f>INDEX('6.1.2.4.'!$1:$1048576,MATCH(places_sec_sex!$B15,'6.1.2.4.'!$A:$A,0),3)</f>
        <v>0</v>
      </c>
      <c r="J15">
        <f>INDEX('6.1.2.4.'!$1:$1048576,MATCH(places_sec_sex!$B15,'6.1.2.4.'!$A:$A,0),2)</f>
        <v>22390</v>
      </c>
      <c r="K15">
        <f t="shared" si="2"/>
        <v>0</v>
      </c>
      <c r="L15">
        <f t="shared" si="3"/>
        <v>753.87205387205381</v>
      </c>
    </row>
    <row r="16" spans="1:12" x14ac:dyDescent="0.35">
      <c r="A16" s="7" t="s">
        <v>614</v>
      </c>
      <c r="B16" t="str">
        <f>INDEX(Correspondance_ss_quartiers!$1:$1048576,MATCH(places_sec_sex!$A16,Correspondance_ss_quartiers!$A:$A,0),3)</f>
        <v>Bruxelles</v>
      </c>
      <c r="C16">
        <f>INDEX(nb_inscrites_f_sec_habitant_le_!$1:$1048576,MATCH(places_sec_sex!$A16,nb_inscrites_f_sec_habitant_le_!$B:$B,0),3)</f>
        <v>123</v>
      </c>
      <c r="D16">
        <f>INDEX(nb_inscrits_h_sec_habitant_le_s!$1:$1048576,MATCH(places_sec_sex!$A16,nb_inscrits_h_sec_habitant_le_s!$B:$B,0),3)</f>
        <v>129</v>
      </c>
      <c r="E16">
        <f>INDEX(nb_inscrites_f_sec_habitant_la_!$1:$1048576,MATCH(places_sec_sex!$B16,nb_inscrites_f_sec_habitant_la_!$B:$B,0),3)</f>
        <v>5757</v>
      </c>
      <c r="F16">
        <f>INDEX(nb_inscrits_h_sec_habitant_la_c!$1:$1048576,MATCH(places_sec_sex!$B16,nb_inscrits_h_sec_habitant_la_c!$B:$B,0),3)</f>
        <v>5940</v>
      </c>
      <c r="G16">
        <f t="shared" si="0"/>
        <v>2.1365294424179261E-2</v>
      </c>
      <c r="H16">
        <f t="shared" si="1"/>
        <v>2.1717171717171718E-2</v>
      </c>
      <c r="I16">
        <f>INDEX('6.1.2.4.'!$1:$1048576,MATCH(places_sec_sex!$B16,'6.1.2.4.'!$A:$A,0),3)</f>
        <v>0</v>
      </c>
      <c r="J16">
        <f>INDEX('6.1.2.4.'!$1:$1048576,MATCH(places_sec_sex!$B16,'6.1.2.4.'!$A:$A,0),2)</f>
        <v>22390</v>
      </c>
      <c r="K16">
        <f t="shared" si="2"/>
        <v>0</v>
      </c>
      <c r="L16">
        <f t="shared" si="3"/>
        <v>486.24747474747477</v>
      </c>
    </row>
    <row r="17" spans="1:12" x14ac:dyDescent="0.35">
      <c r="A17" s="7" t="s">
        <v>596</v>
      </c>
      <c r="B17" t="str">
        <f>INDEX(Correspondance_ss_quartiers!$1:$1048576,MATCH(places_sec_sex!$A17,Correspondance_ss_quartiers!$A:$A,0),3)</f>
        <v>Bruxelles</v>
      </c>
      <c r="C17">
        <f>INDEX(nb_inscrites_f_sec_habitant_le_!$1:$1048576,MATCH(places_sec_sex!$A17,nb_inscrites_f_sec_habitant_le_!$B:$B,0),3)</f>
        <v>76</v>
      </c>
      <c r="D17">
        <f>INDEX(nb_inscrits_h_sec_habitant_le_s!$1:$1048576,MATCH(places_sec_sex!$A17,nb_inscrits_h_sec_habitant_le_s!$B:$B,0),3)</f>
        <v>81</v>
      </c>
      <c r="E17">
        <f>INDEX(nb_inscrites_f_sec_habitant_la_!$1:$1048576,MATCH(places_sec_sex!$B17,nb_inscrites_f_sec_habitant_la_!$B:$B,0),3)</f>
        <v>5757</v>
      </c>
      <c r="F17">
        <f>INDEX(nb_inscrits_h_sec_habitant_la_c!$1:$1048576,MATCH(places_sec_sex!$B17,nb_inscrits_h_sec_habitant_la_c!$B:$B,0),3)</f>
        <v>5940</v>
      </c>
      <c r="G17">
        <f t="shared" si="0"/>
        <v>1.3201320132013201E-2</v>
      </c>
      <c r="H17">
        <f t="shared" si="1"/>
        <v>1.3636363636363636E-2</v>
      </c>
      <c r="I17">
        <f>INDEX('6.1.2.4.'!$1:$1048576,MATCH(places_sec_sex!$B17,'6.1.2.4.'!$A:$A,0),3)</f>
        <v>0</v>
      </c>
      <c r="J17">
        <f>INDEX('6.1.2.4.'!$1:$1048576,MATCH(places_sec_sex!$B17,'6.1.2.4.'!$A:$A,0),2)</f>
        <v>22390</v>
      </c>
      <c r="K17">
        <f t="shared" si="2"/>
        <v>0</v>
      </c>
      <c r="L17">
        <f t="shared" si="3"/>
        <v>305.31818181818181</v>
      </c>
    </row>
    <row r="18" spans="1:12" x14ac:dyDescent="0.35">
      <c r="A18" s="7" t="s">
        <v>561</v>
      </c>
      <c r="B18" t="str">
        <f>INDEX(Correspondance_ss_quartiers!$1:$1048576,MATCH(places_sec_sex!$A18,Correspondance_ss_quartiers!$A:$A,0),3)</f>
        <v>Bruxelles</v>
      </c>
      <c r="C18">
        <f>INDEX(nb_inscrites_f_sec_habitant_le_!$1:$1048576,MATCH(places_sec_sex!$A18,nb_inscrites_f_sec_habitant_le_!$B:$B,0),3)</f>
        <v>344</v>
      </c>
      <c r="D18">
        <f>INDEX(nb_inscrits_h_sec_habitant_le_s!$1:$1048576,MATCH(places_sec_sex!$A18,nb_inscrits_h_sec_habitant_le_s!$B:$B,0),3)</f>
        <v>350</v>
      </c>
      <c r="E18">
        <f>INDEX(nb_inscrites_f_sec_habitant_la_!$1:$1048576,MATCH(places_sec_sex!$B18,nb_inscrites_f_sec_habitant_la_!$B:$B,0),3)</f>
        <v>5757</v>
      </c>
      <c r="F18">
        <f>INDEX(nb_inscrits_h_sec_habitant_la_c!$1:$1048576,MATCH(places_sec_sex!$B18,nb_inscrits_h_sec_habitant_la_c!$B:$B,0),3)</f>
        <v>5940</v>
      </c>
      <c r="G18">
        <f t="shared" si="0"/>
        <v>5.9753343755428172E-2</v>
      </c>
      <c r="H18">
        <f t="shared" si="1"/>
        <v>5.8922558922558925E-2</v>
      </c>
      <c r="I18">
        <f>INDEX('6.1.2.4.'!$1:$1048576,MATCH(places_sec_sex!$B18,'6.1.2.4.'!$A:$A,0),3)</f>
        <v>0</v>
      </c>
      <c r="J18">
        <f>INDEX('6.1.2.4.'!$1:$1048576,MATCH(places_sec_sex!$B18,'6.1.2.4.'!$A:$A,0),2)</f>
        <v>22390</v>
      </c>
      <c r="K18">
        <f t="shared" si="2"/>
        <v>0</v>
      </c>
      <c r="L18">
        <f t="shared" si="3"/>
        <v>1319.2760942760942</v>
      </c>
    </row>
    <row r="19" spans="1:12" x14ac:dyDescent="0.35">
      <c r="A19" s="7" t="s">
        <v>425</v>
      </c>
      <c r="B19" t="str">
        <f>INDEX(Correspondance_ss_quartiers!$1:$1048576,MATCH(places_sec_sex!$A19,Correspondance_ss_quartiers!$A:$A,0),3)</f>
        <v>Bruxelles</v>
      </c>
      <c r="C19">
        <f>INDEX(nb_inscrites_f_sec_habitant_le_!$1:$1048576,MATCH(places_sec_sex!$A19,nb_inscrites_f_sec_habitant_le_!$B:$B,0),3)</f>
        <v>157</v>
      </c>
      <c r="D19">
        <f>INDEX(nb_inscrits_h_sec_habitant_le_s!$1:$1048576,MATCH(places_sec_sex!$A19,nb_inscrits_h_sec_habitant_le_s!$B:$B,0),3)</f>
        <v>162</v>
      </c>
      <c r="E19">
        <f>INDEX(nb_inscrites_f_sec_habitant_la_!$1:$1048576,MATCH(places_sec_sex!$B19,nb_inscrites_f_sec_habitant_la_!$B:$B,0),3)</f>
        <v>5757</v>
      </c>
      <c r="F19">
        <f>INDEX(nb_inscrits_h_sec_habitant_la_c!$1:$1048576,MATCH(places_sec_sex!$B19,nb_inscrits_h_sec_habitant_la_c!$B:$B,0),3)</f>
        <v>5940</v>
      </c>
      <c r="G19">
        <f t="shared" si="0"/>
        <v>2.7271148167448325E-2</v>
      </c>
      <c r="H19">
        <f t="shared" si="1"/>
        <v>2.7272727272727271E-2</v>
      </c>
      <c r="I19">
        <f>INDEX('6.1.2.4.'!$1:$1048576,MATCH(places_sec_sex!$B19,'6.1.2.4.'!$A:$A,0),3)</f>
        <v>0</v>
      </c>
      <c r="J19">
        <f>INDEX('6.1.2.4.'!$1:$1048576,MATCH(places_sec_sex!$B19,'6.1.2.4.'!$A:$A,0),2)</f>
        <v>22390</v>
      </c>
      <c r="K19">
        <f t="shared" si="2"/>
        <v>0</v>
      </c>
      <c r="L19">
        <f t="shared" si="3"/>
        <v>610.63636363636363</v>
      </c>
    </row>
    <row r="20" spans="1:12" x14ac:dyDescent="0.35">
      <c r="A20" s="7" t="s">
        <v>654</v>
      </c>
      <c r="B20" t="str">
        <f>INDEX(Correspondance_ss_quartiers!$1:$1048576,MATCH(places_sec_sex!$A20,Correspondance_ss_quartiers!$A:$A,0),3)</f>
        <v>Etterbeek</v>
      </c>
      <c r="C20">
        <f>INDEX(nb_inscrites_f_sec_habitant_le_!$1:$1048576,MATCH(places_sec_sex!$A20,nb_inscrites_f_sec_habitant_le_!$B:$B,0),3)</f>
        <v>23</v>
      </c>
      <c r="D20">
        <f>INDEX(nb_inscrits_h_sec_habitant_le_s!$1:$1048576,MATCH(places_sec_sex!$A20,nb_inscrits_h_sec_habitant_le_s!$B:$B,0),3)</f>
        <v>26</v>
      </c>
      <c r="E20">
        <f>INDEX(nb_inscrites_f_sec_habitant_la_!$1:$1048576,MATCH(places_sec_sex!$B20,nb_inscrites_f_sec_habitant_la_!$B:$B,0),3)</f>
        <v>1128</v>
      </c>
      <c r="F20">
        <f>INDEX(nb_inscrits_h_sec_habitant_la_c!$1:$1048576,MATCH(places_sec_sex!$B20,nb_inscrits_h_sec_habitant_la_c!$B:$B,0),3)</f>
        <v>1219</v>
      </c>
      <c r="G20">
        <f t="shared" si="0"/>
        <v>2.0390070921985817E-2</v>
      </c>
      <c r="H20">
        <f t="shared" si="1"/>
        <v>2.1328958162428219E-2</v>
      </c>
      <c r="I20">
        <f>INDEX('6.1.2.4.'!$1:$1048576,MATCH(places_sec_sex!$B20,'6.1.2.4.'!$A:$A,0),3)</f>
        <v>0</v>
      </c>
      <c r="J20">
        <f>INDEX('6.1.2.4.'!$1:$1048576,MATCH(places_sec_sex!$B20,'6.1.2.4.'!$A:$A,0),2)</f>
        <v>6341</v>
      </c>
      <c r="K20">
        <f t="shared" si="2"/>
        <v>0</v>
      </c>
      <c r="L20">
        <f t="shared" si="3"/>
        <v>135.24692370795734</v>
      </c>
    </row>
    <row r="21" spans="1:12" x14ac:dyDescent="0.35">
      <c r="A21" s="7" t="s">
        <v>618</v>
      </c>
      <c r="B21" t="str">
        <f>INDEX(Correspondance_ss_quartiers!$1:$1048576,MATCH(places_sec_sex!$A21,Correspondance_ss_quartiers!$A:$A,0),3)</f>
        <v>Etterbeek</v>
      </c>
      <c r="C21">
        <f>INDEX(nb_inscrites_f_sec_habitant_le_!$1:$1048576,MATCH(places_sec_sex!$A21,nb_inscrites_f_sec_habitant_le_!$B:$B,0),3)</f>
        <v>98</v>
      </c>
      <c r="D21">
        <f>INDEX(nb_inscrits_h_sec_habitant_le_s!$1:$1048576,MATCH(places_sec_sex!$A21,nb_inscrits_h_sec_habitant_le_s!$B:$B,0),3)</f>
        <v>101</v>
      </c>
      <c r="E21">
        <f>INDEX(nb_inscrites_f_sec_habitant_la_!$1:$1048576,MATCH(places_sec_sex!$B21,nb_inscrites_f_sec_habitant_la_!$B:$B,0),3)</f>
        <v>1128</v>
      </c>
      <c r="F21">
        <f>INDEX(nb_inscrits_h_sec_habitant_la_c!$1:$1048576,MATCH(places_sec_sex!$B21,nb_inscrits_h_sec_habitant_la_c!$B:$B,0),3)</f>
        <v>1219</v>
      </c>
      <c r="G21">
        <f t="shared" si="0"/>
        <v>8.6879432624113476E-2</v>
      </c>
      <c r="H21">
        <f t="shared" si="1"/>
        <v>8.2854799015586553E-2</v>
      </c>
      <c r="I21">
        <f>INDEX('6.1.2.4.'!$1:$1048576,MATCH(places_sec_sex!$B21,'6.1.2.4.'!$A:$A,0),3)</f>
        <v>0</v>
      </c>
      <c r="J21">
        <f>INDEX('6.1.2.4.'!$1:$1048576,MATCH(places_sec_sex!$B21,'6.1.2.4.'!$A:$A,0),2)</f>
        <v>6341</v>
      </c>
      <c r="K21">
        <f t="shared" si="2"/>
        <v>0</v>
      </c>
      <c r="L21">
        <f t="shared" si="3"/>
        <v>525.38228055783429</v>
      </c>
    </row>
    <row r="22" spans="1:12" x14ac:dyDescent="0.35">
      <c r="A22" s="7" t="s">
        <v>681</v>
      </c>
      <c r="B22" t="str">
        <f>INDEX(Correspondance_ss_quartiers!$1:$1048576,MATCH(places_sec_sex!$A22,Correspondance_ss_quartiers!$A:$A,0),3)</f>
        <v>Evere</v>
      </c>
      <c r="C22">
        <f>INDEX(nb_inscrites_f_sec_habitant_le_!$1:$1048576,MATCH(places_sec_sex!$A22,nb_inscrites_f_sec_habitant_le_!$B:$B,0),3)</f>
        <v>95</v>
      </c>
      <c r="D22">
        <f>INDEX(nb_inscrits_h_sec_habitant_le_s!$1:$1048576,MATCH(places_sec_sex!$A22,nb_inscrits_h_sec_habitant_le_s!$B:$B,0),3)</f>
        <v>98</v>
      </c>
      <c r="E22">
        <f>INDEX(nb_inscrites_f_sec_habitant_la_!$1:$1048576,MATCH(places_sec_sex!$B22,nb_inscrites_f_sec_habitant_la_!$B:$B,0),3)</f>
        <v>1353</v>
      </c>
      <c r="F22">
        <f>INDEX(nb_inscrits_h_sec_habitant_la_c!$1:$1048576,MATCH(places_sec_sex!$B22,nb_inscrits_h_sec_habitant_la_c!$B:$B,0),3)</f>
        <v>1391</v>
      </c>
      <c r="G22">
        <f t="shared" si="0"/>
        <v>7.021433850702144E-2</v>
      </c>
      <c r="H22">
        <f t="shared" si="1"/>
        <v>7.0452911574406904E-2</v>
      </c>
      <c r="I22">
        <f>INDEX('6.1.2.4.'!$1:$1048576,MATCH(places_sec_sex!$B22,'6.1.2.4.'!$A:$A,0),3)</f>
        <v>0</v>
      </c>
      <c r="J22">
        <f>INDEX('6.1.2.4.'!$1:$1048576,MATCH(places_sec_sex!$B22,'6.1.2.4.'!$A:$A,0),2)</f>
        <v>1141</v>
      </c>
      <c r="K22">
        <f t="shared" si="2"/>
        <v>0</v>
      </c>
      <c r="L22">
        <f t="shared" si="3"/>
        <v>80.386772106398283</v>
      </c>
    </row>
    <row r="23" spans="1:12" x14ac:dyDescent="0.35">
      <c r="A23" s="7" t="s">
        <v>714</v>
      </c>
      <c r="B23" t="str">
        <f>INDEX(Correspondance_ss_quartiers!$1:$1048576,MATCH(places_sec_sex!$A23,Correspondance_ss_quartiers!$A:$A,0),3)</f>
        <v>Evere</v>
      </c>
      <c r="C23">
        <f>INDEX(nb_inscrites_f_sec_habitant_le_!$1:$1048576,MATCH(places_sec_sex!$A23,nb_inscrites_f_sec_habitant_le_!$B:$B,0),3)</f>
        <v>43</v>
      </c>
      <c r="D23">
        <f>INDEX(nb_inscrits_h_sec_habitant_le_s!$1:$1048576,MATCH(places_sec_sex!$A23,nb_inscrits_h_sec_habitant_le_s!$B:$B,0),3)</f>
        <v>40</v>
      </c>
      <c r="E23">
        <f>INDEX(nb_inscrites_f_sec_habitant_la_!$1:$1048576,MATCH(places_sec_sex!$B23,nb_inscrites_f_sec_habitant_la_!$B:$B,0),3)</f>
        <v>1353</v>
      </c>
      <c r="F23">
        <f>INDEX(nb_inscrits_h_sec_habitant_la_c!$1:$1048576,MATCH(places_sec_sex!$B23,nb_inscrits_h_sec_habitant_la_c!$B:$B,0),3)</f>
        <v>1391</v>
      </c>
      <c r="G23">
        <f t="shared" si="0"/>
        <v>3.1781226903178125E-2</v>
      </c>
      <c r="H23">
        <f t="shared" si="1"/>
        <v>2.8756290438533429E-2</v>
      </c>
      <c r="I23">
        <f>INDEX('6.1.2.4.'!$1:$1048576,MATCH(places_sec_sex!$B23,'6.1.2.4.'!$A:$A,0),3)</f>
        <v>0</v>
      </c>
      <c r="J23">
        <f>INDEX('6.1.2.4.'!$1:$1048576,MATCH(places_sec_sex!$B23,'6.1.2.4.'!$A:$A,0),2)</f>
        <v>1141</v>
      </c>
      <c r="K23">
        <f t="shared" si="2"/>
        <v>0</v>
      </c>
      <c r="L23">
        <f t="shared" si="3"/>
        <v>32.810927390366643</v>
      </c>
    </row>
    <row r="24" spans="1:12" x14ac:dyDescent="0.35">
      <c r="A24" s="7" t="s">
        <v>705</v>
      </c>
      <c r="B24" t="str">
        <f>INDEX(Correspondance_ss_quartiers!$1:$1048576,MATCH(places_sec_sex!$A24,Correspondance_ss_quartiers!$A:$A,0),3)</f>
        <v>Evere</v>
      </c>
      <c r="C24">
        <f>INDEX(nb_inscrites_f_sec_habitant_le_!$1:$1048576,MATCH(places_sec_sex!$A24,nb_inscrites_f_sec_habitant_le_!$B:$B,0),3)</f>
        <v>43</v>
      </c>
      <c r="D24">
        <f>INDEX(nb_inscrits_h_sec_habitant_le_s!$1:$1048576,MATCH(places_sec_sex!$A24,nb_inscrits_h_sec_habitant_le_s!$B:$B,0),3)</f>
        <v>58</v>
      </c>
      <c r="E24">
        <f>INDEX(nb_inscrites_f_sec_habitant_la_!$1:$1048576,MATCH(places_sec_sex!$B24,nb_inscrites_f_sec_habitant_la_!$B:$B,0),3)</f>
        <v>1353</v>
      </c>
      <c r="F24">
        <f>INDEX(nb_inscrits_h_sec_habitant_la_c!$1:$1048576,MATCH(places_sec_sex!$B24,nb_inscrits_h_sec_habitant_la_c!$B:$B,0),3)</f>
        <v>1391</v>
      </c>
      <c r="G24">
        <f t="shared" si="0"/>
        <v>3.1781226903178125E-2</v>
      </c>
      <c r="H24">
        <f t="shared" si="1"/>
        <v>4.1696621135873475E-2</v>
      </c>
      <c r="I24">
        <f>INDEX('6.1.2.4.'!$1:$1048576,MATCH(places_sec_sex!$B24,'6.1.2.4.'!$A:$A,0),3)</f>
        <v>0</v>
      </c>
      <c r="J24">
        <f>INDEX('6.1.2.4.'!$1:$1048576,MATCH(places_sec_sex!$B24,'6.1.2.4.'!$A:$A,0),2)</f>
        <v>1141</v>
      </c>
      <c r="K24">
        <f t="shared" si="2"/>
        <v>0</v>
      </c>
      <c r="L24">
        <f t="shared" si="3"/>
        <v>47.575844716031632</v>
      </c>
    </row>
    <row r="25" spans="1:12" x14ac:dyDescent="0.35">
      <c r="A25" s="7" t="s">
        <v>738</v>
      </c>
      <c r="B25" t="str">
        <f>INDEX(Correspondance_ss_quartiers!$1:$1048576,MATCH(places_sec_sex!$A25,Correspondance_ss_quartiers!$A:$A,0),3)</f>
        <v>Forest</v>
      </c>
      <c r="C25">
        <f>INDEX(nb_inscrites_f_sec_habitant_le_!$1:$1048576,MATCH(places_sec_sex!$A25,nb_inscrites_f_sec_habitant_le_!$B:$B,0),3)</f>
        <v>82</v>
      </c>
      <c r="D25">
        <f>INDEX(nb_inscrits_h_sec_habitant_le_s!$1:$1048576,MATCH(places_sec_sex!$A25,nb_inscrits_h_sec_habitant_le_s!$B:$B,0),3)</f>
        <v>81</v>
      </c>
      <c r="E25">
        <f>INDEX(nb_inscrites_f_sec_habitant_la_!$1:$1048576,MATCH(places_sec_sex!$B25,nb_inscrites_f_sec_habitant_la_!$B:$B,0),3)</f>
        <v>1137</v>
      </c>
      <c r="F25">
        <f>INDEX(nb_inscrits_h_sec_habitant_la_c!$1:$1048576,MATCH(places_sec_sex!$B25,nb_inscrits_h_sec_habitant_la_c!$B:$B,0),3)</f>
        <v>1117</v>
      </c>
      <c r="G25">
        <f t="shared" si="0"/>
        <v>7.2119613016710646E-2</v>
      </c>
      <c r="H25">
        <f t="shared" si="1"/>
        <v>7.2515666965085046E-2</v>
      </c>
      <c r="I25">
        <f>INDEX('6.1.2.4.'!$1:$1048576,MATCH(places_sec_sex!$B25,'6.1.2.4.'!$A:$A,0),3)</f>
        <v>0</v>
      </c>
      <c r="J25">
        <f>INDEX('6.1.2.4.'!$1:$1048576,MATCH(places_sec_sex!$B25,'6.1.2.4.'!$A:$A,0),2)</f>
        <v>2723</v>
      </c>
      <c r="K25">
        <f t="shared" si="2"/>
        <v>0</v>
      </c>
      <c r="L25">
        <f t="shared" si="3"/>
        <v>197.46016114592658</v>
      </c>
    </row>
    <row r="26" spans="1:12" x14ac:dyDescent="0.35">
      <c r="A26" s="7" t="s">
        <v>742</v>
      </c>
      <c r="B26" t="str">
        <f>INDEX(Correspondance_ss_quartiers!$1:$1048576,MATCH(places_sec_sex!$A26,Correspondance_ss_quartiers!$A:$A,0),3)</f>
        <v>Forest</v>
      </c>
      <c r="C26">
        <f>INDEX(nb_inscrites_f_sec_habitant_le_!$1:$1048576,MATCH(places_sec_sex!$A26,nb_inscrites_f_sec_habitant_le_!$B:$B,0),3)</f>
        <v>32</v>
      </c>
      <c r="D26">
        <f>INDEX(nb_inscrits_h_sec_habitant_le_s!$1:$1048576,MATCH(places_sec_sex!$A26,nb_inscrits_h_sec_habitant_le_s!$B:$B,0),3)</f>
        <v>31</v>
      </c>
      <c r="E26">
        <f>INDEX(nb_inscrites_f_sec_habitant_la_!$1:$1048576,MATCH(places_sec_sex!$B26,nb_inscrites_f_sec_habitant_la_!$B:$B,0),3)</f>
        <v>1137</v>
      </c>
      <c r="F26">
        <f>INDEX(nb_inscrits_h_sec_habitant_la_c!$1:$1048576,MATCH(places_sec_sex!$B26,nb_inscrits_h_sec_habitant_la_c!$B:$B,0),3)</f>
        <v>1117</v>
      </c>
      <c r="G26">
        <f t="shared" si="0"/>
        <v>2.8144239226033423E-2</v>
      </c>
      <c r="H26">
        <f t="shared" si="1"/>
        <v>2.775290957923008E-2</v>
      </c>
      <c r="I26">
        <f>INDEX('6.1.2.4.'!$1:$1048576,MATCH(places_sec_sex!$B26,'6.1.2.4.'!$A:$A,0),3)</f>
        <v>0</v>
      </c>
      <c r="J26">
        <f>INDEX('6.1.2.4.'!$1:$1048576,MATCH(places_sec_sex!$B26,'6.1.2.4.'!$A:$A,0),2)</f>
        <v>2723</v>
      </c>
      <c r="K26">
        <f t="shared" si="2"/>
        <v>0</v>
      </c>
      <c r="L26">
        <f t="shared" si="3"/>
        <v>75.571172784243501</v>
      </c>
    </row>
    <row r="27" spans="1:12" x14ac:dyDescent="0.35">
      <c r="A27" s="7" t="s">
        <v>875</v>
      </c>
      <c r="B27" t="str">
        <f>INDEX(Correspondance_ss_quartiers!$1:$1048576,MATCH(places_sec_sex!$A27,Correspondance_ss_quartiers!$A:$A,0),3)</f>
        <v>Ixelles</v>
      </c>
      <c r="C27">
        <f>INDEX(nb_inscrites_f_sec_habitant_le_!$1:$1048576,MATCH(places_sec_sex!$A27,nb_inscrites_f_sec_habitant_le_!$B:$B,0),3)</f>
        <v>15</v>
      </c>
      <c r="D27">
        <f>INDEX(nb_inscrits_h_sec_habitant_le_s!$1:$1048576,MATCH(places_sec_sex!$A27,nb_inscrits_h_sec_habitant_le_s!$B:$B,0),3)</f>
        <v>26</v>
      </c>
      <c r="E27">
        <f>INDEX(nb_inscrites_f_sec_habitant_la_!$1:$1048576,MATCH(places_sec_sex!$B27,nb_inscrites_f_sec_habitant_la_!$B:$B,0),3)</f>
        <v>1301</v>
      </c>
      <c r="F27">
        <f>INDEX(nb_inscrits_h_sec_habitant_la_c!$1:$1048576,MATCH(places_sec_sex!$B27,nb_inscrits_h_sec_habitant_la_c!$B:$B,0),3)</f>
        <v>1360</v>
      </c>
      <c r="G27">
        <f t="shared" si="0"/>
        <v>1.1529592621060722E-2</v>
      </c>
      <c r="H27">
        <f t="shared" si="1"/>
        <v>1.9117647058823531E-2</v>
      </c>
      <c r="I27">
        <f>INDEX('6.1.2.4.'!$1:$1048576,MATCH(places_sec_sex!$B27,'6.1.2.4.'!$A:$A,0),3)</f>
        <v>0</v>
      </c>
      <c r="J27">
        <f>INDEX('6.1.2.4.'!$1:$1048576,MATCH(places_sec_sex!$B27,'6.1.2.4.'!$A:$A,0),2)</f>
        <v>7365</v>
      </c>
      <c r="K27">
        <f t="shared" si="2"/>
        <v>0</v>
      </c>
      <c r="L27">
        <f t="shared" si="3"/>
        <v>140.8014705882353</v>
      </c>
    </row>
    <row r="28" spans="1:12" x14ac:dyDescent="0.35">
      <c r="A28" s="7" t="s">
        <v>922</v>
      </c>
      <c r="B28" t="str">
        <f>INDEX(Correspondance_ss_quartiers!$1:$1048576,MATCH(places_sec_sex!$A28,Correspondance_ss_quartiers!$A:$A,0),3)</f>
        <v>Ixelles</v>
      </c>
      <c r="C28">
        <f>INDEX(nb_inscrites_f_sec_habitant_le_!$1:$1048576,MATCH(places_sec_sex!$A28,nb_inscrites_f_sec_habitant_le_!$B:$B,0),3)</f>
        <v>57</v>
      </c>
      <c r="D28">
        <f>INDEX(nb_inscrits_h_sec_habitant_le_s!$1:$1048576,MATCH(places_sec_sex!$A28,nb_inscrits_h_sec_habitant_le_s!$B:$B,0),3)</f>
        <v>65</v>
      </c>
      <c r="E28">
        <f>INDEX(nb_inscrites_f_sec_habitant_la_!$1:$1048576,MATCH(places_sec_sex!$B28,nb_inscrites_f_sec_habitant_la_!$B:$B,0),3)</f>
        <v>1301</v>
      </c>
      <c r="F28">
        <f>INDEX(nb_inscrits_h_sec_habitant_la_c!$1:$1048576,MATCH(places_sec_sex!$B28,nb_inscrits_h_sec_habitant_la_c!$B:$B,0),3)</f>
        <v>1360</v>
      </c>
      <c r="G28">
        <f t="shared" si="0"/>
        <v>4.3812451960030745E-2</v>
      </c>
      <c r="H28">
        <f t="shared" si="1"/>
        <v>4.779411764705882E-2</v>
      </c>
      <c r="I28">
        <f>INDEX('6.1.2.4.'!$1:$1048576,MATCH(places_sec_sex!$B28,'6.1.2.4.'!$A:$A,0),3)</f>
        <v>0</v>
      </c>
      <c r="J28">
        <f>INDEX('6.1.2.4.'!$1:$1048576,MATCH(places_sec_sex!$B28,'6.1.2.4.'!$A:$A,0),2)</f>
        <v>7365</v>
      </c>
      <c r="K28">
        <f t="shared" si="2"/>
        <v>0</v>
      </c>
      <c r="L28">
        <f t="shared" si="3"/>
        <v>352.00367647058823</v>
      </c>
    </row>
    <row r="29" spans="1:12" x14ac:dyDescent="0.35">
      <c r="A29" s="7" t="s">
        <v>909</v>
      </c>
      <c r="B29" t="str">
        <f>INDEX(Correspondance_ss_quartiers!$1:$1048576,MATCH(places_sec_sex!$A29,Correspondance_ss_quartiers!$A:$A,0),3)</f>
        <v>Ixelles</v>
      </c>
      <c r="C29">
        <f>INDEX(nb_inscrites_f_sec_habitant_le_!$1:$1048576,MATCH(places_sec_sex!$A29,nb_inscrites_f_sec_habitant_le_!$B:$B,0),3)</f>
        <v>66</v>
      </c>
      <c r="D29">
        <f>INDEX(nb_inscrits_h_sec_habitant_le_s!$1:$1048576,MATCH(places_sec_sex!$A29,nb_inscrits_h_sec_habitant_le_s!$B:$B,0),3)</f>
        <v>78</v>
      </c>
      <c r="E29">
        <f>INDEX(nb_inscrites_f_sec_habitant_la_!$1:$1048576,MATCH(places_sec_sex!$B29,nb_inscrites_f_sec_habitant_la_!$B:$B,0),3)</f>
        <v>1301</v>
      </c>
      <c r="F29">
        <f>INDEX(nb_inscrits_h_sec_habitant_la_c!$1:$1048576,MATCH(places_sec_sex!$B29,nb_inscrits_h_sec_habitant_la_c!$B:$B,0),3)</f>
        <v>1360</v>
      </c>
      <c r="G29">
        <f t="shared" si="0"/>
        <v>5.0730207532667181E-2</v>
      </c>
      <c r="H29">
        <f t="shared" si="1"/>
        <v>5.7352941176470586E-2</v>
      </c>
      <c r="I29">
        <f>INDEX('6.1.2.4.'!$1:$1048576,MATCH(places_sec_sex!$B29,'6.1.2.4.'!$A:$A,0),3)</f>
        <v>0</v>
      </c>
      <c r="J29">
        <f>INDEX('6.1.2.4.'!$1:$1048576,MATCH(places_sec_sex!$B29,'6.1.2.4.'!$A:$A,0),2)</f>
        <v>7365</v>
      </c>
      <c r="K29">
        <f t="shared" si="2"/>
        <v>0</v>
      </c>
      <c r="L29">
        <f t="shared" si="3"/>
        <v>422.40441176470586</v>
      </c>
    </row>
    <row r="30" spans="1:12" x14ac:dyDescent="0.35">
      <c r="A30" s="7" t="s">
        <v>915</v>
      </c>
      <c r="B30" t="str">
        <f>INDEX(Correspondance_ss_quartiers!$1:$1048576,MATCH(places_sec_sex!$A30,Correspondance_ss_quartiers!$A:$A,0),3)</f>
        <v>Ixelles</v>
      </c>
      <c r="C30">
        <f>INDEX(nb_inscrites_f_sec_habitant_le_!$1:$1048576,MATCH(places_sec_sex!$A30,nb_inscrites_f_sec_habitant_le_!$B:$B,0),3)</f>
        <v>58</v>
      </c>
      <c r="D30">
        <f>INDEX(nb_inscrits_h_sec_habitant_le_s!$1:$1048576,MATCH(places_sec_sex!$A30,nb_inscrits_h_sec_habitant_le_s!$B:$B,0),3)</f>
        <v>65</v>
      </c>
      <c r="E30">
        <f>INDEX(nb_inscrites_f_sec_habitant_la_!$1:$1048576,MATCH(places_sec_sex!$B30,nb_inscrites_f_sec_habitant_la_!$B:$B,0),3)</f>
        <v>1301</v>
      </c>
      <c r="F30">
        <f>INDEX(nb_inscrits_h_sec_habitant_la_c!$1:$1048576,MATCH(places_sec_sex!$B30,nb_inscrits_h_sec_habitant_la_c!$B:$B,0),3)</f>
        <v>1360</v>
      </c>
      <c r="G30">
        <f t="shared" si="0"/>
        <v>4.4581091468101464E-2</v>
      </c>
      <c r="H30">
        <f t="shared" si="1"/>
        <v>4.779411764705882E-2</v>
      </c>
      <c r="I30">
        <f>INDEX('6.1.2.4.'!$1:$1048576,MATCH(places_sec_sex!$B30,'6.1.2.4.'!$A:$A,0),3)</f>
        <v>0</v>
      </c>
      <c r="J30">
        <f>INDEX('6.1.2.4.'!$1:$1048576,MATCH(places_sec_sex!$B30,'6.1.2.4.'!$A:$A,0),2)</f>
        <v>7365</v>
      </c>
      <c r="K30">
        <f t="shared" si="2"/>
        <v>0</v>
      </c>
      <c r="L30">
        <f t="shared" si="3"/>
        <v>352.00367647058823</v>
      </c>
    </row>
    <row r="31" spans="1:12" x14ac:dyDescent="0.35">
      <c r="A31" s="7" t="s">
        <v>907</v>
      </c>
      <c r="B31" t="str">
        <f>INDEX(Correspondance_ss_quartiers!$1:$1048576,MATCH(places_sec_sex!$A31,Correspondance_ss_quartiers!$A:$A,0),3)</f>
        <v>Ixelles</v>
      </c>
      <c r="C31">
        <f>INDEX(nb_inscrites_f_sec_habitant_le_!$1:$1048576,MATCH(places_sec_sex!$A31,nb_inscrites_f_sec_habitant_le_!$B:$B,0),3)</f>
        <v>68</v>
      </c>
      <c r="D31">
        <f>INDEX(nb_inscrits_h_sec_habitant_le_s!$1:$1048576,MATCH(places_sec_sex!$A31,nb_inscrits_h_sec_habitant_le_s!$B:$B,0),3)</f>
        <v>77</v>
      </c>
      <c r="E31">
        <f>INDEX(nb_inscrites_f_sec_habitant_la_!$1:$1048576,MATCH(places_sec_sex!$B31,nb_inscrites_f_sec_habitant_la_!$B:$B,0),3)</f>
        <v>1301</v>
      </c>
      <c r="F31">
        <f>INDEX(nb_inscrits_h_sec_habitant_la_c!$1:$1048576,MATCH(places_sec_sex!$B31,nb_inscrits_h_sec_habitant_la_c!$B:$B,0),3)</f>
        <v>1360</v>
      </c>
      <c r="G31">
        <f t="shared" si="0"/>
        <v>5.2267486548808612E-2</v>
      </c>
      <c r="H31">
        <f t="shared" si="1"/>
        <v>5.6617647058823529E-2</v>
      </c>
      <c r="I31">
        <f>INDEX('6.1.2.4.'!$1:$1048576,MATCH(places_sec_sex!$B31,'6.1.2.4.'!$A:$A,0),3)</f>
        <v>0</v>
      </c>
      <c r="J31">
        <f>INDEX('6.1.2.4.'!$1:$1048576,MATCH(places_sec_sex!$B31,'6.1.2.4.'!$A:$A,0),2)</f>
        <v>7365</v>
      </c>
      <c r="K31">
        <f t="shared" si="2"/>
        <v>0</v>
      </c>
      <c r="L31">
        <f t="shared" si="3"/>
        <v>416.9889705882353</v>
      </c>
    </row>
    <row r="32" spans="1:12" x14ac:dyDescent="0.35">
      <c r="A32" s="7" t="s">
        <v>939</v>
      </c>
      <c r="B32" t="str">
        <f>INDEX(Correspondance_ss_quartiers!$1:$1048576,MATCH(places_sec_sex!$A32,Correspondance_ss_quartiers!$A:$A,0),3)</f>
        <v>Jette</v>
      </c>
      <c r="C32">
        <f>INDEX(nb_inscrites_f_sec_habitant_le_!$1:$1048576,MATCH(places_sec_sex!$A32,nb_inscrites_f_sec_habitant_le_!$B:$B,0),3)</f>
        <v>35</v>
      </c>
      <c r="D32">
        <f>INDEX(nb_inscrits_h_sec_habitant_le_s!$1:$1048576,MATCH(places_sec_sex!$A32,nb_inscrits_h_sec_habitant_le_s!$B:$B,0),3)</f>
        <v>39</v>
      </c>
      <c r="E32">
        <f>INDEX(nb_inscrites_f_sec_habitant_la_!$1:$1048576,MATCH(places_sec_sex!$B32,nb_inscrites_f_sec_habitant_la_!$B:$B,0),3)</f>
        <v>1830</v>
      </c>
      <c r="F32">
        <f>INDEX(nb_inscrits_h_sec_habitant_la_c!$1:$1048576,MATCH(places_sec_sex!$B32,nb_inscrits_h_sec_habitant_la_c!$B:$B,0),3)</f>
        <v>1787</v>
      </c>
      <c r="G32">
        <f t="shared" si="0"/>
        <v>1.912568306010929E-2</v>
      </c>
      <c r="H32">
        <f t="shared" si="1"/>
        <v>2.1824286513710128E-2</v>
      </c>
      <c r="I32">
        <f>INDEX('6.1.2.4.'!$1:$1048576,MATCH(places_sec_sex!$B32,'6.1.2.4.'!$A:$A,0),3)</f>
        <v>0</v>
      </c>
      <c r="J32">
        <f>INDEX('6.1.2.4.'!$1:$1048576,MATCH(places_sec_sex!$B32,'6.1.2.4.'!$A:$A,0),2)</f>
        <v>4356</v>
      </c>
      <c r="K32">
        <f t="shared" si="2"/>
        <v>0</v>
      </c>
      <c r="L32">
        <f t="shared" si="3"/>
        <v>95.066592053721322</v>
      </c>
    </row>
    <row r="33" spans="1:12" x14ac:dyDescent="0.35">
      <c r="A33" s="7" t="s">
        <v>933</v>
      </c>
      <c r="B33" t="str">
        <f>INDEX(Correspondance_ss_quartiers!$1:$1048576,MATCH(places_sec_sex!$A33,Correspondance_ss_quartiers!$A:$A,0),3)</f>
        <v>Jette</v>
      </c>
      <c r="C33">
        <f>INDEX(nb_inscrites_f_sec_habitant_le_!$1:$1048576,MATCH(places_sec_sex!$A33,nb_inscrites_f_sec_habitant_le_!$B:$B,0),3)</f>
        <v>113</v>
      </c>
      <c r="D33">
        <f>INDEX(nb_inscrits_h_sec_habitant_le_s!$1:$1048576,MATCH(places_sec_sex!$A33,nb_inscrits_h_sec_habitant_le_s!$B:$B,0),3)</f>
        <v>124</v>
      </c>
      <c r="E33">
        <f>INDEX(nb_inscrites_f_sec_habitant_la_!$1:$1048576,MATCH(places_sec_sex!$B33,nb_inscrites_f_sec_habitant_la_!$B:$B,0),3)</f>
        <v>1830</v>
      </c>
      <c r="F33">
        <f>INDEX(nb_inscrits_h_sec_habitant_la_c!$1:$1048576,MATCH(places_sec_sex!$B33,nb_inscrits_h_sec_habitant_la_c!$B:$B,0),3)</f>
        <v>1787</v>
      </c>
      <c r="G33">
        <f t="shared" si="0"/>
        <v>6.1748633879781419E-2</v>
      </c>
      <c r="H33">
        <f t="shared" si="1"/>
        <v>6.93900391717963E-2</v>
      </c>
      <c r="I33">
        <f>INDEX('6.1.2.4.'!$1:$1048576,MATCH(places_sec_sex!$B33,'6.1.2.4.'!$A:$A,0),3)</f>
        <v>0</v>
      </c>
      <c r="J33">
        <f>INDEX('6.1.2.4.'!$1:$1048576,MATCH(places_sec_sex!$B33,'6.1.2.4.'!$A:$A,0),2)</f>
        <v>4356</v>
      </c>
      <c r="K33">
        <f t="shared" si="2"/>
        <v>0</v>
      </c>
      <c r="L33">
        <f t="shared" si="3"/>
        <v>302.26301063234467</v>
      </c>
    </row>
    <row r="34" spans="1:12" x14ac:dyDescent="0.35">
      <c r="A34" s="7" t="s">
        <v>949</v>
      </c>
      <c r="B34" t="str">
        <f>INDEX(Correspondance_ss_quartiers!$1:$1048576,MATCH(places_sec_sex!$A34,Correspondance_ss_quartiers!$A:$A,0),3)</f>
        <v>Jette</v>
      </c>
      <c r="C34">
        <f>INDEX(nb_inscrites_f_sec_habitant_le_!$1:$1048576,MATCH(places_sec_sex!$A34,nb_inscrites_f_sec_habitant_le_!$B:$B,0),3)</f>
        <v>205</v>
      </c>
      <c r="D34">
        <f>INDEX(nb_inscrits_h_sec_habitant_le_s!$1:$1048576,MATCH(places_sec_sex!$A34,nb_inscrits_h_sec_habitant_le_s!$B:$B,0),3)</f>
        <v>209</v>
      </c>
      <c r="E34">
        <f>INDEX(nb_inscrites_f_sec_habitant_la_!$1:$1048576,MATCH(places_sec_sex!$B34,nb_inscrites_f_sec_habitant_la_!$B:$B,0),3)</f>
        <v>1830</v>
      </c>
      <c r="F34">
        <f>INDEX(nb_inscrits_h_sec_habitant_la_c!$1:$1048576,MATCH(places_sec_sex!$B34,nb_inscrits_h_sec_habitant_la_c!$B:$B,0),3)</f>
        <v>1787</v>
      </c>
      <c r="G34">
        <f t="shared" si="0"/>
        <v>0.11202185792349727</v>
      </c>
      <c r="H34">
        <f t="shared" si="1"/>
        <v>0.11695579182988249</v>
      </c>
      <c r="I34">
        <f>INDEX('6.1.2.4.'!$1:$1048576,MATCH(places_sec_sex!$B34,'6.1.2.4.'!$A:$A,0),3)</f>
        <v>0</v>
      </c>
      <c r="J34">
        <f>INDEX('6.1.2.4.'!$1:$1048576,MATCH(places_sec_sex!$B34,'6.1.2.4.'!$A:$A,0),2)</f>
        <v>4356</v>
      </c>
      <c r="K34">
        <f t="shared" si="2"/>
        <v>0</v>
      </c>
      <c r="L34">
        <f t="shared" si="3"/>
        <v>509.4594292109681</v>
      </c>
    </row>
    <row r="35" spans="1:12" x14ac:dyDescent="0.35">
      <c r="A35" s="7" t="s">
        <v>966</v>
      </c>
      <c r="B35" t="str">
        <f>INDEX(Correspondance_ss_quartiers!$1:$1048576,MATCH(places_sec_sex!$A35,Correspondance_ss_quartiers!$A:$A,0),3)</f>
        <v>Koekelberg</v>
      </c>
      <c r="C35">
        <f>INDEX(nb_inscrites_f_sec_habitant_le_!$1:$1048576,MATCH(places_sec_sex!$A35,nb_inscrites_f_sec_habitant_le_!$B:$B,0),3)</f>
        <v>82</v>
      </c>
      <c r="D35">
        <f>INDEX(nb_inscrits_h_sec_habitant_le_s!$1:$1048576,MATCH(places_sec_sex!$A35,nb_inscrits_h_sec_habitant_le_s!$B:$B,0),3)</f>
        <v>81</v>
      </c>
      <c r="E35">
        <f>INDEX(nb_inscrites_f_sec_habitant_la_!$1:$1048576,MATCH(places_sec_sex!$B35,nb_inscrites_f_sec_habitant_la_!$B:$B,0),3)</f>
        <v>791</v>
      </c>
      <c r="F35">
        <f>INDEX(nb_inscrits_h_sec_habitant_la_c!$1:$1048576,MATCH(places_sec_sex!$B35,nb_inscrits_h_sec_habitant_la_c!$B:$B,0),3)</f>
        <v>782</v>
      </c>
      <c r="G35">
        <f t="shared" si="0"/>
        <v>0.10366624525916561</v>
      </c>
      <c r="H35">
        <f t="shared" si="1"/>
        <v>0.10358056265984655</v>
      </c>
      <c r="I35">
        <f>INDEX('6.1.2.4.'!$1:$1048576,MATCH(places_sec_sex!$B35,'6.1.2.4.'!$A:$A,0),3)</f>
        <v>0</v>
      </c>
      <c r="J35">
        <f>INDEX('6.1.2.4.'!$1:$1048576,MATCH(places_sec_sex!$B35,'6.1.2.4.'!$A:$A,0),2)</f>
        <v>2044</v>
      </c>
      <c r="K35">
        <f t="shared" si="2"/>
        <v>0</v>
      </c>
      <c r="L35">
        <f t="shared" si="3"/>
        <v>211.71867007672637</v>
      </c>
    </row>
    <row r="36" spans="1:12" x14ac:dyDescent="0.35">
      <c r="A36" s="7" t="s">
        <v>1026</v>
      </c>
      <c r="B36" t="str">
        <f>INDEX(Correspondance_ss_quartiers!$1:$1048576,MATCH(places_sec_sex!$A36,Correspondance_ss_quartiers!$A:$A,0),3)</f>
        <v>Molenbeek Saint-Jean</v>
      </c>
      <c r="C36">
        <f>INDEX(nb_inscrites_f_sec_habitant_le_!$1:$1048576,MATCH(places_sec_sex!$A36,nb_inscrites_f_sec_habitant_le_!$B:$B,0),3)</f>
        <v>131</v>
      </c>
      <c r="D36">
        <f>INDEX(nb_inscrits_h_sec_habitant_le_s!$1:$1048576,MATCH(places_sec_sex!$A36,nb_inscrits_h_sec_habitant_le_s!$B:$B,0),3)</f>
        <v>117</v>
      </c>
      <c r="E36">
        <f>INDEX(nb_inscrites_f_sec_habitant_la_!$1:$1048576,MATCH(places_sec_sex!$B36,nb_inscrites_f_sec_habitant_la_!$B:$B,0),3)</f>
        <v>3812</v>
      </c>
      <c r="F36">
        <f>INDEX(nb_inscrits_h_sec_habitant_la_c!$1:$1048576,MATCH(places_sec_sex!$B36,nb_inscrits_h_sec_habitant_la_c!$B:$B,0),3)</f>
        <v>3902</v>
      </c>
      <c r="G36">
        <f t="shared" si="0"/>
        <v>3.4365162644281216E-2</v>
      </c>
      <c r="H36">
        <f t="shared" si="1"/>
        <v>2.9984623270117888E-2</v>
      </c>
      <c r="I36">
        <f>INDEX('6.1.2.4.'!$1:$1048576,MATCH(places_sec_sex!$B36,'6.1.2.4.'!$A:$A,0),3)</f>
        <v>0</v>
      </c>
      <c r="J36">
        <f>INDEX('6.1.2.4.'!$1:$1048576,MATCH(places_sec_sex!$B36,'6.1.2.4.'!$A:$A,0),2)</f>
        <v>2852</v>
      </c>
      <c r="K36">
        <f t="shared" si="2"/>
        <v>0</v>
      </c>
      <c r="L36">
        <f t="shared" si="3"/>
        <v>85.516145566376224</v>
      </c>
    </row>
    <row r="37" spans="1:12" x14ac:dyDescent="0.35">
      <c r="A37" s="7" t="s">
        <v>1059</v>
      </c>
      <c r="B37" t="str">
        <f>INDEX(Correspondance_ss_quartiers!$1:$1048576,MATCH(places_sec_sex!$A37,Correspondance_ss_quartiers!$A:$A,0),3)</f>
        <v>Molenbeek Saint-Jean</v>
      </c>
      <c r="C37">
        <f>INDEX(nb_inscrites_f_sec_habitant_le_!$1:$1048576,MATCH(places_sec_sex!$A37,nb_inscrites_f_sec_habitant_le_!$B:$B,0),3)</f>
        <v>55</v>
      </c>
      <c r="D37">
        <f>INDEX(nb_inscrits_h_sec_habitant_le_s!$1:$1048576,MATCH(places_sec_sex!$A37,nb_inscrits_h_sec_habitant_le_s!$B:$B,0),3)</f>
        <v>55</v>
      </c>
      <c r="E37">
        <f>INDEX(nb_inscrites_f_sec_habitant_la_!$1:$1048576,MATCH(places_sec_sex!$B37,nb_inscrites_f_sec_habitant_la_!$B:$B,0),3)</f>
        <v>3812</v>
      </c>
      <c r="F37">
        <f>INDEX(nb_inscrits_h_sec_habitant_la_c!$1:$1048576,MATCH(places_sec_sex!$B37,nb_inscrits_h_sec_habitant_la_c!$B:$B,0),3)</f>
        <v>3902</v>
      </c>
      <c r="G37">
        <f t="shared" si="0"/>
        <v>1.4428121720881428E-2</v>
      </c>
      <c r="H37">
        <f t="shared" si="1"/>
        <v>1.4095335725269094E-2</v>
      </c>
      <c r="I37">
        <f>INDEX('6.1.2.4.'!$1:$1048576,MATCH(places_sec_sex!$B37,'6.1.2.4.'!$A:$A,0),3)</f>
        <v>0</v>
      </c>
      <c r="J37">
        <f>INDEX('6.1.2.4.'!$1:$1048576,MATCH(places_sec_sex!$B37,'6.1.2.4.'!$A:$A,0),2)</f>
        <v>2852</v>
      </c>
      <c r="K37">
        <f t="shared" si="2"/>
        <v>0</v>
      </c>
      <c r="L37">
        <f t="shared" si="3"/>
        <v>40.199897488467457</v>
      </c>
    </row>
    <row r="38" spans="1:12" x14ac:dyDescent="0.35">
      <c r="A38" s="7" t="s">
        <v>1030</v>
      </c>
      <c r="B38" t="str">
        <f>INDEX(Correspondance_ss_quartiers!$1:$1048576,MATCH(places_sec_sex!$A38,Correspondance_ss_quartiers!$A:$A,0),3)</f>
        <v>Molenbeek Saint-Jean</v>
      </c>
      <c r="C38">
        <f>INDEX(nb_inscrites_f_sec_habitant_le_!$1:$1048576,MATCH(places_sec_sex!$A38,nb_inscrites_f_sec_habitant_le_!$B:$B,0),3)</f>
        <v>20</v>
      </c>
      <c r="D38">
        <f>INDEX(nb_inscrits_h_sec_habitant_le_s!$1:$1048576,MATCH(places_sec_sex!$A38,nb_inscrits_h_sec_habitant_le_s!$B:$B,0),3)</f>
        <v>31</v>
      </c>
      <c r="E38">
        <f>INDEX(nb_inscrites_f_sec_habitant_la_!$1:$1048576,MATCH(places_sec_sex!$B38,nb_inscrites_f_sec_habitant_la_!$B:$B,0),3)</f>
        <v>3812</v>
      </c>
      <c r="F38">
        <f>INDEX(nb_inscrits_h_sec_habitant_la_c!$1:$1048576,MATCH(places_sec_sex!$B38,nb_inscrits_h_sec_habitant_la_c!$B:$B,0),3)</f>
        <v>3902</v>
      </c>
      <c r="G38">
        <f t="shared" si="0"/>
        <v>5.246589716684155E-3</v>
      </c>
      <c r="H38">
        <f t="shared" si="1"/>
        <v>7.9446437724243982E-3</v>
      </c>
      <c r="I38">
        <f>INDEX('6.1.2.4.'!$1:$1048576,MATCH(places_sec_sex!$B38,'6.1.2.4.'!$A:$A,0),3)</f>
        <v>0</v>
      </c>
      <c r="J38">
        <f>INDEX('6.1.2.4.'!$1:$1048576,MATCH(places_sec_sex!$B38,'6.1.2.4.'!$A:$A,0),2)</f>
        <v>2852</v>
      </c>
      <c r="K38">
        <f t="shared" si="2"/>
        <v>0</v>
      </c>
      <c r="L38">
        <f t="shared" si="3"/>
        <v>22.658124038954384</v>
      </c>
    </row>
    <row r="39" spans="1:12" x14ac:dyDescent="0.35">
      <c r="A39" s="7" t="s">
        <v>1010</v>
      </c>
      <c r="B39" t="str">
        <f>INDEX(Correspondance_ss_quartiers!$1:$1048576,MATCH(places_sec_sex!$A39,Correspondance_ss_quartiers!$A:$A,0),3)</f>
        <v>Molenbeek Saint-Jean</v>
      </c>
      <c r="C39">
        <f>INDEX(nb_inscrites_f_sec_habitant_le_!$1:$1048576,MATCH(places_sec_sex!$A39,nb_inscrites_f_sec_habitant_le_!$B:$B,0),3)</f>
        <v>68</v>
      </c>
      <c r="D39">
        <f>INDEX(nb_inscrits_h_sec_habitant_le_s!$1:$1048576,MATCH(places_sec_sex!$A39,nb_inscrits_h_sec_habitant_le_s!$B:$B,0),3)</f>
        <v>67</v>
      </c>
      <c r="E39">
        <f>INDEX(nb_inscrites_f_sec_habitant_la_!$1:$1048576,MATCH(places_sec_sex!$B39,nb_inscrites_f_sec_habitant_la_!$B:$B,0),3)</f>
        <v>3812</v>
      </c>
      <c r="F39">
        <f>INDEX(nb_inscrits_h_sec_habitant_la_c!$1:$1048576,MATCH(places_sec_sex!$B39,nb_inscrits_h_sec_habitant_la_c!$B:$B,0),3)</f>
        <v>3902</v>
      </c>
      <c r="G39">
        <f t="shared" si="0"/>
        <v>1.7838405036726127E-2</v>
      </c>
      <c r="H39">
        <f t="shared" si="1"/>
        <v>1.7170681701691441E-2</v>
      </c>
      <c r="I39">
        <f>INDEX('6.1.2.4.'!$1:$1048576,MATCH(places_sec_sex!$B39,'6.1.2.4.'!$A:$A,0),3)</f>
        <v>0</v>
      </c>
      <c r="J39">
        <f>INDEX('6.1.2.4.'!$1:$1048576,MATCH(places_sec_sex!$B39,'6.1.2.4.'!$A:$A,0),2)</f>
        <v>2852</v>
      </c>
      <c r="K39">
        <f t="shared" si="2"/>
        <v>0</v>
      </c>
      <c r="L39">
        <f t="shared" si="3"/>
        <v>48.970784213223993</v>
      </c>
    </row>
    <row r="40" spans="1:12" x14ac:dyDescent="0.35">
      <c r="A40" s="7" t="s">
        <v>985</v>
      </c>
      <c r="B40" t="str">
        <f>INDEX(Correspondance_ss_quartiers!$1:$1048576,MATCH(places_sec_sex!$A40,Correspondance_ss_quartiers!$A:$A,0),3)</f>
        <v>Molenbeek Saint-Jean</v>
      </c>
      <c r="C40">
        <f>INDEX(nb_inscrites_f_sec_habitant_le_!$1:$1048576,MATCH(places_sec_sex!$A40,nb_inscrites_f_sec_habitant_le_!$B:$B,0),3)</f>
        <v>114</v>
      </c>
      <c r="D40">
        <f>INDEX(nb_inscrits_h_sec_habitant_le_s!$1:$1048576,MATCH(places_sec_sex!$A40,nb_inscrits_h_sec_habitant_le_s!$B:$B,0),3)</f>
        <v>133</v>
      </c>
      <c r="E40">
        <f>INDEX(nb_inscrites_f_sec_habitant_la_!$1:$1048576,MATCH(places_sec_sex!$B40,nb_inscrites_f_sec_habitant_la_!$B:$B,0),3)</f>
        <v>3812</v>
      </c>
      <c r="F40">
        <f>INDEX(nb_inscrits_h_sec_habitant_la_c!$1:$1048576,MATCH(places_sec_sex!$B40,nb_inscrits_h_sec_habitant_la_c!$B:$B,0),3)</f>
        <v>3902</v>
      </c>
      <c r="G40">
        <f t="shared" si="0"/>
        <v>2.9905561385099685E-2</v>
      </c>
      <c r="H40">
        <f t="shared" si="1"/>
        <v>3.4085084572014354E-2</v>
      </c>
      <c r="I40">
        <f>INDEX('6.1.2.4.'!$1:$1048576,MATCH(places_sec_sex!$B40,'6.1.2.4.'!$A:$A,0),3)</f>
        <v>0</v>
      </c>
      <c r="J40">
        <f>INDEX('6.1.2.4.'!$1:$1048576,MATCH(places_sec_sex!$B40,'6.1.2.4.'!$A:$A,0),2)</f>
        <v>2852</v>
      </c>
      <c r="K40">
        <f t="shared" si="2"/>
        <v>0</v>
      </c>
      <c r="L40">
        <f t="shared" si="3"/>
        <v>97.210661199384944</v>
      </c>
    </row>
    <row r="41" spans="1:12" x14ac:dyDescent="0.35">
      <c r="A41" s="7" t="s">
        <v>1098</v>
      </c>
      <c r="B41" t="str">
        <f>INDEX(Correspondance_ss_quartiers!$1:$1048576,MATCH(places_sec_sex!$A41,Correspondance_ss_quartiers!$A:$A,0),3)</f>
        <v>Saint-Gilles</v>
      </c>
      <c r="C41">
        <f>INDEX(nb_inscrites_f_sec_habitant_le_!$1:$1048576,MATCH(places_sec_sex!$A41,nb_inscrites_f_sec_habitant_le_!$B:$B,0),3)</f>
        <v>112</v>
      </c>
      <c r="D41">
        <f>INDEX(nb_inscrits_h_sec_habitant_le_s!$1:$1048576,MATCH(places_sec_sex!$A41,nb_inscrits_h_sec_habitant_le_s!$B:$B,0),3)</f>
        <v>112</v>
      </c>
      <c r="E41">
        <f>INDEX(nb_inscrites_f_sec_habitant_la_!$1:$1048576,MATCH(places_sec_sex!$B41,nb_inscrites_f_sec_habitant_la_!$B:$B,0),3)</f>
        <v>1281</v>
      </c>
      <c r="F41">
        <f>INDEX(nb_inscrits_h_sec_habitant_la_c!$1:$1048576,MATCH(places_sec_sex!$B41,nb_inscrits_h_sec_habitant_la_c!$B:$B,0),3)</f>
        <v>1352</v>
      </c>
      <c r="G41">
        <f t="shared" si="0"/>
        <v>8.7431693989071038E-2</v>
      </c>
      <c r="H41">
        <f t="shared" si="1"/>
        <v>8.2840236686390539E-2</v>
      </c>
      <c r="I41">
        <f>INDEX('6.1.2.4.'!$1:$1048576,MATCH(places_sec_sex!$B41,'6.1.2.4.'!$A:$A,0),3)</f>
        <v>0</v>
      </c>
      <c r="J41">
        <f>INDEX('6.1.2.4.'!$1:$1048576,MATCH(places_sec_sex!$B41,'6.1.2.4.'!$A:$A,0),2)</f>
        <v>2825</v>
      </c>
      <c r="K41">
        <f t="shared" si="2"/>
        <v>0</v>
      </c>
      <c r="L41">
        <f t="shared" si="3"/>
        <v>234.02366863905328</v>
      </c>
    </row>
    <row r="42" spans="1:12" x14ac:dyDescent="0.35">
      <c r="A42" s="7" t="s">
        <v>1074</v>
      </c>
      <c r="B42" t="str">
        <f>INDEX(Correspondance_ss_quartiers!$1:$1048576,MATCH(places_sec_sex!$A42,Correspondance_ss_quartiers!$A:$A,0),3)</f>
        <v>Saint-Gilles</v>
      </c>
      <c r="C42">
        <f>INDEX(nb_inscrites_f_sec_habitant_le_!$1:$1048576,MATCH(places_sec_sex!$A42,nb_inscrites_f_sec_habitant_le_!$B:$B,0),3)</f>
        <v>21</v>
      </c>
      <c r="D42">
        <f>INDEX(nb_inscrits_h_sec_habitant_le_s!$1:$1048576,MATCH(places_sec_sex!$A42,nb_inscrits_h_sec_habitant_le_s!$B:$B,0),3)</f>
        <v>31</v>
      </c>
      <c r="E42">
        <f>INDEX(nb_inscrites_f_sec_habitant_la_!$1:$1048576,MATCH(places_sec_sex!$B42,nb_inscrites_f_sec_habitant_la_!$B:$B,0),3)</f>
        <v>1281</v>
      </c>
      <c r="F42">
        <f>INDEX(nb_inscrits_h_sec_habitant_la_c!$1:$1048576,MATCH(places_sec_sex!$B42,nb_inscrits_h_sec_habitant_la_c!$B:$B,0),3)</f>
        <v>1352</v>
      </c>
      <c r="G42">
        <f t="shared" si="0"/>
        <v>1.6393442622950821E-2</v>
      </c>
      <c r="H42">
        <f t="shared" si="1"/>
        <v>2.2928994082840236E-2</v>
      </c>
      <c r="I42">
        <f>INDEX('6.1.2.4.'!$1:$1048576,MATCH(places_sec_sex!$B42,'6.1.2.4.'!$A:$A,0),3)</f>
        <v>0</v>
      </c>
      <c r="J42">
        <f>INDEX('6.1.2.4.'!$1:$1048576,MATCH(places_sec_sex!$B42,'6.1.2.4.'!$A:$A,0),2)</f>
        <v>2825</v>
      </c>
      <c r="K42">
        <f t="shared" si="2"/>
        <v>0</v>
      </c>
      <c r="L42">
        <f t="shared" si="3"/>
        <v>64.774408284023664</v>
      </c>
    </row>
    <row r="43" spans="1:12" x14ac:dyDescent="0.35">
      <c r="A43" s="7" t="s">
        <v>1138</v>
      </c>
      <c r="B43" t="str">
        <f>INDEX(Correspondance_ss_quartiers!$1:$1048576,MATCH(places_sec_sex!$A43,Correspondance_ss_quartiers!$A:$A,0),3)</f>
        <v>Saint-Josse-ten-Noode</v>
      </c>
      <c r="C43">
        <f>INDEX(nb_inscrites_f_sec_habitant_le_!$1:$1048576,MATCH(places_sec_sex!$A43,nb_inscrites_f_sec_habitant_le_!$B:$B,0),3)</f>
        <v>108</v>
      </c>
      <c r="D43">
        <f>INDEX(nb_inscrits_h_sec_habitant_le_s!$1:$1048576,MATCH(places_sec_sex!$A43,nb_inscrits_h_sec_habitant_le_s!$B:$B,0),3)</f>
        <v>106</v>
      </c>
      <c r="E43">
        <f>INDEX(nb_inscrites_f_sec_habitant_la_!$1:$1048576,MATCH(places_sec_sex!$B43,nb_inscrites_f_sec_habitant_la_!$B:$B,0),3)</f>
        <v>888</v>
      </c>
      <c r="F43">
        <f>INDEX(nb_inscrits_h_sec_habitant_la_c!$1:$1048576,MATCH(places_sec_sex!$B43,nb_inscrits_h_sec_habitant_la_c!$B:$B,0),3)</f>
        <v>912</v>
      </c>
      <c r="G43">
        <f t="shared" si="0"/>
        <v>0.12162162162162163</v>
      </c>
      <c r="H43">
        <f t="shared" si="1"/>
        <v>0.1162280701754386</v>
      </c>
      <c r="I43">
        <f>INDEX('6.1.2.4.'!$1:$1048576,MATCH(places_sec_sex!$B43,'6.1.2.4.'!$A:$A,0),3)</f>
        <v>0</v>
      </c>
      <c r="J43">
        <f>INDEX('6.1.2.4.'!$1:$1048576,MATCH(places_sec_sex!$B43,'6.1.2.4.'!$A:$A,0),2)</f>
        <v>1114</v>
      </c>
      <c r="K43">
        <f t="shared" si="2"/>
        <v>0</v>
      </c>
      <c r="L43">
        <f t="shared" si="3"/>
        <v>129.4780701754386</v>
      </c>
    </row>
    <row r="44" spans="1:12" x14ac:dyDescent="0.35">
      <c r="A44" s="7" t="s">
        <v>1217</v>
      </c>
      <c r="B44" t="str">
        <f>INDEX(Correspondance_ss_quartiers!$1:$1048576,MATCH(places_sec_sex!$A44,Correspondance_ss_quartiers!$A:$A,0),3)</f>
        <v>Schaerbeek</v>
      </c>
      <c r="C44">
        <f>INDEX(nb_inscrites_f_sec_habitant_le_!$1:$1048576,MATCH(places_sec_sex!$A44,nb_inscrites_f_sec_habitant_le_!$B:$B,0),3)</f>
        <v>62</v>
      </c>
      <c r="D44">
        <f>INDEX(nb_inscrits_h_sec_habitant_le_s!$1:$1048576,MATCH(places_sec_sex!$A44,nb_inscrits_h_sec_habitant_le_s!$B:$B,0),3)</f>
        <v>64</v>
      </c>
      <c r="E44">
        <f>INDEX(nb_inscrites_f_sec_habitant_la_!$1:$1048576,MATCH(places_sec_sex!$B44,nb_inscrites_f_sec_habitant_la_!$B:$B,0),3)</f>
        <v>4616</v>
      </c>
      <c r="F44">
        <f>INDEX(nb_inscrits_h_sec_habitant_la_c!$1:$1048576,MATCH(places_sec_sex!$B44,nb_inscrits_h_sec_habitant_la_c!$B:$B,0),3)</f>
        <v>4681</v>
      </c>
      <c r="G44">
        <f t="shared" si="0"/>
        <v>1.3431542461005199E-2</v>
      </c>
      <c r="H44">
        <f t="shared" si="1"/>
        <v>1.3672292245246742E-2</v>
      </c>
      <c r="I44">
        <f>INDEX('6.1.2.4.'!$1:$1048576,MATCH(places_sec_sex!$B44,'6.1.2.4.'!$A:$A,0),3)</f>
        <v>0</v>
      </c>
      <c r="J44">
        <f>INDEX('6.1.2.4.'!$1:$1048576,MATCH(places_sec_sex!$B44,'6.1.2.4.'!$A:$A,0),2)</f>
        <v>9549</v>
      </c>
      <c r="K44">
        <f t="shared" si="2"/>
        <v>0</v>
      </c>
      <c r="L44">
        <f t="shared" si="3"/>
        <v>130.55671864986115</v>
      </c>
    </row>
    <row r="45" spans="1:12" x14ac:dyDescent="0.35">
      <c r="A45" s="7" t="s">
        <v>1176</v>
      </c>
      <c r="B45" t="str">
        <f>INDEX(Correspondance_ss_quartiers!$1:$1048576,MATCH(places_sec_sex!$A45,Correspondance_ss_quartiers!$A:$A,0),3)</f>
        <v>Schaerbeek</v>
      </c>
      <c r="C45">
        <f>INDEX(nb_inscrites_f_sec_habitant_le_!$1:$1048576,MATCH(places_sec_sex!$A45,nb_inscrites_f_sec_habitant_le_!$B:$B,0),3)</f>
        <v>218</v>
      </c>
      <c r="D45">
        <f>INDEX(nb_inscrits_h_sec_habitant_le_s!$1:$1048576,MATCH(places_sec_sex!$A45,nb_inscrits_h_sec_habitant_le_s!$B:$B,0),3)</f>
        <v>217</v>
      </c>
      <c r="E45">
        <f>INDEX(nb_inscrites_f_sec_habitant_la_!$1:$1048576,MATCH(places_sec_sex!$B45,nb_inscrites_f_sec_habitant_la_!$B:$B,0),3)</f>
        <v>4616</v>
      </c>
      <c r="F45">
        <f>INDEX(nb_inscrits_h_sec_habitant_la_c!$1:$1048576,MATCH(places_sec_sex!$B45,nb_inscrits_h_sec_habitant_la_c!$B:$B,0),3)</f>
        <v>4681</v>
      </c>
      <c r="G45">
        <f t="shared" si="0"/>
        <v>4.7227036395147311E-2</v>
      </c>
      <c r="H45">
        <f t="shared" si="1"/>
        <v>4.6357615894039736E-2</v>
      </c>
      <c r="I45">
        <f>INDEX('6.1.2.4.'!$1:$1048576,MATCH(places_sec_sex!$B45,'6.1.2.4.'!$A:$A,0),3)</f>
        <v>0</v>
      </c>
      <c r="J45">
        <f>INDEX('6.1.2.4.'!$1:$1048576,MATCH(places_sec_sex!$B45,'6.1.2.4.'!$A:$A,0),2)</f>
        <v>9549</v>
      </c>
      <c r="K45">
        <f t="shared" si="2"/>
        <v>0</v>
      </c>
      <c r="L45">
        <f t="shared" si="3"/>
        <v>442.66887417218544</v>
      </c>
    </row>
    <row r="46" spans="1:12" x14ac:dyDescent="0.35">
      <c r="A46" s="7" t="s">
        <v>1178</v>
      </c>
      <c r="B46" t="str">
        <f>INDEX(Correspondance_ss_quartiers!$1:$1048576,MATCH(places_sec_sex!$A46,Correspondance_ss_quartiers!$A:$A,0),3)</f>
        <v>Schaerbeek</v>
      </c>
      <c r="C46">
        <f>INDEX(nb_inscrites_f_sec_habitant_le_!$1:$1048576,MATCH(places_sec_sex!$A46,nb_inscrites_f_sec_habitant_le_!$B:$B,0),3)</f>
        <v>134</v>
      </c>
      <c r="D46">
        <f>INDEX(nb_inscrits_h_sec_habitant_le_s!$1:$1048576,MATCH(places_sec_sex!$A46,nb_inscrits_h_sec_habitant_le_s!$B:$B,0),3)</f>
        <v>148</v>
      </c>
      <c r="E46">
        <f>INDEX(nb_inscrites_f_sec_habitant_la_!$1:$1048576,MATCH(places_sec_sex!$B46,nb_inscrites_f_sec_habitant_la_!$B:$B,0),3)</f>
        <v>4616</v>
      </c>
      <c r="F46">
        <f>INDEX(nb_inscrits_h_sec_habitant_la_c!$1:$1048576,MATCH(places_sec_sex!$B46,nb_inscrits_h_sec_habitant_la_c!$B:$B,0),3)</f>
        <v>4681</v>
      </c>
      <c r="G46">
        <f t="shared" si="0"/>
        <v>2.9029462738301561E-2</v>
      </c>
      <c r="H46">
        <f t="shared" si="1"/>
        <v>3.1617175817133095E-2</v>
      </c>
      <c r="I46">
        <f>INDEX('6.1.2.4.'!$1:$1048576,MATCH(places_sec_sex!$B46,'6.1.2.4.'!$A:$A,0),3)</f>
        <v>0</v>
      </c>
      <c r="J46">
        <f>INDEX('6.1.2.4.'!$1:$1048576,MATCH(places_sec_sex!$B46,'6.1.2.4.'!$A:$A,0),2)</f>
        <v>9549</v>
      </c>
      <c r="K46">
        <f t="shared" si="2"/>
        <v>0</v>
      </c>
      <c r="L46">
        <f t="shared" si="3"/>
        <v>301.91241187780395</v>
      </c>
    </row>
    <row r="47" spans="1:12" x14ac:dyDescent="0.35">
      <c r="A47" s="7" t="s">
        <v>1219</v>
      </c>
      <c r="B47" t="str">
        <f>INDEX(Correspondance_ss_quartiers!$1:$1048576,MATCH(places_sec_sex!$A47,Correspondance_ss_quartiers!$A:$A,0),3)</f>
        <v>Schaerbeek</v>
      </c>
      <c r="C47">
        <f>INDEX(nb_inscrites_f_sec_habitant_le_!$1:$1048576,MATCH(places_sec_sex!$A47,nb_inscrites_f_sec_habitant_le_!$B:$B,0),3)</f>
        <v>153</v>
      </c>
      <c r="D47">
        <f>INDEX(nb_inscrits_h_sec_habitant_le_s!$1:$1048576,MATCH(places_sec_sex!$A47,nb_inscrits_h_sec_habitant_le_s!$B:$B,0),3)</f>
        <v>142</v>
      </c>
      <c r="E47">
        <f>INDEX(nb_inscrites_f_sec_habitant_la_!$1:$1048576,MATCH(places_sec_sex!$B47,nb_inscrites_f_sec_habitant_la_!$B:$B,0),3)</f>
        <v>4616</v>
      </c>
      <c r="F47">
        <f>INDEX(nb_inscrits_h_sec_habitant_la_c!$1:$1048576,MATCH(places_sec_sex!$B47,nb_inscrits_h_sec_habitant_la_c!$B:$B,0),3)</f>
        <v>4681</v>
      </c>
      <c r="G47">
        <f t="shared" si="0"/>
        <v>3.3145580589254764E-2</v>
      </c>
      <c r="H47">
        <f t="shared" si="1"/>
        <v>3.0335398419141211E-2</v>
      </c>
      <c r="I47">
        <f>INDEX('6.1.2.4.'!$1:$1048576,MATCH(places_sec_sex!$B47,'6.1.2.4.'!$A:$A,0),3)</f>
        <v>0</v>
      </c>
      <c r="J47">
        <f>INDEX('6.1.2.4.'!$1:$1048576,MATCH(places_sec_sex!$B47,'6.1.2.4.'!$A:$A,0),2)</f>
        <v>9549</v>
      </c>
      <c r="K47">
        <f t="shared" si="2"/>
        <v>0</v>
      </c>
      <c r="L47">
        <f t="shared" si="3"/>
        <v>289.67271950437942</v>
      </c>
    </row>
    <row r="48" spans="1:12" x14ac:dyDescent="0.35">
      <c r="A48" s="7" t="s">
        <v>1202</v>
      </c>
      <c r="B48" t="str">
        <f>INDEX(Correspondance_ss_quartiers!$1:$1048576,MATCH(places_sec_sex!$A48,Correspondance_ss_quartiers!$A:$A,0),3)</f>
        <v>Schaerbeek</v>
      </c>
      <c r="C48">
        <f>INDEX(nb_inscrites_f_sec_habitant_le_!$1:$1048576,MATCH(places_sec_sex!$A48,nb_inscrites_f_sec_habitant_le_!$B:$B,0),3)</f>
        <v>140</v>
      </c>
      <c r="D48">
        <f>INDEX(nb_inscrits_h_sec_habitant_le_s!$1:$1048576,MATCH(places_sec_sex!$A48,nb_inscrits_h_sec_habitant_le_s!$B:$B,0),3)</f>
        <v>146</v>
      </c>
      <c r="E48">
        <f>INDEX(nb_inscrites_f_sec_habitant_la_!$1:$1048576,MATCH(places_sec_sex!$B48,nb_inscrites_f_sec_habitant_la_!$B:$B,0),3)</f>
        <v>4616</v>
      </c>
      <c r="F48">
        <f>INDEX(nb_inscrits_h_sec_habitant_la_c!$1:$1048576,MATCH(places_sec_sex!$B48,nb_inscrits_h_sec_habitant_la_c!$B:$B,0),3)</f>
        <v>4681</v>
      </c>
      <c r="G48">
        <f t="shared" si="0"/>
        <v>3.0329289428076257E-2</v>
      </c>
      <c r="H48">
        <f t="shared" si="1"/>
        <v>3.1189916684469132E-2</v>
      </c>
      <c r="I48">
        <f>INDEX('6.1.2.4.'!$1:$1048576,MATCH(places_sec_sex!$B48,'6.1.2.4.'!$A:$A,0),3)</f>
        <v>0</v>
      </c>
      <c r="J48">
        <f>INDEX('6.1.2.4.'!$1:$1048576,MATCH(places_sec_sex!$B48,'6.1.2.4.'!$A:$A,0),2)</f>
        <v>9549</v>
      </c>
      <c r="K48">
        <f t="shared" si="2"/>
        <v>0</v>
      </c>
      <c r="L48">
        <f t="shared" si="3"/>
        <v>297.83251441999573</v>
      </c>
    </row>
    <row r="49" spans="1:12" x14ac:dyDescent="0.35">
      <c r="A49" s="7" t="s">
        <v>1182</v>
      </c>
      <c r="B49" t="str">
        <f>INDEX(Correspondance_ss_quartiers!$1:$1048576,MATCH(places_sec_sex!$A49,Correspondance_ss_quartiers!$A:$A,0),3)</f>
        <v>Schaerbeek</v>
      </c>
      <c r="C49">
        <f>INDEX(nb_inscrites_f_sec_habitant_le_!$1:$1048576,MATCH(places_sec_sex!$A49,nb_inscrites_f_sec_habitant_le_!$B:$B,0),3)</f>
        <v>94</v>
      </c>
      <c r="D49">
        <f>INDEX(nb_inscrits_h_sec_habitant_le_s!$1:$1048576,MATCH(places_sec_sex!$A49,nb_inscrits_h_sec_habitant_le_s!$B:$B,0),3)</f>
        <v>98</v>
      </c>
      <c r="E49">
        <f>INDEX(nb_inscrites_f_sec_habitant_la_!$1:$1048576,MATCH(places_sec_sex!$B49,nb_inscrites_f_sec_habitant_la_!$B:$B,0),3)</f>
        <v>4616</v>
      </c>
      <c r="F49">
        <f>INDEX(nb_inscrits_h_sec_habitant_la_c!$1:$1048576,MATCH(places_sec_sex!$B49,nb_inscrits_h_sec_habitant_la_c!$B:$B,0),3)</f>
        <v>4681</v>
      </c>
      <c r="G49">
        <f t="shared" si="0"/>
        <v>2.0363951473136917E-2</v>
      </c>
      <c r="H49">
        <f t="shared" si="1"/>
        <v>2.0935697500534076E-2</v>
      </c>
      <c r="I49">
        <f>INDEX('6.1.2.4.'!$1:$1048576,MATCH(places_sec_sex!$B49,'6.1.2.4.'!$A:$A,0),3)</f>
        <v>0</v>
      </c>
      <c r="J49">
        <f>INDEX('6.1.2.4.'!$1:$1048576,MATCH(places_sec_sex!$B49,'6.1.2.4.'!$A:$A,0),2)</f>
        <v>9549</v>
      </c>
      <c r="K49">
        <f t="shared" si="2"/>
        <v>0</v>
      </c>
      <c r="L49">
        <f t="shared" si="3"/>
        <v>199.91497543259987</v>
      </c>
    </row>
    <row r="50" spans="1:12" x14ac:dyDescent="0.35">
      <c r="A50" s="7" t="s">
        <v>1235</v>
      </c>
      <c r="B50" t="str">
        <f>INDEX(Correspondance_ss_quartiers!$1:$1048576,MATCH(places_sec_sex!$A50,Correspondance_ss_quartiers!$A:$A,0),3)</f>
        <v>Schaerbeek</v>
      </c>
      <c r="C50">
        <f>INDEX(nb_inscrites_f_sec_habitant_le_!$1:$1048576,MATCH(places_sec_sex!$A50,nb_inscrites_f_sec_habitant_le_!$B:$B,0),3)</f>
        <v>92</v>
      </c>
      <c r="D50">
        <f>INDEX(nb_inscrits_h_sec_habitant_le_s!$1:$1048576,MATCH(places_sec_sex!$A50,nb_inscrits_h_sec_habitant_le_s!$B:$B,0),3)</f>
        <v>101</v>
      </c>
      <c r="E50">
        <f>INDEX(nb_inscrites_f_sec_habitant_la_!$1:$1048576,MATCH(places_sec_sex!$B50,nb_inscrites_f_sec_habitant_la_!$B:$B,0),3)</f>
        <v>4616</v>
      </c>
      <c r="F50">
        <f>INDEX(nb_inscrits_h_sec_habitant_la_c!$1:$1048576,MATCH(places_sec_sex!$B50,nb_inscrits_h_sec_habitant_la_c!$B:$B,0),3)</f>
        <v>4681</v>
      </c>
      <c r="G50">
        <f t="shared" si="0"/>
        <v>1.9930675909878681E-2</v>
      </c>
      <c r="H50">
        <f t="shared" si="1"/>
        <v>2.1576586199530016E-2</v>
      </c>
      <c r="I50">
        <f>INDEX('6.1.2.4.'!$1:$1048576,MATCH(places_sec_sex!$B50,'6.1.2.4.'!$A:$A,0),3)</f>
        <v>0</v>
      </c>
      <c r="J50">
        <f>INDEX('6.1.2.4.'!$1:$1048576,MATCH(places_sec_sex!$B50,'6.1.2.4.'!$A:$A,0),2)</f>
        <v>9549</v>
      </c>
      <c r="K50">
        <f t="shared" si="2"/>
        <v>0</v>
      </c>
      <c r="L50">
        <f t="shared" si="3"/>
        <v>206.03482161931211</v>
      </c>
    </row>
    <row r="51" spans="1:12" x14ac:dyDescent="0.35">
      <c r="A51" s="7" t="s">
        <v>1336</v>
      </c>
      <c r="B51" t="str">
        <f>INDEX(Correspondance_ss_quartiers!$1:$1048576,MATCH(places_sec_sex!$A51,Correspondance_ss_quartiers!$A:$A,0),3)</f>
        <v>Uccle</v>
      </c>
      <c r="C51">
        <f>INDEX(nb_inscrites_f_sec_habitant_le_!$1:$1048576,MATCH(places_sec_sex!$A51,nb_inscrites_f_sec_habitant_le_!$B:$B,0),3)</f>
        <v>23</v>
      </c>
      <c r="D51">
        <f>INDEX(nb_inscrits_h_sec_habitant_le_s!$1:$1048576,MATCH(places_sec_sex!$A51,nb_inscrits_h_sec_habitant_le_s!$B:$B,0),3)</f>
        <v>30</v>
      </c>
      <c r="E51">
        <f>INDEX(nb_inscrites_f_sec_habitant_la_!$1:$1048576,MATCH(places_sec_sex!$B51,nb_inscrites_f_sec_habitant_la_!$B:$B,0),3)</f>
        <v>2591</v>
      </c>
      <c r="F51">
        <f>INDEX(nb_inscrits_h_sec_habitant_la_c!$1:$1048576,MATCH(places_sec_sex!$B51,nb_inscrits_h_sec_habitant_la_c!$B:$B,0),3)</f>
        <v>2568</v>
      </c>
      <c r="G51">
        <f t="shared" si="0"/>
        <v>8.8768815129293705E-3</v>
      </c>
      <c r="H51">
        <f t="shared" si="1"/>
        <v>1.1682242990654205E-2</v>
      </c>
      <c r="I51">
        <f>INDEX('6.1.2.4.'!$1:$1048576,MATCH(places_sec_sex!$B51,'6.1.2.4.'!$A:$A,0),3)</f>
        <v>0</v>
      </c>
      <c r="J51">
        <f>INDEX('6.1.2.4.'!$1:$1048576,MATCH(places_sec_sex!$B51,'6.1.2.4.'!$A:$A,0),2)</f>
        <v>7147</v>
      </c>
      <c r="K51">
        <f t="shared" si="2"/>
        <v>0</v>
      </c>
      <c r="L51">
        <f t="shared" si="3"/>
        <v>83.492990654205599</v>
      </c>
    </row>
    <row r="52" spans="1:12" x14ac:dyDescent="0.35">
      <c r="A52" s="7" t="s">
        <v>1253</v>
      </c>
      <c r="B52" t="str">
        <f>INDEX(Correspondance_ss_quartiers!$1:$1048576,MATCH(places_sec_sex!$A52,Correspondance_ss_quartiers!$A:$A,0),3)</f>
        <v>Uccle</v>
      </c>
      <c r="C52">
        <f>INDEX(nb_inscrites_f_sec_habitant_le_!$1:$1048576,MATCH(places_sec_sex!$A52,nb_inscrites_f_sec_habitant_le_!$B:$B,0),3)</f>
        <v>114</v>
      </c>
      <c r="D52">
        <f>INDEX(nb_inscrits_h_sec_habitant_le_s!$1:$1048576,MATCH(places_sec_sex!$A52,nb_inscrits_h_sec_habitant_le_s!$B:$B,0),3)</f>
        <v>112</v>
      </c>
      <c r="E52">
        <f>INDEX(nb_inscrites_f_sec_habitant_la_!$1:$1048576,MATCH(places_sec_sex!$B52,nb_inscrites_f_sec_habitant_la_!$B:$B,0),3)</f>
        <v>2591</v>
      </c>
      <c r="F52">
        <f>INDEX(nb_inscrits_h_sec_habitant_la_c!$1:$1048576,MATCH(places_sec_sex!$B52,nb_inscrits_h_sec_habitant_la_c!$B:$B,0),3)</f>
        <v>2568</v>
      </c>
      <c r="G52">
        <f t="shared" si="0"/>
        <v>4.3998456194519489E-2</v>
      </c>
      <c r="H52">
        <f t="shared" si="1"/>
        <v>4.3613707165109032E-2</v>
      </c>
      <c r="I52">
        <f>INDEX('6.1.2.4.'!$1:$1048576,MATCH(places_sec_sex!$B52,'6.1.2.4.'!$A:$A,0),3)</f>
        <v>0</v>
      </c>
      <c r="J52">
        <f>INDEX('6.1.2.4.'!$1:$1048576,MATCH(places_sec_sex!$B52,'6.1.2.4.'!$A:$A,0),2)</f>
        <v>7147</v>
      </c>
      <c r="K52">
        <f t="shared" si="2"/>
        <v>0</v>
      </c>
      <c r="L52">
        <f t="shared" si="3"/>
        <v>311.70716510903424</v>
      </c>
    </row>
    <row r="53" spans="1:12" x14ac:dyDescent="0.35">
      <c r="A53" s="7" t="s">
        <v>1251</v>
      </c>
      <c r="B53" t="str">
        <f>INDEX(Correspondance_ss_quartiers!$1:$1048576,MATCH(places_sec_sex!$A53,Correspondance_ss_quartiers!$A:$A,0),3)</f>
        <v>Uccle</v>
      </c>
      <c r="C53">
        <f>INDEX(nb_inscrites_f_sec_habitant_le_!$1:$1048576,MATCH(places_sec_sex!$A53,nb_inscrites_f_sec_habitant_le_!$B:$B,0),3)</f>
        <v>77</v>
      </c>
      <c r="D53">
        <f>INDEX(nb_inscrits_h_sec_habitant_le_s!$1:$1048576,MATCH(places_sec_sex!$A53,nb_inscrits_h_sec_habitant_le_s!$B:$B,0),3)</f>
        <v>85</v>
      </c>
      <c r="E53">
        <f>INDEX(nb_inscrites_f_sec_habitant_la_!$1:$1048576,MATCH(places_sec_sex!$B53,nb_inscrites_f_sec_habitant_la_!$B:$B,0),3)</f>
        <v>2591</v>
      </c>
      <c r="F53">
        <f>INDEX(nb_inscrits_h_sec_habitant_la_c!$1:$1048576,MATCH(places_sec_sex!$B53,nb_inscrits_h_sec_habitant_la_c!$B:$B,0),3)</f>
        <v>2568</v>
      </c>
      <c r="G53">
        <f t="shared" si="0"/>
        <v>2.9718255499807025E-2</v>
      </c>
      <c r="H53">
        <f t="shared" si="1"/>
        <v>3.3099688473520246E-2</v>
      </c>
      <c r="I53">
        <f>INDEX('6.1.2.4.'!$1:$1048576,MATCH(places_sec_sex!$B53,'6.1.2.4.'!$A:$A,0),3)</f>
        <v>0</v>
      </c>
      <c r="J53">
        <f>INDEX('6.1.2.4.'!$1:$1048576,MATCH(places_sec_sex!$B53,'6.1.2.4.'!$A:$A,0),2)</f>
        <v>7147</v>
      </c>
      <c r="K53">
        <f t="shared" si="2"/>
        <v>0</v>
      </c>
      <c r="L53">
        <f t="shared" si="3"/>
        <v>236.5634735202492</v>
      </c>
    </row>
    <row r="54" spans="1:12" x14ac:dyDescent="0.35">
      <c r="A54" s="7" t="s">
        <v>1257</v>
      </c>
      <c r="B54" t="str">
        <f>INDEX(Correspondance_ss_quartiers!$1:$1048576,MATCH(places_sec_sex!$A54,Correspondance_ss_quartiers!$A:$A,0),3)</f>
        <v>Uccle</v>
      </c>
      <c r="C54">
        <f>INDEX(nb_inscrites_f_sec_habitant_le_!$1:$1048576,MATCH(places_sec_sex!$A54,nb_inscrites_f_sec_habitant_le_!$B:$B,0),3)</f>
        <v>91</v>
      </c>
      <c r="D54">
        <f>INDEX(nb_inscrits_h_sec_habitant_le_s!$1:$1048576,MATCH(places_sec_sex!$A54,nb_inscrits_h_sec_habitant_le_s!$B:$B,0),3)</f>
        <v>90</v>
      </c>
      <c r="E54">
        <f>INDEX(nb_inscrites_f_sec_habitant_la_!$1:$1048576,MATCH(places_sec_sex!$B54,nb_inscrites_f_sec_habitant_la_!$B:$B,0),3)</f>
        <v>2591</v>
      </c>
      <c r="F54">
        <f>INDEX(nb_inscrits_h_sec_habitant_la_c!$1:$1048576,MATCH(places_sec_sex!$B54,nb_inscrits_h_sec_habitant_la_c!$B:$B,0),3)</f>
        <v>2568</v>
      </c>
      <c r="G54">
        <f t="shared" si="0"/>
        <v>3.512157468159012E-2</v>
      </c>
      <c r="H54">
        <f t="shared" si="1"/>
        <v>3.5046728971962614E-2</v>
      </c>
      <c r="I54">
        <f>INDEX('6.1.2.4.'!$1:$1048576,MATCH(places_sec_sex!$B54,'6.1.2.4.'!$A:$A,0),3)</f>
        <v>0</v>
      </c>
      <c r="J54">
        <f>INDEX('6.1.2.4.'!$1:$1048576,MATCH(places_sec_sex!$B54,'6.1.2.4.'!$A:$A,0),2)</f>
        <v>7147</v>
      </c>
      <c r="K54">
        <f t="shared" si="2"/>
        <v>0</v>
      </c>
      <c r="L54">
        <f t="shared" si="3"/>
        <v>250.47897196261681</v>
      </c>
    </row>
    <row r="55" spans="1:12" x14ac:dyDescent="0.35">
      <c r="A55" s="7" t="s">
        <v>1348</v>
      </c>
      <c r="B55" t="str">
        <f>INDEX(Correspondance_ss_quartiers!$1:$1048576,MATCH(places_sec_sex!$A55,Correspondance_ss_quartiers!$A:$A,0),3)</f>
        <v>Uccle</v>
      </c>
      <c r="C55">
        <f>INDEX(nb_inscrites_f_sec_habitant_le_!$1:$1048576,MATCH(places_sec_sex!$A55,nb_inscrites_f_sec_habitant_le_!$B:$B,0),3)</f>
        <v>68</v>
      </c>
      <c r="D55">
        <f>INDEX(nb_inscrits_h_sec_habitant_le_s!$1:$1048576,MATCH(places_sec_sex!$A55,nb_inscrits_h_sec_habitant_le_s!$B:$B,0),3)</f>
        <v>61</v>
      </c>
      <c r="E55">
        <f>INDEX(nb_inscrites_f_sec_habitant_la_!$1:$1048576,MATCH(places_sec_sex!$B55,nb_inscrites_f_sec_habitant_la_!$B:$B,0),3)</f>
        <v>2591</v>
      </c>
      <c r="F55">
        <f>INDEX(nb_inscrits_h_sec_habitant_la_c!$1:$1048576,MATCH(places_sec_sex!$B55,nb_inscrits_h_sec_habitant_la_c!$B:$B,0),3)</f>
        <v>2568</v>
      </c>
      <c r="G55">
        <f t="shared" si="0"/>
        <v>2.6244693168660748E-2</v>
      </c>
      <c r="H55">
        <f t="shared" si="1"/>
        <v>2.3753894080996884E-2</v>
      </c>
      <c r="I55">
        <f>INDEX('6.1.2.4.'!$1:$1048576,MATCH(places_sec_sex!$B55,'6.1.2.4.'!$A:$A,0),3)</f>
        <v>0</v>
      </c>
      <c r="J55">
        <f>INDEX('6.1.2.4.'!$1:$1048576,MATCH(places_sec_sex!$B55,'6.1.2.4.'!$A:$A,0),2)</f>
        <v>7147</v>
      </c>
      <c r="K55">
        <f t="shared" si="2"/>
        <v>0</v>
      </c>
      <c r="L55">
        <f t="shared" si="3"/>
        <v>169.76908099688472</v>
      </c>
    </row>
    <row r="56" spans="1:12" x14ac:dyDescent="0.35">
      <c r="A56" s="7" t="s">
        <v>1350</v>
      </c>
      <c r="B56" t="str">
        <f>INDEX(Correspondance_ss_quartiers!$1:$1048576,MATCH(places_sec_sex!$A56,Correspondance_ss_quartiers!$A:$A,0),3)</f>
        <v>Watermael-Boitsfort</v>
      </c>
      <c r="C56">
        <f>INDEX(nb_inscrites_f_sec_habitant_le_!$1:$1048576,MATCH(places_sec_sex!$A56,nb_inscrites_f_sec_habitant_le_!$B:$B,0),3)</f>
        <v>37</v>
      </c>
      <c r="D56">
        <f>INDEX(nb_inscrits_h_sec_habitant_le_s!$1:$1048576,MATCH(places_sec_sex!$A56,nb_inscrits_h_sec_habitant_le_s!$B:$B,0),3)</f>
        <v>32</v>
      </c>
      <c r="E56">
        <f>INDEX(nb_inscrites_f_sec_habitant_la_!$1:$1048576,MATCH(places_sec_sex!$B56,nb_inscrites_f_sec_habitant_la_!$B:$B,0),3)</f>
        <v>770</v>
      </c>
      <c r="F56">
        <f>INDEX(nb_inscrits_h_sec_habitant_la_c!$1:$1048576,MATCH(places_sec_sex!$B56,nb_inscrits_h_sec_habitant_la_c!$B:$B,0),3)</f>
        <v>812</v>
      </c>
      <c r="G56">
        <f t="shared" si="0"/>
        <v>4.8051948051948054E-2</v>
      </c>
      <c r="H56">
        <f t="shared" si="1"/>
        <v>3.9408866995073892E-2</v>
      </c>
      <c r="I56">
        <f>INDEX('6.1.2.4.'!$1:$1048576,MATCH(places_sec_sex!$B56,'6.1.2.4.'!$A:$A,0),3)</f>
        <v>0</v>
      </c>
      <c r="J56">
        <f>INDEX('6.1.2.4.'!$1:$1048576,MATCH(places_sec_sex!$B56,'6.1.2.4.'!$A:$A,0),2)</f>
        <v>1969</v>
      </c>
      <c r="K56">
        <f t="shared" si="2"/>
        <v>0</v>
      </c>
      <c r="L56">
        <f t="shared" si="3"/>
        <v>77.596059113300498</v>
      </c>
    </row>
    <row r="57" spans="1:12" x14ac:dyDescent="0.35">
      <c r="A57" s="7" t="s">
        <v>1366</v>
      </c>
      <c r="B57" t="str">
        <f>INDEX(Correspondance_ss_quartiers!$1:$1048576,MATCH(places_sec_sex!$A57,Correspondance_ss_quartiers!$A:$A,0),3)</f>
        <v>Watermael-Boitsfort</v>
      </c>
      <c r="C57">
        <f>INDEX(nb_inscrites_f_sec_habitant_le_!$1:$1048576,MATCH(places_sec_sex!$A57,nb_inscrites_f_sec_habitant_le_!$B:$B,0),3)</f>
        <v>34</v>
      </c>
      <c r="D57">
        <f>INDEX(nb_inscrits_h_sec_habitant_le_s!$1:$1048576,MATCH(places_sec_sex!$A57,nb_inscrits_h_sec_habitant_le_s!$B:$B,0),3)</f>
        <v>38</v>
      </c>
      <c r="E57">
        <f>INDEX(nb_inscrites_f_sec_habitant_la_!$1:$1048576,MATCH(places_sec_sex!$B57,nb_inscrites_f_sec_habitant_la_!$B:$B,0),3)</f>
        <v>770</v>
      </c>
      <c r="F57">
        <f>INDEX(nb_inscrits_h_sec_habitant_la_c!$1:$1048576,MATCH(places_sec_sex!$B57,nb_inscrits_h_sec_habitant_la_c!$B:$B,0),3)</f>
        <v>812</v>
      </c>
      <c r="G57">
        <f t="shared" si="0"/>
        <v>4.4155844155844157E-2</v>
      </c>
      <c r="H57">
        <f t="shared" si="1"/>
        <v>4.6798029556650245E-2</v>
      </c>
      <c r="I57">
        <f>INDEX('6.1.2.4.'!$1:$1048576,MATCH(places_sec_sex!$B57,'6.1.2.4.'!$A:$A,0),3)</f>
        <v>0</v>
      </c>
      <c r="J57">
        <f>INDEX('6.1.2.4.'!$1:$1048576,MATCH(places_sec_sex!$B57,'6.1.2.4.'!$A:$A,0),2)</f>
        <v>1969</v>
      </c>
      <c r="K57">
        <f t="shared" si="2"/>
        <v>0</v>
      </c>
      <c r="L57">
        <f t="shared" si="3"/>
        <v>92.145320197044327</v>
      </c>
    </row>
    <row r="58" spans="1:12" x14ac:dyDescent="0.35">
      <c r="A58" s="7" t="s">
        <v>1395</v>
      </c>
      <c r="B58" t="str">
        <f>INDEX(Correspondance_ss_quartiers!$1:$1048576,MATCH(places_sec_sex!$A58,Correspondance_ss_quartiers!$A:$A,0),3)</f>
        <v>Watermael-Boitsfort</v>
      </c>
      <c r="C58">
        <f>INDEX(nb_inscrites_f_sec_habitant_le_!$1:$1048576,MATCH(places_sec_sex!$A58,nb_inscrites_f_sec_habitant_le_!$B:$B,0),3)</f>
        <v>50</v>
      </c>
      <c r="D58">
        <f>INDEX(nb_inscrits_h_sec_habitant_le_s!$1:$1048576,MATCH(places_sec_sex!$A58,nb_inscrits_h_sec_habitant_le_s!$B:$B,0),3)</f>
        <v>66</v>
      </c>
      <c r="E58">
        <f>INDEX(nb_inscrites_f_sec_habitant_la_!$1:$1048576,MATCH(places_sec_sex!$B58,nb_inscrites_f_sec_habitant_la_!$B:$B,0),3)</f>
        <v>770</v>
      </c>
      <c r="F58">
        <f>INDEX(nb_inscrits_h_sec_habitant_la_c!$1:$1048576,MATCH(places_sec_sex!$B58,nb_inscrits_h_sec_habitant_la_c!$B:$B,0),3)</f>
        <v>812</v>
      </c>
      <c r="G58">
        <f t="shared" si="0"/>
        <v>6.4935064935064929E-2</v>
      </c>
      <c r="H58">
        <f t="shared" si="1"/>
        <v>8.1280788177339899E-2</v>
      </c>
      <c r="I58">
        <f>INDEX('6.1.2.4.'!$1:$1048576,MATCH(places_sec_sex!$B58,'6.1.2.4.'!$A:$A,0),3)</f>
        <v>0</v>
      </c>
      <c r="J58">
        <f>INDEX('6.1.2.4.'!$1:$1048576,MATCH(places_sec_sex!$B58,'6.1.2.4.'!$A:$A,0),2)</f>
        <v>1969</v>
      </c>
      <c r="K58">
        <f t="shared" si="2"/>
        <v>0</v>
      </c>
      <c r="L58">
        <f t="shared" si="3"/>
        <v>160.04187192118226</v>
      </c>
    </row>
    <row r="59" spans="1:12" x14ac:dyDescent="0.35">
      <c r="A59" s="7" t="s">
        <v>1481</v>
      </c>
      <c r="B59" t="str">
        <f>INDEX(Correspondance_ss_quartiers!$1:$1048576,MATCH(places_sec_sex!$A59,Correspondance_ss_quartiers!$A:$A,0),3)</f>
        <v>Woluwe Saint-Lambert</v>
      </c>
      <c r="C59">
        <f>INDEX(nb_inscrites_f_sec_habitant_le_!$1:$1048576,MATCH(places_sec_sex!$A59,nb_inscrites_f_sec_habitant_le_!$B:$B,0),3)</f>
        <v>27</v>
      </c>
      <c r="D59">
        <f>INDEX(nb_inscrits_h_sec_habitant_le_s!$1:$1048576,MATCH(places_sec_sex!$A59,nb_inscrits_h_sec_habitant_le_s!$B:$B,0),3)</f>
        <v>34</v>
      </c>
      <c r="E59">
        <f>INDEX(nb_inscrites_f_sec_habitant_la_!$1:$1048576,MATCH(places_sec_sex!$B59,nb_inscrites_f_sec_habitant_la_!$B:$B,0),3)</f>
        <v>1567</v>
      </c>
      <c r="F59">
        <f>INDEX(nb_inscrits_h_sec_habitant_la_c!$1:$1048576,MATCH(places_sec_sex!$B59,nb_inscrits_h_sec_habitant_la_c!$B:$B,0),3)</f>
        <v>1599</v>
      </c>
      <c r="G59">
        <f t="shared" si="0"/>
        <v>1.7230376515634971E-2</v>
      </c>
      <c r="H59">
        <f t="shared" si="1"/>
        <v>2.1263289555972485E-2</v>
      </c>
      <c r="I59">
        <f>INDEX('6.1.2.4.'!$1:$1048576,MATCH(places_sec_sex!$B59,'6.1.2.4.'!$A:$A,0),3)</f>
        <v>0</v>
      </c>
      <c r="J59">
        <f>INDEX('6.1.2.4.'!$1:$1048576,MATCH(places_sec_sex!$B59,'6.1.2.4.'!$A:$A,0),2)</f>
        <v>4084</v>
      </c>
      <c r="K59">
        <f t="shared" si="2"/>
        <v>0</v>
      </c>
      <c r="L59">
        <f t="shared" si="3"/>
        <v>86.839274546591625</v>
      </c>
    </row>
    <row r="60" spans="1:12" x14ac:dyDescent="0.35">
      <c r="A60" s="7" t="s">
        <v>1452</v>
      </c>
      <c r="B60" t="str">
        <f>INDEX(Correspondance_ss_quartiers!$1:$1048576,MATCH(places_sec_sex!$A60,Correspondance_ss_quartiers!$A:$A,0),3)</f>
        <v>Woluwe Saint-Lambert</v>
      </c>
      <c r="C60">
        <f>INDEX(nb_inscrites_f_sec_habitant_le_!$1:$1048576,MATCH(places_sec_sex!$A60,nb_inscrites_f_sec_habitant_le_!$B:$B,0),3)</f>
        <v>66</v>
      </c>
      <c r="D60">
        <f>INDEX(nb_inscrits_h_sec_habitant_le_s!$1:$1048576,MATCH(places_sec_sex!$A60,nb_inscrits_h_sec_habitant_le_s!$B:$B,0),3)</f>
        <v>59</v>
      </c>
      <c r="E60">
        <f>INDEX(nb_inscrites_f_sec_habitant_la_!$1:$1048576,MATCH(places_sec_sex!$B60,nb_inscrites_f_sec_habitant_la_!$B:$B,0),3)</f>
        <v>1567</v>
      </c>
      <c r="F60">
        <f>INDEX(nb_inscrits_h_sec_habitant_la_c!$1:$1048576,MATCH(places_sec_sex!$B60,nb_inscrits_h_sec_habitant_la_c!$B:$B,0),3)</f>
        <v>1599</v>
      </c>
      <c r="G60">
        <f t="shared" si="0"/>
        <v>4.2118698149329926E-2</v>
      </c>
      <c r="H60">
        <f t="shared" si="1"/>
        <v>3.6898061288305188E-2</v>
      </c>
      <c r="I60">
        <f>INDEX('6.1.2.4.'!$1:$1048576,MATCH(places_sec_sex!$B60,'6.1.2.4.'!$A:$A,0),3)</f>
        <v>0</v>
      </c>
      <c r="J60">
        <f>INDEX('6.1.2.4.'!$1:$1048576,MATCH(places_sec_sex!$B60,'6.1.2.4.'!$A:$A,0),2)</f>
        <v>4084</v>
      </c>
      <c r="K60">
        <f t="shared" si="2"/>
        <v>0</v>
      </c>
      <c r="L60">
        <f t="shared" si="3"/>
        <v>150.69168230143839</v>
      </c>
    </row>
    <row r="61" spans="1:12" x14ac:dyDescent="0.35">
      <c r="A61" s="7" t="s">
        <v>1513</v>
      </c>
      <c r="B61" t="str">
        <f>INDEX(Correspondance_ss_quartiers!$1:$1048576,MATCH(places_sec_sex!$A61,Correspondance_ss_quartiers!$A:$A,0),3)</f>
        <v>Woluwe Saint-Pierre</v>
      </c>
      <c r="C61">
        <f>INDEX(nb_inscrites_f_sec_habitant_le_!$1:$1048576,MATCH(places_sec_sex!$A61,nb_inscrites_f_sec_habitant_le_!$B:$B,0),3)</f>
        <v>5</v>
      </c>
      <c r="D61">
        <f>INDEX(nb_inscrits_h_sec_habitant_le_s!$1:$1048576,MATCH(places_sec_sex!$A61,nb_inscrits_h_sec_habitant_le_s!$B:$B,0),3)</f>
        <v>7</v>
      </c>
      <c r="E61">
        <f>INDEX(nb_inscrites_f_sec_habitant_la_!$1:$1048576,MATCH(places_sec_sex!$B61,nb_inscrites_f_sec_habitant_la_!$B:$B,0),3)</f>
        <v>1301</v>
      </c>
      <c r="F61">
        <f>INDEX(nb_inscrits_h_sec_habitant_la_c!$1:$1048576,MATCH(places_sec_sex!$B61,nb_inscrits_h_sec_habitant_la_c!$B:$B,0),3)</f>
        <v>1250</v>
      </c>
      <c r="G61">
        <f t="shared" si="0"/>
        <v>3.843197540353574E-3</v>
      </c>
      <c r="H61">
        <f t="shared" si="1"/>
        <v>5.5999999999999999E-3</v>
      </c>
      <c r="I61">
        <f>INDEX('6.1.2.4.'!$1:$1048576,MATCH(places_sec_sex!$B61,'6.1.2.4.'!$A:$A,0),3)</f>
        <v>0</v>
      </c>
      <c r="J61">
        <f>INDEX('6.1.2.4.'!$1:$1048576,MATCH(places_sec_sex!$B61,'6.1.2.4.'!$A:$A,0),2)</f>
        <v>5616</v>
      </c>
      <c r="K61">
        <f t="shared" si="2"/>
        <v>0</v>
      </c>
      <c r="L61">
        <f t="shared" si="3"/>
        <v>31.4496</v>
      </c>
    </row>
    <row r="62" spans="1:12" x14ac:dyDescent="0.35">
      <c r="A62" s="7" t="s">
        <v>1503</v>
      </c>
      <c r="B62" t="str">
        <f>INDEX(Correspondance_ss_quartiers!$1:$1048576,MATCH(places_sec_sex!$A62,Correspondance_ss_quartiers!$A:$A,0),3)</f>
        <v>Woluwe Saint-Pierre</v>
      </c>
      <c r="C62">
        <f>INDEX(nb_inscrites_f_sec_habitant_le_!$1:$1048576,MATCH(places_sec_sex!$A62,nb_inscrites_f_sec_habitant_le_!$B:$B,0),3)</f>
        <v>31</v>
      </c>
      <c r="D62">
        <f>INDEX(nb_inscrits_h_sec_habitant_le_s!$1:$1048576,MATCH(places_sec_sex!$A62,nb_inscrits_h_sec_habitant_le_s!$B:$B,0),3)</f>
        <v>33</v>
      </c>
      <c r="E62">
        <f>INDEX(nb_inscrites_f_sec_habitant_la_!$1:$1048576,MATCH(places_sec_sex!$B62,nb_inscrites_f_sec_habitant_la_!$B:$B,0),3)</f>
        <v>1301</v>
      </c>
      <c r="F62">
        <f>INDEX(nb_inscrits_h_sec_habitant_la_c!$1:$1048576,MATCH(places_sec_sex!$B62,nb_inscrits_h_sec_habitant_la_c!$B:$B,0),3)</f>
        <v>1250</v>
      </c>
      <c r="G62">
        <f t="shared" si="0"/>
        <v>2.3827824750192159E-2</v>
      </c>
      <c r="H62">
        <f t="shared" si="1"/>
        <v>2.64E-2</v>
      </c>
      <c r="I62">
        <f>INDEX('6.1.2.4.'!$1:$1048576,MATCH(places_sec_sex!$B62,'6.1.2.4.'!$A:$A,0),3)</f>
        <v>0</v>
      </c>
      <c r="J62">
        <f>INDEX('6.1.2.4.'!$1:$1048576,MATCH(places_sec_sex!$B62,'6.1.2.4.'!$A:$A,0),2)</f>
        <v>5616</v>
      </c>
      <c r="K62">
        <f t="shared" si="2"/>
        <v>0</v>
      </c>
      <c r="L62">
        <f t="shared" si="3"/>
        <v>148.26239999999999</v>
      </c>
    </row>
    <row r="63" spans="1:12" x14ac:dyDescent="0.35">
      <c r="A63" s="7" t="s">
        <v>1499</v>
      </c>
      <c r="B63" t="str">
        <f>INDEX(Correspondance_ss_quartiers!$1:$1048576,MATCH(places_sec_sex!$A63,Correspondance_ss_quartiers!$A:$A,0),3)</f>
        <v>Woluwe Saint-Pierre</v>
      </c>
      <c r="C63">
        <f>INDEX(nb_inscrites_f_sec_habitant_le_!$1:$1048576,MATCH(places_sec_sex!$A63,nb_inscrites_f_sec_habitant_le_!$B:$B,0),3)</f>
        <v>60</v>
      </c>
      <c r="D63">
        <f>INDEX(nb_inscrits_h_sec_habitant_le_s!$1:$1048576,MATCH(places_sec_sex!$A63,nb_inscrits_h_sec_habitant_le_s!$B:$B,0),3)</f>
        <v>58</v>
      </c>
      <c r="E63">
        <f>INDEX(nb_inscrites_f_sec_habitant_la_!$1:$1048576,MATCH(places_sec_sex!$B63,nb_inscrites_f_sec_habitant_la_!$B:$B,0),3)</f>
        <v>1301</v>
      </c>
      <c r="F63">
        <f>INDEX(nb_inscrits_h_sec_habitant_la_c!$1:$1048576,MATCH(places_sec_sex!$B63,nb_inscrits_h_sec_habitant_la_c!$B:$B,0),3)</f>
        <v>1250</v>
      </c>
      <c r="G63">
        <f t="shared" si="0"/>
        <v>4.6118370484242888E-2</v>
      </c>
      <c r="H63">
        <f t="shared" si="1"/>
        <v>4.6399999999999997E-2</v>
      </c>
      <c r="I63">
        <f>INDEX('6.1.2.4.'!$1:$1048576,MATCH(places_sec_sex!$B63,'6.1.2.4.'!$A:$A,0),3)</f>
        <v>0</v>
      </c>
      <c r="J63">
        <f>INDEX('6.1.2.4.'!$1:$1048576,MATCH(places_sec_sex!$B63,'6.1.2.4.'!$A:$A,0),2)</f>
        <v>5616</v>
      </c>
      <c r="K63">
        <f t="shared" si="2"/>
        <v>0</v>
      </c>
      <c r="L63">
        <f t="shared" si="3"/>
        <v>260.58240000000001</v>
      </c>
    </row>
    <row r="64" spans="1:12" x14ac:dyDescent="0.35">
      <c r="A64" s="7" t="s">
        <v>159</v>
      </c>
      <c r="B64" t="str">
        <f>INDEX(Correspondance_ss_quartiers!$1:$1048576,MATCH(places_sec_sex!$A64,Correspondance_ss_quartiers!$A:$A,0),3)</f>
        <v>Anderlecht</v>
      </c>
      <c r="C64">
        <f>INDEX(nb_inscrites_f_sec_habitant_le_!$1:$1048576,MATCH(places_sec_sex!$A64,nb_inscrites_f_sec_habitant_le_!$B:$B,0),3)</f>
        <v>56</v>
      </c>
      <c r="D64">
        <f>INDEX(nb_inscrits_h_sec_habitant_le_s!$1:$1048576,MATCH(places_sec_sex!$A64,nb_inscrits_h_sec_habitant_le_s!$B:$B,0),3)</f>
        <v>53</v>
      </c>
      <c r="E64">
        <f>INDEX(nb_inscrites_f_sec_habitant_la_!$1:$1048576,MATCH(places_sec_sex!$B64,nb_inscrites_f_sec_habitant_la_!$B:$B,0),3)</f>
        <v>4240</v>
      </c>
      <c r="F64">
        <f>INDEX(nb_inscrits_h_sec_habitant_la_c!$1:$1048576,MATCH(places_sec_sex!$B64,nb_inscrits_h_sec_habitant_la_c!$B:$B,0),3)</f>
        <v>4375</v>
      </c>
      <c r="G64">
        <f t="shared" si="0"/>
        <v>1.3207547169811321E-2</v>
      </c>
      <c r="H64">
        <f t="shared" si="1"/>
        <v>1.2114285714285715E-2</v>
      </c>
      <c r="I64">
        <f>INDEX('6.1.2.4.'!$1:$1048576,MATCH(places_sec_sex!$B64,'6.1.2.4.'!$A:$A,0),3)</f>
        <v>0</v>
      </c>
      <c r="J64">
        <f>INDEX('6.1.2.4.'!$1:$1048576,MATCH(places_sec_sex!$B64,'6.1.2.4.'!$A:$A,0),2)</f>
        <v>11071</v>
      </c>
      <c r="K64">
        <f t="shared" si="2"/>
        <v>0</v>
      </c>
      <c r="L64">
        <f t="shared" si="3"/>
        <v>134.11725714285714</v>
      </c>
    </row>
    <row r="65" spans="1:12" x14ac:dyDescent="0.35">
      <c r="A65" s="7" t="s">
        <v>287</v>
      </c>
      <c r="B65" t="str">
        <f>INDEX(Correspondance_ss_quartiers!$1:$1048576,MATCH(places_sec_sex!$A65,Correspondance_ss_quartiers!$A:$A,0),3)</f>
        <v>Anderlecht</v>
      </c>
      <c r="C65">
        <f>INDEX(nb_inscrites_f_sec_habitant_le_!$1:$1048576,MATCH(places_sec_sex!$A65,nb_inscrites_f_sec_habitant_le_!$B:$B,0),3)</f>
        <v>38</v>
      </c>
      <c r="D65">
        <f>INDEX(nb_inscrits_h_sec_habitant_le_s!$1:$1048576,MATCH(places_sec_sex!$A65,nb_inscrits_h_sec_habitant_le_s!$B:$B,0),3)</f>
        <v>42</v>
      </c>
      <c r="E65">
        <f>INDEX(nb_inscrites_f_sec_habitant_la_!$1:$1048576,MATCH(places_sec_sex!$B65,nb_inscrites_f_sec_habitant_la_!$B:$B,0),3)</f>
        <v>4240</v>
      </c>
      <c r="F65">
        <f>INDEX(nb_inscrits_h_sec_habitant_la_c!$1:$1048576,MATCH(places_sec_sex!$B65,nb_inscrits_h_sec_habitant_la_c!$B:$B,0),3)</f>
        <v>4375</v>
      </c>
      <c r="G65">
        <f t="shared" si="0"/>
        <v>8.962264150943396E-3</v>
      </c>
      <c r="H65">
        <f t="shared" si="1"/>
        <v>9.5999999999999992E-3</v>
      </c>
      <c r="I65">
        <f>INDEX('6.1.2.4.'!$1:$1048576,MATCH(places_sec_sex!$B65,'6.1.2.4.'!$A:$A,0),3)</f>
        <v>0</v>
      </c>
      <c r="J65">
        <f>INDEX('6.1.2.4.'!$1:$1048576,MATCH(places_sec_sex!$B65,'6.1.2.4.'!$A:$A,0),2)</f>
        <v>11071</v>
      </c>
      <c r="K65">
        <f t="shared" si="2"/>
        <v>0</v>
      </c>
      <c r="L65">
        <f t="shared" si="3"/>
        <v>106.2816</v>
      </c>
    </row>
    <row r="66" spans="1:12" x14ac:dyDescent="0.35">
      <c r="A66" s="7" t="s">
        <v>209</v>
      </c>
      <c r="B66" t="str">
        <f>INDEX(Correspondance_ss_quartiers!$1:$1048576,MATCH(places_sec_sex!$A66,Correspondance_ss_quartiers!$A:$A,0),3)</f>
        <v>Anderlecht</v>
      </c>
      <c r="C66">
        <f>INDEX(nb_inscrites_f_sec_habitant_le_!$1:$1048576,MATCH(places_sec_sex!$A66,nb_inscrites_f_sec_habitant_le_!$B:$B,0),3)</f>
        <v>65</v>
      </c>
      <c r="D66">
        <f>INDEX(nb_inscrits_h_sec_habitant_le_s!$1:$1048576,MATCH(places_sec_sex!$A66,nb_inscrits_h_sec_habitant_le_s!$B:$B,0),3)</f>
        <v>58</v>
      </c>
      <c r="E66">
        <f>INDEX(nb_inscrites_f_sec_habitant_la_!$1:$1048576,MATCH(places_sec_sex!$B66,nb_inscrites_f_sec_habitant_la_!$B:$B,0),3)</f>
        <v>4240</v>
      </c>
      <c r="F66">
        <f>INDEX(nb_inscrits_h_sec_habitant_la_c!$1:$1048576,MATCH(places_sec_sex!$B66,nb_inscrits_h_sec_habitant_la_c!$B:$B,0),3)</f>
        <v>4375</v>
      </c>
      <c r="G66">
        <f t="shared" si="0"/>
        <v>1.5330188679245283E-2</v>
      </c>
      <c r="H66">
        <f t="shared" si="1"/>
        <v>1.3257142857142858E-2</v>
      </c>
      <c r="I66">
        <f>INDEX('6.1.2.4.'!$1:$1048576,MATCH(places_sec_sex!$B66,'6.1.2.4.'!$A:$A,0),3)</f>
        <v>0</v>
      </c>
      <c r="J66">
        <f>INDEX('6.1.2.4.'!$1:$1048576,MATCH(places_sec_sex!$B66,'6.1.2.4.'!$A:$A,0),2)</f>
        <v>11071</v>
      </c>
      <c r="K66">
        <f t="shared" si="2"/>
        <v>0</v>
      </c>
      <c r="L66">
        <f t="shared" si="3"/>
        <v>146.76982857142858</v>
      </c>
    </row>
    <row r="67" spans="1:12" x14ac:dyDescent="0.35">
      <c r="A67" s="7" t="s">
        <v>253</v>
      </c>
      <c r="B67" t="str">
        <f>INDEX(Correspondance_ss_quartiers!$1:$1048576,MATCH(places_sec_sex!$A67,Correspondance_ss_quartiers!$A:$A,0),3)</f>
        <v>Anderlecht</v>
      </c>
      <c r="C67">
        <f>INDEX(nb_inscrites_f_sec_habitant_le_!$1:$1048576,MATCH(places_sec_sex!$A67,nb_inscrites_f_sec_habitant_le_!$B:$B,0),3)</f>
        <v>118</v>
      </c>
      <c r="D67">
        <f>INDEX(nb_inscrits_h_sec_habitant_le_s!$1:$1048576,MATCH(places_sec_sex!$A67,nb_inscrits_h_sec_habitant_le_s!$B:$B,0),3)</f>
        <v>124</v>
      </c>
      <c r="E67">
        <f>INDEX(nb_inscrites_f_sec_habitant_la_!$1:$1048576,MATCH(places_sec_sex!$B67,nb_inscrites_f_sec_habitant_la_!$B:$B,0),3)</f>
        <v>4240</v>
      </c>
      <c r="F67">
        <f>INDEX(nb_inscrits_h_sec_habitant_la_c!$1:$1048576,MATCH(places_sec_sex!$B67,nb_inscrits_h_sec_habitant_la_c!$B:$B,0),3)</f>
        <v>4375</v>
      </c>
      <c r="G67">
        <f t="shared" ref="G67:G130" si="4">C67/E67</f>
        <v>2.7830188679245284E-2</v>
      </c>
      <c r="H67">
        <f t="shared" ref="H67:H130" si="5">D67/F67</f>
        <v>2.8342857142857142E-2</v>
      </c>
      <c r="I67">
        <f>INDEX('6.1.2.4.'!$1:$1048576,MATCH(places_sec_sex!$B67,'6.1.2.4.'!$A:$A,0),3)</f>
        <v>0</v>
      </c>
      <c r="J67">
        <f>INDEX('6.1.2.4.'!$1:$1048576,MATCH(places_sec_sex!$B67,'6.1.2.4.'!$A:$A,0),2)</f>
        <v>11071</v>
      </c>
      <c r="K67">
        <f t="shared" ref="K67:K130" si="6">I67*G67</f>
        <v>0</v>
      </c>
      <c r="L67">
        <f t="shared" ref="L67:L130" si="7">J67*H67</f>
        <v>313.78377142857141</v>
      </c>
    </row>
    <row r="68" spans="1:12" x14ac:dyDescent="0.35">
      <c r="A68" s="7" t="s">
        <v>165</v>
      </c>
      <c r="B68" t="str">
        <f>INDEX(Correspondance_ss_quartiers!$1:$1048576,MATCH(places_sec_sex!$A68,Correspondance_ss_quartiers!$A:$A,0),3)</f>
        <v>Anderlecht</v>
      </c>
      <c r="C68">
        <f>INDEX(nb_inscrites_f_sec_habitant_le_!$1:$1048576,MATCH(places_sec_sex!$A68,nb_inscrites_f_sec_habitant_le_!$B:$B,0),3)</f>
        <v>118</v>
      </c>
      <c r="D68">
        <f>INDEX(nb_inscrits_h_sec_habitant_le_s!$1:$1048576,MATCH(places_sec_sex!$A68,nb_inscrits_h_sec_habitant_le_s!$B:$B,0),3)</f>
        <v>137</v>
      </c>
      <c r="E68">
        <f>INDEX(nb_inscrites_f_sec_habitant_la_!$1:$1048576,MATCH(places_sec_sex!$B68,nb_inscrites_f_sec_habitant_la_!$B:$B,0),3)</f>
        <v>4240</v>
      </c>
      <c r="F68">
        <f>INDEX(nb_inscrits_h_sec_habitant_la_c!$1:$1048576,MATCH(places_sec_sex!$B68,nb_inscrits_h_sec_habitant_la_c!$B:$B,0),3)</f>
        <v>4375</v>
      </c>
      <c r="G68">
        <f t="shared" si="4"/>
        <v>2.7830188679245284E-2</v>
      </c>
      <c r="H68">
        <f t="shared" si="5"/>
        <v>3.1314285714285711E-2</v>
      </c>
      <c r="I68">
        <f>INDEX('6.1.2.4.'!$1:$1048576,MATCH(places_sec_sex!$B68,'6.1.2.4.'!$A:$A,0),3)</f>
        <v>0</v>
      </c>
      <c r="J68">
        <f>INDEX('6.1.2.4.'!$1:$1048576,MATCH(places_sec_sex!$B68,'6.1.2.4.'!$A:$A,0),2)</f>
        <v>11071</v>
      </c>
      <c r="K68">
        <f t="shared" si="6"/>
        <v>0</v>
      </c>
      <c r="L68">
        <f t="shared" si="7"/>
        <v>346.68045714285711</v>
      </c>
    </row>
    <row r="69" spans="1:12" x14ac:dyDescent="0.35">
      <c r="A69" s="7" t="s">
        <v>313</v>
      </c>
      <c r="B69" t="str">
        <f>INDEX(Correspondance_ss_quartiers!$1:$1048576,MATCH(places_sec_sex!$A69,Correspondance_ss_quartiers!$A:$A,0),3)</f>
        <v>Auderghem</v>
      </c>
      <c r="C69">
        <f>INDEX(nb_inscrites_f_sec_habitant_le_!$1:$1048576,MATCH(places_sec_sex!$A69,nb_inscrites_f_sec_habitant_le_!$B:$B,0),3)</f>
        <v>40</v>
      </c>
      <c r="D69">
        <f>INDEX(nb_inscrits_h_sec_habitant_le_s!$1:$1048576,MATCH(places_sec_sex!$A69,nb_inscrits_h_sec_habitant_le_s!$B:$B,0),3)</f>
        <v>58</v>
      </c>
      <c r="E69">
        <f>INDEX(nb_inscrites_f_sec_habitant_la_!$1:$1048576,MATCH(places_sec_sex!$B69,nb_inscrites_f_sec_habitant_la_!$B:$B,0),3)</f>
        <v>1013</v>
      </c>
      <c r="F69">
        <f>INDEX(nb_inscrits_h_sec_habitant_la_c!$1:$1048576,MATCH(places_sec_sex!$B69,nb_inscrits_h_sec_habitant_la_c!$B:$B,0),3)</f>
        <v>1069</v>
      </c>
      <c r="G69">
        <f t="shared" si="4"/>
        <v>3.9486673247778874E-2</v>
      </c>
      <c r="H69">
        <f t="shared" si="5"/>
        <v>5.4256314312441531E-2</v>
      </c>
      <c r="I69">
        <f>INDEX('6.1.2.4.'!$1:$1048576,MATCH(places_sec_sex!$B69,'6.1.2.4.'!$A:$A,0),3)</f>
        <v>0</v>
      </c>
      <c r="J69">
        <f>INDEX('6.1.2.4.'!$1:$1048576,MATCH(places_sec_sex!$B69,'6.1.2.4.'!$A:$A,0),2)</f>
        <v>3131</v>
      </c>
      <c r="K69">
        <f t="shared" si="6"/>
        <v>0</v>
      </c>
      <c r="L69">
        <f t="shared" si="7"/>
        <v>169.87652011225444</v>
      </c>
    </row>
    <row r="70" spans="1:12" x14ac:dyDescent="0.35">
      <c r="A70" s="7" t="s">
        <v>355</v>
      </c>
      <c r="B70" t="str">
        <f>INDEX(Correspondance_ss_quartiers!$1:$1048576,MATCH(places_sec_sex!$A70,Correspondance_ss_quartiers!$A:$A,0),3)</f>
        <v>Auderghem</v>
      </c>
      <c r="C70">
        <f>INDEX(nb_inscrites_f_sec_habitant_le_!$1:$1048576,MATCH(places_sec_sex!$A70,nb_inscrites_f_sec_habitant_le_!$B:$B,0),3)</f>
        <v>43</v>
      </c>
      <c r="D70">
        <f>INDEX(nb_inscrits_h_sec_habitant_le_s!$1:$1048576,MATCH(places_sec_sex!$A70,nb_inscrits_h_sec_habitant_le_s!$B:$B,0),3)</f>
        <v>44</v>
      </c>
      <c r="E70">
        <f>INDEX(nb_inscrites_f_sec_habitant_la_!$1:$1048576,MATCH(places_sec_sex!$B70,nb_inscrites_f_sec_habitant_la_!$B:$B,0),3)</f>
        <v>1013</v>
      </c>
      <c r="F70">
        <f>INDEX(nb_inscrits_h_sec_habitant_la_c!$1:$1048576,MATCH(places_sec_sex!$B70,nb_inscrits_h_sec_habitant_la_c!$B:$B,0),3)</f>
        <v>1069</v>
      </c>
      <c r="G70">
        <f t="shared" si="4"/>
        <v>4.244817374136229E-2</v>
      </c>
      <c r="H70">
        <f t="shared" si="5"/>
        <v>4.11599625818522E-2</v>
      </c>
      <c r="I70">
        <f>INDEX('6.1.2.4.'!$1:$1048576,MATCH(places_sec_sex!$B70,'6.1.2.4.'!$A:$A,0),3)</f>
        <v>0</v>
      </c>
      <c r="J70">
        <f>INDEX('6.1.2.4.'!$1:$1048576,MATCH(places_sec_sex!$B70,'6.1.2.4.'!$A:$A,0),2)</f>
        <v>3131</v>
      </c>
      <c r="K70">
        <f t="shared" si="6"/>
        <v>0</v>
      </c>
      <c r="L70">
        <f t="shared" si="7"/>
        <v>128.87184284377923</v>
      </c>
    </row>
    <row r="71" spans="1:12" x14ac:dyDescent="0.35">
      <c r="A71" s="7" t="s">
        <v>303</v>
      </c>
      <c r="B71" t="str">
        <f>INDEX(Correspondance_ss_quartiers!$1:$1048576,MATCH(places_sec_sex!$A71,Correspondance_ss_quartiers!$A:$A,0),3)</f>
        <v>Auderghem</v>
      </c>
      <c r="C71">
        <f>INDEX(nb_inscrites_f_sec_habitant_le_!$1:$1048576,MATCH(places_sec_sex!$A71,nb_inscrites_f_sec_habitant_le_!$B:$B,0),3)</f>
        <v>45</v>
      </c>
      <c r="D71">
        <f>INDEX(nb_inscrits_h_sec_habitant_le_s!$1:$1048576,MATCH(places_sec_sex!$A71,nb_inscrits_h_sec_habitant_le_s!$B:$B,0),3)</f>
        <v>47</v>
      </c>
      <c r="E71">
        <f>INDEX(nb_inscrites_f_sec_habitant_la_!$1:$1048576,MATCH(places_sec_sex!$B71,nb_inscrites_f_sec_habitant_la_!$B:$B,0),3)</f>
        <v>1013</v>
      </c>
      <c r="F71">
        <f>INDEX(nb_inscrits_h_sec_habitant_la_c!$1:$1048576,MATCH(places_sec_sex!$B71,nb_inscrits_h_sec_habitant_la_c!$B:$B,0),3)</f>
        <v>1069</v>
      </c>
      <c r="G71">
        <f t="shared" si="4"/>
        <v>4.4422507403751234E-2</v>
      </c>
      <c r="H71">
        <f t="shared" si="5"/>
        <v>4.3966323666978488E-2</v>
      </c>
      <c r="I71">
        <f>INDEX('6.1.2.4.'!$1:$1048576,MATCH(places_sec_sex!$B71,'6.1.2.4.'!$A:$A,0),3)</f>
        <v>0</v>
      </c>
      <c r="J71">
        <f>INDEX('6.1.2.4.'!$1:$1048576,MATCH(places_sec_sex!$B71,'6.1.2.4.'!$A:$A,0),2)</f>
        <v>3131</v>
      </c>
      <c r="K71">
        <f t="shared" si="6"/>
        <v>0</v>
      </c>
      <c r="L71">
        <f t="shared" si="7"/>
        <v>137.65855940130965</v>
      </c>
    </row>
    <row r="72" spans="1:12" x14ac:dyDescent="0.35">
      <c r="A72" s="7" t="s">
        <v>371</v>
      </c>
      <c r="B72" t="str">
        <f>INDEX(Correspondance_ss_quartiers!$1:$1048576,MATCH(places_sec_sex!$A72,Correspondance_ss_quartiers!$A:$A,0),3)</f>
        <v>Berchem Sainte-Agathe</v>
      </c>
      <c r="C72">
        <f>INDEX(nb_inscrites_f_sec_habitant_le_!$1:$1048576,MATCH(places_sec_sex!$A72,nb_inscrites_f_sec_habitant_le_!$B:$B,0),3)</f>
        <v>81</v>
      </c>
      <c r="D72">
        <f>INDEX(nb_inscrits_h_sec_habitant_le_s!$1:$1048576,MATCH(places_sec_sex!$A72,nb_inscrits_h_sec_habitant_le_s!$B:$B,0),3)</f>
        <v>84</v>
      </c>
      <c r="E72">
        <f>INDEX(nb_inscrites_f_sec_habitant_la_!$1:$1048576,MATCH(places_sec_sex!$B72,nb_inscrites_f_sec_habitant_la_!$B:$B,0),3)</f>
        <v>890</v>
      </c>
      <c r="F72">
        <f>INDEX(nb_inscrits_h_sec_habitant_la_c!$1:$1048576,MATCH(places_sec_sex!$B72,nb_inscrits_h_sec_habitant_la_c!$B:$B,0),3)</f>
        <v>939</v>
      </c>
      <c r="G72">
        <f t="shared" si="4"/>
        <v>9.1011235955056183E-2</v>
      </c>
      <c r="H72">
        <f t="shared" si="5"/>
        <v>8.9456869009584661E-2</v>
      </c>
      <c r="I72">
        <f>INDEX('6.1.2.4.'!$1:$1048576,MATCH(places_sec_sex!$B72,'6.1.2.4.'!$A:$A,0),3)</f>
        <v>0</v>
      </c>
      <c r="J72">
        <f>INDEX('6.1.2.4.'!$1:$1048576,MATCH(places_sec_sex!$B72,'6.1.2.4.'!$A:$A,0),2)</f>
        <v>685</v>
      </c>
      <c r="K72">
        <f t="shared" si="6"/>
        <v>0</v>
      </c>
      <c r="L72">
        <f t="shared" si="7"/>
        <v>61.277955271565496</v>
      </c>
    </row>
    <row r="73" spans="1:12" x14ac:dyDescent="0.35">
      <c r="A73" s="7" t="s">
        <v>389</v>
      </c>
      <c r="B73" t="str">
        <f>INDEX(Correspondance_ss_quartiers!$1:$1048576,MATCH(places_sec_sex!$A73,Correspondance_ss_quartiers!$A:$A,0),3)</f>
        <v>Berchem Sainte-Agathe</v>
      </c>
      <c r="C73">
        <f>INDEX(nb_inscrites_f_sec_habitant_le_!$1:$1048576,MATCH(places_sec_sex!$A73,nb_inscrites_f_sec_habitant_le_!$B:$B,0),3)</f>
        <v>29</v>
      </c>
      <c r="D73">
        <f>INDEX(nb_inscrits_h_sec_habitant_le_s!$1:$1048576,MATCH(places_sec_sex!$A73,nb_inscrits_h_sec_habitant_le_s!$B:$B,0),3)</f>
        <v>26</v>
      </c>
      <c r="E73">
        <f>INDEX(nb_inscrites_f_sec_habitant_la_!$1:$1048576,MATCH(places_sec_sex!$B73,nb_inscrites_f_sec_habitant_la_!$B:$B,0),3)</f>
        <v>890</v>
      </c>
      <c r="F73">
        <f>INDEX(nb_inscrits_h_sec_habitant_la_c!$1:$1048576,MATCH(places_sec_sex!$B73,nb_inscrits_h_sec_habitant_la_c!$B:$B,0),3)</f>
        <v>939</v>
      </c>
      <c r="G73">
        <f t="shared" si="4"/>
        <v>3.2584269662921349E-2</v>
      </c>
      <c r="H73">
        <f t="shared" si="5"/>
        <v>2.7689030883919063E-2</v>
      </c>
      <c r="I73">
        <f>INDEX('6.1.2.4.'!$1:$1048576,MATCH(places_sec_sex!$B73,'6.1.2.4.'!$A:$A,0),3)</f>
        <v>0</v>
      </c>
      <c r="J73">
        <f>INDEX('6.1.2.4.'!$1:$1048576,MATCH(places_sec_sex!$B73,'6.1.2.4.'!$A:$A,0),2)</f>
        <v>685</v>
      </c>
      <c r="K73">
        <f t="shared" si="6"/>
        <v>0</v>
      </c>
      <c r="L73">
        <f t="shared" si="7"/>
        <v>18.966986155484559</v>
      </c>
    </row>
    <row r="74" spans="1:12" x14ac:dyDescent="0.35">
      <c r="A74" s="7" t="s">
        <v>523</v>
      </c>
      <c r="B74" t="str">
        <f>INDEX(Correspondance_ss_quartiers!$1:$1048576,MATCH(places_sec_sex!$A74,Correspondance_ss_quartiers!$A:$A,0),3)</f>
        <v>Bruxelles</v>
      </c>
      <c r="C74">
        <f>INDEX(nb_inscrites_f_sec_habitant_le_!$1:$1048576,MATCH(places_sec_sex!$A74,nb_inscrites_f_sec_habitant_le_!$B:$B,0),3)</f>
        <v>37</v>
      </c>
      <c r="D74">
        <f>INDEX(nb_inscrits_h_sec_habitant_le_s!$1:$1048576,MATCH(places_sec_sex!$A74,nb_inscrits_h_sec_habitant_le_s!$B:$B,0),3)</f>
        <v>49</v>
      </c>
      <c r="E74">
        <f>INDEX(nb_inscrites_f_sec_habitant_la_!$1:$1048576,MATCH(places_sec_sex!$B74,nb_inscrites_f_sec_habitant_la_!$B:$B,0),3)</f>
        <v>5757</v>
      </c>
      <c r="F74">
        <f>INDEX(nb_inscrits_h_sec_habitant_la_c!$1:$1048576,MATCH(places_sec_sex!$B74,nb_inscrits_h_sec_habitant_la_c!$B:$B,0),3)</f>
        <v>5940</v>
      </c>
      <c r="G74">
        <f t="shared" si="4"/>
        <v>6.4269584853222164E-3</v>
      </c>
      <c r="H74">
        <f t="shared" si="5"/>
        <v>8.2491582491582491E-3</v>
      </c>
      <c r="I74">
        <f>INDEX('6.1.2.4.'!$1:$1048576,MATCH(places_sec_sex!$B74,'6.1.2.4.'!$A:$A,0),3)</f>
        <v>0</v>
      </c>
      <c r="J74">
        <f>INDEX('6.1.2.4.'!$1:$1048576,MATCH(places_sec_sex!$B74,'6.1.2.4.'!$A:$A,0),2)</f>
        <v>22390</v>
      </c>
      <c r="K74">
        <f t="shared" si="6"/>
        <v>0</v>
      </c>
      <c r="L74">
        <f t="shared" si="7"/>
        <v>184.6986531986532</v>
      </c>
    </row>
    <row r="75" spans="1:12" x14ac:dyDescent="0.35">
      <c r="A75" s="7" t="s">
        <v>471</v>
      </c>
      <c r="B75" t="str">
        <f>INDEX(Correspondance_ss_quartiers!$1:$1048576,MATCH(places_sec_sex!$A75,Correspondance_ss_quartiers!$A:$A,0),3)</f>
        <v>Bruxelles</v>
      </c>
      <c r="C75">
        <f>INDEX(nb_inscrites_f_sec_habitant_le_!$1:$1048576,MATCH(places_sec_sex!$A75,nb_inscrites_f_sec_habitant_le_!$B:$B,0),3)</f>
        <v>114</v>
      </c>
      <c r="D75">
        <f>INDEX(nb_inscrits_h_sec_habitant_le_s!$1:$1048576,MATCH(places_sec_sex!$A75,nb_inscrits_h_sec_habitant_le_s!$B:$B,0),3)</f>
        <v>127</v>
      </c>
      <c r="E75">
        <f>INDEX(nb_inscrites_f_sec_habitant_la_!$1:$1048576,MATCH(places_sec_sex!$B75,nb_inscrites_f_sec_habitant_la_!$B:$B,0),3)</f>
        <v>5757</v>
      </c>
      <c r="F75">
        <f>INDEX(nb_inscrits_h_sec_habitant_la_c!$1:$1048576,MATCH(places_sec_sex!$B75,nb_inscrits_h_sec_habitant_la_c!$B:$B,0),3)</f>
        <v>5940</v>
      </c>
      <c r="G75">
        <f t="shared" si="4"/>
        <v>1.9801980198019802E-2</v>
      </c>
      <c r="H75">
        <f t="shared" si="5"/>
        <v>2.1380471380471382E-2</v>
      </c>
      <c r="I75">
        <f>INDEX('6.1.2.4.'!$1:$1048576,MATCH(places_sec_sex!$B75,'6.1.2.4.'!$A:$A,0),3)</f>
        <v>0</v>
      </c>
      <c r="J75">
        <f>INDEX('6.1.2.4.'!$1:$1048576,MATCH(places_sec_sex!$B75,'6.1.2.4.'!$A:$A,0),2)</f>
        <v>22390</v>
      </c>
      <c r="K75">
        <f t="shared" si="6"/>
        <v>0</v>
      </c>
      <c r="L75">
        <f t="shared" si="7"/>
        <v>478.70875420875421</v>
      </c>
    </row>
    <row r="76" spans="1:12" x14ac:dyDescent="0.35">
      <c r="A76" s="7" t="s">
        <v>602</v>
      </c>
      <c r="B76" t="str">
        <f>INDEX(Correspondance_ss_quartiers!$1:$1048576,MATCH(places_sec_sex!$A76,Correspondance_ss_quartiers!$A:$A,0),3)</f>
        <v>Bruxelles</v>
      </c>
      <c r="C76">
        <f>INDEX(nb_inscrites_f_sec_habitant_le_!$1:$1048576,MATCH(places_sec_sex!$A76,nb_inscrites_f_sec_habitant_le_!$B:$B,0),3)</f>
        <v>106</v>
      </c>
      <c r="D76">
        <f>INDEX(nb_inscrits_h_sec_habitant_le_s!$1:$1048576,MATCH(places_sec_sex!$A76,nb_inscrits_h_sec_habitant_le_s!$B:$B,0),3)</f>
        <v>96</v>
      </c>
      <c r="E76">
        <f>INDEX(nb_inscrites_f_sec_habitant_la_!$1:$1048576,MATCH(places_sec_sex!$B76,nb_inscrites_f_sec_habitant_la_!$B:$B,0),3)</f>
        <v>5757</v>
      </c>
      <c r="F76">
        <f>INDEX(nb_inscrits_h_sec_habitant_la_c!$1:$1048576,MATCH(places_sec_sex!$B76,nb_inscrits_h_sec_habitant_la_c!$B:$B,0),3)</f>
        <v>5940</v>
      </c>
      <c r="G76">
        <f t="shared" si="4"/>
        <v>1.8412367552544728E-2</v>
      </c>
      <c r="H76">
        <f t="shared" si="5"/>
        <v>1.6161616161616162E-2</v>
      </c>
      <c r="I76">
        <f>INDEX('6.1.2.4.'!$1:$1048576,MATCH(places_sec_sex!$B76,'6.1.2.4.'!$A:$A,0),3)</f>
        <v>0</v>
      </c>
      <c r="J76">
        <f>INDEX('6.1.2.4.'!$1:$1048576,MATCH(places_sec_sex!$B76,'6.1.2.4.'!$A:$A,0),2)</f>
        <v>22390</v>
      </c>
      <c r="K76">
        <f t="shared" si="6"/>
        <v>0</v>
      </c>
      <c r="L76">
        <f t="shared" si="7"/>
        <v>361.85858585858585</v>
      </c>
    </row>
    <row r="77" spans="1:12" x14ac:dyDescent="0.35">
      <c r="A77" s="7" t="s">
        <v>586</v>
      </c>
      <c r="B77" t="str">
        <f>INDEX(Correspondance_ss_quartiers!$1:$1048576,MATCH(places_sec_sex!$A77,Correspondance_ss_quartiers!$A:$A,0),3)</f>
        <v>Bruxelles</v>
      </c>
      <c r="C77">
        <f>INDEX(nb_inscrites_f_sec_habitant_le_!$1:$1048576,MATCH(places_sec_sex!$A77,nb_inscrites_f_sec_habitant_le_!$B:$B,0),3)</f>
        <v>242</v>
      </c>
      <c r="D77">
        <f>INDEX(nb_inscrits_h_sec_habitant_le_s!$1:$1048576,MATCH(places_sec_sex!$A77,nb_inscrits_h_sec_habitant_le_s!$B:$B,0),3)</f>
        <v>247</v>
      </c>
      <c r="E77">
        <f>INDEX(nb_inscrites_f_sec_habitant_la_!$1:$1048576,MATCH(places_sec_sex!$B77,nb_inscrites_f_sec_habitant_la_!$B:$B,0),3)</f>
        <v>5757</v>
      </c>
      <c r="F77">
        <f>INDEX(nb_inscrits_h_sec_habitant_la_c!$1:$1048576,MATCH(places_sec_sex!$B77,nb_inscrits_h_sec_habitant_la_c!$B:$B,0),3)</f>
        <v>5940</v>
      </c>
      <c r="G77">
        <f t="shared" si="4"/>
        <v>4.2035782525620985E-2</v>
      </c>
      <c r="H77">
        <f t="shared" si="5"/>
        <v>4.1582491582491582E-2</v>
      </c>
      <c r="I77">
        <f>INDEX('6.1.2.4.'!$1:$1048576,MATCH(places_sec_sex!$B77,'6.1.2.4.'!$A:$A,0),3)</f>
        <v>0</v>
      </c>
      <c r="J77">
        <f>INDEX('6.1.2.4.'!$1:$1048576,MATCH(places_sec_sex!$B77,'6.1.2.4.'!$A:$A,0),2)</f>
        <v>22390</v>
      </c>
      <c r="K77">
        <f t="shared" si="6"/>
        <v>0</v>
      </c>
      <c r="L77">
        <f t="shared" si="7"/>
        <v>931.03198653198649</v>
      </c>
    </row>
    <row r="78" spans="1:12" x14ac:dyDescent="0.35">
      <c r="A78" s="7" t="s">
        <v>598</v>
      </c>
      <c r="B78" t="str">
        <f>INDEX(Correspondance_ss_quartiers!$1:$1048576,MATCH(places_sec_sex!$A78,Correspondance_ss_quartiers!$A:$A,0),3)</f>
        <v>Bruxelles</v>
      </c>
      <c r="C78">
        <f>INDEX(nb_inscrites_f_sec_habitant_le_!$1:$1048576,MATCH(places_sec_sex!$A78,nb_inscrites_f_sec_habitant_le_!$B:$B,0),3)</f>
        <v>86</v>
      </c>
      <c r="D78">
        <f>INDEX(nb_inscrits_h_sec_habitant_le_s!$1:$1048576,MATCH(places_sec_sex!$A78,nb_inscrits_h_sec_habitant_le_s!$B:$B,0),3)</f>
        <v>70</v>
      </c>
      <c r="E78">
        <f>INDEX(nb_inscrites_f_sec_habitant_la_!$1:$1048576,MATCH(places_sec_sex!$B78,nb_inscrites_f_sec_habitant_la_!$B:$B,0),3)</f>
        <v>5757</v>
      </c>
      <c r="F78">
        <f>INDEX(nb_inscrits_h_sec_habitant_la_c!$1:$1048576,MATCH(places_sec_sex!$B78,nb_inscrits_h_sec_habitant_la_c!$B:$B,0),3)</f>
        <v>5940</v>
      </c>
      <c r="G78">
        <f t="shared" si="4"/>
        <v>1.4938335938857043E-2</v>
      </c>
      <c r="H78">
        <f t="shared" si="5"/>
        <v>1.1784511784511785E-2</v>
      </c>
      <c r="I78">
        <f>INDEX('6.1.2.4.'!$1:$1048576,MATCH(places_sec_sex!$B78,'6.1.2.4.'!$A:$A,0),3)</f>
        <v>0</v>
      </c>
      <c r="J78">
        <f>INDEX('6.1.2.4.'!$1:$1048576,MATCH(places_sec_sex!$B78,'6.1.2.4.'!$A:$A,0),2)</f>
        <v>22390</v>
      </c>
      <c r="K78">
        <f t="shared" si="6"/>
        <v>0</v>
      </c>
      <c r="L78">
        <f t="shared" si="7"/>
        <v>263.85521885521888</v>
      </c>
    </row>
    <row r="79" spans="1:12" x14ac:dyDescent="0.35">
      <c r="A79" s="7" t="s">
        <v>499</v>
      </c>
      <c r="B79" t="str">
        <f>INDEX(Correspondance_ss_quartiers!$1:$1048576,MATCH(places_sec_sex!$A79,Correspondance_ss_quartiers!$A:$A,0),3)</f>
        <v>Bruxelles</v>
      </c>
      <c r="C79">
        <f>INDEX(nb_inscrites_f_sec_habitant_le_!$1:$1048576,MATCH(places_sec_sex!$A79,nb_inscrites_f_sec_habitant_le_!$B:$B,0),3)</f>
        <v>48</v>
      </c>
      <c r="D79">
        <f>INDEX(nb_inscrits_h_sec_habitant_le_s!$1:$1048576,MATCH(places_sec_sex!$A79,nb_inscrits_h_sec_habitant_le_s!$B:$B,0),3)</f>
        <v>45</v>
      </c>
      <c r="E79">
        <f>INDEX(nb_inscrites_f_sec_habitant_la_!$1:$1048576,MATCH(places_sec_sex!$B79,nb_inscrites_f_sec_habitant_la_!$B:$B,0),3)</f>
        <v>5757</v>
      </c>
      <c r="F79">
        <f>INDEX(nb_inscrits_h_sec_habitant_la_c!$1:$1048576,MATCH(places_sec_sex!$B79,nb_inscrits_h_sec_habitant_la_c!$B:$B,0),3)</f>
        <v>5940</v>
      </c>
      <c r="G79">
        <f t="shared" si="4"/>
        <v>8.3376758728504422E-3</v>
      </c>
      <c r="H79">
        <f t="shared" si="5"/>
        <v>7.575757575757576E-3</v>
      </c>
      <c r="I79">
        <f>INDEX('6.1.2.4.'!$1:$1048576,MATCH(places_sec_sex!$B79,'6.1.2.4.'!$A:$A,0),3)</f>
        <v>0</v>
      </c>
      <c r="J79">
        <f>INDEX('6.1.2.4.'!$1:$1048576,MATCH(places_sec_sex!$B79,'6.1.2.4.'!$A:$A,0),2)</f>
        <v>22390</v>
      </c>
      <c r="K79">
        <f t="shared" si="6"/>
        <v>0</v>
      </c>
      <c r="L79">
        <f t="shared" si="7"/>
        <v>169.62121212121212</v>
      </c>
    </row>
    <row r="80" spans="1:12" x14ac:dyDescent="0.35">
      <c r="A80" s="7" t="s">
        <v>445</v>
      </c>
      <c r="B80" t="str">
        <f>INDEX(Correspondance_ss_quartiers!$1:$1048576,MATCH(places_sec_sex!$A80,Correspondance_ss_quartiers!$A:$A,0),3)</f>
        <v>Bruxelles</v>
      </c>
      <c r="C80">
        <f>INDEX(nb_inscrites_f_sec_habitant_le_!$1:$1048576,MATCH(places_sec_sex!$A80,nb_inscrites_f_sec_habitant_le_!$B:$B,0),3)</f>
        <v>160</v>
      </c>
      <c r="D80">
        <f>INDEX(nb_inscrits_h_sec_habitant_le_s!$1:$1048576,MATCH(places_sec_sex!$A80,nb_inscrits_h_sec_habitant_le_s!$B:$B,0),3)</f>
        <v>168</v>
      </c>
      <c r="E80">
        <f>INDEX(nb_inscrites_f_sec_habitant_la_!$1:$1048576,MATCH(places_sec_sex!$B80,nb_inscrites_f_sec_habitant_la_!$B:$B,0),3)</f>
        <v>5757</v>
      </c>
      <c r="F80">
        <f>INDEX(nb_inscrits_h_sec_habitant_la_c!$1:$1048576,MATCH(places_sec_sex!$B80,nb_inscrits_h_sec_habitant_la_c!$B:$B,0),3)</f>
        <v>5940</v>
      </c>
      <c r="G80">
        <f t="shared" si="4"/>
        <v>2.7792252909501478E-2</v>
      </c>
      <c r="H80">
        <f t="shared" si="5"/>
        <v>2.8282828282828285E-2</v>
      </c>
      <c r="I80">
        <f>INDEX('6.1.2.4.'!$1:$1048576,MATCH(places_sec_sex!$B80,'6.1.2.4.'!$A:$A,0),3)</f>
        <v>0</v>
      </c>
      <c r="J80">
        <f>INDEX('6.1.2.4.'!$1:$1048576,MATCH(places_sec_sex!$B80,'6.1.2.4.'!$A:$A,0),2)</f>
        <v>22390</v>
      </c>
      <c r="K80">
        <f t="shared" si="6"/>
        <v>0</v>
      </c>
      <c r="L80">
        <f t="shared" si="7"/>
        <v>633.25252525252529</v>
      </c>
    </row>
    <row r="81" spans="1:12" x14ac:dyDescent="0.35">
      <c r="A81" s="7" t="s">
        <v>563</v>
      </c>
      <c r="B81" t="str">
        <f>INDEX(Correspondance_ss_quartiers!$1:$1048576,MATCH(places_sec_sex!$A81,Correspondance_ss_quartiers!$A:$A,0),3)</f>
        <v>Bruxelles</v>
      </c>
      <c r="C81">
        <f>INDEX(nb_inscrites_f_sec_habitant_le_!$1:$1048576,MATCH(places_sec_sex!$A81,nb_inscrites_f_sec_habitant_le_!$B:$B,0),3)</f>
        <v>190</v>
      </c>
      <c r="D81">
        <f>INDEX(nb_inscrits_h_sec_habitant_le_s!$1:$1048576,MATCH(places_sec_sex!$A81,nb_inscrits_h_sec_habitant_le_s!$B:$B,0),3)</f>
        <v>186</v>
      </c>
      <c r="E81">
        <f>INDEX(nb_inscrites_f_sec_habitant_la_!$1:$1048576,MATCH(places_sec_sex!$B81,nb_inscrites_f_sec_habitant_la_!$B:$B,0),3)</f>
        <v>5757</v>
      </c>
      <c r="F81">
        <f>INDEX(nb_inscrits_h_sec_habitant_la_c!$1:$1048576,MATCH(places_sec_sex!$B81,nb_inscrits_h_sec_habitant_la_c!$B:$B,0),3)</f>
        <v>5940</v>
      </c>
      <c r="G81">
        <f t="shared" si="4"/>
        <v>3.3003300330033E-2</v>
      </c>
      <c r="H81">
        <f t="shared" si="5"/>
        <v>3.1313131313131314E-2</v>
      </c>
      <c r="I81">
        <f>INDEX('6.1.2.4.'!$1:$1048576,MATCH(places_sec_sex!$B81,'6.1.2.4.'!$A:$A,0),3)</f>
        <v>0</v>
      </c>
      <c r="J81">
        <f>INDEX('6.1.2.4.'!$1:$1048576,MATCH(places_sec_sex!$B81,'6.1.2.4.'!$A:$A,0),2)</f>
        <v>22390</v>
      </c>
      <c r="K81">
        <f t="shared" si="6"/>
        <v>0</v>
      </c>
      <c r="L81">
        <f t="shared" si="7"/>
        <v>701.10101010101016</v>
      </c>
    </row>
    <row r="82" spans="1:12" x14ac:dyDescent="0.35">
      <c r="A82" s="7" t="s">
        <v>648</v>
      </c>
      <c r="B82" t="str">
        <f>INDEX(Correspondance_ss_quartiers!$1:$1048576,MATCH(places_sec_sex!$A82,Correspondance_ss_quartiers!$A:$A,0),3)</f>
        <v>Etterbeek</v>
      </c>
      <c r="C82">
        <f>INDEX(nb_inscrites_f_sec_habitant_le_!$1:$1048576,MATCH(places_sec_sex!$A82,nb_inscrites_f_sec_habitant_le_!$B:$B,0),3)</f>
        <v>93</v>
      </c>
      <c r="D82">
        <f>INDEX(nb_inscrits_h_sec_habitant_le_s!$1:$1048576,MATCH(places_sec_sex!$A82,nb_inscrits_h_sec_habitant_le_s!$B:$B,0),3)</f>
        <v>98</v>
      </c>
      <c r="E82">
        <f>INDEX(nb_inscrites_f_sec_habitant_la_!$1:$1048576,MATCH(places_sec_sex!$B82,nb_inscrites_f_sec_habitant_la_!$B:$B,0),3)</f>
        <v>1128</v>
      </c>
      <c r="F82">
        <f>INDEX(nb_inscrits_h_sec_habitant_la_c!$1:$1048576,MATCH(places_sec_sex!$B82,nb_inscrits_h_sec_habitant_la_c!$B:$B,0),3)</f>
        <v>1219</v>
      </c>
      <c r="G82">
        <f t="shared" si="4"/>
        <v>8.2446808510638292E-2</v>
      </c>
      <c r="H82">
        <f t="shared" si="5"/>
        <v>8.0393765381460217E-2</v>
      </c>
      <c r="I82">
        <f>INDEX('6.1.2.4.'!$1:$1048576,MATCH(places_sec_sex!$B82,'6.1.2.4.'!$A:$A,0),3)</f>
        <v>0</v>
      </c>
      <c r="J82">
        <f>INDEX('6.1.2.4.'!$1:$1048576,MATCH(places_sec_sex!$B82,'6.1.2.4.'!$A:$A,0),2)</f>
        <v>6341</v>
      </c>
      <c r="K82">
        <f t="shared" si="6"/>
        <v>0</v>
      </c>
      <c r="L82">
        <f t="shared" si="7"/>
        <v>509.77686628383924</v>
      </c>
    </row>
    <row r="83" spans="1:12" x14ac:dyDescent="0.35">
      <c r="A83" s="7" t="s">
        <v>652</v>
      </c>
      <c r="B83" t="str">
        <f>INDEX(Correspondance_ss_quartiers!$1:$1048576,MATCH(places_sec_sex!$A83,Correspondance_ss_quartiers!$A:$A,0),3)</f>
        <v>Etterbeek</v>
      </c>
      <c r="C83">
        <f>INDEX(nb_inscrites_f_sec_habitant_le_!$1:$1048576,MATCH(places_sec_sex!$A83,nb_inscrites_f_sec_habitant_le_!$B:$B,0),3)</f>
        <v>162</v>
      </c>
      <c r="D83">
        <f>INDEX(nb_inscrits_h_sec_habitant_le_s!$1:$1048576,MATCH(places_sec_sex!$A83,nb_inscrits_h_sec_habitant_le_s!$B:$B,0),3)</f>
        <v>176</v>
      </c>
      <c r="E83">
        <f>INDEX(nb_inscrites_f_sec_habitant_la_!$1:$1048576,MATCH(places_sec_sex!$B83,nb_inscrites_f_sec_habitant_la_!$B:$B,0),3)</f>
        <v>1128</v>
      </c>
      <c r="F83">
        <f>INDEX(nb_inscrits_h_sec_habitant_la_c!$1:$1048576,MATCH(places_sec_sex!$B83,nb_inscrits_h_sec_habitant_la_c!$B:$B,0),3)</f>
        <v>1219</v>
      </c>
      <c r="G83">
        <f t="shared" si="4"/>
        <v>0.14361702127659576</v>
      </c>
      <c r="H83">
        <f t="shared" si="5"/>
        <v>0.14438063986874489</v>
      </c>
      <c r="I83">
        <f>INDEX('6.1.2.4.'!$1:$1048576,MATCH(places_sec_sex!$B83,'6.1.2.4.'!$A:$A,0),3)</f>
        <v>0</v>
      </c>
      <c r="J83">
        <f>INDEX('6.1.2.4.'!$1:$1048576,MATCH(places_sec_sex!$B83,'6.1.2.4.'!$A:$A,0),2)</f>
        <v>6341</v>
      </c>
      <c r="K83">
        <f t="shared" si="6"/>
        <v>0</v>
      </c>
      <c r="L83">
        <f t="shared" si="7"/>
        <v>915.51763740771128</v>
      </c>
    </row>
    <row r="84" spans="1:12" x14ac:dyDescent="0.35">
      <c r="A84" s="7" t="s">
        <v>620</v>
      </c>
      <c r="B84" t="str">
        <f>INDEX(Correspondance_ss_quartiers!$1:$1048576,MATCH(places_sec_sex!$A84,Correspondance_ss_quartiers!$A:$A,0),3)</f>
        <v>Etterbeek</v>
      </c>
      <c r="C84">
        <f>INDEX(nb_inscrites_f_sec_habitant_le_!$1:$1048576,MATCH(places_sec_sex!$A84,nb_inscrites_f_sec_habitant_le_!$B:$B,0),3)</f>
        <v>105</v>
      </c>
      <c r="D84">
        <f>INDEX(nb_inscrits_h_sec_habitant_le_s!$1:$1048576,MATCH(places_sec_sex!$A84,nb_inscrits_h_sec_habitant_le_s!$B:$B,0),3)</f>
        <v>121</v>
      </c>
      <c r="E84">
        <f>INDEX(nb_inscrites_f_sec_habitant_la_!$1:$1048576,MATCH(places_sec_sex!$B84,nb_inscrites_f_sec_habitant_la_!$B:$B,0),3)</f>
        <v>1128</v>
      </c>
      <c r="F84">
        <f>INDEX(nb_inscrits_h_sec_habitant_la_c!$1:$1048576,MATCH(places_sec_sex!$B84,nb_inscrits_h_sec_habitant_la_c!$B:$B,0),3)</f>
        <v>1219</v>
      </c>
      <c r="G84">
        <f t="shared" si="4"/>
        <v>9.3085106382978719E-2</v>
      </c>
      <c r="H84">
        <f t="shared" si="5"/>
        <v>9.9261689909762099E-2</v>
      </c>
      <c r="I84">
        <f>INDEX('6.1.2.4.'!$1:$1048576,MATCH(places_sec_sex!$B84,'6.1.2.4.'!$A:$A,0),3)</f>
        <v>0</v>
      </c>
      <c r="J84">
        <f>INDEX('6.1.2.4.'!$1:$1048576,MATCH(places_sec_sex!$B84,'6.1.2.4.'!$A:$A,0),2)</f>
        <v>6341</v>
      </c>
      <c r="K84">
        <f t="shared" si="6"/>
        <v>0</v>
      </c>
      <c r="L84">
        <f t="shared" si="7"/>
        <v>629.4183757178015</v>
      </c>
    </row>
    <row r="85" spans="1:12" x14ac:dyDescent="0.35">
      <c r="A85" s="7" t="s">
        <v>673</v>
      </c>
      <c r="B85" t="str">
        <f>INDEX(Correspondance_ss_quartiers!$1:$1048576,MATCH(places_sec_sex!$A85,Correspondance_ss_quartiers!$A:$A,0),3)</f>
        <v>Evere</v>
      </c>
      <c r="C85">
        <f>INDEX(nb_inscrites_f_sec_habitant_le_!$1:$1048576,MATCH(places_sec_sex!$A85,nb_inscrites_f_sec_habitant_le_!$B:$B,0),3)</f>
        <v>48</v>
      </c>
      <c r="D85">
        <f>INDEX(nb_inscrits_h_sec_habitant_le_s!$1:$1048576,MATCH(places_sec_sex!$A85,nb_inscrits_h_sec_habitant_le_s!$B:$B,0),3)</f>
        <v>49</v>
      </c>
      <c r="E85">
        <f>INDEX(nb_inscrites_f_sec_habitant_la_!$1:$1048576,MATCH(places_sec_sex!$B85,nb_inscrites_f_sec_habitant_la_!$B:$B,0),3)</f>
        <v>1353</v>
      </c>
      <c r="F85">
        <f>INDEX(nb_inscrits_h_sec_habitant_la_c!$1:$1048576,MATCH(places_sec_sex!$B85,nb_inscrits_h_sec_habitant_la_c!$B:$B,0),3)</f>
        <v>1391</v>
      </c>
      <c r="G85">
        <f t="shared" si="4"/>
        <v>3.5476718403547672E-2</v>
      </c>
      <c r="H85">
        <f t="shared" si="5"/>
        <v>3.5226455787203452E-2</v>
      </c>
      <c r="I85">
        <f>INDEX('6.1.2.4.'!$1:$1048576,MATCH(places_sec_sex!$B85,'6.1.2.4.'!$A:$A,0),3)</f>
        <v>0</v>
      </c>
      <c r="J85">
        <f>INDEX('6.1.2.4.'!$1:$1048576,MATCH(places_sec_sex!$B85,'6.1.2.4.'!$A:$A,0),2)</f>
        <v>1141</v>
      </c>
      <c r="K85">
        <f t="shared" si="6"/>
        <v>0</v>
      </c>
      <c r="L85">
        <f t="shared" si="7"/>
        <v>40.193386053199141</v>
      </c>
    </row>
    <row r="86" spans="1:12" x14ac:dyDescent="0.35">
      <c r="A86" s="7" t="s">
        <v>679</v>
      </c>
      <c r="B86" t="str">
        <f>INDEX(Correspondance_ss_quartiers!$1:$1048576,MATCH(places_sec_sex!$A86,Correspondance_ss_quartiers!$A:$A,0),3)</f>
        <v>Evere</v>
      </c>
      <c r="C86">
        <f>INDEX(nb_inscrites_f_sec_habitant_le_!$1:$1048576,MATCH(places_sec_sex!$A86,nb_inscrites_f_sec_habitant_le_!$B:$B,0),3)</f>
        <v>23</v>
      </c>
      <c r="D86">
        <f>INDEX(nb_inscrits_h_sec_habitant_le_s!$1:$1048576,MATCH(places_sec_sex!$A86,nb_inscrits_h_sec_habitant_le_s!$B:$B,0),3)</f>
        <v>29</v>
      </c>
      <c r="E86">
        <f>INDEX(nb_inscrites_f_sec_habitant_la_!$1:$1048576,MATCH(places_sec_sex!$B86,nb_inscrites_f_sec_habitant_la_!$B:$B,0),3)</f>
        <v>1353</v>
      </c>
      <c r="F86">
        <f>INDEX(nb_inscrits_h_sec_habitant_la_c!$1:$1048576,MATCH(places_sec_sex!$B86,nb_inscrits_h_sec_habitant_la_c!$B:$B,0),3)</f>
        <v>1391</v>
      </c>
      <c r="G86">
        <f t="shared" si="4"/>
        <v>1.6999260901699925E-2</v>
      </c>
      <c r="H86">
        <f t="shared" si="5"/>
        <v>2.0848310567936738E-2</v>
      </c>
      <c r="I86">
        <f>INDEX('6.1.2.4.'!$1:$1048576,MATCH(places_sec_sex!$B86,'6.1.2.4.'!$A:$A,0),3)</f>
        <v>0</v>
      </c>
      <c r="J86">
        <f>INDEX('6.1.2.4.'!$1:$1048576,MATCH(places_sec_sex!$B86,'6.1.2.4.'!$A:$A,0),2)</f>
        <v>1141</v>
      </c>
      <c r="K86">
        <f t="shared" si="6"/>
        <v>0</v>
      </c>
      <c r="L86">
        <f t="shared" si="7"/>
        <v>23.787922358015816</v>
      </c>
    </row>
    <row r="87" spans="1:12" x14ac:dyDescent="0.35">
      <c r="A87" s="7" t="s">
        <v>720</v>
      </c>
      <c r="B87" t="str">
        <f>INDEX(Correspondance_ss_quartiers!$1:$1048576,MATCH(places_sec_sex!$A87,Correspondance_ss_quartiers!$A:$A,0),3)</f>
        <v>Forest</v>
      </c>
      <c r="C87">
        <f>INDEX(nb_inscrites_f_sec_habitant_le_!$1:$1048576,MATCH(places_sec_sex!$A87,nb_inscrites_f_sec_habitant_le_!$B:$B,0),3)</f>
        <v>74</v>
      </c>
      <c r="D87">
        <f>INDEX(nb_inscrits_h_sec_habitant_le_s!$1:$1048576,MATCH(places_sec_sex!$A87,nb_inscrits_h_sec_habitant_le_s!$B:$B,0),3)</f>
        <v>59</v>
      </c>
      <c r="E87">
        <f>INDEX(nb_inscrites_f_sec_habitant_la_!$1:$1048576,MATCH(places_sec_sex!$B87,nb_inscrites_f_sec_habitant_la_!$B:$B,0),3)</f>
        <v>1137</v>
      </c>
      <c r="F87">
        <f>INDEX(nb_inscrits_h_sec_habitant_la_c!$1:$1048576,MATCH(places_sec_sex!$B87,nb_inscrits_h_sec_habitant_la_c!$B:$B,0),3)</f>
        <v>1117</v>
      </c>
      <c r="G87">
        <f t="shared" si="4"/>
        <v>6.5083553210202288E-2</v>
      </c>
      <c r="H87">
        <f t="shared" si="5"/>
        <v>5.2820053715308866E-2</v>
      </c>
      <c r="I87">
        <f>INDEX('6.1.2.4.'!$1:$1048576,MATCH(places_sec_sex!$B87,'6.1.2.4.'!$A:$A,0),3)</f>
        <v>0</v>
      </c>
      <c r="J87">
        <f>INDEX('6.1.2.4.'!$1:$1048576,MATCH(places_sec_sex!$B87,'6.1.2.4.'!$A:$A,0),2)</f>
        <v>2723</v>
      </c>
      <c r="K87">
        <f t="shared" si="6"/>
        <v>0</v>
      </c>
      <c r="L87">
        <f t="shared" si="7"/>
        <v>143.82900626678605</v>
      </c>
    </row>
    <row r="88" spans="1:12" x14ac:dyDescent="0.35">
      <c r="A88" s="7" t="s">
        <v>726</v>
      </c>
      <c r="B88" t="str">
        <f>INDEX(Correspondance_ss_quartiers!$1:$1048576,MATCH(places_sec_sex!$A88,Correspondance_ss_quartiers!$A:$A,0),3)</f>
        <v>Forest</v>
      </c>
      <c r="C88">
        <f>INDEX(nb_inscrites_f_sec_habitant_le_!$1:$1048576,MATCH(places_sec_sex!$A88,nb_inscrites_f_sec_habitant_le_!$B:$B,0),3)</f>
        <v>20</v>
      </c>
      <c r="D88">
        <f>INDEX(nb_inscrits_h_sec_habitant_le_s!$1:$1048576,MATCH(places_sec_sex!$A88,nb_inscrits_h_sec_habitant_le_s!$B:$B,0),3)</f>
        <v>19</v>
      </c>
      <c r="E88">
        <f>INDEX(nb_inscrites_f_sec_habitant_la_!$1:$1048576,MATCH(places_sec_sex!$B88,nb_inscrites_f_sec_habitant_la_!$B:$B,0),3)</f>
        <v>1137</v>
      </c>
      <c r="F88">
        <f>INDEX(nb_inscrits_h_sec_habitant_la_c!$1:$1048576,MATCH(places_sec_sex!$B88,nb_inscrits_h_sec_habitant_la_c!$B:$B,0),3)</f>
        <v>1117</v>
      </c>
      <c r="G88">
        <f t="shared" si="4"/>
        <v>1.759014951627089E-2</v>
      </c>
      <c r="H88">
        <f t="shared" si="5"/>
        <v>1.7009847806624886E-2</v>
      </c>
      <c r="I88">
        <f>INDEX('6.1.2.4.'!$1:$1048576,MATCH(places_sec_sex!$B88,'6.1.2.4.'!$A:$A,0),3)</f>
        <v>0</v>
      </c>
      <c r="J88">
        <f>INDEX('6.1.2.4.'!$1:$1048576,MATCH(places_sec_sex!$B88,'6.1.2.4.'!$A:$A,0),2)</f>
        <v>2723</v>
      </c>
      <c r="K88">
        <f t="shared" si="6"/>
        <v>0</v>
      </c>
      <c r="L88">
        <f t="shared" si="7"/>
        <v>46.317815577439568</v>
      </c>
    </row>
    <row r="89" spans="1:12" x14ac:dyDescent="0.35">
      <c r="A89" s="7" t="s">
        <v>855</v>
      </c>
      <c r="B89" t="str">
        <f>INDEX(Correspondance_ss_quartiers!$1:$1048576,MATCH(places_sec_sex!$A89,Correspondance_ss_quartiers!$A:$A,0),3)</f>
        <v>Ixelles</v>
      </c>
      <c r="C89">
        <f>INDEX(nb_inscrites_f_sec_habitant_le_!$1:$1048576,MATCH(places_sec_sex!$A89,nb_inscrites_f_sec_habitant_le_!$B:$B,0),3)</f>
        <v>39</v>
      </c>
      <c r="D89">
        <f>INDEX(nb_inscrits_h_sec_habitant_le_s!$1:$1048576,MATCH(places_sec_sex!$A89,nb_inscrits_h_sec_habitant_le_s!$B:$B,0),3)</f>
        <v>34</v>
      </c>
      <c r="E89">
        <f>INDEX(nb_inscrites_f_sec_habitant_la_!$1:$1048576,MATCH(places_sec_sex!$B89,nb_inscrites_f_sec_habitant_la_!$B:$B,0),3)</f>
        <v>1301</v>
      </c>
      <c r="F89">
        <f>INDEX(nb_inscrits_h_sec_habitant_la_c!$1:$1048576,MATCH(places_sec_sex!$B89,nb_inscrits_h_sec_habitant_la_c!$B:$B,0),3)</f>
        <v>1360</v>
      </c>
      <c r="G89">
        <f t="shared" si="4"/>
        <v>2.997694081475788E-2</v>
      </c>
      <c r="H89">
        <f t="shared" si="5"/>
        <v>2.5000000000000001E-2</v>
      </c>
      <c r="I89">
        <f>INDEX('6.1.2.4.'!$1:$1048576,MATCH(places_sec_sex!$B89,'6.1.2.4.'!$A:$A,0),3)</f>
        <v>0</v>
      </c>
      <c r="J89">
        <f>INDEX('6.1.2.4.'!$1:$1048576,MATCH(places_sec_sex!$B89,'6.1.2.4.'!$A:$A,0),2)</f>
        <v>7365</v>
      </c>
      <c r="K89">
        <f t="shared" si="6"/>
        <v>0</v>
      </c>
      <c r="L89">
        <f t="shared" si="7"/>
        <v>184.125</v>
      </c>
    </row>
    <row r="90" spans="1:12" x14ac:dyDescent="0.35">
      <c r="A90" s="7" t="s">
        <v>905</v>
      </c>
      <c r="B90" t="str">
        <f>INDEX(Correspondance_ss_quartiers!$1:$1048576,MATCH(places_sec_sex!$A90,Correspondance_ss_quartiers!$A:$A,0),3)</f>
        <v>Ixelles</v>
      </c>
      <c r="C90">
        <f>INDEX(nb_inscrites_f_sec_habitant_le_!$1:$1048576,MATCH(places_sec_sex!$A90,nb_inscrites_f_sec_habitant_le_!$B:$B,0),3)</f>
        <v>45</v>
      </c>
      <c r="D90">
        <f>INDEX(nb_inscrits_h_sec_habitant_le_s!$1:$1048576,MATCH(places_sec_sex!$A90,nb_inscrits_h_sec_habitant_le_s!$B:$B,0),3)</f>
        <v>44</v>
      </c>
      <c r="E90">
        <f>INDEX(nb_inscrites_f_sec_habitant_la_!$1:$1048576,MATCH(places_sec_sex!$B90,nb_inscrites_f_sec_habitant_la_!$B:$B,0),3)</f>
        <v>1301</v>
      </c>
      <c r="F90">
        <f>INDEX(nb_inscrits_h_sec_habitant_la_c!$1:$1048576,MATCH(places_sec_sex!$B90,nb_inscrits_h_sec_habitant_la_c!$B:$B,0),3)</f>
        <v>1360</v>
      </c>
      <c r="G90">
        <f t="shared" si="4"/>
        <v>3.4588777863182166E-2</v>
      </c>
      <c r="H90">
        <f t="shared" si="5"/>
        <v>3.2352941176470591E-2</v>
      </c>
      <c r="I90">
        <f>INDEX('6.1.2.4.'!$1:$1048576,MATCH(places_sec_sex!$B90,'6.1.2.4.'!$A:$A,0),3)</f>
        <v>0</v>
      </c>
      <c r="J90">
        <f>INDEX('6.1.2.4.'!$1:$1048576,MATCH(places_sec_sex!$B90,'6.1.2.4.'!$A:$A,0),2)</f>
        <v>7365</v>
      </c>
      <c r="K90">
        <f t="shared" si="6"/>
        <v>0</v>
      </c>
      <c r="L90">
        <f t="shared" si="7"/>
        <v>238.27941176470591</v>
      </c>
    </row>
    <row r="91" spans="1:12" x14ac:dyDescent="0.35">
      <c r="A91" s="7" t="s">
        <v>877</v>
      </c>
      <c r="B91" t="str">
        <f>INDEX(Correspondance_ss_quartiers!$1:$1048576,MATCH(places_sec_sex!$A91,Correspondance_ss_quartiers!$A:$A,0),3)</f>
        <v>Ixelles</v>
      </c>
      <c r="C91">
        <f>INDEX(nb_inscrites_f_sec_habitant_le_!$1:$1048576,MATCH(places_sec_sex!$A91,nb_inscrites_f_sec_habitant_le_!$B:$B,0),3)</f>
        <v>53</v>
      </c>
      <c r="D91">
        <f>INDEX(nb_inscrits_h_sec_habitant_le_s!$1:$1048576,MATCH(places_sec_sex!$A91,nb_inscrits_h_sec_habitant_le_s!$B:$B,0),3)</f>
        <v>66</v>
      </c>
      <c r="E91">
        <f>INDEX(nb_inscrites_f_sec_habitant_la_!$1:$1048576,MATCH(places_sec_sex!$B91,nb_inscrites_f_sec_habitant_la_!$B:$B,0),3)</f>
        <v>1301</v>
      </c>
      <c r="F91">
        <f>INDEX(nb_inscrits_h_sec_habitant_la_c!$1:$1048576,MATCH(places_sec_sex!$B91,nb_inscrits_h_sec_habitant_la_c!$B:$B,0),3)</f>
        <v>1360</v>
      </c>
      <c r="G91">
        <f t="shared" si="4"/>
        <v>4.073789392774789E-2</v>
      </c>
      <c r="H91">
        <f t="shared" si="5"/>
        <v>4.8529411764705883E-2</v>
      </c>
      <c r="I91">
        <f>INDEX('6.1.2.4.'!$1:$1048576,MATCH(places_sec_sex!$B91,'6.1.2.4.'!$A:$A,0),3)</f>
        <v>0</v>
      </c>
      <c r="J91">
        <f>INDEX('6.1.2.4.'!$1:$1048576,MATCH(places_sec_sex!$B91,'6.1.2.4.'!$A:$A,0),2)</f>
        <v>7365</v>
      </c>
      <c r="K91">
        <f t="shared" si="6"/>
        <v>0</v>
      </c>
      <c r="L91">
        <f t="shared" si="7"/>
        <v>357.41911764705884</v>
      </c>
    </row>
    <row r="92" spans="1:12" x14ac:dyDescent="0.35">
      <c r="A92" s="7" t="s">
        <v>955</v>
      </c>
      <c r="B92" t="str">
        <f>INDEX(Correspondance_ss_quartiers!$1:$1048576,MATCH(places_sec_sex!$A92,Correspondance_ss_quartiers!$A:$A,0),3)</f>
        <v>Jette</v>
      </c>
      <c r="C92">
        <f>INDEX(nb_inscrites_f_sec_habitant_le_!$1:$1048576,MATCH(places_sec_sex!$A92,nb_inscrites_f_sec_habitant_le_!$B:$B,0),3)</f>
        <v>212</v>
      </c>
      <c r="D92">
        <f>INDEX(nb_inscrits_h_sec_habitant_le_s!$1:$1048576,MATCH(places_sec_sex!$A92,nb_inscrits_h_sec_habitant_le_s!$B:$B,0),3)</f>
        <v>197</v>
      </c>
      <c r="E92">
        <f>INDEX(nb_inscrites_f_sec_habitant_la_!$1:$1048576,MATCH(places_sec_sex!$B92,nb_inscrites_f_sec_habitant_la_!$B:$B,0),3)</f>
        <v>1830</v>
      </c>
      <c r="F92">
        <f>INDEX(nb_inscrits_h_sec_habitant_la_c!$1:$1048576,MATCH(places_sec_sex!$B92,nb_inscrits_h_sec_habitant_la_c!$B:$B,0),3)</f>
        <v>1787</v>
      </c>
      <c r="G92">
        <f t="shared" si="4"/>
        <v>0.11584699453551912</v>
      </c>
      <c r="H92">
        <f t="shared" si="5"/>
        <v>0.11024062674874091</v>
      </c>
      <c r="I92">
        <f>INDEX('6.1.2.4.'!$1:$1048576,MATCH(places_sec_sex!$B92,'6.1.2.4.'!$A:$A,0),3)</f>
        <v>0</v>
      </c>
      <c r="J92">
        <f>INDEX('6.1.2.4.'!$1:$1048576,MATCH(places_sec_sex!$B92,'6.1.2.4.'!$A:$A,0),2)</f>
        <v>4356</v>
      </c>
      <c r="K92">
        <f t="shared" si="6"/>
        <v>0</v>
      </c>
      <c r="L92">
        <f t="shared" si="7"/>
        <v>480.20817011751541</v>
      </c>
    </row>
    <row r="93" spans="1:12" x14ac:dyDescent="0.35">
      <c r="A93" s="7" t="s">
        <v>947</v>
      </c>
      <c r="B93" t="str">
        <f>INDEX(Correspondance_ss_quartiers!$1:$1048576,MATCH(places_sec_sex!$A93,Correspondance_ss_quartiers!$A:$A,0),3)</f>
        <v>Jette</v>
      </c>
      <c r="C93">
        <f>INDEX(nb_inscrites_f_sec_habitant_le_!$1:$1048576,MATCH(places_sec_sex!$A93,nb_inscrites_f_sec_habitant_le_!$B:$B,0),3)</f>
        <v>111</v>
      </c>
      <c r="D93">
        <f>INDEX(nb_inscrits_h_sec_habitant_le_s!$1:$1048576,MATCH(places_sec_sex!$A93,nb_inscrits_h_sec_habitant_le_s!$B:$B,0),3)</f>
        <v>109</v>
      </c>
      <c r="E93">
        <f>INDEX(nb_inscrites_f_sec_habitant_la_!$1:$1048576,MATCH(places_sec_sex!$B93,nb_inscrites_f_sec_habitant_la_!$B:$B,0),3)</f>
        <v>1830</v>
      </c>
      <c r="F93">
        <f>INDEX(nb_inscrits_h_sec_habitant_la_c!$1:$1048576,MATCH(places_sec_sex!$B93,nb_inscrits_h_sec_habitant_la_c!$B:$B,0),3)</f>
        <v>1787</v>
      </c>
      <c r="G93">
        <f t="shared" si="4"/>
        <v>6.0655737704918035E-2</v>
      </c>
      <c r="H93">
        <f t="shared" si="5"/>
        <v>6.0996082820369335E-2</v>
      </c>
      <c r="I93">
        <f>INDEX('6.1.2.4.'!$1:$1048576,MATCH(places_sec_sex!$B93,'6.1.2.4.'!$A:$A,0),3)</f>
        <v>0</v>
      </c>
      <c r="J93">
        <f>INDEX('6.1.2.4.'!$1:$1048576,MATCH(places_sec_sex!$B93,'6.1.2.4.'!$A:$A,0),2)</f>
        <v>4356</v>
      </c>
      <c r="K93">
        <f t="shared" si="6"/>
        <v>0</v>
      </c>
      <c r="L93">
        <f t="shared" si="7"/>
        <v>265.6989367655288</v>
      </c>
    </row>
    <row r="94" spans="1:12" x14ac:dyDescent="0.35">
      <c r="A94" s="7" t="s">
        <v>962</v>
      </c>
      <c r="B94" t="str">
        <f>INDEX(Correspondance_ss_quartiers!$1:$1048576,MATCH(places_sec_sex!$A94,Correspondance_ss_quartiers!$A:$A,0),3)</f>
        <v>Jette</v>
      </c>
      <c r="C94">
        <f>INDEX(nb_inscrites_f_sec_habitant_le_!$1:$1048576,MATCH(places_sec_sex!$A94,nb_inscrites_f_sec_habitant_le_!$B:$B,0),3)</f>
        <v>165</v>
      </c>
      <c r="D94">
        <f>INDEX(nb_inscrits_h_sec_habitant_le_s!$1:$1048576,MATCH(places_sec_sex!$A94,nb_inscrits_h_sec_habitant_le_s!$B:$B,0),3)</f>
        <v>155</v>
      </c>
      <c r="E94">
        <f>INDEX(nb_inscrites_f_sec_habitant_la_!$1:$1048576,MATCH(places_sec_sex!$B94,nb_inscrites_f_sec_habitant_la_!$B:$B,0),3)</f>
        <v>1830</v>
      </c>
      <c r="F94">
        <f>INDEX(nb_inscrits_h_sec_habitant_la_c!$1:$1048576,MATCH(places_sec_sex!$B94,nb_inscrits_h_sec_habitant_la_c!$B:$B,0),3)</f>
        <v>1787</v>
      </c>
      <c r="G94">
        <f t="shared" si="4"/>
        <v>9.0163934426229511E-2</v>
      </c>
      <c r="H94">
        <f t="shared" si="5"/>
        <v>8.6737548964745378E-2</v>
      </c>
      <c r="I94">
        <f>INDEX('6.1.2.4.'!$1:$1048576,MATCH(places_sec_sex!$B94,'6.1.2.4.'!$A:$A,0),3)</f>
        <v>0</v>
      </c>
      <c r="J94">
        <f>INDEX('6.1.2.4.'!$1:$1048576,MATCH(places_sec_sex!$B94,'6.1.2.4.'!$A:$A,0),2)</f>
        <v>4356</v>
      </c>
      <c r="K94">
        <f t="shared" si="6"/>
        <v>0</v>
      </c>
      <c r="L94">
        <f t="shared" si="7"/>
        <v>377.82876329043086</v>
      </c>
    </row>
    <row r="95" spans="1:12" x14ac:dyDescent="0.35">
      <c r="A95" s="7" t="s">
        <v>929</v>
      </c>
      <c r="B95" t="str">
        <f>INDEX(Correspondance_ss_quartiers!$1:$1048576,MATCH(places_sec_sex!$A95,Correspondance_ss_quartiers!$A:$A,0),3)</f>
        <v>Jette</v>
      </c>
      <c r="C95">
        <f>INDEX(nb_inscrites_f_sec_habitant_le_!$1:$1048576,MATCH(places_sec_sex!$A95,nb_inscrites_f_sec_habitant_le_!$B:$B,0),3)</f>
        <v>133</v>
      </c>
      <c r="D95">
        <f>INDEX(nb_inscrits_h_sec_habitant_le_s!$1:$1048576,MATCH(places_sec_sex!$A95,nb_inscrits_h_sec_habitant_le_s!$B:$B,0),3)</f>
        <v>137</v>
      </c>
      <c r="E95">
        <f>INDEX(nb_inscrites_f_sec_habitant_la_!$1:$1048576,MATCH(places_sec_sex!$B95,nb_inscrites_f_sec_habitant_la_!$B:$B,0),3)</f>
        <v>1830</v>
      </c>
      <c r="F95">
        <f>INDEX(nb_inscrits_h_sec_habitant_la_c!$1:$1048576,MATCH(places_sec_sex!$B95,nb_inscrits_h_sec_habitant_la_c!$B:$B,0),3)</f>
        <v>1787</v>
      </c>
      <c r="G95">
        <f t="shared" si="4"/>
        <v>7.2677595628415304E-2</v>
      </c>
      <c r="H95">
        <f t="shared" si="5"/>
        <v>7.6664801343033009E-2</v>
      </c>
      <c r="I95">
        <f>INDEX('6.1.2.4.'!$1:$1048576,MATCH(places_sec_sex!$B95,'6.1.2.4.'!$A:$A,0),3)</f>
        <v>0</v>
      </c>
      <c r="J95">
        <f>INDEX('6.1.2.4.'!$1:$1048576,MATCH(places_sec_sex!$B95,'6.1.2.4.'!$A:$A,0),2)</f>
        <v>4356</v>
      </c>
      <c r="K95">
        <f t="shared" si="6"/>
        <v>0</v>
      </c>
      <c r="L95">
        <f t="shared" si="7"/>
        <v>333.9518746502518</v>
      </c>
    </row>
    <row r="96" spans="1:12" x14ac:dyDescent="0.35">
      <c r="A96" s="7" t="s">
        <v>976</v>
      </c>
      <c r="B96" t="str">
        <f>INDEX(Correspondance_ss_quartiers!$1:$1048576,MATCH(places_sec_sex!$A96,Correspondance_ss_quartiers!$A:$A,0),3)</f>
        <v>Koekelberg</v>
      </c>
      <c r="C96">
        <f>INDEX(nb_inscrites_f_sec_habitant_le_!$1:$1048576,MATCH(places_sec_sex!$A96,nb_inscrites_f_sec_habitant_le_!$B:$B,0),3)</f>
        <v>61</v>
      </c>
      <c r="D96">
        <f>INDEX(nb_inscrits_h_sec_habitant_le_s!$1:$1048576,MATCH(places_sec_sex!$A96,nb_inscrits_h_sec_habitant_le_s!$B:$B,0),3)</f>
        <v>49</v>
      </c>
      <c r="E96">
        <f>INDEX(nb_inscrites_f_sec_habitant_la_!$1:$1048576,MATCH(places_sec_sex!$B96,nb_inscrites_f_sec_habitant_la_!$B:$B,0),3)</f>
        <v>791</v>
      </c>
      <c r="F96">
        <f>INDEX(nb_inscrits_h_sec_habitant_la_c!$1:$1048576,MATCH(places_sec_sex!$B96,nb_inscrits_h_sec_habitant_la_c!$B:$B,0),3)</f>
        <v>782</v>
      </c>
      <c r="G96">
        <f t="shared" si="4"/>
        <v>7.7117572692793929E-2</v>
      </c>
      <c r="H96">
        <f t="shared" si="5"/>
        <v>6.2659846547314574E-2</v>
      </c>
      <c r="I96">
        <f>INDEX('6.1.2.4.'!$1:$1048576,MATCH(places_sec_sex!$B96,'6.1.2.4.'!$A:$A,0),3)</f>
        <v>0</v>
      </c>
      <c r="J96">
        <f>INDEX('6.1.2.4.'!$1:$1048576,MATCH(places_sec_sex!$B96,'6.1.2.4.'!$A:$A,0),2)</f>
        <v>2044</v>
      </c>
      <c r="K96">
        <f t="shared" si="6"/>
        <v>0</v>
      </c>
      <c r="L96">
        <f t="shared" si="7"/>
        <v>128.076726342711</v>
      </c>
    </row>
    <row r="97" spans="1:12" x14ac:dyDescent="0.35">
      <c r="A97" s="7" t="s">
        <v>1050</v>
      </c>
      <c r="B97" t="str">
        <f>INDEX(Correspondance_ss_quartiers!$1:$1048576,MATCH(places_sec_sex!$A97,Correspondance_ss_quartiers!$A:$A,0),3)</f>
        <v>Molenbeek Saint-Jean</v>
      </c>
      <c r="C97">
        <f>INDEX(nb_inscrites_f_sec_habitant_le_!$1:$1048576,MATCH(places_sec_sex!$A97,nb_inscrites_f_sec_habitant_le_!$B:$B,0),3)</f>
        <v>53</v>
      </c>
      <c r="D97">
        <f>INDEX(nb_inscrits_h_sec_habitant_le_s!$1:$1048576,MATCH(places_sec_sex!$A97,nb_inscrits_h_sec_habitant_le_s!$B:$B,0),3)</f>
        <v>56</v>
      </c>
      <c r="E97">
        <f>INDEX(nb_inscrites_f_sec_habitant_la_!$1:$1048576,MATCH(places_sec_sex!$B97,nb_inscrites_f_sec_habitant_la_!$B:$B,0),3)</f>
        <v>3812</v>
      </c>
      <c r="F97">
        <f>INDEX(nb_inscrits_h_sec_habitant_la_c!$1:$1048576,MATCH(places_sec_sex!$B97,nb_inscrits_h_sec_habitant_la_c!$B:$B,0),3)</f>
        <v>3902</v>
      </c>
      <c r="G97">
        <f t="shared" si="4"/>
        <v>1.3903462749213011E-2</v>
      </c>
      <c r="H97">
        <f t="shared" si="5"/>
        <v>1.4351614556637622E-2</v>
      </c>
      <c r="I97">
        <f>INDEX('6.1.2.4.'!$1:$1048576,MATCH(places_sec_sex!$B97,'6.1.2.4.'!$A:$A,0),3)</f>
        <v>0</v>
      </c>
      <c r="J97">
        <f>INDEX('6.1.2.4.'!$1:$1048576,MATCH(places_sec_sex!$B97,'6.1.2.4.'!$A:$A,0),2)</f>
        <v>2852</v>
      </c>
      <c r="K97">
        <f t="shared" si="6"/>
        <v>0</v>
      </c>
      <c r="L97">
        <f t="shared" si="7"/>
        <v>40.930804715530499</v>
      </c>
    </row>
    <row r="98" spans="1:12" x14ac:dyDescent="0.35">
      <c r="A98" s="7" t="s">
        <v>1016</v>
      </c>
      <c r="B98" t="str">
        <f>INDEX(Correspondance_ss_quartiers!$1:$1048576,MATCH(places_sec_sex!$A98,Correspondance_ss_quartiers!$A:$A,0),3)</f>
        <v>Molenbeek Saint-Jean</v>
      </c>
      <c r="C98">
        <f>INDEX(nb_inscrites_f_sec_habitant_le_!$1:$1048576,MATCH(places_sec_sex!$A98,nb_inscrites_f_sec_habitant_le_!$B:$B,0),3)</f>
        <v>215</v>
      </c>
      <c r="D98">
        <f>INDEX(nb_inscrits_h_sec_habitant_le_s!$1:$1048576,MATCH(places_sec_sex!$A98,nb_inscrits_h_sec_habitant_le_s!$B:$B,0),3)</f>
        <v>219</v>
      </c>
      <c r="E98">
        <f>INDEX(nb_inscrites_f_sec_habitant_la_!$1:$1048576,MATCH(places_sec_sex!$B98,nb_inscrites_f_sec_habitant_la_!$B:$B,0),3)</f>
        <v>3812</v>
      </c>
      <c r="F98">
        <f>INDEX(nb_inscrits_h_sec_habitant_la_c!$1:$1048576,MATCH(places_sec_sex!$B98,nb_inscrits_h_sec_habitant_la_c!$B:$B,0),3)</f>
        <v>3902</v>
      </c>
      <c r="G98">
        <f t="shared" si="4"/>
        <v>5.6400839454354666E-2</v>
      </c>
      <c r="H98">
        <f t="shared" si="5"/>
        <v>5.6125064069707839E-2</v>
      </c>
      <c r="I98">
        <f>INDEX('6.1.2.4.'!$1:$1048576,MATCH(places_sec_sex!$B98,'6.1.2.4.'!$A:$A,0),3)</f>
        <v>0</v>
      </c>
      <c r="J98">
        <f>INDEX('6.1.2.4.'!$1:$1048576,MATCH(places_sec_sex!$B98,'6.1.2.4.'!$A:$A,0),2)</f>
        <v>2852</v>
      </c>
      <c r="K98">
        <f t="shared" si="6"/>
        <v>0</v>
      </c>
      <c r="L98">
        <f t="shared" si="7"/>
        <v>160.06868272680677</v>
      </c>
    </row>
    <row r="99" spans="1:12" x14ac:dyDescent="0.35">
      <c r="A99" s="7" t="s">
        <v>997</v>
      </c>
      <c r="B99" t="str">
        <f>INDEX(Correspondance_ss_quartiers!$1:$1048576,MATCH(places_sec_sex!$A99,Correspondance_ss_quartiers!$A:$A,0),3)</f>
        <v>Molenbeek Saint-Jean</v>
      </c>
      <c r="C99">
        <f>INDEX(nb_inscrites_f_sec_habitant_le_!$1:$1048576,MATCH(places_sec_sex!$A99,nb_inscrites_f_sec_habitant_le_!$B:$B,0),3)</f>
        <v>100</v>
      </c>
      <c r="D99">
        <f>INDEX(nb_inscrits_h_sec_habitant_le_s!$1:$1048576,MATCH(places_sec_sex!$A99,nb_inscrits_h_sec_habitant_le_s!$B:$B,0),3)</f>
        <v>108</v>
      </c>
      <c r="E99">
        <f>INDEX(nb_inscrites_f_sec_habitant_la_!$1:$1048576,MATCH(places_sec_sex!$B99,nb_inscrites_f_sec_habitant_la_!$B:$B,0),3)</f>
        <v>3812</v>
      </c>
      <c r="F99">
        <f>INDEX(nb_inscrits_h_sec_habitant_la_c!$1:$1048576,MATCH(places_sec_sex!$B99,nb_inscrits_h_sec_habitant_la_c!$B:$B,0),3)</f>
        <v>3902</v>
      </c>
      <c r="G99">
        <f t="shared" si="4"/>
        <v>2.6232948583420776E-2</v>
      </c>
      <c r="H99">
        <f t="shared" si="5"/>
        <v>2.7678113787801127E-2</v>
      </c>
      <c r="I99">
        <f>INDEX('6.1.2.4.'!$1:$1048576,MATCH(places_sec_sex!$B99,'6.1.2.4.'!$A:$A,0),3)</f>
        <v>0</v>
      </c>
      <c r="J99">
        <f>INDEX('6.1.2.4.'!$1:$1048576,MATCH(places_sec_sex!$B99,'6.1.2.4.'!$A:$A,0),2)</f>
        <v>2852</v>
      </c>
      <c r="K99">
        <f t="shared" si="6"/>
        <v>0</v>
      </c>
      <c r="L99">
        <f t="shared" si="7"/>
        <v>78.937980522808814</v>
      </c>
    </row>
    <row r="100" spans="1:12" x14ac:dyDescent="0.35">
      <c r="A100" s="7" t="s">
        <v>1040</v>
      </c>
      <c r="B100" t="str">
        <f>INDEX(Correspondance_ss_quartiers!$1:$1048576,MATCH(places_sec_sex!$A100,Correspondance_ss_quartiers!$A:$A,0),3)</f>
        <v>Molenbeek Saint-Jean</v>
      </c>
      <c r="C100">
        <f>INDEX(nb_inscrites_f_sec_habitant_le_!$1:$1048576,MATCH(places_sec_sex!$A100,nb_inscrites_f_sec_habitant_le_!$B:$B,0),3)</f>
        <v>249</v>
      </c>
      <c r="D100">
        <f>INDEX(nb_inscrits_h_sec_habitant_le_s!$1:$1048576,MATCH(places_sec_sex!$A100,nb_inscrits_h_sec_habitant_le_s!$B:$B,0),3)</f>
        <v>236</v>
      </c>
      <c r="E100">
        <f>INDEX(nb_inscrites_f_sec_habitant_la_!$1:$1048576,MATCH(places_sec_sex!$B100,nb_inscrites_f_sec_habitant_la_!$B:$B,0),3)</f>
        <v>3812</v>
      </c>
      <c r="F100">
        <f>INDEX(nb_inscrits_h_sec_habitant_la_c!$1:$1048576,MATCH(places_sec_sex!$B100,nb_inscrits_h_sec_habitant_la_c!$B:$B,0),3)</f>
        <v>3902</v>
      </c>
      <c r="G100">
        <f t="shared" si="4"/>
        <v>6.5320041972717735E-2</v>
      </c>
      <c r="H100">
        <f t="shared" si="5"/>
        <v>6.0481804202972833E-2</v>
      </c>
      <c r="I100">
        <f>INDEX('6.1.2.4.'!$1:$1048576,MATCH(places_sec_sex!$B100,'6.1.2.4.'!$A:$A,0),3)</f>
        <v>0</v>
      </c>
      <c r="J100">
        <f>INDEX('6.1.2.4.'!$1:$1048576,MATCH(places_sec_sex!$B100,'6.1.2.4.'!$A:$A,0),2)</f>
        <v>2852</v>
      </c>
      <c r="K100">
        <f t="shared" si="6"/>
        <v>0</v>
      </c>
      <c r="L100">
        <f t="shared" si="7"/>
        <v>172.49410558687853</v>
      </c>
    </row>
    <row r="101" spans="1:12" x14ac:dyDescent="0.35">
      <c r="A101" s="7" t="s">
        <v>1035</v>
      </c>
      <c r="B101" t="str">
        <f>INDEX(Correspondance_ss_quartiers!$1:$1048576,MATCH(places_sec_sex!$A101,Correspondance_ss_quartiers!$A:$A,0),3)</f>
        <v>Molenbeek Saint-Jean</v>
      </c>
      <c r="C101">
        <f>INDEX(nb_inscrites_f_sec_habitant_le_!$1:$1048576,MATCH(places_sec_sex!$A101,nb_inscrites_f_sec_habitant_le_!$B:$B,0),3)</f>
        <v>153</v>
      </c>
      <c r="D101">
        <f>INDEX(nb_inscrits_h_sec_habitant_le_s!$1:$1048576,MATCH(places_sec_sex!$A101,nb_inscrits_h_sec_habitant_le_s!$B:$B,0),3)</f>
        <v>172</v>
      </c>
      <c r="E101">
        <f>INDEX(nb_inscrites_f_sec_habitant_la_!$1:$1048576,MATCH(places_sec_sex!$B101,nb_inscrites_f_sec_habitant_la_!$B:$B,0),3)</f>
        <v>3812</v>
      </c>
      <c r="F101">
        <f>INDEX(nb_inscrits_h_sec_habitant_la_c!$1:$1048576,MATCH(places_sec_sex!$B101,nb_inscrits_h_sec_habitant_la_c!$B:$B,0),3)</f>
        <v>3902</v>
      </c>
      <c r="G101">
        <f t="shared" si="4"/>
        <v>4.0136411332633785E-2</v>
      </c>
      <c r="H101">
        <f t="shared" si="5"/>
        <v>4.4079958995386984E-2</v>
      </c>
      <c r="I101">
        <f>INDEX('6.1.2.4.'!$1:$1048576,MATCH(places_sec_sex!$B101,'6.1.2.4.'!$A:$A,0),3)</f>
        <v>0</v>
      </c>
      <c r="J101">
        <f>INDEX('6.1.2.4.'!$1:$1048576,MATCH(places_sec_sex!$B101,'6.1.2.4.'!$A:$A,0),2)</f>
        <v>2852</v>
      </c>
      <c r="K101">
        <f t="shared" si="6"/>
        <v>0</v>
      </c>
      <c r="L101">
        <f t="shared" si="7"/>
        <v>125.71604305484368</v>
      </c>
    </row>
    <row r="102" spans="1:12" x14ac:dyDescent="0.35">
      <c r="A102" s="7" t="s">
        <v>1086</v>
      </c>
      <c r="B102" t="str">
        <f>INDEX(Correspondance_ss_quartiers!$1:$1048576,MATCH(places_sec_sex!$A102,Correspondance_ss_quartiers!$A:$A,0),3)</f>
        <v>Saint-Gilles</v>
      </c>
      <c r="C102">
        <f>INDEX(nb_inscrites_f_sec_habitant_le_!$1:$1048576,MATCH(places_sec_sex!$A102,nb_inscrites_f_sec_habitant_le_!$B:$B,0),3)</f>
        <v>70</v>
      </c>
      <c r="D102">
        <f>INDEX(nb_inscrits_h_sec_habitant_le_s!$1:$1048576,MATCH(places_sec_sex!$A102,nb_inscrits_h_sec_habitant_le_s!$B:$B,0),3)</f>
        <v>76</v>
      </c>
      <c r="E102">
        <f>INDEX(nb_inscrites_f_sec_habitant_la_!$1:$1048576,MATCH(places_sec_sex!$B102,nb_inscrites_f_sec_habitant_la_!$B:$B,0),3)</f>
        <v>1281</v>
      </c>
      <c r="F102">
        <f>INDEX(nb_inscrits_h_sec_habitant_la_c!$1:$1048576,MATCH(places_sec_sex!$B102,nb_inscrits_h_sec_habitant_la_c!$B:$B,0),3)</f>
        <v>1352</v>
      </c>
      <c r="G102">
        <f t="shared" si="4"/>
        <v>5.4644808743169397E-2</v>
      </c>
      <c r="H102">
        <f t="shared" si="5"/>
        <v>5.6213017751479293E-2</v>
      </c>
      <c r="I102">
        <f>INDEX('6.1.2.4.'!$1:$1048576,MATCH(places_sec_sex!$B102,'6.1.2.4.'!$A:$A,0),3)</f>
        <v>0</v>
      </c>
      <c r="J102">
        <f>INDEX('6.1.2.4.'!$1:$1048576,MATCH(places_sec_sex!$B102,'6.1.2.4.'!$A:$A,0),2)</f>
        <v>2825</v>
      </c>
      <c r="K102">
        <f t="shared" si="6"/>
        <v>0</v>
      </c>
      <c r="L102">
        <f t="shared" si="7"/>
        <v>158.80177514792899</v>
      </c>
    </row>
    <row r="103" spans="1:12" x14ac:dyDescent="0.35">
      <c r="A103" s="7" t="s">
        <v>1076</v>
      </c>
      <c r="B103" t="str">
        <f>INDEX(Correspondance_ss_quartiers!$1:$1048576,MATCH(places_sec_sex!$A103,Correspondance_ss_quartiers!$A:$A,0),3)</f>
        <v>Saint-Gilles</v>
      </c>
      <c r="C103">
        <f>INDEX(nb_inscrites_f_sec_habitant_le_!$1:$1048576,MATCH(places_sec_sex!$A103,nb_inscrites_f_sec_habitant_le_!$B:$B,0),3)</f>
        <v>94</v>
      </c>
      <c r="D103">
        <f>INDEX(nb_inscrits_h_sec_habitant_le_s!$1:$1048576,MATCH(places_sec_sex!$A103,nb_inscrits_h_sec_habitant_le_s!$B:$B,0),3)</f>
        <v>113</v>
      </c>
      <c r="E103">
        <f>INDEX(nb_inscrites_f_sec_habitant_la_!$1:$1048576,MATCH(places_sec_sex!$B103,nb_inscrites_f_sec_habitant_la_!$B:$B,0),3)</f>
        <v>1281</v>
      </c>
      <c r="F103">
        <f>INDEX(nb_inscrits_h_sec_habitant_la_c!$1:$1048576,MATCH(places_sec_sex!$B103,nb_inscrits_h_sec_habitant_la_c!$B:$B,0),3)</f>
        <v>1352</v>
      </c>
      <c r="G103">
        <f t="shared" si="4"/>
        <v>7.3380171740827477E-2</v>
      </c>
      <c r="H103">
        <f t="shared" si="5"/>
        <v>8.357988165680473E-2</v>
      </c>
      <c r="I103">
        <f>INDEX('6.1.2.4.'!$1:$1048576,MATCH(places_sec_sex!$B103,'6.1.2.4.'!$A:$A,0),3)</f>
        <v>0</v>
      </c>
      <c r="J103">
        <f>INDEX('6.1.2.4.'!$1:$1048576,MATCH(places_sec_sex!$B103,'6.1.2.4.'!$A:$A,0),2)</f>
        <v>2825</v>
      </c>
      <c r="K103">
        <f t="shared" si="6"/>
        <v>0</v>
      </c>
      <c r="L103">
        <f t="shared" si="7"/>
        <v>236.11316568047337</v>
      </c>
    </row>
    <row r="104" spans="1:12" x14ac:dyDescent="0.35">
      <c r="A104" s="7" t="s">
        <v>1118</v>
      </c>
      <c r="B104" t="str">
        <f>INDEX(Correspondance_ss_quartiers!$1:$1048576,MATCH(places_sec_sex!$A104,Correspondance_ss_quartiers!$A:$A,0),3)</f>
        <v>Saint-Josse-ten-Noode</v>
      </c>
      <c r="C104">
        <f>INDEX(nb_inscrites_f_sec_habitant_le_!$1:$1048576,MATCH(places_sec_sex!$A104,nb_inscrites_f_sec_habitant_le_!$B:$B,0),3)</f>
        <v>103</v>
      </c>
      <c r="D104">
        <f>INDEX(nb_inscrits_h_sec_habitant_le_s!$1:$1048576,MATCH(places_sec_sex!$A104,nb_inscrits_h_sec_habitant_le_s!$B:$B,0),3)</f>
        <v>113</v>
      </c>
      <c r="E104">
        <f>INDEX(nb_inscrites_f_sec_habitant_la_!$1:$1048576,MATCH(places_sec_sex!$B104,nb_inscrites_f_sec_habitant_la_!$B:$B,0),3)</f>
        <v>888</v>
      </c>
      <c r="F104">
        <f>INDEX(nb_inscrits_h_sec_habitant_la_c!$1:$1048576,MATCH(places_sec_sex!$B104,nb_inscrits_h_sec_habitant_la_c!$B:$B,0),3)</f>
        <v>912</v>
      </c>
      <c r="G104">
        <f t="shared" si="4"/>
        <v>0.11599099099099099</v>
      </c>
      <c r="H104">
        <f t="shared" si="5"/>
        <v>0.12390350877192982</v>
      </c>
      <c r="I104">
        <f>INDEX('6.1.2.4.'!$1:$1048576,MATCH(places_sec_sex!$B104,'6.1.2.4.'!$A:$A,0),3)</f>
        <v>0</v>
      </c>
      <c r="J104">
        <f>INDEX('6.1.2.4.'!$1:$1048576,MATCH(places_sec_sex!$B104,'6.1.2.4.'!$A:$A,0),2)</f>
        <v>1114</v>
      </c>
      <c r="K104">
        <f t="shared" si="6"/>
        <v>0</v>
      </c>
      <c r="L104">
        <f t="shared" si="7"/>
        <v>138.02850877192981</v>
      </c>
    </row>
    <row r="105" spans="1:12" x14ac:dyDescent="0.35">
      <c r="A105" s="7" t="s">
        <v>1200</v>
      </c>
      <c r="B105" t="str">
        <f>INDEX(Correspondance_ss_quartiers!$1:$1048576,MATCH(places_sec_sex!$A105,Correspondance_ss_quartiers!$A:$A,0),3)</f>
        <v>Schaerbeek</v>
      </c>
      <c r="C105">
        <f>INDEX(nb_inscrites_f_sec_habitant_le_!$1:$1048576,MATCH(places_sec_sex!$A105,nb_inscrites_f_sec_habitant_le_!$B:$B,0),3)</f>
        <v>88</v>
      </c>
      <c r="D105">
        <f>INDEX(nb_inscrits_h_sec_habitant_le_s!$1:$1048576,MATCH(places_sec_sex!$A105,nb_inscrits_h_sec_habitant_le_s!$B:$B,0),3)</f>
        <v>81</v>
      </c>
      <c r="E105">
        <f>INDEX(nb_inscrites_f_sec_habitant_la_!$1:$1048576,MATCH(places_sec_sex!$B105,nb_inscrites_f_sec_habitant_la_!$B:$B,0),3)</f>
        <v>4616</v>
      </c>
      <c r="F105">
        <f>INDEX(nb_inscrits_h_sec_habitant_la_c!$1:$1048576,MATCH(places_sec_sex!$B105,nb_inscrits_h_sec_habitant_la_c!$B:$B,0),3)</f>
        <v>4681</v>
      </c>
      <c r="G105">
        <f t="shared" si="4"/>
        <v>1.9064124783362217E-2</v>
      </c>
      <c r="H105">
        <f t="shared" si="5"/>
        <v>1.7303994872890409E-2</v>
      </c>
      <c r="I105">
        <f>INDEX('6.1.2.4.'!$1:$1048576,MATCH(places_sec_sex!$B105,'6.1.2.4.'!$A:$A,0),3)</f>
        <v>0</v>
      </c>
      <c r="J105">
        <f>INDEX('6.1.2.4.'!$1:$1048576,MATCH(places_sec_sex!$B105,'6.1.2.4.'!$A:$A,0),2)</f>
        <v>9549</v>
      </c>
      <c r="K105">
        <f t="shared" si="6"/>
        <v>0</v>
      </c>
      <c r="L105">
        <f t="shared" si="7"/>
        <v>165.23584704123053</v>
      </c>
    </row>
    <row r="106" spans="1:12" x14ac:dyDescent="0.35">
      <c r="A106" s="7" t="s">
        <v>1239</v>
      </c>
      <c r="B106" t="str">
        <f>INDEX(Correspondance_ss_quartiers!$1:$1048576,MATCH(places_sec_sex!$A106,Correspondance_ss_quartiers!$A:$A,0),3)</f>
        <v>Schaerbeek</v>
      </c>
      <c r="C106">
        <f>INDEX(nb_inscrites_f_sec_habitant_le_!$1:$1048576,MATCH(places_sec_sex!$A106,nb_inscrites_f_sec_habitant_le_!$B:$B,0),3)</f>
        <v>169</v>
      </c>
      <c r="D106">
        <f>INDEX(nb_inscrits_h_sec_habitant_le_s!$1:$1048576,MATCH(places_sec_sex!$A106,nb_inscrits_h_sec_habitant_le_s!$B:$B,0),3)</f>
        <v>157</v>
      </c>
      <c r="E106">
        <f>INDEX(nb_inscrites_f_sec_habitant_la_!$1:$1048576,MATCH(places_sec_sex!$B106,nb_inscrites_f_sec_habitant_la_!$B:$B,0),3)</f>
        <v>4616</v>
      </c>
      <c r="F106">
        <f>INDEX(nb_inscrits_h_sec_habitant_la_c!$1:$1048576,MATCH(places_sec_sex!$B106,nb_inscrits_h_sec_habitant_la_c!$B:$B,0),3)</f>
        <v>4681</v>
      </c>
      <c r="G106">
        <f t="shared" si="4"/>
        <v>3.6611785095320627E-2</v>
      </c>
      <c r="H106">
        <f t="shared" si="5"/>
        <v>3.3539841914120912E-2</v>
      </c>
      <c r="I106">
        <f>INDEX('6.1.2.4.'!$1:$1048576,MATCH(places_sec_sex!$B106,'6.1.2.4.'!$A:$A,0),3)</f>
        <v>0</v>
      </c>
      <c r="J106">
        <f>INDEX('6.1.2.4.'!$1:$1048576,MATCH(places_sec_sex!$B106,'6.1.2.4.'!$A:$A,0),2)</f>
        <v>9549</v>
      </c>
      <c r="K106">
        <f t="shared" si="6"/>
        <v>0</v>
      </c>
      <c r="L106">
        <f t="shared" si="7"/>
        <v>320.27195043794057</v>
      </c>
    </row>
    <row r="107" spans="1:12" x14ac:dyDescent="0.35">
      <c r="A107" s="7" t="s">
        <v>1225</v>
      </c>
      <c r="B107" t="str">
        <f>INDEX(Correspondance_ss_quartiers!$1:$1048576,MATCH(places_sec_sex!$A107,Correspondance_ss_quartiers!$A:$A,0),3)</f>
        <v>Schaerbeek</v>
      </c>
      <c r="C107">
        <f>INDEX(nb_inscrites_f_sec_habitant_le_!$1:$1048576,MATCH(places_sec_sex!$A107,nb_inscrites_f_sec_habitant_le_!$B:$B,0),3)</f>
        <v>118</v>
      </c>
      <c r="D107">
        <f>INDEX(nb_inscrits_h_sec_habitant_le_s!$1:$1048576,MATCH(places_sec_sex!$A107,nb_inscrits_h_sec_habitant_le_s!$B:$B,0),3)</f>
        <v>125</v>
      </c>
      <c r="E107">
        <f>INDEX(nb_inscrites_f_sec_habitant_la_!$1:$1048576,MATCH(places_sec_sex!$B107,nb_inscrites_f_sec_habitant_la_!$B:$B,0),3)</f>
        <v>4616</v>
      </c>
      <c r="F107">
        <f>INDEX(nb_inscrits_h_sec_habitant_la_c!$1:$1048576,MATCH(places_sec_sex!$B107,nb_inscrits_h_sec_habitant_la_c!$B:$B,0),3)</f>
        <v>4681</v>
      </c>
      <c r="G107">
        <f t="shared" si="4"/>
        <v>2.5563258232235701E-2</v>
      </c>
      <c r="H107">
        <f t="shared" si="5"/>
        <v>2.6703695791497544E-2</v>
      </c>
      <c r="I107">
        <f>INDEX('6.1.2.4.'!$1:$1048576,MATCH(places_sec_sex!$B107,'6.1.2.4.'!$A:$A,0),3)</f>
        <v>0</v>
      </c>
      <c r="J107">
        <f>INDEX('6.1.2.4.'!$1:$1048576,MATCH(places_sec_sex!$B107,'6.1.2.4.'!$A:$A,0),2)</f>
        <v>9549</v>
      </c>
      <c r="K107">
        <f t="shared" si="6"/>
        <v>0</v>
      </c>
      <c r="L107">
        <f t="shared" si="7"/>
        <v>254.99359111301004</v>
      </c>
    </row>
    <row r="108" spans="1:12" x14ac:dyDescent="0.35">
      <c r="A108" s="7" t="s">
        <v>1146</v>
      </c>
      <c r="B108" t="str">
        <f>INDEX(Correspondance_ss_quartiers!$1:$1048576,MATCH(places_sec_sex!$A108,Correspondance_ss_quartiers!$A:$A,0),3)</f>
        <v>Schaerbeek</v>
      </c>
      <c r="C108">
        <f>INDEX(nb_inscrites_f_sec_habitant_le_!$1:$1048576,MATCH(places_sec_sex!$A108,nb_inscrites_f_sec_habitant_le_!$B:$B,0),3)</f>
        <v>137</v>
      </c>
      <c r="D108">
        <f>INDEX(nb_inscrits_h_sec_habitant_le_s!$1:$1048576,MATCH(places_sec_sex!$A108,nb_inscrits_h_sec_habitant_le_s!$B:$B,0),3)</f>
        <v>132</v>
      </c>
      <c r="E108">
        <f>INDEX(nb_inscrites_f_sec_habitant_la_!$1:$1048576,MATCH(places_sec_sex!$B108,nb_inscrites_f_sec_habitant_la_!$B:$B,0),3)</f>
        <v>4616</v>
      </c>
      <c r="F108">
        <f>INDEX(nb_inscrits_h_sec_habitant_la_c!$1:$1048576,MATCH(places_sec_sex!$B108,nb_inscrits_h_sec_habitant_la_c!$B:$B,0),3)</f>
        <v>4681</v>
      </c>
      <c r="G108">
        <f t="shared" si="4"/>
        <v>2.9679376083188908E-2</v>
      </c>
      <c r="H108">
        <f t="shared" si="5"/>
        <v>2.8199102755821406E-2</v>
      </c>
      <c r="I108">
        <f>INDEX('6.1.2.4.'!$1:$1048576,MATCH(places_sec_sex!$B108,'6.1.2.4.'!$A:$A,0),3)</f>
        <v>0</v>
      </c>
      <c r="J108">
        <f>INDEX('6.1.2.4.'!$1:$1048576,MATCH(places_sec_sex!$B108,'6.1.2.4.'!$A:$A,0),2)</f>
        <v>9549</v>
      </c>
      <c r="K108">
        <f t="shared" si="6"/>
        <v>0</v>
      </c>
      <c r="L108">
        <f t="shared" si="7"/>
        <v>269.27323221533862</v>
      </c>
    </row>
    <row r="109" spans="1:12" x14ac:dyDescent="0.35">
      <c r="A109" s="7" t="s">
        <v>1209</v>
      </c>
      <c r="B109" t="str">
        <f>INDEX(Correspondance_ss_quartiers!$1:$1048576,MATCH(places_sec_sex!$A109,Correspondance_ss_quartiers!$A:$A,0),3)</f>
        <v>Schaerbeek</v>
      </c>
      <c r="C109">
        <f>INDEX(nb_inscrites_f_sec_habitant_le_!$1:$1048576,MATCH(places_sec_sex!$A109,nb_inscrites_f_sec_habitant_le_!$B:$B,0),3)</f>
        <v>37</v>
      </c>
      <c r="D109">
        <f>INDEX(nb_inscrits_h_sec_habitant_le_s!$1:$1048576,MATCH(places_sec_sex!$A109,nb_inscrits_h_sec_habitant_le_s!$B:$B,0),3)</f>
        <v>23</v>
      </c>
      <c r="E109">
        <f>INDEX(nb_inscrites_f_sec_habitant_la_!$1:$1048576,MATCH(places_sec_sex!$B109,nb_inscrites_f_sec_habitant_la_!$B:$B,0),3)</f>
        <v>4616</v>
      </c>
      <c r="F109">
        <f>INDEX(nb_inscrits_h_sec_habitant_la_c!$1:$1048576,MATCH(places_sec_sex!$B109,nb_inscrits_h_sec_habitant_la_c!$B:$B,0),3)</f>
        <v>4681</v>
      </c>
      <c r="G109">
        <f t="shared" si="4"/>
        <v>8.0155979202772964E-3</v>
      </c>
      <c r="H109">
        <f t="shared" si="5"/>
        <v>4.913480025635548E-3</v>
      </c>
      <c r="I109">
        <f>INDEX('6.1.2.4.'!$1:$1048576,MATCH(places_sec_sex!$B109,'6.1.2.4.'!$A:$A,0),3)</f>
        <v>0</v>
      </c>
      <c r="J109">
        <f>INDEX('6.1.2.4.'!$1:$1048576,MATCH(places_sec_sex!$B109,'6.1.2.4.'!$A:$A,0),2)</f>
        <v>9549</v>
      </c>
      <c r="K109">
        <f t="shared" si="6"/>
        <v>0</v>
      </c>
      <c r="L109">
        <f t="shared" si="7"/>
        <v>46.91882076479385</v>
      </c>
    </row>
    <row r="110" spans="1:12" x14ac:dyDescent="0.35">
      <c r="A110" s="7" t="s">
        <v>1245</v>
      </c>
      <c r="B110" t="str">
        <f>INDEX(Correspondance_ss_quartiers!$1:$1048576,MATCH(places_sec_sex!$A110,Correspondance_ss_quartiers!$A:$A,0),3)</f>
        <v>Schaerbeek</v>
      </c>
      <c r="C110">
        <f>INDEX(nb_inscrites_f_sec_habitant_le_!$1:$1048576,MATCH(places_sec_sex!$A110,nb_inscrites_f_sec_habitant_le_!$B:$B,0),3)</f>
        <v>208</v>
      </c>
      <c r="D110">
        <f>INDEX(nb_inscrits_h_sec_habitant_le_s!$1:$1048576,MATCH(places_sec_sex!$A110,nb_inscrits_h_sec_habitant_le_s!$B:$B,0),3)</f>
        <v>221</v>
      </c>
      <c r="E110">
        <f>INDEX(nb_inscrites_f_sec_habitant_la_!$1:$1048576,MATCH(places_sec_sex!$B110,nb_inscrites_f_sec_habitant_la_!$B:$B,0),3)</f>
        <v>4616</v>
      </c>
      <c r="F110">
        <f>INDEX(nb_inscrits_h_sec_habitant_la_c!$1:$1048576,MATCH(places_sec_sex!$B110,nb_inscrits_h_sec_habitant_la_c!$B:$B,0),3)</f>
        <v>4681</v>
      </c>
      <c r="G110">
        <f t="shared" si="4"/>
        <v>4.5060658578856154E-2</v>
      </c>
      <c r="H110">
        <f t="shared" si="5"/>
        <v>4.7212134159367654E-2</v>
      </c>
      <c r="I110">
        <f>INDEX('6.1.2.4.'!$1:$1048576,MATCH(places_sec_sex!$B110,'6.1.2.4.'!$A:$A,0),3)</f>
        <v>0</v>
      </c>
      <c r="J110">
        <f>INDEX('6.1.2.4.'!$1:$1048576,MATCH(places_sec_sex!$B110,'6.1.2.4.'!$A:$A,0),2)</f>
        <v>9549</v>
      </c>
      <c r="K110">
        <f t="shared" si="6"/>
        <v>0</v>
      </c>
      <c r="L110">
        <f t="shared" si="7"/>
        <v>450.8286690878017</v>
      </c>
    </row>
    <row r="111" spans="1:12" x14ac:dyDescent="0.35">
      <c r="A111" s="7" t="s">
        <v>1278</v>
      </c>
      <c r="B111" t="str">
        <f>INDEX(Correspondance_ss_quartiers!$1:$1048576,MATCH(places_sec_sex!$A111,Correspondance_ss_quartiers!$A:$A,0),3)</f>
        <v>Uccle</v>
      </c>
      <c r="C111">
        <f>INDEX(nb_inscrites_f_sec_habitant_le_!$1:$1048576,MATCH(places_sec_sex!$A111,nb_inscrites_f_sec_habitant_le_!$B:$B,0),3)</f>
        <v>79</v>
      </c>
      <c r="D111">
        <f>INDEX(nb_inscrits_h_sec_habitant_le_s!$1:$1048576,MATCH(places_sec_sex!$A111,nb_inscrits_h_sec_habitant_le_s!$B:$B,0),3)</f>
        <v>82</v>
      </c>
      <c r="E111">
        <f>INDEX(nb_inscrites_f_sec_habitant_la_!$1:$1048576,MATCH(places_sec_sex!$B111,nb_inscrites_f_sec_habitant_la_!$B:$B,0),3)</f>
        <v>2591</v>
      </c>
      <c r="F111">
        <f>INDEX(nb_inscrits_h_sec_habitant_la_c!$1:$1048576,MATCH(places_sec_sex!$B111,nb_inscrits_h_sec_habitant_la_c!$B:$B,0),3)</f>
        <v>2568</v>
      </c>
      <c r="G111">
        <f t="shared" si="4"/>
        <v>3.0490158240061752E-2</v>
      </c>
      <c r="H111">
        <f t="shared" si="5"/>
        <v>3.1931464174454825E-2</v>
      </c>
      <c r="I111">
        <f>INDEX('6.1.2.4.'!$1:$1048576,MATCH(places_sec_sex!$B111,'6.1.2.4.'!$A:$A,0),3)</f>
        <v>0</v>
      </c>
      <c r="J111">
        <f>INDEX('6.1.2.4.'!$1:$1048576,MATCH(places_sec_sex!$B111,'6.1.2.4.'!$A:$A,0),2)</f>
        <v>7147</v>
      </c>
      <c r="K111">
        <f t="shared" si="6"/>
        <v>0</v>
      </c>
      <c r="L111">
        <f t="shared" si="7"/>
        <v>228.21417445482862</v>
      </c>
    </row>
    <row r="112" spans="1:12" x14ac:dyDescent="0.35">
      <c r="A112" s="7" t="s">
        <v>1300</v>
      </c>
      <c r="B112" t="str">
        <f>INDEX(Correspondance_ss_quartiers!$1:$1048576,MATCH(places_sec_sex!$A112,Correspondance_ss_quartiers!$A:$A,0),3)</f>
        <v>Uccle</v>
      </c>
      <c r="C112">
        <f>INDEX(nb_inscrites_f_sec_habitant_le_!$1:$1048576,MATCH(places_sec_sex!$A112,nb_inscrites_f_sec_habitant_le_!$B:$B,0),3)</f>
        <v>110</v>
      </c>
      <c r="D112">
        <f>INDEX(nb_inscrits_h_sec_habitant_le_s!$1:$1048576,MATCH(places_sec_sex!$A112,nb_inscrits_h_sec_habitant_le_s!$B:$B,0),3)</f>
        <v>110</v>
      </c>
      <c r="E112">
        <f>INDEX(nb_inscrites_f_sec_habitant_la_!$1:$1048576,MATCH(places_sec_sex!$B112,nb_inscrites_f_sec_habitant_la_!$B:$B,0),3)</f>
        <v>2591</v>
      </c>
      <c r="F112">
        <f>INDEX(nb_inscrits_h_sec_habitant_la_c!$1:$1048576,MATCH(places_sec_sex!$B112,nb_inscrits_h_sec_habitant_la_c!$B:$B,0),3)</f>
        <v>2568</v>
      </c>
      <c r="G112">
        <f t="shared" si="4"/>
        <v>4.2454650714010035E-2</v>
      </c>
      <c r="H112">
        <f t="shared" si="5"/>
        <v>4.2834890965732085E-2</v>
      </c>
      <c r="I112">
        <f>INDEX('6.1.2.4.'!$1:$1048576,MATCH(places_sec_sex!$B112,'6.1.2.4.'!$A:$A,0),3)</f>
        <v>0</v>
      </c>
      <c r="J112">
        <f>INDEX('6.1.2.4.'!$1:$1048576,MATCH(places_sec_sex!$B112,'6.1.2.4.'!$A:$A,0),2)</f>
        <v>7147</v>
      </c>
      <c r="K112">
        <f t="shared" si="6"/>
        <v>0</v>
      </c>
      <c r="L112">
        <f t="shared" si="7"/>
        <v>306.14096573208724</v>
      </c>
    </row>
    <row r="113" spans="1:12" x14ac:dyDescent="0.35">
      <c r="A113" s="7" t="s">
        <v>1322</v>
      </c>
      <c r="B113" t="str">
        <f>INDEX(Correspondance_ss_quartiers!$1:$1048576,MATCH(places_sec_sex!$A113,Correspondance_ss_quartiers!$A:$A,0),3)</f>
        <v>Uccle</v>
      </c>
      <c r="C113">
        <f>INDEX(nb_inscrites_f_sec_habitant_le_!$1:$1048576,MATCH(places_sec_sex!$A113,nb_inscrites_f_sec_habitant_le_!$B:$B,0),3)</f>
        <v>89</v>
      </c>
      <c r="D113">
        <f>INDEX(nb_inscrits_h_sec_habitant_le_s!$1:$1048576,MATCH(places_sec_sex!$A113,nb_inscrits_h_sec_habitant_le_s!$B:$B,0),3)</f>
        <v>77</v>
      </c>
      <c r="E113">
        <f>INDEX(nb_inscrites_f_sec_habitant_la_!$1:$1048576,MATCH(places_sec_sex!$B113,nb_inscrites_f_sec_habitant_la_!$B:$B,0),3)</f>
        <v>2591</v>
      </c>
      <c r="F113">
        <f>INDEX(nb_inscrits_h_sec_habitant_la_c!$1:$1048576,MATCH(places_sec_sex!$B113,nb_inscrits_h_sec_habitant_la_c!$B:$B,0),3)</f>
        <v>2568</v>
      </c>
      <c r="G113">
        <f t="shared" si="4"/>
        <v>3.434967194133539E-2</v>
      </c>
      <c r="H113">
        <f t="shared" si="5"/>
        <v>2.9984423676012461E-2</v>
      </c>
      <c r="I113">
        <f>INDEX('6.1.2.4.'!$1:$1048576,MATCH(places_sec_sex!$B113,'6.1.2.4.'!$A:$A,0),3)</f>
        <v>0</v>
      </c>
      <c r="J113">
        <f>INDEX('6.1.2.4.'!$1:$1048576,MATCH(places_sec_sex!$B113,'6.1.2.4.'!$A:$A,0),2)</f>
        <v>7147</v>
      </c>
      <c r="K113">
        <f t="shared" si="6"/>
        <v>0</v>
      </c>
      <c r="L113">
        <f t="shared" si="7"/>
        <v>214.29867601246104</v>
      </c>
    </row>
    <row r="114" spans="1:12" x14ac:dyDescent="0.35">
      <c r="A114" s="7" t="s">
        <v>1344</v>
      </c>
      <c r="B114" t="str">
        <f>INDEX(Correspondance_ss_quartiers!$1:$1048576,MATCH(places_sec_sex!$A114,Correspondance_ss_quartiers!$A:$A,0),3)</f>
        <v>Uccle</v>
      </c>
      <c r="C114">
        <f>INDEX(nb_inscrites_f_sec_habitant_le_!$1:$1048576,MATCH(places_sec_sex!$A114,nb_inscrites_f_sec_habitant_le_!$B:$B,0),3)</f>
        <v>18</v>
      </c>
      <c r="D114">
        <f>INDEX(nb_inscrits_h_sec_habitant_le_s!$1:$1048576,MATCH(places_sec_sex!$A114,nb_inscrits_h_sec_habitant_le_s!$B:$B,0),3)</f>
        <v>17</v>
      </c>
      <c r="E114">
        <f>INDEX(nb_inscrites_f_sec_habitant_la_!$1:$1048576,MATCH(places_sec_sex!$B114,nb_inscrites_f_sec_habitant_la_!$B:$B,0),3)</f>
        <v>2591</v>
      </c>
      <c r="F114">
        <f>INDEX(nb_inscrits_h_sec_habitant_la_c!$1:$1048576,MATCH(places_sec_sex!$B114,nb_inscrits_h_sec_habitant_la_c!$B:$B,0),3)</f>
        <v>2568</v>
      </c>
      <c r="G114">
        <f t="shared" si="4"/>
        <v>6.9471246622925514E-3</v>
      </c>
      <c r="H114">
        <f t="shared" si="5"/>
        <v>6.6199376947040497E-3</v>
      </c>
      <c r="I114">
        <f>INDEX('6.1.2.4.'!$1:$1048576,MATCH(places_sec_sex!$B114,'6.1.2.4.'!$A:$A,0),3)</f>
        <v>0</v>
      </c>
      <c r="J114">
        <f>INDEX('6.1.2.4.'!$1:$1048576,MATCH(places_sec_sex!$B114,'6.1.2.4.'!$A:$A,0),2)</f>
        <v>7147</v>
      </c>
      <c r="K114">
        <f t="shared" si="6"/>
        <v>0</v>
      </c>
      <c r="L114">
        <f t="shared" si="7"/>
        <v>47.312694704049846</v>
      </c>
    </row>
    <row r="115" spans="1:12" x14ac:dyDescent="0.35">
      <c r="A115" s="7" t="s">
        <v>1274</v>
      </c>
      <c r="B115" t="str">
        <f>INDEX(Correspondance_ss_quartiers!$1:$1048576,MATCH(places_sec_sex!$A115,Correspondance_ss_quartiers!$A:$A,0),3)</f>
        <v>Uccle</v>
      </c>
      <c r="C115">
        <f>INDEX(nb_inscrites_f_sec_habitant_le_!$1:$1048576,MATCH(places_sec_sex!$A115,nb_inscrites_f_sec_habitant_le_!$B:$B,0),3)</f>
        <v>94</v>
      </c>
      <c r="D115">
        <f>INDEX(nb_inscrits_h_sec_habitant_le_s!$1:$1048576,MATCH(places_sec_sex!$A115,nb_inscrits_h_sec_habitant_le_s!$B:$B,0),3)</f>
        <v>82</v>
      </c>
      <c r="E115">
        <f>INDEX(nb_inscrites_f_sec_habitant_la_!$1:$1048576,MATCH(places_sec_sex!$B115,nb_inscrites_f_sec_habitant_la_!$B:$B,0),3)</f>
        <v>2591</v>
      </c>
      <c r="F115">
        <f>INDEX(nb_inscrits_h_sec_habitant_la_c!$1:$1048576,MATCH(places_sec_sex!$B115,nb_inscrits_h_sec_habitant_la_c!$B:$B,0),3)</f>
        <v>2568</v>
      </c>
      <c r="G115">
        <f t="shared" si="4"/>
        <v>3.6279428791972212E-2</v>
      </c>
      <c r="H115">
        <f t="shared" si="5"/>
        <v>3.1931464174454825E-2</v>
      </c>
      <c r="I115">
        <f>INDEX('6.1.2.4.'!$1:$1048576,MATCH(places_sec_sex!$B115,'6.1.2.4.'!$A:$A,0),3)</f>
        <v>0</v>
      </c>
      <c r="J115">
        <f>INDEX('6.1.2.4.'!$1:$1048576,MATCH(places_sec_sex!$B115,'6.1.2.4.'!$A:$A,0),2)</f>
        <v>7147</v>
      </c>
      <c r="K115">
        <f t="shared" si="6"/>
        <v>0</v>
      </c>
      <c r="L115">
        <f t="shared" si="7"/>
        <v>228.21417445482862</v>
      </c>
    </row>
    <row r="116" spans="1:12" x14ac:dyDescent="0.35">
      <c r="A116" s="7" t="s">
        <v>1397</v>
      </c>
      <c r="B116" t="str">
        <f>INDEX(Correspondance_ss_quartiers!$1:$1048576,MATCH(places_sec_sex!$A116,Correspondance_ss_quartiers!$A:$A,0),3)</f>
        <v>Watermael-Boitsfort</v>
      </c>
      <c r="C116">
        <f>INDEX(nb_inscrites_f_sec_habitant_le_!$1:$1048576,MATCH(places_sec_sex!$A116,nb_inscrites_f_sec_habitant_le_!$B:$B,0),3)</f>
        <v>37</v>
      </c>
      <c r="D116">
        <f>INDEX(nb_inscrits_h_sec_habitant_le_s!$1:$1048576,MATCH(places_sec_sex!$A116,nb_inscrits_h_sec_habitant_le_s!$B:$B,0),3)</f>
        <v>40</v>
      </c>
      <c r="E116">
        <f>INDEX(nb_inscrites_f_sec_habitant_la_!$1:$1048576,MATCH(places_sec_sex!$B116,nb_inscrites_f_sec_habitant_la_!$B:$B,0),3)</f>
        <v>770</v>
      </c>
      <c r="F116">
        <f>INDEX(nb_inscrits_h_sec_habitant_la_c!$1:$1048576,MATCH(places_sec_sex!$B116,nb_inscrits_h_sec_habitant_la_c!$B:$B,0),3)</f>
        <v>812</v>
      </c>
      <c r="G116">
        <f t="shared" si="4"/>
        <v>4.8051948051948054E-2</v>
      </c>
      <c r="H116">
        <f t="shared" si="5"/>
        <v>4.9261083743842367E-2</v>
      </c>
      <c r="I116">
        <f>INDEX('6.1.2.4.'!$1:$1048576,MATCH(places_sec_sex!$B116,'6.1.2.4.'!$A:$A,0),3)</f>
        <v>0</v>
      </c>
      <c r="J116">
        <f>INDEX('6.1.2.4.'!$1:$1048576,MATCH(places_sec_sex!$B116,'6.1.2.4.'!$A:$A,0),2)</f>
        <v>1969</v>
      </c>
      <c r="K116">
        <f t="shared" si="6"/>
        <v>0</v>
      </c>
      <c r="L116">
        <f t="shared" si="7"/>
        <v>96.995073891625623</v>
      </c>
    </row>
    <row r="117" spans="1:12" x14ac:dyDescent="0.35">
      <c r="A117" s="7" t="s">
        <v>1387</v>
      </c>
      <c r="B117" t="str">
        <f>INDEX(Correspondance_ss_quartiers!$1:$1048576,MATCH(places_sec_sex!$A117,Correspondance_ss_quartiers!$A:$A,0),3)</f>
        <v>Watermael-Boitsfort</v>
      </c>
      <c r="C117">
        <f>INDEX(nb_inscrites_f_sec_habitant_le_!$1:$1048576,MATCH(places_sec_sex!$A117,nb_inscrites_f_sec_habitant_le_!$B:$B,0),3)</f>
        <v>47</v>
      </c>
      <c r="D117">
        <f>INDEX(nb_inscrits_h_sec_habitant_le_s!$1:$1048576,MATCH(places_sec_sex!$A117,nb_inscrits_h_sec_habitant_le_s!$B:$B,0),3)</f>
        <v>45</v>
      </c>
      <c r="E117">
        <f>INDEX(nb_inscrites_f_sec_habitant_la_!$1:$1048576,MATCH(places_sec_sex!$B117,nb_inscrites_f_sec_habitant_la_!$B:$B,0),3)</f>
        <v>770</v>
      </c>
      <c r="F117">
        <f>INDEX(nb_inscrits_h_sec_habitant_la_c!$1:$1048576,MATCH(places_sec_sex!$B117,nb_inscrits_h_sec_habitant_la_c!$B:$B,0),3)</f>
        <v>812</v>
      </c>
      <c r="G117">
        <f t="shared" si="4"/>
        <v>6.1038961038961038E-2</v>
      </c>
      <c r="H117">
        <f t="shared" si="5"/>
        <v>5.5418719211822662E-2</v>
      </c>
      <c r="I117">
        <f>INDEX('6.1.2.4.'!$1:$1048576,MATCH(places_sec_sex!$B117,'6.1.2.4.'!$A:$A,0),3)</f>
        <v>0</v>
      </c>
      <c r="J117">
        <f>INDEX('6.1.2.4.'!$1:$1048576,MATCH(places_sec_sex!$B117,'6.1.2.4.'!$A:$A,0),2)</f>
        <v>1969</v>
      </c>
      <c r="K117">
        <f t="shared" si="6"/>
        <v>0</v>
      </c>
      <c r="L117">
        <f t="shared" si="7"/>
        <v>109.11945812807882</v>
      </c>
    </row>
    <row r="118" spans="1:12" x14ac:dyDescent="0.35">
      <c r="A118" s="7" t="s">
        <v>1356</v>
      </c>
      <c r="B118" t="str">
        <f>INDEX(Correspondance_ss_quartiers!$1:$1048576,MATCH(places_sec_sex!$A118,Correspondance_ss_quartiers!$A:$A,0),3)</f>
        <v>Watermael-Boitsfort</v>
      </c>
      <c r="C118">
        <f>INDEX(nb_inscrites_f_sec_habitant_le_!$1:$1048576,MATCH(places_sec_sex!$A118,nb_inscrites_f_sec_habitant_le_!$B:$B,0),3)</f>
        <v>18</v>
      </c>
      <c r="D118">
        <f>INDEX(nb_inscrits_h_sec_habitant_le_s!$1:$1048576,MATCH(places_sec_sex!$A118,nb_inscrits_h_sec_habitant_le_s!$B:$B,0),3)</f>
        <v>18</v>
      </c>
      <c r="E118">
        <f>INDEX(nb_inscrites_f_sec_habitant_la_!$1:$1048576,MATCH(places_sec_sex!$B118,nb_inscrites_f_sec_habitant_la_!$B:$B,0),3)</f>
        <v>770</v>
      </c>
      <c r="F118">
        <f>INDEX(nb_inscrits_h_sec_habitant_la_c!$1:$1048576,MATCH(places_sec_sex!$B118,nb_inscrits_h_sec_habitant_la_c!$B:$B,0),3)</f>
        <v>812</v>
      </c>
      <c r="G118">
        <f t="shared" si="4"/>
        <v>2.3376623376623377E-2</v>
      </c>
      <c r="H118">
        <f t="shared" si="5"/>
        <v>2.2167487684729065E-2</v>
      </c>
      <c r="I118">
        <f>INDEX('6.1.2.4.'!$1:$1048576,MATCH(places_sec_sex!$B118,'6.1.2.4.'!$A:$A,0),3)</f>
        <v>0</v>
      </c>
      <c r="J118">
        <f>INDEX('6.1.2.4.'!$1:$1048576,MATCH(places_sec_sex!$B118,'6.1.2.4.'!$A:$A,0),2)</f>
        <v>1969</v>
      </c>
      <c r="K118">
        <f t="shared" si="6"/>
        <v>0</v>
      </c>
      <c r="L118">
        <f t="shared" si="7"/>
        <v>43.64778325123153</v>
      </c>
    </row>
    <row r="119" spans="1:12" x14ac:dyDescent="0.35">
      <c r="A119" s="7" t="s">
        <v>1477</v>
      </c>
      <c r="B119" t="str">
        <f>INDEX(Correspondance_ss_quartiers!$1:$1048576,MATCH(places_sec_sex!$A119,Correspondance_ss_quartiers!$A:$A,0),3)</f>
        <v>Woluwe Saint-Lambert</v>
      </c>
      <c r="C119">
        <f>INDEX(nb_inscrites_f_sec_habitant_le_!$1:$1048576,MATCH(places_sec_sex!$A119,nb_inscrites_f_sec_habitant_le_!$B:$B,0),3)</f>
        <v>7</v>
      </c>
      <c r="D119">
        <f>INDEX(nb_inscrits_h_sec_habitant_le_s!$1:$1048576,MATCH(places_sec_sex!$A119,nb_inscrits_h_sec_habitant_le_s!$B:$B,0),3)</f>
        <v>3</v>
      </c>
      <c r="E119">
        <f>INDEX(nb_inscrites_f_sec_habitant_la_!$1:$1048576,MATCH(places_sec_sex!$B119,nb_inscrites_f_sec_habitant_la_!$B:$B,0),3)</f>
        <v>1567</v>
      </c>
      <c r="F119">
        <f>INDEX(nb_inscrits_h_sec_habitant_la_c!$1:$1048576,MATCH(places_sec_sex!$B119,nb_inscrits_h_sec_habitant_la_c!$B:$B,0),3)</f>
        <v>1599</v>
      </c>
      <c r="G119">
        <f t="shared" si="4"/>
        <v>4.4671346522016592E-3</v>
      </c>
      <c r="H119">
        <f t="shared" si="5"/>
        <v>1.876172607879925E-3</v>
      </c>
      <c r="I119">
        <f>INDEX('6.1.2.4.'!$1:$1048576,MATCH(places_sec_sex!$B119,'6.1.2.4.'!$A:$A,0),3)</f>
        <v>0</v>
      </c>
      <c r="J119">
        <f>INDEX('6.1.2.4.'!$1:$1048576,MATCH(places_sec_sex!$B119,'6.1.2.4.'!$A:$A,0),2)</f>
        <v>4084</v>
      </c>
      <c r="K119">
        <f t="shared" si="6"/>
        <v>0</v>
      </c>
      <c r="L119">
        <f t="shared" si="7"/>
        <v>7.6622889305816138</v>
      </c>
    </row>
    <row r="120" spans="1:12" x14ac:dyDescent="0.35">
      <c r="A120" s="7" t="s">
        <v>1487</v>
      </c>
      <c r="B120" t="str">
        <f>INDEX(Correspondance_ss_quartiers!$1:$1048576,MATCH(places_sec_sex!$A120,Correspondance_ss_quartiers!$A:$A,0),3)</f>
        <v>Woluwe Saint-Lambert</v>
      </c>
      <c r="C120">
        <f>INDEX(nb_inscrites_f_sec_habitant_le_!$1:$1048576,MATCH(places_sec_sex!$A120,nb_inscrites_f_sec_habitant_le_!$B:$B,0),3)</f>
        <v>27</v>
      </c>
      <c r="D120">
        <f>INDEX(nb_inscrits_h_sec_habitant_le_s!$1:$1048576,MATCH(places_sec_sex!$A120,nb_inscrits_h_sec_habitant_le_s!$B:$B,0),3)</f>
        <v>27</v>
      </c>
      <c r="E120">
        <f>INDEX(nb_inscrites_f_sec_habitant_la_!$1:$1048576,MATCH(places_sec_sex!$B120,nb_inscrites_f_sec_habitant_la_!$B:$B,0),3)</f>
        <v>1567</v>
      </c>
      <c r="F120">
        <f>INDEX(nb_inscrits_h_sec_habitant_la_c!$1:$1048576,MATCH(places_sec_sex!$B120,nb_inscrits_h_sec_habitant_la_c!$B:$B,0),3)</f>
        <v>1599</v>
      </c>
      <c r="G120">
        <f t="shared" si="4"/>
        <v>1.7230376515634971E-2</v>
      </c>
      <c r="H120">
        <f t="shared" si="5"/>
        <v>1.6885553470919325E-2</v>
      </c>
      <c r="I120">
        <f>INDEX('6.1.2.4.'!$1:$1048576,MATCH(places_sec_sex!$B120,'6.1.2.4.'!$A:$A,0),3)</f>
        <v>0</v>
      </c>
      <c r="J120">
        <f>INDEX('6.1.2.4.'!$1:$1048576,MATCH(places_sec_sex!$B120,'6.1.2.4.'!$A:$A,0),2)</f>
        <v>4084</v>
      </c>
      <c r="K120">
        <f t="shared" si="6"/>
        <v>0</v>
      </c>
      <c r="L120">
        <f t="shared" si="7"/>
        <v>68.96060037523452</v>
      </c>
    </row>
    <row r="121" spans="1:12" x14ac:dyDescent="0.35">
      <c r="A121" s="7" t="s">
        <v>1418</v>
      </c>
      <c r="B121" t="str">
        <f>INDEX(Correspondance_ss_quartiers!$1:$1048576,MATCH(places_sec_sex!$A121,Correspondance_ss_quartiers!$A:$A,0),3)</f>
        <v>Woluwe Saint-Lambert</v>
      </c>
      <c r="C121">
        <f>INDEX(nb_inscrites_f_sec_habitant_le_!$1:$1048576,MATCH(places_sec_sex!$A121,nb_inscrites_f_sec_habitant_le_!$B:$B,0),3)</f>
        <v>94</v>
      </c>
      <c r="D121">
        <f>INDEX(nb_inscrits_h_sec_habitant_le_s!$1:$1048576,MATCH(places_sec_sex!$A121,nb_inscrits_h_sec_habitant_le_s!$B:$B,0),3)</f>
        <v>76</v>
      </c>
      <c r="E121">
        <f>INDEX(nb_inscrites_f_sec_habitant_la_!$1:$1048576,MATCH(places_sec_sex!$B121,nb_inscrites_f_sec_habitant_la_!$B:$B,0),3)</f>
        <v>1567</v>
      </c>
      <c r="F121">
        <f>INDEX(nb_inscrits_h_sec_habitant_la_c!$1:$1048576,MATCH(places_sec_sex!$B121,nb_inscrits_h_sec_habitant_la_c!$B:$B,0),3)</f>
        <v>1599</v>
      </c>
      <c r="G121">
        <f t="shared" si="4"/>
        <v>5.9987236758136567E-2</v>
      </c>
      <c r="H121">
        <f t="shared" si="5"/>
        <v>4.7529706066291436E-2</v>
      </c>
      <c r="I121">
        <f>INDEX('6.1.2.4.'!$1:$1048576,MATCH(places_sec_sex!$B121,'6.1.2.4.'!$A:$A,0),3)</f>
        <v>0</v>
      </c>
      <c r="J121">
        <f>INDEX('6.1.2.4.'!$1:$1048576,MATCH(places_sec_sex!$B121,'6.1.2.4.'!$A:$A,0),2)</f>
        <v>4084</v>
      </c>
      <c r="K121">
        <f t="shared" si="6"/>
        <v>0</v>
      </c>
      <c r="L121">
        <f t="shared" si="7"/>
        <v>194.11131957473421</v>
      </c>
    </row>
    <row r="122" spans="1:12" x14ac:dyDescent="0.35">
      <c r="A122" s="7" t="s">
        <v>1422</v>
      </c>
      <c r="B122" t="str">
        <f>INDEX(Correspondance_ss_quartiers!$1:$1048576,MATCH(places_sec_sex!$A122,Correspondance_ss_quartiers!$A:$A,0),3)</f>
        <v>Woluwe Saint-Lambert</v>
      </c>
      <c r="C122">
        <f>INDEX(nb_inscrites_f_sec_habitant_le_!$1:$1048576,MATCH(places_sec_sex!$A122,nb_inscrites_f_sec_habitant_le_!$B:$B,0),3)</f>
        <v>83</v>
      </c>
      <c r="D122">
        <f>INDEX(nb_inscrits_h_sec_habitant_le_s!$1:$1048576,MATCH(places_sec_sex!$A122,nb_inscrits_h_sec_habitant_le_s!$B:$B,0),3)</f>
        <v>83</v>
      </c>
      <c r="E122">
        <f>INDEX(nb_inscrites_f_sec_habitant_la_!$1:$1048576,MATCH(places_sec_sex!$B122,nb_inscrites_f_sec_habitant_la_!$B:$B,0),3)</f>
        <v>1567</v>
      </c>
      <c r="F122">
        <f>INDEX(nb_inscrits_h_sec_habitant_la_c!$1:$1048576,MATCH(places_sec_sex!$B122,nb_inscrits_h_sec_habitant_la_c!$B:$B,0),3)</f>
        <v>1599</v>
      </c>
      <c r="G122">
        <f t="shared" si="4"/>
        <v>5.2967453733248245E-2</v>
      </c>
      <c r="H122">
        <f t="shared" si="5"/>
        <v>5.1907442151344588E-2</v>
      </c>
      <c r="I122">
        <f>INDEX('6.1.2.4.'!$1:$1048576,MATCH(places_sec_sex!$B122,'6.1.2.4.'!$A:$A,0),3)</f>
        <v>0</v>
      </c>
      <c r="J122">
        <f>INDEX('6.1.2.4.'!$1:$1048576,MATCH(places_sec_sex!$B122,'6.1.2.4.'!$A:$A,0),2)</f>
        <v>4084</v>
      </c>
      <c r="K122">
        <f t="shared" si="6"/>
        <v>0</v>
      </c>
      <c r="L122">
        <f t="shared" si="7"/>
        <v>211.9899937460913</v>
      </c>
    </row>
    <row r="123" spans="1:12" x14ac:dyDescent="0.35">
      <c r="A123" s="7" t="s">
        <v>1438</v>
      </c>
      <c r="B123" t="str">
        <f>INDEX(Correspondance_ss_quartiers!$1:$1048576,MATCH(places_sec_sex!$A123,Correspondance_ss_quartiers!$A:$A,0),3)</f>
        <v>Woluwe Saint-Lambert</v>
      </c>
      <c r="C123">
        <f>INDEX(nb_inscrites_f_sec_habitant_le_!$1:$1048576,MATCH(places_sec_sex!$A123,nb_inscrites_f_sec_habitant_le_!$B:$B,0),3)</f>
        <v>38</v>
      </c>
      <c r="D123">
        <f>INDEX(nb_inscrits_h_sec_habitant_le_s!$1:$1048576,MATCH(places_sec_sex!$A123,nb_inscrits_h_sec_habitant_le_s!$B:$B,0),3)</f>
        <v>42</v>
      </c>
      <c r="E123">
        <f>INDEX(nb_inscrites_f_sec_habitant_la_!$1:$1048576,MATCH(places_sec_sex!$B123,nb_inscrites_f_sec_habitant_la_!$B:$B,0),3)</f>
        <v>1567</v>
      </c>
      <c r="F123">
        <f>INDEX(nb_inscrits_h_sec_habitant_la_c!$1:$1048576,MATCH(places_sec_sex!$B123,nb_inscrits_h_sec_habitant_la_c!$B:$B,0),3)</f>
        <v>1599</v>
      </c>
      <c r="G123">
        <f t="shared" si="4"/>
        <v>2.4250159540523293E-2</v>
      </c>
      <c r="H123">
        <f t="shared" si="5"/>
        <v>2.6266416510318951E-2</v>
      </c>
      <c r="I123">
        <f>INDEX('6.1.2.4.'!$1:$1048576,MATCH(places_sec_sex!$B123,'6.1.2.4.'!$A:$A,0),3)</f>
        <v>0</v>
      </c>
      <c r="J123">
        <f>INDEX('6.1.2.4.'!$1:$1048576,MATCH(places_sec_sex!$B123,'6.1.2.4.'!$A:$A,0),2)</f>
        <v>4084</v>
      </c>
      <c r="K123">
        <f t="shared" si="6"/>
        <v>0</v>
      </c>
      <c r="L123">
        <f t="shared" si="7"/>
        <v>107.2720450281426</v>
      </c>
    </row>
    <row r="124" spans="1:12" x14ac:dyDescent="0.35">
      <c r="A124" s="7" t="s">
        <v>1557</v>
      </c>
      <c r="B124" t="str">
        <f>INDEX(Correspondance_ss_quartiers!$1:$1048576,MATCH(places_sec_sex!$A124,Correspondance_ss_quartiers!$A:$A,0),3)</f>
        <v>Woluwe Saint-Pierre</v>
      </c>
      <c r="C124">
        <f>INDEX(nb_inscrites_f_sec_habitant_le_!$1:$1048576,MATCH(places_sec_sex!$A124,nb_inscrites_f_sec_habitant_le_!$B:$B,0),3)</f>
        <v>18</v>
      </c>
      <c r="D124">
        <f>INDEX(nb_inscrits_h_sec_habitant_le_s!$1:$1048576,MATCH(places_sec_sex!$A124,nb_inscrits_h_sec_habitant_le_s!$B:$B,0),3)</f>
        <v>16</v>
      </c>
      <c r="E124">
        <f>INDEX(nb_inscrites_f_sec_habitant_la_!$1:$1048576,MATCH(places_sec_sex!$B124,nb_inscrites_f_sec_habitant_la_!$B:$B,0),3)</f>
        <v>1301</v>
      </c>
      <c r="F124">
        <f>INDEX(nb_inscrits_h_sec_habitant_la_c!$1:$1048576,MATCH(places_sec_sex!$B124,nb_inscrits_h_sec_habitant_la_c!$B:$B,0),3)</f>
        <v>1250</v>
      </c>
      <c r="G124">
        <f t="shared" si="4"/>
        <v>1.3835511145272867E-2</v>
      </c>
      <c r="H124">
        <f t="shared" si="5"/>
        <v>1.2800000000000001E-2</v>
      </c>
      <c r="I124">
        <f>INDEX('6.1.2.4.'!$1:$1048576,MATCH(places_sec_sex!$B124,'6.1.2.4.'!$A:$A,0),3)</f>
        <v>0</v>
      </c>
      <c r="J124">
        <f>INDEX('6.1.2.4.'!$1:$1048576,MATCH(places_sec_sex!$B124,'6.1.2.4.'!$A:$A,0),2)</f>
        <v>5616</v>
      </c>
      <c r="K124">
        <f t="shared" si="6"/>
        <v>0</v>
      </c>
      <c r="L124">
        <f t="shared" si="7"/>
        <v>71.884799999999998</v>
      </c>
    </row>
    <row r="125" spans="1:12" x14ac:dyDescent="0.35">
      <c r="A125" s="7" t="s">
        <v>1518</v>
      </c>
      <c r="B125" t="str">
        <f>INDEX(Correspondance_ss_quartiers!$1:$1048576,MATCH(places_sec_sex!$A125,Correspondance_ss_quartiers!$A:$A,0),3)</f>
        <v>Woluwe Saint-Pierre</v>
      </c>
      <c r="C125">
        <f>INDEX(nb_inscrites_f_sec_habitant_le_!$1:$1048576,MATCH(places_sec_sex!$A125,nb_inscrites_f_sec_habitant_le_!$B:$B,0),3)</f>
        <v>44</v>
      </c>
      <c r="D125">
        <f>INDEX(nb_inscrits_h_sec_habitant_le_s!$1:$1048576,MATCH(places_sec_sex!$A125,nb_inscrits_h_sec_habitant_le_s!$B:$B,0),3)</f>
        <v>30</v>
      </c>
      <c r="E125">
        <f>INDEX(nb_inscrites_f_sec_habitant_la_!$1:$1048576,MATCH(places_sec_sex!$B125,nb_inscrites_f_sec_habitant_la_!$B:$B,0),3)</f>
        <v>1301</v>
      </c>
      <c r="F125">
        <f>INDEX(nb_inscrits_h_sec_habitant_la_c!$1:$1048576,MATCH(places_sec_sex!$B125,nb_inscrits_h_sec_habitant_la_c!$B:$B,0),3)</f>
        <v>1250</v>
      </c>
      <c r="G125">
        <f t="shared" si="4"/>
        <v>3.3820138355111454E-2</v>
      </c>
      <c r="H125">
        <f t="shared" si="5"/>
        <v>2.4E-2</v>
      </c>
      <c r="I125">
        <f>INDEX('6.1.2.4.'!$1:$1048576,MATCH(places_sec_sex!$B125,'6.1.2.4.'!$A:$A,0),3)</f>
        <v>0</v>
      </c>
      <c r="J125">
        <f>INDEX('6.1.2.4.'!$1:$1048576,MATCH(places_sec_sex!$B125,'6.1.2.4.'!$A:$A,0),2)</f>
        <v>5616</v>
      </c>
      <c r="K125">
        <f t="shared" si="6"/>
        <v>0</v>
      </c>
      <c r="L125">
        <f t="shared" si="7"/>
        <v>134.78399999999999</v>
      </c>
    </row>
    <row r="126" spans="1:12" x14ac:dyDescent="0.35">
      <c r="A126" s="7" t="s">
        <v>1542</v>
      </c>
      <c r="B126" t="str">
        <f>INDEX(Correspondance_ss_quartiers!$1:$1048576,MATCH(places_sec_sex!$A126,Correspondance_ss_quartiers!$A:$A,0),3)</f>
        <v>Woluwe Saint-Pierre</v>
      </c>
      <c r="C126">
        <f>INDEX(nb_inscrites_f_sec_habitant_le_!$1:$1048576,MATCH(places_sec_sex!$A126,nb_inscrites_f_sec_habitant_le_!$B:$B,0),3)</f>
        <v>71</v>
      </c>
      <c r="D126">
        <f>INDEX(nb_inscrits_h_sec_habitant_le_s!$1:$1048576,MATCH(places_sec_sex!$A126,nb_inscrits_h_sec_habitant_le_s!$B:$B,0),3)</f>
        <v>50</v>
      </c>
      <c r="E126">
        <f>INDEX(nb_inscrites_f_sec_habitant_la_!$1:$1048576,MATCH(places_sec_sex!$B126,nb_inscrites_f_sec_habitant_la_!$B:$B,0),3)</f>
        <v>1301</v>
      </c>
      <c r="F126">
        <f>INDEX(nb_inscrits_h_sec_habitant_la_c!$1:$1048576,MATCH(places_sec_sex!$B126,nb_inscrits_h_sec_habitant_la_c!$B:$B,0),3)</f>
        <v>1250</v>
      </c>
      <c r="G126">
        <f t="shared" si="4"/>
        <v>5.4573405073020755E-2</v>
      </c>
      <c r="H126">
        <f t="shared" si="5"/>
        <v>0.04</v>
      </c>
      <c r="I126">
        <f>INDEX('6.1.2.4.'!$1:$1048576,MATCH(places_sec_sex!$B126,'6.1.2.4.'!$A:$A,0),3)</f>
        <v>0</v>
      </c>
      <c r="J126">
        <f>INDEX('6.1.2.4.'!$1:$1048576,MATCH(places_sec_sex!$B126,'6.1.2.4.'!$A:$A,0),2)</f>
        <v>5616</v>
      </c>
      <c r="K126">
        <f t="shared" si="6"/>
        <v>0</v>
      </c>
      <c r="L126">
        <f t="shared" si="7"/>
        <v>224.64000000000001</v>
      </c>
    </row>
    <row r="127" spans="1:12" x14ac:dyDescent="0.35">
      <c r="A127" s="7" t="s">
        <v>1534</v>
      </c>
      <c r="B127" t="str">
        <f>INDEX(Correspondance_ss_quartiers!$1:$1048576,MATCH(places_sec_sex!$A127,Correspondance_ss_quartiers!$A:$A,0),3)</f>
        <v>Woluwe Saint-Pierre</v>
      </c>
      <c r="C127">
        <f>INDEX(nb_inscrites_f_sec_habitant_le_!$1:$1048576,MATCH(places_sec_sex!$A127,nb_inscrites_f_sec_habitant_le_!$B:$B,0),3)</f>
        <v>52</v>
      </c>
      <c r="D127">
        <f>INDEX(nb_inscrits_h_sec_habitant_le_s!$1:$1048576,MATCH(places_sec_sex!$A127,nb_inscrits_h_sec_habitant_le_s!$B:$B,0),3)</f>
        <v>50</v>
      </c>
      <c r="E127">
        <f>INDEX(nb_inscrites_f_sec_habitant_la_!$1:$1048576,MATCH(places_sec_sex!$B127,nb_inscrites_f_sec_habitant_la_!$B:$B,0),3)</f>
        <v>1301</v>
      </c>
      <c r="F127">
        <f>INDEX(nb_inscrits_h_sec_habitant_la_c!$1:$1048576,MATCH(places_sec_sex!$B127,nb_inscrits_h_sec_habitant_la_c!$B:$B,0),3)</f>
        <v>1250</v>
      </c>
      <c r="G127">
        <f t="shared" si="4"/>
        <v>3.9969254419677171E-2</v>
      </c>
      <c r="H127">
        <f t="shared" si="5"/>
        <v>0.04</v>
      </c>
      <c r="I127">
        <f>INDEX('6.1.2.4.'!$1:$1048576,MATCH(places_sec_sex!$B127,'6.1.2.4.'!$A:$A,0),3)</f>
        <v>0</v>
      </c>
      <c r="J127">
        <f>INDEX('6.1.2.4.'!$1:$1048576,MATCH(places_sec_sex!$B127,'6.1.2.4.'!$A:$A,0),2)</f>
        <v>5616</v>
      </c>
      <c r="K127">
        <f t="shared" si="6"/>
        <v>0</v>
      </c>
      <c r="L127">
        <f t="shared" si="7"/>
        <v>224.64000000000001</v>
      </c>
    </row>
    <row r="128" spans="1:12" x14ac:dyDescent="0.35">
      <c r="A128" s="7" t="s">
        <v>147</v>
      </c>
      <c r="B128" t="str">
        <f>INDEX(Correspondance_ss_quartiers!$1:$1048576,MATCH(places_sec_sex!$A128,Correspondance_ss_quartiers!$A:$A,0),3)</f>
        <v>Anderlecht</v>
      </c>
      <c r="C128">
        <f>INDEX(nb_inscrites_f_sec_habitant_le_!$1:$1048576,MATCH(places_sec_sex!$A128,nb_inscrites_f_sec_habitant_le_!$B:$B,0),3)</f>
        <v>87</v>
      </c>
      <c r="D128">
        <f>INDEX(nb_inscrits_h_sec_habitant_le_s!$1:$1048576,MATCH(places_sec_sex!$A128,nb_inscrits_h_sec_habitant_le_s!$B:$B,0),3)</f>
        <v>94</v>
      </c>
      <c r="E128">
        <f>INDEX(nb_inscrites_f_sec_habitant_la_!$1:$1048576,MATCH(places_sec_sex!$B128,nb_inscrites_f_sec_habitant_la_!$B:$B,0),3)</f>
        <v>4240</v>
      </c>
      <c r="F128">
        <f>INDEX(nb_inscrits_h_sec_habitant_la_c!$1:$1048576,MATCH(places_sec_sex!$B128,nb_inscrits_h_sec_habitant_la_c!$B:$B,0),3)</f>
        <v>4375</v>
      </c>
      <c r="G128">
        <f t="shared" si="4"/>
        <v>2.0518867924528301E-2</v>
      </c>
      <c r="H128">
        <f t="shared" si="5"/>
        <v>2.1485714285714285E-2</v>
      </c>
      <c r="I128">
        <f>INDEX('6.1.2.4.'!$1:$1048576,MATCH(places_sec_sex!$B128,'6.1.2.4.'!$A:$A,0),3)</f>
        <v>0</v>
      </c>
      <c r="J128">
        <f>INDEX('6.1.2.4.'!$1:$1048576,MATCH(places_sec_sex!$B128,'6.1.2.4.'!$A:$A,0),2)</f>
        <v>11071</v>
      </c>
      <c r="K128">
        <f t="shared" si="6"/>
        <v>0</v>
      </c>
      <c r="L128">
        <f t="shared" si="7"/>
        <v>237.86834285714286</v>
      </c>
    </row>
    <row r="129" spans="1:12" x14ac:dyDescent="0.35">
      <c r="A129" s="7" t="s">
        <v>149</v>
      </c>
      <c r="B129" t="str">
        <f>INDEX(Correspondance_ss_quartiers!$1:$1048576,MATCH(places_sec_sex!$A129,Correspondance_ss_quartiers!$A:$A,0),3)</f>
        <v>Anderlecht</v>
      </c>
      <c r="C129">
        <f>INDEX(nb_inscrites_f_sec_habitant_le_!$1:$1048576,MATCH(places_sec_sex!$A129,nb_inscrites_f_sec_habitant_le_!$B:$B,0),3)</f>
        <v>17</v>
      </c>
      <c r="D129">
        <f>INDEX(nb_inscrits_h_sec_habitant_le_s!$1:$1048576,MATCH(places_sec_sex!$A129,nb_inscrits_h_sec_habitant_le_s!$B:$B,0),3)</f>
        <v>23</v>
      </c>
      <c r="E129">
        <f>INDEX(nb_inscrites_f_sec_habitant_la_!$1:$1048576,MATCH(places_sec_sex!$B129,nb_inscrites_f_sec_habitant_la_!$B:$B,0),3)</f>
        <v>4240</v>
      </c>
      <c r="F129">
        <f>INDEX(nb_inscrits_h_sec_habitant_la_c!$1:$1048576,MATCH(places_sec_sex!$B129,nb_inscrits_h_sec_habitant_la_c!$B:$B,0),3)</f>
        <v>4375</v>
      </c>
      <c r="G129">
        <f t="shared" si="4"/>
        <v>4.0094339622641509E-3</v>
      </c>
      <c r="H129">
        <f t="shared" si="5"/>
        <v>5.2571428571428569E-3</v>
      </c>
      <c r="I129">
        <f>INDEX('6.1.2.4.'!$1:$1048576,MATCH(places_sec_sex!$B129,'6.1.2.4.'!$A:$A,0),3)</f>
        <v>0</v>
      </c>
      <c r="J129">
        <f>INDEX('6.1.2.4.'!$1:$1048576,MATCH(places_sec_sex!$B129,'6.1.2.4.'!$A:$A,0),2)</f>
        <v>11071</v>
      </c>
      <c r="K129">
        <f t="shared" si="6"/>
        <v>0</v>
      </c>
      <c r="L129">
        <f t="shared" si="7"/>
        <v>58.201828571428571</v>
      </c>
    </row>
    <row r="130" spans="1:12" x14ac:dyDescent="0.35">
      <c r="A130" s="7" t="s">
        <v>151</v>
      </c>
      <c r="B130" t="str">
        <f>INDEX(Correspondance_ss_quartiers!$1:$1048576,MATCH(places_sec_sex!$A130,Correspondance_ss_quartiers!$A:$A,0),3)</f>
        <v>Anderlecht</v>
      </c>
      <c r="C130">
        <f>INDEX(nb_inscrites_f_sec_habitant_le_!$1:$1048576,MATCH(places_sec_sex!$A130,nb_inscrites_f_sec_habitant_le_!$B:$B,0),3)</f>
        <v>150</v>
      </c>
      <c r="D130">
        <f>INDEX(nb_inscrits_h_sec_habitant_le_s!$1:$1048576,MATCH(places_sec_sex!$A130,nb_inscrits_h_sec_habitant_le_s!$B:$B,0),3)</f>
        <v>145</v>
      </c>
      <c r="E130">
        <f>INDEX(nb_inscrites_f_sec_habitant_la_!$1:$1048576,MATCH(places_sec_sex!$B130,nb_inscrites_f_sec_habitant_la_!$B:$B,0),3)</f>
        <v>4240</v>
      </c>
      <c r="F130">
        <f>INDEX(nb_inscrits_h_sec_habitant_la_c!$1:$1048576,MATCH(places_sec_sex!$B130,nb_inscrits_h_sec_habitant_la_c!$B:$B,0),3)</f>
        <v>4375</v>
      </c>
      <c r="G130">
        <f t="shared" si="4"/>
        <v>3.5377358490566037E-2</v>
      </c>
      <c r="H130">
        <f t="shared" si="5"/>
        <v>3.3142857142857141E-2</v>
      </c>
      <c r="I130">
        <f>INDEX('6.1.2.4.'!$1:$1048576,MATCH(places_sec_sex!$B130,'6.1.2.4.'!$A:$A,0),3)</f>
        <v>0</v>
      </c>
      <c r="J130">
        <f>INDEX('6.1.2.4.'!$1:$1048576,MATCH(places_sec_sex!$B130,'6.1.2.4.'!$A:$A,0),2)</f>
        <v>11071</v>
      </c>
      <c r="K130">
        <f t="shared" si="6"/>
        <v>0</v>
      </c>
      <c r="L130">
        <f t="shared" si="7"/>
        <v>366.92457142857143</v>
      </c>
    </row>
    <row r="131" spans="1:12" x14ac:dyDescent="0.35">
      <c r="A131" s="7" t="s">
        <v>153</v>
      </c>
      <c r="B131" t="str">
        <f>INDEX(Correspondance_ss_quartiers!$1:$1048576,MATCH(places_sec_sex!$A131,Correspondance_ss_quartiers!$A:$A,0),3)</f>
        <v>Anderlecht</v>
      </c>
      <c r="C131">
        <f>INDEX(nb_inscrites_f_sec_habitant_le_!$1:$1048576,MATCH(places_sec_sex!$A131,nb_inscrites_f_sec_habitant_le_!$B:$B,0),3)</f>
        <v>47</v>
      </c>
      <c r="D131">
        <f>INDEX(nb_inscrits_h_sec_habitant_le_s!$1:$1048576,MATCH(places_sec_sex!$A131,nb_inscrits_h_sec_habitant_le_s!$B:$B,0),3)</f>
        <v>38</v>
      </c>
      <c r="E131">
        <f>INDEX(nb_inscrites_f_sec_habitant_la_!$1:$1048576,MATCH(places_sec_sex!$B131,nb_inscrites_f_sec_habitant_la_!$B:$B,0),3)</f>
        <v>4240</v>
      </c>
      <c r="F131">
        <f>INDEX(nb_inscrits_h_sec_habitant_la_c!$1:$1048576,MATCH(places_sec_sex!$B131,nb_inscrits_h_sec_habitant_la_c!$B:$B,0),3)</f>
        <v>4375</v>
      </c>
      <c r="G131">
        <f t="shared" ref="G131:G194" si="8">C131/E131</f>
        <v>1.1084905660377358E-2</v>
      </c>
      <c r="H131">
        <f t="shared" ref="H131:H194" si="9">D131/F131</f>
        <v>8.6857142857142862E-3</v>
      </c>
      <c r="I131">
        <f>INDEX('6.1.2.4.'!$1:$1048576,MATCH(places_sec_sex!$B131,'6.1.2.4.'!$A:$A,0),3)</f>
        <v>0</v>
      </c>
      <c r="J131">
        <f>INDEX('6.1.2.4.'!$1:$1048576,MATCH(places_sec_sex!$B131,'6.1.2.4.'!$A:$A,0),2)</f>
        <v>11071</v>
      </c>
      <c r="K131">
        <f t="shared" ref="K131:K194" si="10">I131*G131</f>
        <v>0</v>
      </c>
      <c r="L131">
        <f t="shared" ref="L131:L194" si="11">J131*H131</f>
        <v>96.159542857142867</v>
      </c>
    </row>
    <row r="132" spans="1:12" x14ac:dyDescent="0.35">
      <c r="A132" s="7" t="s">
        <v>163</v>
      </c>
      <c r="B132" t="str">
        <f>INDEX(Correspondance_ss_quartiers!$1:$1048576,MATCH(places_sec_sex!$A132,Correspondance_ss_quartiers!$A:$A,0),3)</f>
        <v>Anderlecht</v>
      </c>
      <c r="C132">
        <f>INDEX(nb_inscrites_f_sec_habitant_le_!$1:$1048576,MATCH(places_sec_sex!$A132,nb_inscrites_f_sec_habitant_le_!$B:$B,0),3)</f>
        <v>23</v>
      </c>
      <c r="D132">
        <f>INDEX(nb_inscrits_h_sec_habitant_le_s!$1:$1048576,MATCH(places_sec_sex!$A132,nb_inscrits_h_sec_habitant_le_s!$B:$B,0),3)</f>
        <v>12</v>
      </c>
      <c r="E132">
        <f>INDEX(nb_inscrites_f_sec_habitant_la_!$1:$1048576,MATCH(places_sec_sex!$B132,nb_inscrites_f_sec_habitant_la_!$B:$B,0),3)</f>
        <v>4240</v>
      </c>
      <c r="F132">
        <f>INDEX(nb_inscrits_h_sec_habitant_la_c!$1:$1048576,MATCH(places_sec_sex!$B132,nb_inscrits_h_sec_habitant_la_c!$B:$B,0),3)</f>
        <v>4375</v>
      </c>
      <c r="G132">
        <f t="shared" si="8"/>
        <v>5.4245283018867921E-3</v>
      </c>
      <c r="H132">
        <f t="shared" si="9"/>
        <v>2.7428571428571428E-3</v>
      </c>
      <c r="I132">
        <f>INDEX('6.1.2.4.'!$1:$1048576,MATCH(places_sec_sex!$B132,'6.1.2.4.'!$A:$A,0),3)</f>
        <v>0</v>
      </c>
      <c r="J132">
        <f>INDEX('6.1.2.4.'!$1:$1048576,MATCH(places_sec_sex!$B132,'6.1.2.4.'!$A:$A,0),2)</f>
        <v>11071</v>
      </c>
      <c r="K132">
        <f t="shared" si="10"/>
        <v>0</v>
      </c>
      <c r="L132">
        <f t="shared" si="11"/>
        <v>30.366171428571427</v>
      </c>
    </row>
    <row r="133" spans="1:12" x14ac:dyDescent="0.35">
      <c r="A133" s="7" t="s">
        <v>167</v>
      </c>
      <c r="B133" t="str">
        <f>INDEX(Correspondance_ss_quartiers!$1:$1048576,MATCH(places_sec_sex!$A133,Correspondance_ss_quartiers!$A:$A,0),3)</f>
        <v>Anderlecht</v>
      </c>
      <c r="C133">
        <f>INDEX(nb_inscrites_f_sec_habitant_le_!$1:$1048576,MATCH(places_sec_sex!$A133,nb_inscrites_f_sec_habitant_le_!$B:$B,0),3)</f>
        <v>10</v>
      </c>
      <c r="D133">
        <f>INDEX(nb_inscrits_h_sec_habitant_le_s!$1:$1048576,MATCH(places_sec_sex!$A133,nb_inscrits_h_sec_habitant_le_s!$B:$B,0),3)</f>
        <v>18</v>
      </c>
      <c r="E133">
        <f>INDEX(nb_inscrites_f_sec_habitant_la_!$1:$1048576,MATCH(places_sec_sex!$B133,nb_inscrites_f_sec_habitant_la_!$B:$B,0),3)</f>
        <v>4240</v>
      </c>
      <c r="F133">
        <f>INDEX(nb_inscrits_h_sec_habitant_la_c!$1:$1048576,MATCH(places_sec_sex!$B133,nb_inscrits_h_sec_habitant_la_c!$B:$B,0),3)</f>
        <v>4375</v>
      </c>
      <c r="G133">
        <f t="shared" si="8"/>
        <v>2.3584905660377358E-3</v>
      </c>
      <c r="H133">
        <f t="shared" si="9"/>
        <v>4.1142857142857144E-3</v>
      </c>
      <c r="I133">
        <f>INDEX('6.1.2.4.'!$1:$1048576,MATCH(places_sec_sex!$B133,'6.1.2.4.'!$A:$A,0),3)</f>
        <v>0</v>
      </c>
      <c r="J133">
        <f>INDEX('6.1.2.4.'!$1:$1048576,MATCH(places_sec_sex!$B133,'6.1.2.4.'!$A:$A,0),2)</f>
        <v>11071</v>
      </c>
      <c r="K133">
        <f t="shared" si="10"/>
        <v>0</v>
      </c>
      <c r="L133">
        <f t="shared" si="11"/>
        <v>45.549257142857144</v>
      </c>
    </row>
    <row r="134" spans="1:12" x14ac:dyDescent="0.35">
      <c r="A134" s="7" t="s">
        <v>169</v>
      </c>
      <c r="B134" t="str">
        <f>INDEX(Correspondance_ss_quartiers!$1:$1048576,MATCH(places_sec_sex!$A134,Correspondance_ss_quartiers!$A:$A,0),3)</f>
        <v>Anderlecht</v>
      </c>
      <c r="C134">
        <f>INDEX(nb_inscrites_f_sec_habitant_le_!$1:$1048576,MATCH(places_sec_sex!$A134,nb_inscrites_f_sec_habitant_le_!$B:$B,0),3)</f>
        <v>79</v>
      </c>
      <c r="D134">
        <f>INDEX(nb_inscrits_h_sec_habitant_le_s!$1:$1048576,MATCH(places_sec_sex!$A134,nb_inscrits_h_sec_habitant_le_s!$B:$B,0),3)</f>
        <v>71</v>
      </c>
      <c r="E134">
        <f>INDEX(nb_inscrites_f_sec_habitant_la_!$1:$1048576,MATCH(places_sec_sex!$B134,nb_inscrites_f_sec_habitant_la_!$B:$B,0),3)</f>
        <v>4240</v>
      </c>
      <c r="F134">
        <f>INDEX(nb_inscrits_h_sec_habitant_la_c!$1:$1048576,MATCH(places_sec_sex!$B134,nb_inscrits_h_sec_habitant_la_c!$B:$B,0),3)</f>
        <v>4375</v>
      </c>
      <c r="G134">
        <f t="shared" si="8"/>
        <v>1.8632075471698113E-2</v>
      </c>
      <c r="H134">
        <f t="shared" si="9"/>
        <v>1.6228571428571429E-2</v>
      </c>
      <c r="I134">
        <f>INDEX('6.1.2.4.'!$1:$1048576,MATCH(places_sec_sex!$B134,'6.1.2.4.'!$A:$A,0),3)</f>
        <v>0</v>
      </c>
      <c r="J134">
        <f>INDEX('6.1.2.4.'!$1:$1048576,MATCH(places_sec_sex!$B134,'6.1.2.4.'!$A:$A,0),2)</f>
        <v>11071</v>
      </c>
      <c r="K134">
        <f t="shared" si="10"/>
        <v>0</v>
      </c>
      <c r="L134">
        <f t="shared" si="11"/>
        <v>179.6665142857143</v>
      </c>
    </row>
    <row r="135" spans="1:12" x14ac:dyDescent="0.35">
      <c r="A135" s="7" t="s">
        <v>175</v>
      </c>
      <c r="B135" t="str">
        <f>INDEX(Correspondance_ss_quartiers!$1:$1048576,MATCH(places_sec_sex!$A135,Correspondance_ss_quartiers!$A:$A,0),3)</f>
        <v>Anderlecht</v>
      </c>
      <c r="C135">
        <f>INDEX(nb_inscrites_f_sec_habitant_le_!$1:$1048576,MATCH(places_sec_sex!$A135,nb_inscrites_f_sec_habitant_le_!$B:$B,0),3)</f>
        <v>23</v>
      </c>
      <c r="D135">
        <f>INDEX(nb_inscrits_h_sec_habitant_le_s!$1:$1048576,MATCH(places_sec_sex!$A135,nb_inscrits_h_sec_habitant_le_s!$B:$B,0),3)</f>
        <v>21</v>
      </c>
      <c r="E135">
        <f>INDEX(nb_inscrites_f_sec_habitant_la_!$1:$1048576,MATCH(places_sec_sex!$B135,nb_inscrites_f_sec_habitant_la_!$B:$B,0),3)</f>
        <v>4240</v>
      </c>
      <c r="F135">
        <f>INDEX(nb_inscrits_h_sec_habitant_la_c!$1:$1048576,MATCH(places_sec_sex!$B135,nb_inscrits_h_sec_habitant_la_c!$B:$B,0),3)</f>
        <v>4375</v>
      </c>
      <c r="G135">
        <f t="shared" si="8"/>
        <v>5.4245283018867921E-3</v>
      </c>
      <c r="H135">
        <f t="shared" si="9"/>
        <v>4.7999999999999996E-3</v>
      </c>
      <c r="I135">
        <f>INDEX('6.1.2.4.'!$1:$1048576,MATCH(places_sec_sex!$B135,'6.1.2.4.'!$A:$A,0),3)</f>
        <v>0</v>
      </c>
      <c r="J135">
        <f>INDEX('6.1.2.4.'!$1:$1048576,MATCH(places_sec_sex!$B135,'6.1.2.4.'!$A:$A,0),2)</f>
        <v>11071</v>
      </c>
      <c r="K135">
        <f t="shared" si="10"/>
        <v>0</v>
      </c>
      <c r="L135">
        <f t="shared" si="11"/>
        <v>53.140799999999999</v>
      </c>
    </row>
    <row r="136" spans="1:12" x14ac:dyDescent="0.35">
      <c r="A136" s="7" t="s">
        <v>179</v>
      </c>
      <c r="B136" t="str">
        <f>INDEX(Correspondance_ss_quartiers!$1:$1048576,MATCH(places_sec_sex!$A136,Correspondance_ss_quartiers!$A:$A,0),3)</f>
        <v>Anderlecht</v>
      </c>
      <c r="C136">
        <f>INDEX(nb_inscrites_f_sec_habitant_le_!$1:$1048576,MATCH(places_sec_sex!$A136,nb_inscrites_f_sec_habitant_le_!$B:$B,0),3)</f>
        <v>32</v>
      </c>
      <c r="D136">
        <f>INDEX(nb_inscrits_h_sec_habitant_le_s!$1:$1048576,MATCH(places_sec_sex!$A136,nb_inscrits_h_sec_habitant_le_s!$B:$B,0),3)</f>
        <v>39</v>
      </c>
      <c r="E136">
        <f>INDEX(nb_inscrites_f_sec_habitant_la_!$1:$1048576,MATCH(places_sec_sex!$B136,nb_inscrites_f_sec_habitant_la_!$B:$B,0),3)</f>
        <v>4240</v>
      </c>
      <c r="F136">
        <f>INDEX(nb_inscrits_h_sec_habitant_la_c!$1:$1048576,MATCH(places_sec_sex!$B136,nb_inscrits_h_sec_habitant_la_c!$B:$B,0),3)</f>
        <v>4375</v>
      </c>
      <c r="G136">
        <f t="shared" si="8"/>
        <v>7.5471698113207548E-3</v>
      </c>
      <c r="H136">
        <f t="shared" si="9"/>
        <v>8.9142857142857149E-3</v>
      </c>
      <c r="I136">
        <f>INDEX('6.1.2.4.'!$1:$1048576,MATCH(places_sec_sex!$B136,'6.1.2.4.'!$A:$A,0),3)</f>
        <v>0</v>
      </c>
      <c r="J136">
        <f>INDEX('6.1.2.4.'!$1:$1048576,MATCH(places_sec_sex!$B136,'6.1.2.4.'!$A:$A,0),2)</f>
        <v>11071</v>
      </c>
      <c r="K136">
        <f t="shared" si="10"/>
        <v>0</v>
      </c>
      <c r="L136">
        <f t="shared" si="11"/>
        <v>98.690057142857142</v>
      </c>
    </row>
    <row r="137" spans="1:12" x14ac:dyDescent="0.35">
      <c r="A137" s="7" t="s">
        <v>181</v>
      </c>
      <c r="B137" t="str">
        <f>INDEX(Correspondance_ss_quartiers!$1:$1048576,MATCH(places_sec_sex!$A137,Correspondance_ss_quartiers!$A:$A,0),3)</f>
        <v>Anderlecht</v>
      </c>
      <c r="C137">
        <f>INDEX(nb_inscrites_f_sec_habitant_le_!$1:$1048576,MATCH(places_sec_sex!$A137,nb_inscrites_f_sec_habitant_le_!$B:$B,0),3)</f>
        <v>16</v>
      </c>
      <c r="D137">
        <f>INDEX(nb_inscrits_h_sec_habitant_le_s!$1:$1048576,MATCH(places_sec_sex!$A137,nb_inscrits_h_sec_habitant_le_s!$B:$B,0),3)</f>
        <v>18</v>
      </c>
      <c r="E137">
        <f>INDEX(nb_inscrites_f_sec_habitant_la_!$1:$1048576,MATCH(places_sec_sex!$B137,nb_inscrites_f_sec_habitant_la_!$B:$B,0),3)</f>
        <v>4240</v>
      </c>
      <c r="F137">
        <f>INDEX(nb_inscrits_h_sec_habitant_la_c!$1:$1048576,MATCH(places_sec_sex!$B137,nb_inscrits_h_sec_habitant_la_c!$B:$B,0),3)</f>
        <v>4375</v>
      </c>
      <c r="G137">
        <f t="shared" si="8"/>
        <v>3.7735849056603774E-3</v>
      </c>
      <c r="H137">
        <f t="shared" si="9"/>
        <v>4.1142857142857144E-3</v>
      </c>
      <c r="I137">
        <f>INDEX('6.1.2.4.'!$1:$1048576,MATCH(places_sec_sex!$B137,'6.1.2.4.'!$A:$A,0),3)</f>
        <v>0</v>
      </c>
      <c r="J137">
        <f>INDEX('6.1.2.4.'!$1:$1048576,MATCH(places_sec_sex!$B137,'6.1.2.4.'!$A:$A,0),2)</f>
        <v>11071</v>
      </c>
      <c r="K137">
        <f t="shared" si="10"/>
        <v>0</v>
      </c>
      <c r="L137">
        <f t="shared" si="11"/>
        <v>45.549257142857144</v>
      </c>
    </row>
    <row r="138" spans="1:12" x14ac:dyDescent="0.35">
      <c r="A138" s="7" t="s">
        <v>183</v>
      </c>
      <c r="B138" t="str">
        <f>INDEX(Correspondance_ss_quartiers!$1:$1048576,MATCH(places_sec_sex!$A138,Correspondance_ss_quartiers!$A:$A,0),3)</f>
        <v>Anderlecht</v>
      </c>
      <c r="C138">
        <f>INDEX(nb_inscrites_f_sec_habitant_le_!$1:$1048576,MATCH(places_sec_sex!$A138,nb_inscrites_f_sec_habitant_le_!$B:$B,0),3)</f>
        <v>16</v>
      </c>
      <c r="D138">
        <f>INDEX(nb_inscrits_h_sec_habitant_le_s!$1:$1048576,MATCH(places_sec_sex!$A138,nb_inscrits_h_sec_habitant_le_s!$B:$B,0),3)</f>
        <v>21</v>
      </c>
      <c r="E138">
        <f>INDEX(nb_inscrites_f_sec_habitant_la_!$1:$1048576,MATCH(places_sec_sex!$B138,nb_inscrites_f_sec_habitant_la_!$B:$B,0),3)</f>
        <v>4240</v>
      </c>
      <c r="F138">
        <f>INDEX(nb_inscrits_h_sec_habitant_la_c!$1:$1048576,MATCH(places_sec_sex!$B138,nb_inscrits_h_sec_habitant_la_c!$B:$B,0),3)</f>
        <v>4375</v>
      </c>
      <c r="G138">
        <f t="shared" si="8"/>
        <v>3.7735849056603774E-3</v>
      </c>
      <c r="H138">
        <f t="shared" si="9"/>
        <v>4.7999999999999996E-3</v>
      </c>
      <c r="I138">
        <f>INDEX('6.1.2.4.'!$1:$1048576,MATCH(places_sec_sex!$B138,'6.1.2.4.'!$A:$A,0),3)</f>
        <v>0</v>
      </c>
      <c r="J138">
        <f>INDEX('6.1.2.4.'!$1:$1048576,MATCH(places_sec_sex!$B138,'6.1.2.4.'!$A:$A,0),2)</f>
        <v>11071</v>
      </c>
      <c r="K138">
        <f t="shared" si="10"/>
        <v>0</v>
      </c>
      <c r="L138">
        <f t="shared" si="11"/>
        <v>53.140799999999999</v>
      </c>
    </row>
    <row r="139" spans="1:12" x14ac:dyDescent="0.35">
      <c r="A139" s="7" t="s">
        <v>185</v>
      </c>
      <c r="B139" t="str">
        <f>INDEX(Correspondance_ss_quartiers!$1:$1048576,MATCH(places_sec_sex!$A139,Correspondance_ss_quartiers!$A:$A,0),3)</f>
        <v>Anderlecht</v>
      </c>
      <c r="C139">
        <f>INDEX(nb_inscrites_f_sec_habitant_le_!$1:$1048576,MATCH(places_sec_sex!$A139,nb_inscrites_f_sec_habitant_le_!$B:$B,0),3)</f>
        <v>15</v>
      </c>
      <c r="D139">
        <f>INDEX(nb_inscrits_h_sec_habitant_le_s!$1:$1048576,MATCH(places_sec_sex!$A139,nb_inscrits_h_sec_habitant_le_s!$B:$B,0),3)</f>
        <v>10</v>
      </c>
      <c r="E139">
        <f>INDEX(nb_inscrites_f_sec_habitant_la_!$1:$1048576,MATCH(places_sec_sex!$B139,nb_inscrites_f_sec_habitant_la_!$B:$B,0),3)</f>
        <v>4240</v>
      </c>
      <c r="F139">
        <f>INDEX(nb_inscrits_h_sec_habitant_la_c!$1:$1048576,MATCH(places_sec_sex!$B139,nb_inscrits_h_sec_habitant_la_c!$B:$B,0),3)</f>
        <v>4375</v>
      </c>
      <c r="G139">
        <f t="shared" si="8"/>
        <v>3.5377358490566039E-3</v>
      </c>
      <c r="H139">
        <f t="shared" si="9"/>
        <v>2.2857142857142859E-3</v>
      </c>
      <c r="I139">
        <f>INDEX('6.1.2.4.'!$1:$1048576,MATCH(places_sec_sex!$B139,'6.1.2.4.'!$A:$A,0),3)</f>
        <v>0</v>
      </c>
      <c r="J139">
        <f>INDEX('6.1.2.4.'!$1:$1048576,MATCH(places_sec_sex!$B139,'6.1.2.4.'!$A:$A,0),2)</f>
        <v>11071</v>
      </c>
      <c r="K139">
        <f t="shared" si="10"/>
        <v>0</v>
      </c>
      <c r="L139">
        <f t="shared" si="11"/>
        <v>25.305142857142858</v>
      </c>
    </row>
    <row r="140" spans="1:12" x14ac:dyDescent="0.35">
      <c r="A140" s="7" t="s">
        <v>187</v>
      </c>
      <c r="B140" t="str">
        <f>INDEX(Correspondance_ss_quartiers!$1:$1048576,MATCH(places_sec_sex!$A140,Correspondance_ss_quartiers!$A:$A,0),3)</f>
        <v>Anderlecht</v>
      </c>
      <c r="C140">
        <f>INDEX(nb_inscrites_f_sec_habitant_le_!$1:$1048576,MATCH(places_sec_sex!$A140,nb_inscrites_f_sec_habitant_le_!$B:$B,0),3)</f>
        <v>104</v>
      </c>
      <c r="D140">
        <f>INDEX(nb_inscrits_h_sec_habitant_le_s!$1:$1048576,MATCH(places_sec_sex!$A140,nb_inscrits_h_sec_habitant_le_s!$B:$B,0),3)</f>
        <v>114</v>
      </c>
      <c r="E140">
        <f>INDEX(nb_inscrites_f_sec_habitant_la_!$1:$1048576,MATCH(places_sec_sex!$B140,nb_inscrites_f_sec_habitant_la_!$B:$B,0),3)</f>
        <v>4240</v>
      </c>
      <c r="F140">
        <f>INDEX(nb_inscrits_h_sec_habitant_la_c!$1:$1048576,MATCH(places_sec_sex!$B140,nb_inscrits_h_sec_habitant_la_c!$B:$B,0),3)</f>
        <v>4375</v>
      </c>
      <c r="G140">
        <f t="shared" si="8"/>
        <v>2.4528301886792454E-2</v>
      </c>
      <c r="H140">
        <f t="shared" si="9"/>
        <v>2.6057142857142859E-2</v>
      </c>
      <c r="I140">
        <f>INDEX('6.1.2.4.'!$1:$1048576,MATCH(places_sec_sex!$B140,'6.1.2.4.'!$A:$A,0),3)</f>
        <v>0</v>
      </c>
      <c r="J140">
        <f>INDEX('6.1.2.4.'!$1:$1048576,MATCH(places_sec_sex!$B140,'6.1.2.4.'!$A:$A,0),2)</f>
        <v>11071</v>
      </c>
      <c r="K140">
        <f t="shared" si="10"/>
        <v>0</v>
      </c>
      <c r="L140">
        <f t="shared" si="11"/>
        <v>288.4786285714286</v>
      </c>
    </row>
    <row r="141" spans="1:12" x14ac:dyDescent="0.35">
      <c r="A141" s="7" t="s">
        <v>189</v>
      </c>
      <c r="B141" t="str">
        <f>INDEX(Correspondance_ss_quartiers!$1:$1048576,MATCH(places_sec_sex!$A141,Correspondance_ss_quartiers!$A:$A,0),3)</f>
        <v>Anderlecht</v>
      </c>
      <c r="C141">
        <f>INDEX(nb_inscrites_f_sec_habitant_le_!$1:$1048576,MATCH(places_sec_sex!$A141,nb_inscrites_f_sec_habitant_le_!$B:$B,0),3)</f>
        <v>35</v>
      </c>
      <c r="D141">
        <f>INDEX(nb_inscrits_h_sec_habitant_le_s!$1:$1048576,MATCH(places_sec_sex!$A141,nb_inscrits_h_sec_habitant_le_s!$B:$B,0),3)</f>
        <v>40</v>
      </c>
      <c r="E141">
        <f>INDEX(nb_inscrites_f_sec_habitant_la_!$1:$1048576,MATCH(places_sec_sex!$B141,nb_inscrites_f_sec_habitant_la_!$B:$B,0),3)</f>
        <v>4240</v>
      </c>
      <c r="F141">
        <f>INDEX(nb_inscrits_h_sec_habitant_la_c!$1:$1048576,MATCH(places_sec_sex!$B141,nb_inscrits_h_sec_habitant_la_c!$B:$B,0),3)</f>
        <v>4375</v>
      </c>
      <c r="G141">
        <f t="shared" si="8"/>
        <v>8.2547169811320754E-3</v>
      </c>
      <c r="H141">
        <f t="shared" si="9"/>
        <v>9.1428571428571435E-3</v>
      </c>
      <c r="I141">
        <f>INDEX('6.1.2.4.'!$1:$1048576,MATCH(places_sec_sex!$B141,'6.1.2.4.'!$A:$A,0),3)</f>
        <v>0</v>
      </c>
      <c r="J141">
        <f>INDEX('6.1.2.4.'!$1:$1048576,MATCH(places_sec_sex!$B141,'6.1.2.4.'!$A:$A,0),2)</f>
        <v>11071</v>
      </c>
      <c r="K141">
        <f t="shared" si="10"/>
        <v>0</v>
      </c>
      <c r="L141">
        <f t="shared" si="11"/>
        <v>101.22057142857143</v>
      </c>
    </row>
    <row r="142" spans="1:12" x14ac:dyDescent="0.35">
      <c r="A142" s="7" t="s">
        <v>191</v>
      </c>
      <c r="B142" t="str">
        <f>INDEX(Correspondance_ss_quartiers!$1:$1048576,MATCH(places_sec_sex!$A142,Correspondance_ss_quartiers!$A:$A,0),3)</f>
        <v>Anderlecht</v>
      </c>
      <c r="C142">
        <f>INDEX(nb_inscrites_f_sec_habitant_le_!$1:$1048576,MATCH(places_sec_sex!$A142,nb_inscrites_f_sec_habitant_le_!$B:$B,0),3)</f>
        <v>105</v>
      </c>
      <c r="D142">
        <f>INDEX(nb_inscrits_h_sec_habitant_le_s!$1:$1048576,MATCH(places_sec_sex!$A142,nb_inscrits_h_sec_habitant_le_s!$B:$B,0),3)</f>
        <v>97</v>
      </c>
      <c r="E142">
        <f>INDEX(nb_inscrites_f_sec_habitant_la_!$1:$1048576,MATCH(places_sec_sex!$B142,nb_inscrites_f_sec_habitant_la_!$B:$B,0),3)</f>
        <v>4240</v>
      </c>
      <c r="F142">
        <f>INDEX(nb_inscrits_h_sec_habitant_la_c!$1:$1048576,MATCH(places_sec_sex!$B142,nb_inscrits_h_sec_habitant_la_c!$B:$B,0),3)</f>
        <v>4375</v>
      </c>
      <c r="G142">
        <f t="shared" si="8"/>
        <v>2.4764150943396228E-2</v>
      </c>
      <c r="H142">
        <f t="shared" si="9"/>
        <v>2.2171428571428571E-2</v>
      </c>
      <c r="I142">
        <f>INDEX('6.1.2.4.'!$1:$1048576,MATCH(places_sec_sex!$B142,'6.1.2.4.'!$A:$A,0),3)</f>
        <v>0</v>
      </c>
      <c r="J142">
        <f>INDEX('6.1.2.4.'!$1:$1048576,MATCH(places_sec_sex!$B142,'6.1.2.4.'!$A:$A,0),2)</f>
        <v>11071</v>
      </c>
      <c r="K142">
        <f t="shared" si="10"/>
        <v>0</v>
      </c>
      <c r="L142">
        <f t="shared" si="11"/>
        <v>245.45988571428572</v>
      </c>
    </row>
    <row r="143" spans="1:12" x14ac:dyDescent="0.35">
      <c r="A143" s="7" t="s">
        <v>193</v>
      </c>
      <c r="B143" t="str">
        <f>INDEX(Correspondance_ss_quartiers!$1:$1048576,MATCH(places_sec_sex!$A143,Correspondance_ss_quartiers!$A:$A,0),3)</f>
        <v>Anderlecht</v>
      </c>
      <c r="C143">
        <f>INDEX(nb_inscrites_f_sec_habitant_le_!$1:$1048576,MATCH(places_sec_sex!$A143,nb_inscrites_f_sec_habitant_le_!$B:$B,0),3)</f>
        <v>46</v>
      </c>
      <c r="D143">
        <f>INDEX(nb_inscrits_h_sec_habitant_le_s!$1:$1048576,MATCH(places_sec_sex!$A143,nb_inscrits_h_sec_habitant_le_s!$B:$B,0),3)</f>
        <v>56</v>
      </c>
      <c r="E143">
        <f>INDEX(nb_inscrites_f_sec_habitant_la_!$1:$1048576,MATCH(places_sec_sex!$B143,nb_inscrites_f_sec_habitant_la_!$B:$B,0),3)</f>
        <v>4240</v>
      </c>
      <c r="F143">
        <f>INDEX(nb_inscrits_h_sec_habitant_la_c!$1:$1048576,MATCH(places_sec_sex!$B143,nb_inscrits_h_sec_habitant_la_c!$B:$B,0),3)</f>
        <v>4375</v>
      </c>
      <c r="G143">
        <f t="shared" si="8"/>
        <v>1.0849056603773584E-2</v>
      </c>
      <c r="H143">
        <f t="shared" si="9"/>
        <v>1.2800000000000001E-2</v>
      </c>
      <c r="I143">
        <f>INDEX('6.1.2.4.'!$1:$1048576,MATCH(places_sec_sex!$B143,'6.1.2.4.'!$A:$A,0),3)</f>
        <v>0</v>
      </c>
      <c r="J143">
        <f>INDEX('6.1.2.4.'!$1:$1048576,MATCH(places_sec_sex!$B143,'6.1.2.4.'!$A:$A,0),2)</f>
        <v>11071</v>
      </c>
      <c r="K143">
        <f t="shared" si="10"/>
        <v>0</v>
      </c>
      <c r="L143">
        <f t="shared" si="11"/>
        <v>141.7088</v>
      </c>
    </row>
    <row r="144" spans="1:12" x14ac:dyDescent="0.35">
      <c r="A144" s="7" t="s">
        <v>195</v>
      </c>
      <c r="B144" t="str">
        <f>INDEX(Correspondance_ss_quartiers!$1:$1048576,MATCH(places_sec_sex!$A144,Correspondance_ss_quartiers!$A:$A,0),3)</f>
        <v>Anderlecht</v>
      </c>
      <c r="C144">
        <f>INDEX(nb_inscrites_f_sec_habitant_le_!$1:$1048576,MATCH(places_sec_sex!$A144,nb_inscrites_f_sec_habitant_le_!$B:$B,0),3)</f>
        <v>69</v>
      </c>
      <c r="D144">
        <f>INDEX(nb_inscrits_h_sec_habitant_le_s!$1:$1048576,MATCH(places_sec_sex!$A144,nb_inscrits_h_sec_habitant_le_s!$B:$B,0),3)</f>
        <v>75</v>
      </c>
      <c r="E144">
        <f>INDEX(nb_inscrites_f_sec_habitant_la_!$1:$1048576,MATCH(places_sec_sex!$B144,nb_inscrites_f_sec_habitant_la_!$B:$B,0),3)</f>
        <v>4240</v>
      </c>
      <c r="F144">
        <f>INDEX(nb_inscrits_h_sec_habitant_la_c!$1:$1048576,MATCH(places_sec_sex!$B144,nb_inscrits_h_sec_habitant_la_c!$B:$B,0),3)</f>
        <v>4375</v>
      </c>
      <c r="G144">
        <f t="shared" si="8"/>
        <v>1.6273584905660377E-2</v>
      </c>
      <c r="H144">
        <f t="shared" si="9"/>
        <v>1.7142857142857144E-2</v>
      </c>
      <c r="I144">
        <f>INDEX('6.1.2.4.'!$1:$1048576,MATCH(places_sec_sex!$B144,'6.1.2.4.'!$A:$A,0),3)</f>
        <v>0</v>
      </c>
      <c r="J144">
        <f>INDEX('6.1.2.4.'!$1:$1048576,MATCH(places_sec_sex!$B144,'6.1.2.4.'!$A:$A,0),2)</f>
        <v>11071</v>
      </c>
      <c r="K144">
        <f t="shared" si="10"/>
        <v>0</v>
      </c>
      <c r="L144">
        <f t="shared" si="11"/>
        <v>189.78857142857143</v>
      </c>
    </row>
    <row r="145" spans="1:12" x14ac:dyDescent="0.35">
      <c r="A145" s="7" t="s">
        <v>197</v>
      </c>
      <c r="B145" t="str">
        <f>INDEX(Correspondance_ss_quartiers!$1:$1048576,MATCH(places_sec_sex!$A145,Correspondance_ss_quartiers!$A:$A,0),3)</f>
        <v>Anderlecht</v>
      </c>
      <c r="C145">
        <f>INDEX(nb_inscrites_f_sec_habitant_le_!$1:$1048576,MATCH(places_sec_sex!$A145,nb_inscrites_f_sec_habitant_le_!$B:$B,0),3)</f>
        <v>49</v>
      </c>
      <c r="D145">
        <f>INDEX(nb_inscrits_h_sec_habitant_le_s!$1:$1048576,MATCH(places_sec_sex!$A145,nb_inscrits_h_sec_habitant_le_s!$B:$B,0),3)</f>
        <v>44</v>
      </c>
      <c r="E145">
        <f>INDEX(nb_inscrites_f_sec_habitant_la_!$1:$1048576,MATCH(places_sec_sex!$B145,nb_inscrites_f_sec_habitant_la_!$B:$B,0),3)</f>
        <v>4240</v>
      </c>
      <c r="F145">
        <f>INDEX(nb_inscrits_h_sec_habitant_la_c!$1:$1048576,MATCH(places_sec_sex!$B145,nb_inscrits_h_sec_habitant_la_c!$B:$B,0),3)</f>
        <v>4375</v>
      </c>
      <c r="G145">
        <f t="shared" si="8"/>
        <v>1.1556603773584905E-2</v>
      </c>
      <c r="H145">
        <f t="shared" si="9"/>
        <v>1.0057142857142857E-2</v>
      </c>
      <c r="I145">
        <f>INDEX('6.1.2.4.'!$1:$1048576,MATCH(places_sec_sex!$B145,'6.1.2.4.'!$A:$A,0),3)</f>
        <v>0</v>
      </c>
      <c r="J145">
        <f>INDEX('6.1.2.4.'!$1:$1048576,MATCH(places_sec_sex!$B145,'6.1.2.4.'!$A:$A,0),2)</f>
        <v>11071</v>
      </c>
      <c r="K145">
        <f t="shared" si="10"/>
        <v>0</v>
      </c>
      <c r="L145">
        <f t="shared" si="11"/>
        <v>111.34262857142856</v>
      </c>
    </row>
    <row r="146" spans="1:12" x14ac:dyDescent="0.35">
      <c r="A146" s="7" t="s">
        <v>199</v>
      </c>
      <c r="B146" t="str">
        <f>INDEX(Correspondance_ss_quartiers!$1:$1048576,MATCH(places_sec_sex!$A146,Correspondance_ss_quartiers!$A:$A,0),3)</f>
        <v>Anderlecht</v>
      </c>
      <c r="C146">
        <f>INDEX(nb_inscrites_f_sec_habitant_le_!$1:$1048576,MATCH(places_sec_sex!$A146,nb_inscrites_f_sec_habitant_le_!$B:$B,0),3)</f>
        <v>63</v>
      </c>
      <c r="D146">
        <f>INDEX(nb_inscrits_h_sec_habitant_le_s!$1:$1048576,MATCH(places_sec_sex!$A146,nb_inscrits_h_sec_habitant_le_s!$B:$B,0),3)</f>
        <v>84</v>
      </c>
      <c r="E146">
        <f>INDEX(nb_inscrites_f_sec_habitant_la_!$1:$1048576,MATCH(places_sec_sex!$B146,nb_inscrites_f_sec_habitant_la_!$B:$B,0),3)</f>
        <v>4240</v>
      </c>
      <c r="F146">
        <f>INDEX(nb_inscrits_h_sec_habitant_la_c!$1:$1048576,MATCH(places_sec_sex!$B146,nb_inscrits_h_sec_habitant_la_c!$B:$B,0),3)</f>
        <v>4375</v>
      </c>
      <c r="G146">
        <f t="shared" si="8"/>
        <v>1.4858490566037736E-2</v>
      </c>
      <c r="H146">
        <f t="shared" si="9"/>
        <v>1.9199999999999998E-2</v>
      </c>
      <c r="I146">
        <f>INDEX('6.1.2.4.'!$1:$1048576,MATCH(places_sec_sex!$B146,'6.1.2.4.'!$A:$A,0),3)</f>
        <v>0</v>
      </c>
      <c r="J146">
        <f>INDEX('6.1.2.4.'!$1:$1048576,MATCH(places_sec_sex!$B146,'6.1.2.4.'!$A:$A,0),2)</f>
        <v>11071</v>
      </c>
      <c r="K146">
        <f t="shared" si="10"/>
        <v>0</v>
      </c>
      <c r="L146">
        <f t="shared" si="11"/>
        <v>212.56319999999999</v>
      </c>
    </row>
    <row r="147" spans="1:12" x14ac:dyDescent="0.35">
      <c r="A147" s="7" t="s">
        <v>201</v>
      </c>
      <c r="B147" t="str">
        <f>INDEX(Correspondance_ss_quartiers!$1:$1048576,MATCH(places_sec_sex!$A147,Correspondance_ss_quartiers!$A:$A,0),3)</f>
        <v>Anderlecht</v>
      </c>
      <c r="C147">
        <f>INDEX(nb_inscrites_f_sec_habitant_le_!$1:$1048576,MATCH(places_sec_sex!$A147,nb_inscrites_f_sec_habitant_le_!$B:$B,0),3)</f>
        <v>60</v>
      </c>
      <c r="D147">
        <f>INDEX(nb_inscrits_h_sec_habitant_le_s!$1:$1048576,MATCH(places_sec_sex!$A147,nb_inscrits_h_sec_habitant_le_s!$B:$B,0),3)</f>
        <v>69</v>
      </c>
      <c r="E147">
        <f>INDEX(nb_inscrites_f_sec_habitant_la_!$1:$1048576,MATCH(places_sec_sex!$B147,nb_inscrites_f_sec_habitant_la_!$B:$B,0),3)</f>
        <v>4240</v>
      </c>
      <c r="F147">
        <f>INDEX(nb_inscrits_h_sec_habitant_la_c!$1:$1048576,MATCH(places_sec_sex!$B147,nb_inscrits_h_sec_habitant_la_c!$B:$B,0),3)</f>
        <v>4375</v>
      </c>
      <c r="G147">
        <f t="shared" si="8"/>
        <v>1.4150943396226415E-2</v>
      </c>
      <c r="H147">
        <f t="shared" si="9"/>
        <v>1.5771428571428572E-2</v>
      </c>
      <c r="I147">
        <f>INDEX('6.1.2.4.'!$1:$1048576,MATCH(places_sec_sex!$B147,'6.1.2.4.'!$A:$A,0),3)</f>
        <v>0</v>
      </c>
      <c r="J147">
        <f>INDEX('6.1.2.4.'!$1:$1048576,MATCH(places_sec_sex!$B147,'6.1.2.4.'!$A:$A,0),2)</f>
        <v>11071</v>
      </c>
      <c r="K147">
        <f t="shared" si="10"/>
        <v>0</v>
      </c>
      <c r="L147">
        <f t="shared" si="11"/>
        <v>174.60548571428572</v>
      </c>
    </row>
    <row r="148" spans="1:12" x14ac:dyDescent="0.35">
      <c r="A148" s="7" t="s">
        <v>203</v>
      </c>
      <c r="B148" t="str">
        <f>INDEX(Correspondance_ss_quartiers!$1:$1048576,MATCH(places_sec_sex!$A148,Correspondance_ss_quartiers!$A:$A,0),3)</f>
        <v>Anderlecht</v>
      </c>
      <c r="C148">
        <f>INDEX(nb_inscrites_f_sec_habitant_le_!$1:$1048576,MATCH(places_sec_sex!$A148,nb_inscrites_f_sec_habitant_le_!$B:$B,0),3)</f>
        <v>14</v>
      </c>
      <c r="D148">
        <f>INDEX(nb_inscrits_h_sec_habitant_le_s!$1:$1048576,MATCH(places_sec_sex!$A148,nb_inscrits_h_sec_habitant_le_s!$B:$B,0),3)</f>
        <v>18</v>
      </c>
      <c r="E148">
        <f>INDEX(nb_inscrites_f_sec_habitant_la_!$1:$1048576,MATCH(places_sec_sex!$B148,nb_inscrites_f_sec_habitant_la_!$B:$B,0),3)</f>
        <v>4240</v>
      </c>
      <c r="F148">
        <f>INDEX(nb_inscrits_h_sec_habitant_la_c!$1:$1048576,MATCH(places_sec_sex!$B148,nb_inscrits_h_sec_habitant_la_c!$B:$B,0),3)</f>
        <v>4375</v>
      </c>
      <c r="G148">
        <f t="shared" si="8"/>
        <v>3.3018867924528303E-3</v>
      </c>
      <c r="H148">
        <f t="shared" si="9"/>
        <v>4.1142857142857144E-3</v>
      </c>
      <c r="I148">
        <f>INDEX('6.1.2.4.'!$1:$1048576,MATCH(places_sec_sex!$B148,'6.1.2.4.'!$A:$A,0),3)</f>
        <v>0</v>
      </c>
      <c r="J148">
        <f>INDEX('6.1.2.4.'!$1:$1048576,MATCH(places_sec_sex!$B148,'6.1.2.4.'!$A:$A,0),2)</f>
        <v>11071</v>
      </c>
      <c r="K148">
        <f t="shared" si="10"/>
        <v>0</v>
      </c>
      <c r="L148">
        <f t="shared" si="11"/>
        <v>45.549257142857144</v>
      </c>
    </row>
    <row r="149" spans="1:12" x14ac:dyDescent="0.35">
      <c r="A149" s="7" t="s">
        <v>211</v>
      </c>
      <c r="B149" t="str">
        <f>INDEX(Correspondance_ss_quartiers!$1:$1048576,MATCH(places_sec_sex!$A149,Correspondance_ss_quartiers!$A:$A,0),3)</f>
        <v>Anderlecht</v>
      </c>
      <c r="C149">
        <f>INDEX(nb_inscrites_f_sec_habitant_le_!$1:$1048576,MATCH(places_sec_sex!$A149,nb_inscrites_f_sec_habitant_le_!$B:$B,0),3)</f>
        <v>109</v>
      </c>
      <c r="D149">
        <f>INDEX(nb_inscrits_h_sec_habitant_le_s!$1:$1048576,MATCH(places_sec_sex!$A149,nb_inscrits_h_sec_habitant_le_s!$B:$B,0),3)</f>
        <v>107</v>
      </c>
      <c r="E149">
        <f>INDEX(nb_inscrites_f_sec_habitant_la_!$1:$1048576,MATCH(places_sec_sex!$B149,nb_inscrites_f_sec_habitant_la_!$B:$B,0),3)</f>
        <v>4240</v>
      </c>
      <c r="F149">
        <f>INDEX(nb_inscrits_h_sec_habitant_la_c!$1:$1048576,MATCH(places_sec_sex!$B149,nb_inscrits_h_sec_habitant_la_c!$B:$B,0),3)</f>
        <v>4375</v>
      </c>
      <c r="G149">
        <f t="shared" si="8"/>
        <v>2.5707547169811322E-2</v>
      </c>
      <c r="H149">
        <f t="shared" si="9"/>
        <v>2.4457142857142858E-2</v>
      </c>
      <c r="I149">
        <f>INDEX('6.1.2.4.'!$1:$1048576,MATCH(places_sec_sex!$B149,'6.1.2.4.'!$A:$A,0),3)</f>
        <v>0</v>
      </c>
      <c r="J149">
        <f>INDEX('6.1.2.4.'!$1:$1048576,MATCH(places_sec_sex!$B149,'6.1.2.4.'!$A:$A,0),2)</f>
        <v>11071</v>
      </c>
      <c r="K149">
        <f t="shared" si="10"/>
        <v>0</v>
      </c>
      <c r="L149">
        <f t="shared" si="11"/>
        <v>270.76502857142856</v>
      </c>
    </row>
    <row r="150" spans="1:12" x14ac:dyDescent="0.35">
      <c r="A150" s="7" t="s">
        <v>213</v>
      </c>
      <c r="B150" t="str">
        <f>INDEX(Correspondance_ss_quartiers!$1:$1048576,MATCH(places_sec_sex!$A150,Correspondance_ss_quartiers!$A:$A,0),3)</f>
        <v>Anderlecht</v>
      </c>
      <c r="C150">
        <f>INDEX(nb_inscrites_f_sec_habitant_le_!$1:$1048576,MATCH(places_sec_sex!$A150,nb_inscrites_f_sec_habitant_le_!$B:$B,0),3)</f>
        <v>86</v>
      </c>
      <c r="D150">
        <f>INDEX(nb_inscrits_h_sec_habitant_le_s!$1:$1048576,MATCH(places_sec_sex!$A150,nb_inscrits_h_sec_habitant_le_s!$B:$B,0),3)</f>
        <v>88</v>
      </c>
      <c r="E150">
        <f>INDEX(nb_inscrites_f_sec_habitant_la_!$1:$1048576,MATCH(places_sec_sex!$B150,nb_inscrites_f_sec_habitant_la_!$B:$B,0),3)</f>
        <v>4240</v>
      </c>
      <c r="F150">
        <f>INDEX(nb_inscrits_h_sec_habitant_la_c!$1:$1048576,MATCH(places_sec_sex!$B150,nb_inscrits_h_sec_habitant_la_c!$B:$B,0),3)</f>
        <v>4375</v>
      </c>
      <c r="G150">
        <f t="shared" si="8"/>
        <v>2.0283018867924527E-2</v>
      </c>
      <c r="H150">
        <f t="shared" si="9"/>
        <v>2.0114285714285713E-2</v>
      </c>
      <c r="I150">
        <f>INDEX('6.1.2.4.'!$1:$1048576,MATCH(places_sec_sex!$B150,'6.1.2.4.'!$A:$A,0),3)</f>
        <v>0</v>
      </c>
      <c r="J150">
        <f>INDEX('6.1.2.4.'!$1:$1048576,MATCH(places_sec_sex!$B150,'6.1.2.4.'!$A:$A,0),2)</f>
        <v>11071</v>
      </c>
      <c r="K150">
        <f t="shared" si="10"/>
        <v>0</v>
      </c>
      <c r="L150">
        <f t="shared" si="11"/>
        <v>222.68525714285713</v>
      </c>
    </row>
    <row r="151" spans="1:12" x14ac:dyDescent="0.35">
      <c r="A151" s="7" t="s">
        <v>215</v>
      </c>
      <c r="B151" t="str">
        <f>INDEX(Correspondance_ss_quartiers!$1:$1048576,MATCH(places_sec_sex!$A151,Correspondance_ss_quartiers!$A:$A,0),3)</f>
        <v>Anderlecht</v>
      </c>
      <c r="C151">
        <f>INDEX(nb_inscrites_f_sec_habitant_le_!$1:$1048576,MATCH(places_sec_sex!$A151,nb_inscrites_f_sec_habitant_le_!$B:$B,0),3)</f>
        <v>45</v>
      </c>
      <c r="D151">
        <f>INDEX(nb_inscrits_h_sec_habitant_le_s!$1:$1048576,MATCH(places_sec_sex!$A151,nb_inscrits_h_sec_habitant_le_s!$B:$B,0),3)</f>
        <v>57</v>
      </c>
      <c r="E151">
        <f>INDEX(nb_inscrites_f_sec_habitant_la_!$1:$1048576,MATCH(places_sec_sex!$B151,nb_inscrites_f_sec_habitant_la_!$B:$B,0),3)</f>
        <v>4240</v>
      </c>
      <c r="F151">
        <f>INDEX(nb_inscrits_h_sec_habitant_la_c!$1:$1048576,MATCH(places_sec_sex!$B151,nb_inscrits_h_sec_habitant_la_c!$B:$B,0),3)</f>
        <v>4375</v>
      </c>
      <c r="G151">
        <f t="shared" si="8"/>
        <v>1.0613207547169811E-2</v>
      </c>
      <c r="H151">
        <f t="shared" si="9"/>
        <v>1.3028571428571429E-2</v>
      </c>
      <c r="I151">
        <f>INDEX('6.1.2.4.'!$1:$1048576,MATCH(places_sec_sex!$B151,'6.1.2.4.'!$A:$A,0),3)</f>
        <v>0</v>
      </c>
      <c r="J151">
        <f>INDEX('6.1.2.4.'!$1:$1048576,MATCH(places_sec_sex!$B151,'6.1.2.4.'!$A:$A,0),2)</f>
        <v>11071</v>
      </c>
      <c r="K151">
        <f t="shared" si="10"/>
        <v>0</v>
      </c>
      <c r="L151">
        <f t="shared" si="11"/>
        <v>144.2393142857143</v>
      </c>
    </row>
    <row r="152" spans="1:12" x14ac:dyDescent="0.35">
      <c r="A152" s="7" t="s">
        <v>219</v>
      </c>
      <c r="B152" t="str">
        <f>INDEX(Correspondance_ss_quartiers!$1:$1048576,MATCH(places_sec_sex!$A152,Correspondance_ss_quartiers!$A:$A,0),3)</f>
        <v>Anderlecht</v>
      </c>
      <c r="C152">
        <f>INDEX(nb_inscrites_f_sec_habitant_le_!$1:$1048576,MATCH(places_sec_sex!$A152,nb_inscrites_f_sec_habitant_le_!$B:$B,0),3)</f>
        <v>20</v>
      </c>
      <c r="D152">
        <f>INDEX(nb_inscrits_h_sec_habitant_le_s!$1:$1048576,MATCH(places_sec_sex!$A152,nb_inscrits_h_sec_habitant_le_s!$B:$B,0),3)</f>
        <v>31</v>
      </c>
      <c r="E152">
        <f>INDEX(nb_inscrites_f_sec_habitant_la_!$1:$1048576,MATCH(places_sec_sex!$B152,nb_inscrites_f_sec_habitant_la_!$B:$B,0),3)</f>
        <v>4240</v>
      </c>
      <c r="F152">
        <f>INDEX(nb_inscrits_h_sec_habitant_la_c!$1:$1048576,MATCH(places_sec_sex!$B152,nb_inscrits_h_sec_habitant_la_c!$B:$B,0),3)</f>
        <v>4375</v>
      </c>
      <c r="G152">
        <f t="shared" si="8"/>
        <v>4.7169811320754715E-3</v>
      </c>
      <c r="H152">
        <f t="shared" si="9"/>
        <v>7.0857142857142855E-3</v>
      </c>
      <c r="I152">
        <f>INDEX('6.1.2.4.'!$1:$1048576,MATCH(places_sec_sex!$B152,'6.1.2.4.'!$A:$A,0),3)</f>
        <v>0</v>
      </c>
      <c r="J152">
        <f>INDEX('6.1.2.4.'!$1:$1048576,MATCH(places_sec_sex!$B152,'6.1.2.4.'!$A:$A,0),2)</f>
        <v>11071</v>
      </c>
      <c r="K152">
        <f t="shared" si="10"/>
        <v>0</v>
      </c>
      <c r="L152">
        <f t="shared" si="11"/>
        <v>78.445942857142853</v>
      </c>
    </row>
    <row r="153" spans="1:12" x14ac:dyDescent="0.35">
      <c r="A153" s="7" t="s">
        <v>221</v>
      </c>
      <c r="B153" t="str">
        <f>INDEX(Correspondance_ss_quartiers!$1:$1048576,MATCH(places_sec_sex!$A153,Correspondance_ss_quartiers!$A:$A,0),3)</f>
        <v>Anderlecht</v>
      </c>
      <c r="C153">
        <f>INDEX(nb_inscrites_f_sec_habitant_le_!$1:$1048576,MATCH(places_sec_sex!$A153,nb_inscrites_f_sec_habitant_le_!$B:$B,0),3)</f>
        <v>61</v>
      </c>
      <c r="D153">
        <f>INDEX(nb_inscrits_h_sec_habitant_le_s!$1:$1048576,MATCH(places_sec_sex!$A153,nb_inscrits_h_sec_habitant_le_s!$B:$B,0),3)</f>
        <v>71</v>
      </c>
      <c r="E153">
        <f>INDEX(nb_inscrites_f_sec_habitant_la_!$1:$1048576,MATCH(places_sec_sex!$B153,nb_inscrites_f_sec_habitant_la_!$B:$B,0),3)</f>
        <v>4240</v>
      </c>
      <c r="F153">
        <f>INDEX(nb_inscrits_h_sec_habitant_la_c!$1:$1048576,MATCH(places_sec_sex!$B153,nb_inscrits_h_sec_habitant_la_c!$B:$B,0),3)</f>
        <v>4375</v>
      </c>
      <c r="G153">
        <f t="shared" si="8"/>
        <v>1.4386792452830189E-2</v>
      </c>
      <c r="H153">
        <f t="shared" si="9"/>
        <v>1.6228571428571429E-2</v>
      </c>
      <c r="I153">
        <f>INDEX('6.1.2.4.'!$1:$1048576,MATCH(places_sec_sex!$B153,'6.1.2.4.'!$A:$A,0),3)</f>
        <v>0</v>
      </c>
      <c r="J153">
        <f>INDEX('6.1.2.4.'!$1:$1048576,MATCH(places_sec_sex!$B153,'6.1.2.4.'!$A:$A,0),2)</f>
        <v>11071</v>
      </c>
      <c r="K153">
        <f t="shared" si="10"/>
        <v>0</v>
      </c>
      <c r="L153">
        <f t="shared" si="11"/>
        <v>179.6665142857143</v>
      </c>
    </row>
    <row r="154" spans="1:12" x14ac:dyDescent="0.35">
      <c r="A154" s="7" t="s">
        <v>223</v>
      </c>
      <c r="B154" t="str">
        <f>INDEX(Correspondance_ss_quartiers!$1:$1048576,MATCH(places_sec_sex!$A154,Correspondance_ss_quartiers!$A:$A,0),3)</f>
        <v>Anderlecht</v>
      </c>
      <c r="C154">
        <f>INDEX(nb_inscrites_f_sec_habitant_le_!$1:$1048576,MATCH(places_sec_sex!$A154,nb_inscrites_f_sec_habitant_le_!$B:$B,0),3)</f>
        <v>45</v>
      </c>
      <c r="D154">
        <f>INDEX(nb_inscrits_h_sec_habitant_le_s!$1:$1048576,MATCH(places_sec_sex!$A154,nb_inscrits_h_sec_habitant_le_s!$B:$B,0),3)</f>
        <v>42</v>
      </c>
      <c r="E154">
        <f>INDEX(nb_inscrites_f_sec_habitant_la_!$1:$1048576,MATCH(places_sec_sex!$B154,nb_inscrites_f_sec_habitant_la_!$B:$B,0),3)</f>
        <v>4240</v>
      </c>
      <c r="F154">
        <f>INDEX(nb_inscrits_h_sec_habitant_la_c!$1:$1048576,MATCH(places_sec_sex!$B154,nb_inscrits_h_sec_habitant_la_c!$B:$B,0),3)</f>
        <v>4375</v>
      </c>
      <c r="G154">
        <f t="shared" si="8"/>
        <v>1.0613207547169811E-2</v>
      </c>
      <c r="H154">
        <f t="shared" si="9"/>
        <v>9.5999999999999992E-3</v>
      </c>
      <c r="I154">
        <f>INDEX('6.1.2.4.'!$1:$1048576,MATCH(places_sec_sex!$B154,'6.1.2.4.'!$A:$A,0),3)</f>
        <v>0</v>
      </c>
      <c r="J154">
        <f>INDEX('6.1.2.4.'!$1:$1048576,MATCH(places_sec_sex!$B154,'6.1.2.4.'!$A:$A,0),2)</f>
        <v>11071</v>
      </c>
      <c r="K154">
        <f t="shared" si="10"/>
        <v>0</v>
      </c>
      <c r="L154">
        <f t="shared" si="11"/>
        <v>106.2816</v>
      </c>
    </row>
    <row r="155" spans="1:12" x14ac:dyDescent="0.35">
      <c r="A155" s="7" t="s">
        <v>225</v>
      </c>
      <c r="B155" t="str">
        <f>INDEX(Correspondance_ss_quartiers!$1:$1048576,MATCH(places_sec_sex!$A155,Correspondance_ss_quartiers!$A:$A,0),3)</f>
        <v>Anderlecht</v>
      </c>
      <c r="C155">
        <f>INDEX(nb_inscrites_f_sec_habitant_le_!$1:$1048576,MATCH(places_sec_sex!$A155,nb_inscrites_f_sec_habitant_le_!$B:$B,0),3)</f>
        <v>83</v>
      </c>
      <c r="D155">
        <f>INDEX(nb_inscrits_h_sec_habitant_le_s!$1:$1048576,MATCH(places_sec_sex!$A155,nb_inscrits_h_sec_habitant_le_s!$B:$B,0),3)</f>
        <v>76</v>
      </c>
      <c r="E155">
        <f>INDEX(nb_inscrites_f_sec_habitant_la_!$1:$1048576,MATCH(places_sec_sex!$B155,nb_inscrites_f_sec_habitant_la_!$B:$B,0),3)</f>
        <v>4240</v>
      </c>
      <c r="F155">
        <f>INDEX(nb_inscrits_h_sec_habitant_la_c!$1:$1048576,MATCH(places_sec_sex!$B155,nb_inscrits_h_sec_habitant_la_c!$B:$B,0),3)</f>
        <v>4375</v>
      </c>
      <c r="G155">
        <f t="shared" si="8"/>
        <v>1.9575471698113207E-2</v>
      </c>
      <c r="H155">
        <f t="shared" si="9"/>
        <v>1.7371428571428572E-2</v>
      </c>
      <c r="I155">
        <f>INDEX('6.1.2.4.'!$1:$1048576,MATCH(places_sec_sex!$B155,'6.1.2.4.'!$A:$A,0),3)</f>
        <v>0</v>
      </c>
      <c r="J155">
        <f>INDEX('6.1.2.4.'!$1:$1048576,MATCH(places_sec_sex!$B155,'6.1.2.4.'!$A:$A,0),2)</f>
        <v>11071</v>
      </c>
      <c r="K155">
        <f t="shared" si="10"/>
        <v>0</v>
      </c>
      <c r="L155">
        <f t="shared" si="11"/>
        <v>192.31908571428573</v>
      </c>
    </row>
    <row r="156" spans="1:12" x14ac:dyDescent="0.35">
      <c r="A156" s="7" t="s">
        <v>227</v>
      </c>
      <c r="B156" t="str">
        <f>INDEX(Correspondance_ss_quartiers!$1:$1048576,MATCH(places_sec_sex!$A156,Correspondance_ss_quartiers!$A:$A,0),3)</f>
        <v>Anderlecht</v>
      </c>
      <c r="C156">
        <f>INDEX(nb_inscrites_f_sec_habitant_le_!$1:$1048576,MATCH(places_sec_sex!$A156,nb_inscrites_f_sec_habitant_le_!$B:$B,0),3)</f>
        <v>214</v>
      </c>
      <c r="D156">
        <f>INDEX(nb_inscrits_h_sec_habitant_le_s!$1:$1048576,MATCH(places_sec_sex!$A156,nb_inscrits_h_sec_habitant_le_s!$B:$B,0),3)</f>
        <v>233</v>
      </c>
      <c r="E156">
        <f>INDEX(nb_inscrites_f_sec_habitant_la_!$1:$1048576,MATCH(places_sec_sex!$B156,nb_inscrites_f_sec_habitant_la_!$B:$B,0),3)</f>
        <v>4240</v>
      </c>
      <c r="F156">
        <f>INDEX(nb_inscrits_h_sec_habitant_la_c!$1:$1048576,MATCH(places_sec_sex!$B156,nb_inscrits_h_sec_habitant_la_c!$B:$B,0),3)</f>
        <v>4375</v>
      </c>
      <c r="G156">
        <f t="shared" si="8"/>
        <v>5.047169811320755E-2</v>
      </c>
      <c r="H156">
        <f t="shared" si="9"/>
        <v>5.3257142857142857E-2</v>
      </c>
      <c r="I156">
        <f>INDEX('6.1.2.4.'!$1:$1048576,MATCH(places_sec_sex!$B156,'6.1.2.4.'!$A:$A,0),3)</f>
        <v>0</v>
      </c>
      <c r="J156">
        <f>INDEX('6.1.2.4.'!$1:$1048576,MATCH(places_sec_sex!$B156,'6.1.2.4.'!$A:$A,0),2)</f>
        <v>11071</v>
      </c>
      <c r="K156">
        <f t="shared" si="10"/>
        <v>0</v>
      </c>
      <c r="L156">
        <f t="shared" si="11"/>
        <v>589.60982857142858</v>
      </c>
    </row>
    <row r="157" spans="1:12" x14ac:dyDescent="0.35">
      <c r="A157" s="7" t="s">
        <v>231</v>
      </c>
      <c r="B157" t="str">
        <f>INDEX(Correspondance_ss_quartiers!$1:$1048576,MATCH(places_sec_sex!$A157,Correspondance_ss_quartiers!$A:$A,0),3)</f>
        <v>Anderlecht</v>
      </c>
      <c r="C157">
        <f>INDEX(nb_inscrites_f_sec_habitant_le_!$1:$1048576,MATCH(places_sec_sex!$A157,nb_inscrites_f_sec_habitant_le_!$B:$B,0),3)</f>
        <v>47</v>
      </c>
      <c r="D157">
        <f>INDEX(nb_inscrits_h_sec_habitant_le_s!$1:$1048576,MATCH(places_sec_sex!$A157,nb_inscrits_h_sec_habitant_le_s!$B:$B,0),3)</f>
        <v>44</v>
      </c>
      <c r="E157">
        <f>INDEX(nb_inscrites_f_sec_habitant_la_!$1:$1048576,MATCH(places_sec_sex!$B157,nb_inscrites_f_sec_habitant_la_!$B:$B,0),3)</f>
        <v>4240</v>
      </c>
      <c r="F157">
        <f>INDEX(nb_inscrits_h_sec_habitant_la_c!$1:$1048576,MATCH(places_sec_sex!$B157,nb_inscrits_h_sec_habitant_la_c!$B:$B,0),3)</f>
        <v>4375</v>
      </c>
      <c r="G157">
        <f t="shared" si="8"/>
        <v>1.1084905660377358E-2</v>
      </c>
      <c r="H157">
        <f t="shared" si="9"/>
        <v>1.0057142857142857E-2</v>
      </c>
      <c r="I157">
        <f>INDEX('6.1.2.4.'!$1:$1048576,MATCH(places_sec_sex!$B157,'6.1.2.4.'!$A:$A,0),3)</f>
        <v>0</v>
      </c>
      <c r="J157">
        <f>INDEX('6.1.2.4.'!$1:$1048576,MATCH(places_sec_sex!$B157,'6.1.2.4.'!$A:$A,0),2)</f>
        <v>11071</v>
      </c>
      <c r="K157">
        <f t="shared" si="10"/>
        <v>0</v>
      </c>
      <c r="L157">
        <f t="shared" si="11"/>
        <v>111.34262857142856</v>
      </c>
    </row>
    <row r="158" spans="1:12" x14ac:dyDescent="0.35">
      <c r="A158" s="7" t="s">
        <v>233</v>
      </c>
      <c r="B158" t="str">
        <f>INDEX(Correspondance_ss_quartiers!$1:$1048576,MATCH(places_sec_sex!$A158,Correspondance_ss_quartiers!$A:$A,0),3)</f>
        <v>Anderlecht</v>
      </c>
      <c r="C158">
        <f>INDEX(nb_inscrites_f_sec_habitant_le_!$1:$1048576,MATCH(places_sec_sex!$A158,nb_inscrites_f_sec_habitant_le_!$B:$B,0),3)</f>
        <v>52</v>
      </c>
      <c r="D158">
        <f>INDEX(nb_inscrits_h_sec_habitant_le_s!$1:$1048576,MATCH(places_sec_sex!$A158,nb_inscrits_h_sec_habitant_le_s!$B:$B,0),3)</f>
        <v>48</v>
      </c>
      <c r="E158">
        <f>INDEX(nb_inscrites_f_sec_habitant_la_!$1:$1048576,MATCH(places_sec_sex!$B158,nb_inscrites_f_sec_habitant_la_!$B:$B,0),3)</f>
        <v>4240</v>
      </c>
      <c r="F158">
        <f>INDEX(nb_inscrits_h_sec_habitant_la_c!$1:$1048576,MATCH(places_sec_sex!$B158,nb_inscrits_h_sec_habitant_la_c!$B:$B,0),3)</f>
        <v>4375</v>
      </c>
      <c r="G158">
        <f t="shared" si="8"/>
        <v>1.2264150943396227E-2</v>
      </c>
      <c r="H158">
        <f t="shared" si="9"/>
        <v>1.0971428571428571E-2</v>
      </c>
      <c r="I158">
        <f>INDEX('6.1.2.4.'!$1:$1048576,MATCH(places_sec_sex!$B158,'6.1.2.4.'!$A:$A,0),3)</f>
        <v>0</v>
      </c>
      <c r="J158">
        <f>INDEX('6.1.2.4.'!$1:$1048576,MATCH(places_sec_sex!$B158,'6.1.2.4.'!$A:$A,0),2)</f>
        <v>11071</v>
      </c>
      <c r="K158">
        <f t="shared" si="10"/>
        <v>0</v>
      </c>
      <c r="L158">
        <f t="shared" si="11"/>
        <v>121.46468571428571</v>
      </c>
    </row>
    <row r="159" spans="1:12" x14ac:dyDescent="0.35">
      <c r="A159" s="7" t="s">
        <v>235</v>
      </c>
      <c r="B159" t="str">
        <f>INDEX(Correspondance_ss_quartiers!$1:$1048576,MATCH(places_sec_sex!$A159,Correspondance_ss_quartiers!$A:$A,0),3)</f>
        <v>Anderlecht</v>
      </c>
      <c r="C159">
        <f>INDEX(nb_inscrites_f_sec_habitant_le_!$1:$1048576,MATCH(places_sec_sex!$A159,nb_inscrites_f_sec_habitant_le_!$B:$B,0),3)</f>
        <v>85</v>
      </c>
      <c r="D159">
        <f>INDEX(nb_inscrits_h_sec_habitant_le_s!$1:$1048576,MATCH(places_sec_sex!$A159,nb_inscrits_h_sec_habitant_le_s!$B:$B,0),3)</f>
        <v>71</v>
      </c>
      <c r="E159">
        <f>INDEX(nb_inscrites_f_sec_habitant_la_!$1:$1048576,MATCH(places_sec_sex!$B159,nb_inscrites_f_sec_habitant_la_!$B:$B,0),3)</f>
        <v>4240</v>
      </c>
      <c r="F159">
        <f>INDEX(nb_inscrits_h_sec_habitant_la_c!$1:$1048576,MATCH(places_sec_sex!$B159,nb_inscrits_h_sec_habitant_la_c!$B:$B,0),3)</f>
        <v>4375</v>
      </c>
      <c r="G159">
        <f t="shared" si="8"/>
        <v>2.0047169811320754E-2</v>
      </c>
      <c r="H159">
        <f t="shared" si="9"/>
        <v>1.6228571428571429E-2</v>
      </c>
      <c r="I159">
        <f>INDEX('6.1.2.4.'!$1:$1048576,MATCH(places_sec_sex!$B159,'6.1.2.4.'!$A:$A,0),3)</f>
        <v>0</v>
      </c>
      <c r="J159">
        <f>INDEX('6.1.2.4.'!$1:$1048576,MATCH(places_sec_sex!$B159,'6.1.2.4.'!$A:$A,0),2)</f>
        <v>11071</v>
      </c>
      <c r="K159">
        <f t="shared" si="10"/>
        <v>0</v>
      </c>
      <c r="L159">
        <f t="shared" si="11"/>
        <v>179.6665142857143</v>
      </c>
    </row>
    <row r="160" spans="1:12" x14ac:dyDescent="0.35">
      <c r="A160" s="7" t="s">
        <v>237</v>
      </c>
      <c r="B160" t="str">
        <f>INDEX(Correspondance_ss_quartiers!$1:$1048576,MATCH(places_sec_sex!$A160,Correspondance_ss_quartiers!$A:$A,0),3)</f>
        <v>Anderlecht</v>
      </c>
      <c r="C160">
        <f>INDEX(nb_inscrites_f_sec_habitant_le_!$1:$1048576,MATCH(places_sec_sex!$A160,nb_inscrites_f_sec_habitant_le_!$B:$B,0),3)</f>
        <v>13</v>
      </c>
      <c r="D160">
        <f>INDEX(nb_inscrits_h_sec_habitant_le_s!$1:$1048576,MATCH(places_sec_sex!$A160,nb_inscrits_h_sec_habitant_le_s!$B:$B,0),3)</f>
        <v>12</v>
      </c>
      <c r="E160">
        <f>INDEX(nb_inscrites_f_sec_habitant_la_!$1:$1048576,MATCH(places_sec_sex!$B160,nb_inscrites_f_sec_habitant_la_!$B:$B,0),3)</f>
        <v>4240</v>
      </c>
      <c r="F160">
        <f>INDEX(nb_inscrits_h_sec_habitant_la_c!$1:$1048576,MATCH(places_sec_sex!$B160,nb_inscrits_h_sec_habitant_la_c!$B:$B,0),3)</f>
        <v>4375</v>
      </c>
      <c r="G160">
        <f t="shared" si="8"/>
        <v>3.0660377358490568E-3</v>
      </c>
      <c r="H160">
        <f t="shared" si="9"/>
        <v>2.7428571428571428E-3</v>
      </c>
      <c r="I160">
        <f>INDEX('6.1.2.4.'!$1:$1048576,MATCH(places_sec_sex!$B160,'6.1.2.4.'!$A:$A,0),3)</f>
        <v>0</v>
      </c>
      <c r="J160">
        <f>INDEX('6.1.2.4.'!$1:$1048576,MATCH(places_sec_sex!$B160,'6.1.2.4.'!$A:$A,0),2)</f>
        <v>11071</v>
      </c>
      <c r="K160">
        <f t="shared" si="10"/>
        <v>0</v>
      </c>
      <c r="L160">
        <f t="shared" si="11"/>
        <v>30.366171428571427</v>
      </c>
    </row>
    <row r="161" spans="1:12" x14ac:dyDescent="0.35">
      <c r="A161" s="7" t="s">
        <v>245</v>
      </c>
      <c r="B161" t="str">
        <f>INDEX(Correspondance_ss_quartiers!$1:$1048576,MATCH(places_sec_sex!$A161,Correspondance_ss_quartiers!$A:$A,0),3)</f>
        <v>Anderlecht</v>
      </c>
      <c r="C161">
        <f>INDEX(nb_inscrites_f_sec_habitant_le_!$1:$1048576,MATCH(places_sec_sex!$A161,nb_inscrites_f_sec_habitant_le_!$B:$B,0),3)</f>
        <v>31</v>
      </c>
      <c r="D161">
        <f>INDEX(nb_inscrits_h_sec_habitant_le_s!$1:$1048576,MATCH(places_sec_sex!$A161,nb_inscrits_h_sec_habitant_le_s!$B:$B,0),3)</f>
        <v>32</v>
      </c>
      <c r="E161">
        <f>INDEX(nb_inscrites_f_sec_habitant_la_!$1:$1048576,MATCH(places_sec_sex!$B161,nb_inscrites_f_sec_habitant_la_!$B:$B,0),3)</f>
        <v>4240</v>
      </c>
      <c r="F161">
        <f>INDEX(nb_inscrits_h_sec_habitant_la_c!$1:$1048576,MATCH(places_sec_sex!$B161,nb_inscrits_h_sec_habitant_la_c!$B:$B,0),3)</f>
        <v>4375</v>
      </c>
      <c r="G161">
        <f t="shared" si="8"/>
        <v>7.3113207547169812E-3</v>
      </c>
      <c r="H161">
        <f t="shared" si="9"/>
        <v>7.3142857142857141E-3</v>
      </c>
      <c r="I161">
        <f>INDEX('6.1.2.4.'!$1:$1048576,MATCH(places_sec_sex!$B161,'6.1.2.4.'!$A:$A,0),3)</f>
        <v>0</v>
      </c>
      <c r="J161">
        <f>INDEX('6.1.2.4.'!$1:$1048576,MATCH(places_sec_sex!$B161,'6.1.2.4.'!$A:$A,0),2)</f>
        <v>11071</v>
      </c>
      <c r="K161">
        <f t="shared" si="10"/>
        <v>0</v>
      </c>
      <c r="L161">
        <f t="shared" si="11"/>
        <v>80.976457142857143</v>
      </c>
    </row>
    <row r="162" spans="1:12" x14ac:dyDescent="0.35">
      <c r="A162" s="7" t="s">
        <v>247</v>
      </c>
      <c r="B162" t="str">
        <f>INDEX(Correspondance_ss_quartiers!$1:$1048576,MATCH(places_sec_sex!$A162,Correspondance_ss_quartiers!$A:$A,0),3)</f>
        <v>Anderlecht</v>
      </c>
      <c r="C162">
        <f>INDEX(nb_inscrites_f_sec_habitant_le_!$1:$1048576,MATCH(places_sec_sex!$A162,nb_inscrites_f_sec_habitant_le_!$B:$B,0),3)</f>
        <v>51</v>
      </c>
      <c r="D162">
        <f>INDEX(nb_inscrits_h_sec_habitant_le_s!$1:$1048576,MATCH(places_sec_sex!$A162,nb_inscrits_h_sec_habitant_le_s!$B:$B,0),3)</f>
        <v>47</v>
      </c>
      <c r="E162">
        <f>INDEX(nb_inscrites_f_sec_habitant_la_!$1:$1048576,MATCH(places_sec_sex!$B162,nb_inscrites_f_sec_habitant_la_!$B:$B,0),3)</f>
        <v>4240</v>
      </c>
      <c r="F162">
        <f>INDEX(nb_inscrits_h_sec_habitant_la_c!$1:$1048576,MATCH(places_sec_sex!$B162,nb_inscrits_h_sec_habitant_la_c!$B:$B,0),3)</f>
        <v>4375</v>
      </c>
      <c r="G162">
        <f t="shared" si="8"/>
        <v>1.2028301886792454E-2</v>
      </c>
      <c r="H162">
        <f t="shared" si="9"/>
        <v>1.0742857142857143E-2</v>
      </c>
      <c r="I162">
        <f>INDEX('6.1.2.4.'!$1:$1048576,MATCH(places_sec_sex!$B162,'6.1.2.4.'!$A:$A,0),3)</f>
        <v>0</v>
      </c>
      <c r="J162">
        <f>INDEX('6.1.2.4.'!$1:$1048576,MATCH(places_sec_sex!$B162,'6.1.2.4.'!$A:$A,0),2)</f>
        <v>11071</v>
      </c>
      <c r="K162">
        <f t="shared" si="10"/>
        <v>0</v>
      </c>
      <c r="L162">
        <f t="shared" si="11"/>
        <v>118.93417142857143</v>
      </c>
    </row>
    <row r="163" spans="1:12" x14ac:dyDescent="0.35">
      <c r="A163" s="7" t="s">
        <v>249</v>
      </c>
      <c r="B163" t="str">
        <f>INDEX(Correspondance_ss_quartiers!$1:$1048576,MATCH(places_sec_sex!$A163,Correspondance_ss_quartiers!$A:$A,0),3)</f>
        <v>Anderlecht</v>
      </c>
      <c r="C163">
        <f>INDEX(nb_inscrites_f_sec_habitant_le_!$1:$1048576,MATCH(places_sec_sex!$A163,nb_inscrites_f_sec_habitant_le_!$B:$B,0),3)</f>
        <v>151</v>
      </c>
      <c r="D163">
        <f>INDEX(nb_inscrits_h_sec_habitant_le_s!$1:$1048576,MATCH(places_sec_sex!$A163,nb_inscrits_h_sec_habitant_le_s!$B:$B,0),3)</f>
        <v>156</v>
      </c>
      <c r="E163">
        <f>INDEX(nb_inscrites_f_sec_habitant_la_!$1:$1048576,MATCH(places_sec_sex!$B163,nb_inscrites_f_sec_habitant_la_!$B:$B,0),3)</f>
        <v>4240</v>
      </c>
      <c r="F163">
        <f>INDEX(nb_inscrits_h_sec_habitant_la_c!$1:$1048576,MATCH(places_sec_sex!$B163,nb_inscrits_h_sec_habitant_la_c!$B:$B,0),3)</f>
        <v>4375</v>
      </c>
      <c r="G163">
        <f t="shared" si="8"/>
        <v>3.561320754716981E-2</v>
      </c>
      <c r="H163">
        <f t="shared" si="9"/>
        <v>3.5657142857142859E-2</v>
      </c>
      <c r="I163">
        <f>INDEX('6.1.2.4.'!$1:$1048576,MATCH(places_sec_sex!$B163,'6.1.2.4.'!$A:$A,0),3)</f>
        <v>0</v>
      </c>
      <c r="J163">
        <f>INDEX('6.1.2.4.'!$1:$1048576,MATCH(places_sec_sex!$B163,'6.1.2.4.'!$A:$A,0),2)</f>
        <v>11071</v>
      </c>
      <c r="K163">
        <f t="shared" si="10"/>
        <v>0</v>
      </c>
      <c r="L163">
        <f t="shared" si="11"/>
        <v>394.76022857142857</v>
      </c>
    </row>
    <row r="164" spans="1:12" x14ac:dyDescent="0.35">
      <c r="A164" s="7" t="s">
        <v>251</v>
      </c>
      <c r="B164" t="str">
        <f>INDEX(Correspondance_ss_quartiers!$1:$1048576,MATCH(places_sec_sex!$A164,Correspondance_ss_quartiers!$A:$A,0),3)</f>
        <v>Anderlecht</v>
      </c>
      <c r="C164">
        <f>INDEX(nb_inscrites_f_sec_habitant_le_!$1:$1048576,MATCH(places_sec_sex!$A164,nb_inscrites_f_sec_habitant_le_!$B:$B,0),3)</f>
        <v>28</v>
      </c>
      <c r="D164">
        <f>INDEX(nb_inscrits_h_sec_habitant_le_s!$1:$1048576,MATCH(places_sec_sex!$A164,nb_inscrits_h_sec_habitant_le_s!$B:$B,0),3)</f>
        <v>30</v>
      </c>
      <c r="E164">
        <f>INDEX(nb_inscrites_f_sec_habitant_la_!$1:$1048576,MATCH(places_sec_sex!$B164,nb_inscrites_f_sec_habitant_la_!$B:$B,0),3)</f>
        <v>4240</v>
      </c>
      <c r="F164">
        <f>INDEX(nb_inscrits_h_sec_habitant_la_c!$1:$1048576,MATCH(places_sec_sex!$B164,nb_inscrits_h_sec_habitant_la_c!$B:$B,0),3)</f>
        <v>4375</v>
      </c>
      <c r="G164">
        <f t="shared" si="8"/>
        <v>6.6037735849056606E-3</v>
      </c>
      <c r="H164">
        <f t="shared" si="9"/>
        <v>6.8571428571428568E-3</v>
      </c>
      <c r="I164">
        <f>INDEX('6.1.2.4.'!$1:$1048576,MATCH(places_sec_sex!$B164,'6.1.2.4.'!$A:$A,0),3)</f>
        <v>0</v>
      </c>
      <c r="J164">
        <f>INDEX('6.1.2.4.'!$1:$1048576,MATCH(places_sec_sex!$B164,'6.1.2.4.'!$A:$A,0),2)</f>
        <v>11071</v>
      </c>
      <c r="K164">
        <f t="shared" si="10"/>
        <v>0</v>
      </c>
      <c r="L164">
        <f t="shared" si="11"/>
        <v>75.915428571428563</v>
      </c>
    </row>
    <row r="165" spans="1:12" x14ac:dyDescent="0.35">
      <c r="A165" s="7" t="s">
        <v>255</v>
      </c>
      <c r="B165" t="str">
        <f>INDEX(Correspondance_ss_quartiers!$1:$1048576,MATCH(places_sec_sex!$A165,Correspondance_ss_quartiers!$A:$A,0),3)</f>
        <v>Anderlecht</v>
      </c>
      <c r="C165">
        <f>INDEX(nb_inscrites_f_sec_habitant_le_!$1:$1048576,MATCH(places_sec_sex!$A165,nb_inscrites_f_sec_habitant_le_!$B:$B,0),3)</f>
        <v>123</v>
      </c>
      <c r="D165">
        <f>INDEX(nb_inscrits_h_sec_habitant_le_s!$1:$1048576,MATCH(places_sec_sex!$A165,nb_inscrits_h_sec_habitant_le_s!$B:$B,0),3)</f>
        <v>111</v>
      </c>
      <c r="E165">
        <f>INDEX(nb_inscrites_f_sec_habitant_la_!$1:$1048576,MATCH(places_sec_sex!$B165,nb_inscrites_f_sec_habitant_la_!$B:$B,0),3)</f>
        <v>4240</v>
      </c>
      <c r="F165">
        <f>INDEX(nb_inscrits_h_sec_habitant_la_c!$1:$1048576,MATCH(places_sec_sex!$B165,nb_inscrits_h_sec_habitant_la_c!$B:$B,0),3)</f>
        <v>4375</v>
      </c>
      <c r="G165">
        <f t="shared" si="8"/>
        <v>2.9009433962264151E-2</v>
      </c>
      <c r="H165">
        <f t="shared" si="9"/>
        <v>2.5371428571428573E-2</v>
      </c>
      <c r="I165">
        <f>INDEX('6.1.2.4.'!$1:$1048576,MATCH(places_sec_sex!$B165,'6.1.2.4.'!$A:$A,0),3)</f>
        <v>0</v>
      </c>
      <c r="J165">
        <f>INDEX('6.1.2.4.'!$1:$1048576,MATCH(places_sec_sex!$B165,'6.1.2.4.'!$A:$A,0),2)</f>
        <v>11071</v>
      </c>
      <c r="K165">
        <f t="shared" si="10"/>
        <v>0</v>
      </c>
      <c r="L165">
        <f t="shared" si="11"/>
        <v>280.88708571428572</v>
      </c>
    </row>
    <row r="166" spans="1:12" x14ac:dyDescent="0.35">
      <c r="A166" s="7" t="s">
        <v>257</v>
      </c>
      <c r="B166" t="str">
        <f>INDEX(Correspondance_ss_quartiers!$1:$1048576,MATCH(places_sec_sex!$A166,Correspondance_ss_quartiers!$A:$A,0),3)</f>
        <v>Anderlecht</v>
      </c>
      <c r="C166">
        <f>INDEX(nb_inscrites_f_sec_habitant_le_!$1:$1048576,MATCH(places_sec_sex!$A166,nb_inscrites_f_sec_habitant_le_!$B:$B,0),3)</f>
        <v>38</v>
      </c>
      <c r="D166">
        <f>INDEX(nb_inscrits_h_sec_habitant_le_s!$1:$1048576,MATCH(places_sec_sex!$A166,nb_inscrits_h_sec_habitant_le_s!$B:$B,0),3)</f>
        <v>39</v>
      </c>
      <c r="E166">
        <f>INDEX(nb_inscrites_f_sec_habitant_la_!$1:$1048576,MATCH(places_sec_sex!$B166,nb_inscrites_f_sec_habitant_la_!$B:$B,0),3)</f>
        <v>4240</v>
      </c>
      <c r="F166">
        <f>INDEX(nb_inscrits_h_sec_habitant_la_c!$1:$1048576,MATCH(places_sec_sex!$B166,nb_inscrits_h_sec_habitant_la_c!$B:$B,0),3)</f>
        <v>4375</v>
      </c>
      <c r="G166">
        <f t="shared" si="8"/>
        <v>8.962264150943396E-3</v>
      </c>
      <c r="H166">
        <f t="shared" si="9"/>
        <v>8.9142857142857149E-3</v>
      </c>
      <c r="I166">
        <f>INDEX('6.1.2.4.'!$1:$1048576,MATCH(places_sec_sex!$B166,'6.1.2.4.'!$A:$A,0),3)</f>
        <v>0</v>
      </c>
      <c r="J166">
        <f>INDEX('6.1.2.4.'!$1:$1048576,MATCH(places_sec_sex!$B166,'6.1.2.4.'!$A:$A,0),2)</f>
        <v>11071</v>
      </c>
      <c r="K166">
        <f t="shared" si="10"/>
        <v>0</v>
      </c>
      <c r="L166">
        <f t="shared" si="11"/>
        <v>98.690057142857142</v>
      </c>
    </row>
    <row r="167" spans="1:12" x14ac:dyDescent="0.35">
      <c r="A167" s="7" t="s">
        <v>259</v>
      </c>
      <c r="B167" t="str">
        <f>INDEX(Correspondance_ss_quartiers!$1:$1048576,MATCH(places_sec_sex!$A167,Correspondance_ss_quartiers!$A:$A,0),3)</f>
        <v>Anderlecht</v>
      </c>
      <c r="C167">
        <f>INDEX(nb_inscrites_f_sec_habitant_le_!$1:$1048576,MATCH(places_sec_sex!$A167,nb_inscrites_f_sec_habitant_le_!$B:$B,0),3)</f>
        <v>36</v>
      </c>
      <c r="D167">
        <f>INDEX(nb_inscrits_h_sec_habitant_le_s!$1:$1048576,MATCH(places_sec_sex!$A167,nb_inscrits_h_sec_habitant_le_s!$B:$B,0),3)</f>
        <v>36</v>
      </c>
      <c r="E167">
        <f>INDEX(nb_inscrites_f_sec_habitant_la_!$1:$1048576,MATCH(places_sec_sex!$B167,nb_inscrites_f_sec_habitant_la_!$B:$B,0),3)</f>
        <v>4240</v>
      </c>
      <c r="F167">
        <f>INDEX(nb_inscrits_h_sec_habitant_la_c!$1:$1048576,MATCH(places_sec_sex!$B167,nb_inscrits_h_sec_habitant_la_c!$B:$B,0),3)</f>
        <v>4375</v>
      </c>
      <c r="G167">
        <f t="shared" si="8"/>
        <v>8.4905660377358489E-3</v>
      </c>
      <c r="H167">
        <f t="shared" si="9"/>
        <v>8.2285714285714288E-3</v>
      </c>
      <c r="I167">
        <f>INDEX('6.1.2.4.'!$1:$1048576,MATCH(places_sec_sex!$B167,'6.1.2.4.'!$A:$A,0),3)</f>
        <v>0</v>
      </c>
      <c r="J167">
        <f>INDEX('6.1.2.4.'!$1:$1048576,MATCH(places_sec_sex!$B167,'6.1.2.4.'!$A:$A,0),2)</f>
        <v>11071</v>
      </c>
      <c r="K167">
        <f t="shared" si="10"/>
        <v>0</v>
      </c>
      <c r="L167">
        <f t="shared" si="11"/>
        <v>91.098514285714288</v>
      </c>
    </row>
    <row r="168" spans="1:12" x14ac:dyDescent="0.35">
      <c r="A168" s="7" t="s">
        <v>261</v>
      </c>
      <c r="B168" t="str">
        <f>INDEX(Correspondance_ss_quartiers!$1:$1048576,MATCH(places_sec_sex!$A168,Correspondance_ss_quartiers!$A:$A,0),3)</f>
        <v>Anderlecht</v>
      </c>
      <c r="C168">
        <f>INDEX(nb_inscrites_f_sec_habitant_le_!$1:$1048576,MATCH(places_sec_sex!$A168,nb_inscrites_f_sec_habitant_le_!$B:$B,0),3)</f>
        <v>13</v>
      </c>
      <c r="D168">
        <f>INDEX(nb_inscrits_h_sec_habitant_le_s!$1:$1048576,MATCH(places_sec_sex!$A168,nb_inscrits_h_sec_habitant_le_s!$B:$B,0),3)</f>
        <v>12</v>
      </c>
      <c r="E168">
        <f>INDEX(nb_inscrites_f_sec_habitant_la_!$1:$1048576,MATCH(places_sec_sex!$B168,nb_inscrites_f_sec_habitant_la_!$B:$B,0),3)</f>
        <v>4240</v>
      </c>
      <c r="F168">
        <f>INDEX(nb_inscrits_h_sec_habitant_la_c!$1:$1048576,MATCH(places_sec_sex!$B168,nb_inscrits_h_sec_habitant_la_c!$B:$B,0),3)</f>
        <v>4375</v>
      </c>
      <c r="G168">
        <f t="shared" si="8"/>
        <v>3.0660377358490568E-3</v>
      </c>
      <c r="H168">
        <f t="shared" si="9"/>
        <v>2.7428571428571428E-3</v>
      </c>
      <c r="I168">
        <f>INDEX('6.1.2.4.'!$1:$1048576,MATCH(places_sec_sex!$B168,'6.1.2.4.'!$A:$A,0),3)</f>
        <v>0</v>
      </c>
      <c r="J168">
        <f>INDEX('6.1.2.4.'!$1:$1048576,MATCH(places_sec_sex!$B168,'6.1.2.4.'!$A:$A,0),2)</f>
        <v>11071</v>
      </c>
      <c r="K168">
        <f t="shared" si="10"/>
        <v>0</v>
      </c>
      <c r="L168">
        <f t="shared" si="11"/>
        <v>30.366171428571427</v>
      </c>
    </row>
    <row r="169" spans="1:12" x14ac:dyDescent="0.35">
      <c r="A169" s="7" t="s">
        <v>263</v>
      </c>
      <c r="B169" t="str">
        <f>INDEX(Correspondance_ss_quartiers!$1:$1048576,MATCH(places_sec_sex!$A169,Correspondance_ss_quartiers!$A:$A,0),3)</f>
        <v>Anderlecht</v>
      </c>
      <c r="C169">
        <f>INDEX(nb_inscrites_f_sec_habitant_le_!$1:$1048576,MATCH(places_sec_sex!$A169,nb_inscrites_f_sec_habitant_le_!$B:$B,0),3)</f>
        <v>133</v>
      </c>
      <c r="D169">
        <f>INDEX(nb_inscrits_h_sec_habitant_le_s!$1:$1048576,MATCH(places_sec_sex!$A169,nb_inscrits_h_sec_habitant_le_s!$B:$B,0),3)</f>
        <v>129</v>
      </c>
      <c r="E169">
        <f>INDEX(nb_inscrites_f_sec_habitant_la_!$1:$1048576,MATCH(places_sec_sex!$B169,nb_inscrites_f_sec_habitant_la_!$B:$B,0),3)</f>
        <v>4240</v>
      </c>
      <c r="F169">
        <f>INDEX(nb_inscrits_h_sec_habitant_la_c!$1:$1048576,MATCH(places_sec_sex!$B169,nb_inscrits_h_sec_habitant_la_c!$B:$B,0),3)</f>
        <v>4375</v>
      </c>
      <c r="G169">
        <f t="shared" si="8"/>
        <v>3.1367924528301887E-2</v>
      </c>
      <c r="H169">
        <f t="shared" si="9"/>
        <v>2.9485714285714285E-2</v>
      </c>
      <c r="I169">
        <f>INDEX('6.1.2.4.'!$1:$1048576,MATCH(places_sec_sex!$B169,'6.1.2.4.'!$A:$A,0),3)</f>
        <v>0</v>
      </c>
      <c r="J169">
        <f>INDEX('6.1.2.4.'!$1:$1048576,MATCH(places_sec_sex!$B169,'6.1.2.4.'!$A:$A,0),2)</f>
        <v>11071</v>
      </c>
      <c r="K169">
        <f t="shared" si="10"/>
        <v>0</v>
      </c>
      <c r="L169">
        <f t="shared" si="11"/>
        <v>326.43634285714285</v>
      </c>
    </row>
    <row r="170" spans="1:12" x14ac:dyDescent="0.35">
      <c r="A170" s="7" t="s">
        <v>265</v>
      </c>
      <c r="B170" t="str">
        <f>INDEX(Correspondance_ss_quartiers!$1:$1048576,MATCH(places_sec_sex!$A170,Correspondance_ss_quartiers!$A:$A,0),3)</f>
        <v>Anderlecht</v>
      </c>
      <c r="C170">
        <f>INDEX(nb_inscrites_f_sec_habitant_le_!$1:$1048576,MATCH(places_sec_sex!$A170,nb_inscrites_f_sec_habitant_le_!$B:$B,0),3)</f>
        <v>74</v>
      </c>
      <c r="D170">
        <f>INDEX(nb_inscrits_h_sec_habitant_le_s!$1:$1048576,MATCH(places_sec_sex!$A170,nb_inscrits_h_sec_habitant_le_s!$B:$B,0),3)</f>
        <v>77</v>
      </c>
      <c r="E170">
        <f>INDEX(nb_inscrites_f_sec_habitant_la_!$1:$1048576,MATCH(places_sec_sex!$B170,nb_inscrites_f_sec_habitant_la_!$B:$B,0),3)</f>
        <v>4240</v>
      </c>
      <c r="F170">
        <f>INDEX(nb_inscrits_h_sec_habitant_la_c!$1:$1048576,MATCH(places_sec_sex!$B170,nb_inscrits_h_sec_habitant_la_c!$B:$B,0),3)</f>
        <v>4375</v>
      </c>
      <c r="G170">
        <f t="shared" si="8"/>
        <v>1.7452830188679245E-2</v>
      </c>
      <c r="H170">
        <f t="shared" si="9"/>
        <v>1.7600000000000001E-2</v>
      </c>
      <c r="I170">
        <f>INDEX('6.1.2.4.'!$1:$1048576,MATCH(places_sec_sex!$B170,'6.1.2.4.'!$A:$A,0),3)</f>
        <v>0</v>
      </c>
      <c r="J170">
        <f>INDEX('6.1.2.4.'!$1:$1048576,MATCH(places_sec_sex!$B170,'6.1.2.4.'!$A:$A,0),2)</f>
        <v>11071</v>
      </c>
      <c r="K170">
        <f t="shared" si="10"/>
        <v>0</v>
      </c>
      <c r="L170">
        <f t="shared" si="11"/>
        <v>194.84960000000001</v>
      </c>
    </row>
    <row r="171" spans="1:12" x14ac:dyDescent="0.35">
      <c r="A171" s="7" t="s">
        <v>267</v>
      </c>
      <c r="B171" t="str">
        <f>INDEX(Correspondance_ss_quartiers!$1:$1048576,MATCH(places_sec_sex!$A171,Correspondance_ss_quartiers!$A:$A,0),3)</f>
        <v>Anderlecht</v>
      </c>
      <c r="C171">
        <f>INDEX(nb_inscrites_f_sec_habitant_le_!$1:$1048576,MATCH(places_sec_sex!$A171,nb_inscrites_f_sec_habitant_le_!$B:$B,0),3)</f>
        <v>59</v>
      </c>
      <c r="D171">
        <f>INDEX(nb_inscrits_h_sec_habitant_le_s!$1:$1048576,MATCH(places_sec_sex!$A171,nb_inscrits_h_sec_habitant_le_s!$B:$B,0),3)</f>
        <v>66</v>
      </c>
      <c r="E171">
        <f>INDEX(nb_inscrites_f_sec_habitant_la_!$1:$1048576,MATCH(places_sec_sex!$B171,nb_inscrites_f_sec_habitant_la_!$B:$B,0),3)</f>
        <v>4240</v>
      </c>
      <c r="F171">
        <f>INDEX(nb_inscrits_h_sec_habitant_la_c!$1:$1048576,MATCH(places_sec_sex!$B171,nb_inscrits_h_sec_habitant_la_c!$B:$B,0),3)</f>
        <v>4375</v>
      </c>
      <c r="G171">
        <f t="shared" si="8"/>
        <v>1.3915094339622642E-2</v>
      </c>
      <c r="H171">
        <f t="shared" si="9"/>
        <v>1.5085714285714286E-2</v>
      </c>
      <c r="I171">
        <f>INDEX('6.1.2.4.'!$1:$1048576,MATCH(places_sec_sex!$B171,'6.1.2.4.'!$A:$A,0),3)</f>
        <v>0</v>
      </c>
      <c r="J171">
        <f>INDEX('6.1.2.4.'!$1:$1048576,MATCH(places_sec_sex!$B171,'6.1.2.4.'!$A:$A,0),2)</f>
        <v>11071</v>
      </c>
      <c r="K171">
        <f t="shared" si="10"/>
        <v>0</v>
      </c>
      <c r="L171">
        <f t="shared" si="11"/>
        <v>167.01394285714287</v>
      </c>
    </row>
    <row r="172" spans="1:12" x14ac:dyDescent="0.35">
      <c r="A172" s="7" t="s">
        <v>269</v>
      </c>
      <c r="B172" t="str">
        <f>INDEX(Correspondance_ss_quartiers!$1:$1048576,MATCH(places_sec_sex!$A172,Correspondance_ss_quartiers!$A:$A,0),3)</f>
        <v>Anderlecht</v>
      </c>
      <c r="C172">
        <f>INDEX(nb_inscrites_f_sec_habitant_le_!$1:$1048576,MATCH(places_sec_sex!$A172,nb_inscrites_f_sec_habitant_le_!$B:$B,0),3)</f>
        <v>115</v>
      </c>
      <c r="D172">
        <f>INDEX(nb_inscrits_h_sec_habitant_le_s!$1:$1048576,MATCH(places_sec_sex!$A172,nb_inscrits_h_sec_habitant_le_s!$B:$B,0),3)</f>
        <v>110</v>
      </c>
      <c r="E172">
        <f>INDEX(nb_inscrites_f_sec_habitant_la_!$1:$1048576,MATCH(places_sec_sex!$B172,nb_inscrites_f_sec_habitant_la_!$B:$B,0),3)</f>
        <v>4240</v>
      </c>
      <c r="F172">
        <f>INDEX(nb_inscrits_h_sec_habitant_la_c!$1:$1048576,MATCH(places_sec_sex!$B172,nb_inscrits_h_sec_habitant_la_c!$B:$B,0),3)</f>
        <v>4375</v>
      </c>
      <c r="G172">
        <f t="shared" si="8"/>
        <v>2.7122641509433963E-2</v>
      </c>
      <c r="H172">
        <f t="shared" si="9"/>
        <v>2.5142857142857144E-2</v>
      </c>
      <c r="I172">
        <f>INDEX('6.1.2.4.'!$1:$1048576,MATCH(places_sec_sex!$B172,'6.1.2.4.'!$A:$A,0),3)</f>
        <v>0</v>
      </c>
      <c r="J172">
        <f>INDEX('6.1.2.4.'!$1:$1048576,MATCH(places_sec_sex!$B172,'6.1.2.4.'!$A:$A,0),2)</f>
        <v>11071</v>
      </c>
      <c r="K172">
        <f t="shared" si="10"/>
        <v>0</v>
      </c>
      <c r="L172">
        <f t="shared" si="11"/>
        <v>278.35657142857144</v>
      </c>
    </row>
    <row r="173" spans="1:12" x14ac:dyDescent="0.35">
      <c r="A173" s="7" t="s">
        <v>273</v>
      </c>
      <c r="B173" t="str">
        <f>INDEX(Correspondance_ss_quartiers!$1:$1048576,MATCH(places_sec_sex!$A173,Correspondance_ss_quartiers!$A:$A,0),3)</f>
        <v>Anderlecht</v>
      </c>
      <c r="C173">
        <f>INDEX(nb_inscrites_f_sec_habitant_le_!$1:$1048576,MATCH(places_sec_sex!$A173,nb_inscrites_f_sec_habitant_le_!$B:$B,0),3)</f>
        <v>105</v>
      </c>
      <c r="D173">
        <f>INDEX(nb_inscrits_h_sec_habitant_le_s!$1:$1048576,MATCH(places_sec_sex!$A173,nb_inscrits_h_sec_habitant_le_s!$B:$B,0),3)</f>
        <v>116</v>
      </c>
      <c r="E173">
        <f>INDEX(nb_inscrites_f_sec_habitant_la_!$1:$1048576,MATCH(places_sec_sex!$B173,nb_inscrites_f_sec_habitant_la_!$B:$B,0),3)</f>
        <v>4240</v>
      </c>
      <c r="F173">
        <f>INDEX(nb_inscrits_h_sec_habitant_la_c!$1:$1048576,MATCH(places_sec_sex!$B173,nb_inscrits_h_sec_habitant_la_c!$B:$B,0),3)</f>
        <v>4375</v>
      </c>
      <c r="G173">
        <f t="shared" si="8"/>
        <v>2.4764150943396228E-2</v>
      </c>
      <c r="H173">
        <f t="shared" si="9"/>
        <v>2.6514285714285716E-2</v>
      </c>
      <c r="I173">
        <f>INDEX('6.1.2.4.'!$1:$1048576,MATCH(places_sec_sex!$B173,'6.1.2.4.'!$A:$A,0),3)</f>
        <v>0</v>
      </c>
      <c r="J173">
        <f>INDEX('6.1.2.4.'!$1:$1048576,MATCH(places_sec_sex!$B173,'6.1.2.4.'!$A:$A,0),2)</f>
        <v>11071</v>
      </c>
      <c r="K173">
        <f t="shared" si="10"/>
        <v>0</v>
      </c>
      <c r="L173">
        <f t="shared" si="11"/>
        <v>293.53965714285715</v>
      </c>
    </row>
    <row r="174" spans="1:12" x14ac:dyDescent="0.35">
      <c r="A174" s="7" t="s">
        <v>277</v>
      </c>
      <c r="B174" t="str">
        <f>INDEX(Correspondance_ss_quartiers!$1:$1048576,MATCH(places_sec_sex!$A174,Correspondance_ss_quartiers!$A:$A,0),3)</f>
        <v>Anderlecht</v>
      </c>
      <c r="C174">
        <f>INDEX(nb_inscrites_f_sec_habitant_le_!$1:$1048576,MATCH(places_sec_sex!$A174,nb_inscrites_f_sec_habitant_le_!$B:$B,0),3)</f>
        <v>110</v>
      </c>
      <c r="D174">
        <f>INDEX(nb_inscrits_h_sec_habitant_le_s!$1:$1048576,MATCH(places_sec_sex!$A174,nb_inscrits_h_sec_habitant_le_s!$B:$B,0),3)</f>
        <v>138</v>
      </c>
      <c r="E174">
        <f>INDEX(nb_inscrites_f_sec_habitant_la_!$1:$1048576,MATCH(places_sec_sex!$B174,nb_inscrites_f_sec_habitant_la_!$B:$B,0),3)</f>
        <v>4240</v>
      </c>
      <c r="F174">
        <f>INDEX(nb_inscrits_h_sec_habitant_la_c!$1:$1048576,MATCH(places_sec_sex!$B174,nb_inscrits_h_sec_habitant_la_c!$B:$B,0),3)</f>
        <v>4375</v>
      </c>
      <c r="G174">
        <f t="shared" si="8"/>
        <v>2.5943396226415096E-2</v>
      </c>
      <c r="H174">
        <f t="shared" si="9"/>
        <v>3.1542857142857143E-2</v>
      </c>
      <c r="I174">
        <f>INDEX('6.1.2.4.'!$1:$1048576,MATCH(places_sec_sex!$B174,'6.1.2.4.'!$A:$A,0),3)</f>
        <v>0</v>
      </c>
      <c r="J174">
        <f>INDEX('6.1.2.4.'!$1:$1048576,MATCH(places_sec_sex!$B174,'6.1.2.4.'!$A:$A,0),2)</f>
        <v>11071</v>
      </c>
      <c r="K174">
        <f t="shared" si="10"/>
        <v>0</v>
      </c>
      <c r="L174">
        <f t="shared" si="11"/>
        <v>349.21097142857144</v>
      </c>
    </row>
    <row r="175" spans="1:12" x14ac:dyDescent="0.35">
      <c r="A175" s="7" t="s">
        <v>279</v>
      </c>
      <c r="B175" t="str">
        <f>INDEX(Correspondance_ss_quartiers!$1:$1048576,MATCH(places_sec_sex!$A175,Correspondance_ss_quartiers!$A:$A,0),3)</f>
        <v>Anderlecht</v>
      </c>
      <c r="C175">
        <f>INDEX(nb_inscrites_f_sec_habitant_le_!$1:$1048576,MATCH(places_sec_sex!$A175,nb_inscrites_f_sec_habitant_le_!$B:$B,0),3)</f>
        <v>116</v>
      </c>
      <c r="D175">
        <f>INDEX(nb_inscrits_h_sec_habitant_le_s!$1:$1048576,MATCH(places_sec_sex!$A175,nb_inscrits_h_sec_habitant_le_s!$B:$B,0),3)</f>
        <v>107</v>
      </c>
      <c r="E175">
        <f>INDEX(nb_inscrites_f_sec_habitant_la_!$1:$1048576,MATCH(places_sec_sex!$B175,nb_inscrites_f_sec_habitant_la_!$B:$B,0),3)</f>
        <v>4240</v>
      </c>
      <c r="F175">
        <f>INDEX(nb_inscrits_h_sec_habitant_la_c!$1:$1048576,MATCH(places_sec_sex!$B175,nb_inscrits_h_sec_habitant_la_c!$B:$B,0),3)</f>
        <v>4375</v>
      </c>
      <c r="G175">
        <f t="shared" si="8"/>
        <v>2.7358490566037737E-2</v>
      </c>
      <c r="H175">
        <f t="shared" si="9"/>
        <v>2.4457142857142858E-2</v>
      </c>
      <c r="I175">
        <f>INDEX('6.1.2.4.'!$1:$1048576,MATCH(places_sec_sex!$B175,'6.1.2.4.'!$A:$A,0),3)</f>
        <v>0</v>
      </c>
      <c r="J175">
        <f>INDEX('6.1.2.4.'!$1:$1048576,MATCH(places_sec_sex!$B175,'6.1.2.4.'!$A:$A,0),2)</f>
        <v>11071</v>
      </c>
      <c r="K175">
        <f t="shared" si="10"/>
        <v>0</v>
      </c>
      <c r="L175">
        <f t="shared" si="11"/>
        <v>270.76502857142856</v>
      </c>
    </row>
    <row r="176" spans="1:12" x14ac:dyDescent="0.35">
      <c r="A176" s="7" t="s">
        <v>281</v>
      </c>
      <c r="B176" t="str">
        <f>INDEX(Correspondance_ss_quartiers!$1:$1048576,MATCH(places_sec_sex!$A176,Correspondance_ss_quartiers!$A:$A,0),3)</f>
        <v>Anderlecht</v>
      </c>
      <c r="C176">
        <f>INDEX(nb_inscrites_f_sec_habitant_le_!$1:$1048576,MATCH(places_sec_sex!$A176,nb_inscrites_f_sec_habitant_le_!$B:$B,0),3)</f>
        <v>53</v>
      </c>
      <c r="D176">
        <f>INDEX(nb_inscrits_h_sec_habitant_le_s!$1:$1048576,MATCH(places_sec_sex!$A176,nb_inscrits_h_sec_habitant_le_s!$B:$B,0),3)</f>
        <v>50</v>
      </c>
      <c r="E176">
        <f>INDEX(nb_inscrites_f_sec_habitant_la_!$1:$1048576,MATCH(places_sec_sex!$B176,nb_inscrites_f_sec_habitant_la_!$B:$B,0),3)</f>
        <v>4240</v>
      </c>
      <c r="F176">
        <f>INDEX(nb_inscrits_h_sec_habitant_la_c!$1:$1048576,MATCH(places_sec_sex!$B176,nb_inscrits_h_sec_habitant_la_c!$B:$B,0),3)</f>
        <v>4375</v>
      </c>
      <c r="G176">
        <f t="shared" si="8"/>
        <v>1.2500000000000001E-2</v>
      </c>
      <c r="H176">
        <f t="shared" si="9"/>
        <v>1.1428571428571429E-2</v>
      </c>
      <c r="I176">
        <f>INDEX('6.1.2.4.'!$1:$1048576,MATCH(places_sec_sex!$B176,'6.1.2.4.'!$A:$A,0),3)</f>
        <v>0</v>
      </c>
      <c r="J176">
        <f>INDEX('6.1.2.4.'!$1:$1048576,MATCH(places_sec_sex!$B176,'6.1.2.4.'!$A:$A,0),2)</f>
        <v>11071</v>
      </c>
      <c r="K176">
        <f t="shared" si="10"/>
        <v>0</v>
      </c>
      <c r="L176">
        <f t="shared" si="11"/>
        <v>126.52571428571429</v>
      </c>
    </row>
    <row r="177" spans="1:12" x14ac:dyDescent="0.35">
      <c r="A177" s="7" t="s">
        <v>283</v>
      </c>
      <c r="B177" t="str">
        <f>INDEX(Correspondance_ss_quartiers!$1:$1048576,MATCH(places_sec_sex!$A177,Correspondance_ss_quartiers!$A:$A,0),3)</f>
        <v>Anderlecht</v>
      </c>
      <c r="C177">
        <f>INDEX(nb_inscrites_f_sec_habitant_le_!$1:$1048576,MATCH(places_sec_sex!$A177,nb_inscrites_f_sec_habitant_le_!$B:$B,0),3)</f>
        <v>68</v>
      </c>
      <c r="D177">
        <f>INDEX(nb_inscrits_h_sec_habitant_le_s!$1:$1048576,MATCH(places_sec_sex!$A177,nb_inscrits_h_sec_habitant_le_s!$B:$B,0),3)</f>
        <v>71</v>
      </c>
      <c r="E177">
        <f>INDEX(nb_inscrites_f_sec_habitant_la_!$1:$1048576,MATCH(places_sec_sex!$B177,nb_inscrites_f_sec_habitant_la_!$B:$B,0),3)</f>
        <v>4240</v>
      </c>
      <c r="F177">
        <f>INDEX(nb_inscrits_h_sec_habitant_la_c!$1:$1048576,MATCH(places_sec_sex!$B177,nb_inscrits_h_sec_habitant_la_c!$B:$B,0),3)</f>
        <v>4375</v>
      </c>
      <c r="G177">
        <f t="shared" si="8"/>
        <v>1.6037735849056604E-2</v>
      </c>
      <c r="H177">
        <f t="shared" si="9"/>
        <v>1.6228571428571429E-2</v>
      </c>
      <c r="I177">
        <f>INDEX('6.1.2.4.'!$1:$1048576,MATCH(places_sec_sex!$B177,'6.1.2.4.'!$A:$A,0),3)</f>
        <v>0</v>
      </c>
      <c r="J177">
        <f>INDEX('6.1.2.4.'!$1:$1048576,MATCH(places_sec_sex!$B177,'6.1.2.4.'!$A:$A,0),2)</f>
        <v>11071</v>
      </c>
      <c r="K177">
        <f t="shared" si="10"/>
        <v>0</v>
      </c>
      <c r="L177">
        <f t="shared" si="11"/>
        <v>179.6665142857143</v>
      </c>
    </row>
    <row r="178" spans="1:12" x14ac:dyDescent="0.35">
      <c r="A178" s="7" t="s">
        <v>289</v>
      </c>
      <c r="B178" t="str">
        <f>INDEX(Correspondance_ss_quartiers!$1:$1048576,MATCH(places_sec_sex!$A178,Correspondance_ss_quartiers!$A:$A,0),3)</f>
        <v>Anderlecht</v>
      </c>
      <c r="C178">
        <f>INDEX(nb_inscrites_f_sec_habitant_le_!$1:$1048576,MATCH(places_sec_sex!$A178,nb_inscrites_f_sec_habitant_le_!$B:$B,0),3)</f>
        <v>122</v>
      </c>
      <c r="D178">
        <f>INDEX(nb_inscrits_h_sec_habitant_le_s!$1:$1048576,MATCH(places_sec_sex!$A178,nb_inscrits_h_sec_habitant_le_s!$B:$B,0),3)</f>
        <v>116</v>
      </c>
      <c r="E178">
        <f>INDEX(nb_inscrites_f_sec_habitant_la_!$1:$1048576,MATCH(places_sec_sex!$B178,nb_inscrites_f_sec_habitant_la_!$B:$B,0),3)</f>
        <v>4240</v>
      </c>
      <c r="F178">
        <f>INDEX(nb_inscrits_h_sec_habitant_la_c!$1:$1048576,MATCH(places_sec_sex!$B178,nb_inscrits_h_sec_habitant_la_c!$B:$B,0),3)</f>
        <v>4375</v>
      </c>
      <c r="G178">
        <f t="shared" si="8"/>
        <v>2.8773584905660378E-2</v>
      </c>
      <c r="H178">
        <f t="shared" si="9"/>
        <v>2.6514285714285716E-2</v>
      </c>
      <c r="I178">
        <f>INDEX('6.1.2.4.'!$1:$1048576,MATCH(places_sec_sex!$B178,'6.1.2.4.'!$A:$A,0),3)</f>
        <v>0</v>
      </c>
      <c r="J178">
        <f>INDEX('6.1.2.4.'!$1:$1048576,MATCH(places_sec_sex!$B178,'6.1.2.4.'!$A:$A,0),2)</f>
        <v>11071</v>
      </c>
      <c r="K178">
        <f t="shared" si="10"/>
        <v>0</v>
      </c>
      <c r="L178">
        <f t="shared" si="11"/>
        <v>293.53965714285715</v>
      </c>
    </row>
    <row r="179" spans="1:12" x14ac:dyDescent="0.35">
      <c r="A179" s="7" t="s">
        <v>291</v>
      </c>
      <c r="B179" t="str">
        <f>INDEX(Correspondance_ss_quartiers!$1:$1048576,MATCH(places_sec_sex!$A179,Correspondance_ss_quartiers!$A:$A,0),3)</f>
        <v>Anderlecht</v>
      </c>
      <c r="C179">
        <f>INDEX(nb_inscrites_f_sec_habitant_le_!$1:$1048576,MATCH(places_sec_sex!$A179,nb_inscrites_f_sec_habitant_le_!$B:$B,0),3)</f>
        <v>41</v>
      </c>
      <c r="D179">
        <f>INDEX(nb_inscrits_h_sec_habitant_le_s!$1:$1048576,MATCH(places_sec_sex!$A179,nb_inscrits_h_sec_habitant_le_s!$B:$B,0),3)</f>
        <v>45</v>
      </c>
      <c r="E179">
        <f>INDEX(nb_inscrites_f_sec_habitant_la_!$1:$1048576,MATCH(places_sec_sex!$B179,nb_inscrites_f_sec_habitant_la_!$B:$B,0),3)</f>
        <v>4240</v>
      </c>
      <c r="F179">
        <f>INDEX(nb_inscrits_h_sec_habitant_la_c!$1:$1048576,MATCH(places_sec_sex!$B179,nb_inscrits_h_sec_habitant_la_c!$B:$B,0),3)</f>
        <v>4375</v>
      </c>
      <c r="G179">
        <f t="shared" si="8"/>
        <v>9.6698113207547166E-3</v>
      </c>
      <c r="H179">
        <f t="shared" si="9"/>
        <v>1.0285714285714285E-2</v>
      </c>
      <c r="I179">
        <f>INDEX('6.1.2.4.'!$1:$1048576,MATCH(places_sec_sex!$B179,'6.1.2.4.'!$A:$A,0),3)</f>
        <v>0</v>
      </c>
      <c r="J179">
        <f>INDEX('6.1.2.4.'!$1:$1048576,MATCH(places_sec_sex!$B179,'6.1.2.4.'!$A:$A,0),2)</f>
        <v>11071</v>
      </c>
      <c r="K179">
        <f t="shared" si="10"/>
        <v>0</v>
      </c>
      <c r="L179">
        <f t="shared" si="11"/>
        <v>113.87314285714285</v>
      </c>
    </row>
    <row r="180" spans="1:12" x14ac:dyDescent="0.35">
      <c r="A180" s="7" t="s">
        <v>295</v>
      </c>
      <c r="B180" t="str">
        <f>INDEX(Correspondance_ss_quartiers!$1:$1048576,MATCH(places_sec_sex!$A180,Correspondance_ss_quartiers!$A:$A,0),3)</f>
        <v>Anderlecht</v>
      </c>
      <c r="C180">
        <f>INDEX(nb_inscrites_f_sec_habitant_le_!$1:$1048576,MATCH(places_sec_sex!$A180,nb_inscrites_f_sec_habitant_le_!$B:$B,0),3)</f>
        <v>106</v>
      </c>
      <c r="D180">
        <f>INDEX(nb_inscrits_h_sec_habitant_le_s!$1:$1048576,MATCH(places_sec_sex!$A180,nb_inscrits_h_sec_habitant_le_s!$B:$B,0),3)</f>
        <v>117</v>
      </c>
      <c r="E180">
        <f>INDEX(nb_inscrites_f_sec_habitant_la_!$1:$1048576,MATCH(places_sec_sex!$B180,nb_inscrites_f_sec_habitant_la_!$B:$B,0),3)</f>
        <v>4240</v>
      </c>
      <c r="F180">
        <f>INDEX(nb_inscrits_h_sec_habitant_la_c!$1:$1048576,MATCH(places_sec_sex!$B180,nb_inscrits_h_sec_habitant_la_c!$B:$B,0),3)</f>
        <v>4375</v>
      </c>
      <c r="G180">
        <f t="shared" si="8"/>
        <v>2.5000000000000001E-2</v>
      </c>
      <c r="H180">
        <f t="shared" si="9"/>
        <v>2.6742857142857141E-2</v>
      </c>
      <c r="I180">
        <f>INDEX('6.1.2.4.'!$1:$1048576,MATCH(places_sec_sex!$B180,'6.1.2.4.'!$A:$A,0),3)</f>
        <v>0</v>
      </c>
      <c r="J180">
        <f>INDEX('6.1.2.4.'!$1:$1048576,MATCH(places_sec_sex!$B180,'6.1.2.4.'!$A:$A,0),2)</f>
        <v>11071</v>
      </c>
      <c r="K180">
        <f t="shared" si="10"/>
        <v>0</v>
      </c>
      <c r="L180">
        <f t="shared" si="11"/>
        <v>296.07017142857143</v>
      </c>
    </row>
    <row r="181" spans="1:12" x14ac:dyDescent="0.35">
      <c r="A181" s="7" t="s">
        <v>297</v>
      </c>
      <c r="B181" t="str">
        <f>INDEX(Correspondance_ss_quartiers!$1:$1048576,MATCH(places_sec_sex!$A181,Correspondance_ss_quartiers!$A:$A,0),3)</f>
        <v>Auderghem</v>
      </c>
      <c r="C181">
        <f>INDEX(nb_inscrites_f_sec_habitant_le_!$1:$1048576,MATCH(places_sec_sex!$A181,nb_inscrites_f_sec_habitant_le_!$B:$B,0),3)</f>
        <v>38</v>
      </c>
      <c r="D181">
        <f>INDEX(nb_inscrits_h_sec_habitant_le_s!$1:$1048576,MATCH(places_sec_sex!$A181,nb_inscrits_h_sec_habitant_le_s!$B:$B,0),3)</f>
        <v>39</v>
      </c>
      <c r="E181">
        <f>INDEX(nb_inscrites_f_sec_habitant_la_!$1:$1048576,MATCH(places_sec_sex!$B181,nb_inscrites_f_sec_habitant_la_!$B:$B,0),3)</f>
        <v>1013</v>
      </c>
      <c r="F181">
        <f>INDEX(nb_inscrits_h_sec_habitant_la_c!$1:$1048576,MATCH(places_sec_sex!$B181,nb_inscrits_h_sec_habitant_la_c!$B:$B,0),3)</f>
        <v>1069</v>
      </c>
      <c r="G181">
        <f t="shared" si="8"/>
        <v>3.751233958538993E-2</v>
      </c>
      <c r="H181">
        <f t="shared" si="9"/>
        <v>3.6482694106641719E-2</v>
      </c>
      <c r="I181">
        <f>INDEX('6.1.2.4.'!$1:$1048576,MATCH(places_sec_sex!$B181,'6.1.2.4.'!$A:$A,0),3)</f>
        <v>0</v>
      </c>
      <c r="J181">
        <f>INDEX('6.1.2.4.'!$1:$1048576,MATCH(places_sec_sex!$B181,'6.1.2.4.'!$A:$A,0),2)</f>
        <v>3131</v>
      </c>
      <c r="K181">
        <f t="shared" si="10"/>
        <v>0</v>
      </c>
      <c r="L181">
        <f t="shared" si="11"/>
        <v>114.22731524789522</v>
      </c>
    </row>
    <row r="182" spans="1:12" x14ac:dyDescent="0.35">
      <c r="A182" s="7" t="s">
        <v>299</v>
      </c>
      <c r="B182" t="str">
        <f>INDEX(Correspondance_ss_quartiers!$1:$1048576,MATCH(places_sec_sex!$A182,Correspondance_ss_quartiers!$A:$A,0),3)</f>
        <v>Auderghem</v>
      </c>
      <c r="C182">
        <f>INDEX(nb_inscrites_f_sec_habitant_le_!$1:$1048576,MATCH(places_sec_sex!$A182,nb_inscrites_f_sec_habitant_le_!$B:$B,0),3)</f>
        <v>26</v>
      </c>
      <c r="D182">
        <f>INDEX(nb_inscrits_h_sec_habitant_le_s!$1:$1048576,MATCH(places_sec_sex!$A182,nb_inscrits_h_sec_habitant_le_s!$B:$B,0),3)</f>
        <v>34</v>
      </c>
      <c r="E182">
        <f>INDEX(nb_inscrites_f_sec_habitant_la_!$1:$1048576,MATCH(places_sec_sex!$B182,nb_inscrites_f_sec_habitant_la_!$B:$B,0),3)</f>
        <v>1013</v>
      </c>
      <c r="F182">
        <f>INDEX(nb_inscrits_h_sec_habitant_la_c!$1:$1048576,MATCH(places_sec_sex!$B182,nb_inscrits_h_sec_habitant_la_c!$B:$B,0),3)</f>
        <v>1069</v>
      </c>
      <c r="G182">
        <f t="shared" si="8"/>
        <v>2.5666337611056269E-2</v>
      </c>
      <c r="H182">
        <f t="shared" si="9"/>
        <v>3.1805425631431246E-2</v>
      </c>
      <c r="I182">
        <f>INDEX('6.1.2.4.'!$1:$1048576,MATCH(places_sec_sex!$B182,'6.1.2.4.'!$A:$A,0),3)</f>
        <v>0</v>
      </c>
      <c r="J182">
        <f>INDEX('6.1.2.4.'!$1:$1048576,MATCH(places_sec_sex!$B182,'6.1.2.4.'!$A:$A,0),2)</f>
        <v>3131</v>
      </c>
      <c r="K182">
        <f t="shared" si="10"/>
        <v>0</v>
      </c>
      <c r="L182">
        <f t="shared" si="11"/>
        <v>99.582787652011234</v>
      </c>
    </row>
    <row r="183" spans="1:12" x14ac:dyDescent="0.35">
      <c r="A183" s="7" t="s">
        <v>301</v>
      </c>
      <c r="B183" t="str">
        <f>INDEX(Correspondance_ss_quartiers!$1:$1048576,MATCH(places_sec_sex!$A183,Correspondance_ss_quartiers!$A:$A,0),3)</f>
        <v>Auderghem</v>
      </c>
      <c r="C183">
        <f>INDEX(nb_inscrites_f_sec_habitant_le_!$1:$1048576,MATCH(places_sec_sex!$A183,nb_inscrites_f_sec_habitant_le_!$B:$B,0),3)</f>
        <v>82</v>
      </c>
      <c r="D183">
        <f>INDEX(nb_inscrits_h_sec_habitant_le_s!$1:$1048576,MATCH(places_sec_sex!$A183,nb_inscrits_h_sec_habitant_le_s!$B:$B,0),3)</f>
        <v>70</v>
      </c>
      <c r="E183">
        <f>INDEX(nb_inscrites_f_sec_habitant_la_!$1:$1048576,MATCH(places_sec_sex!$B183,nb_inscrites_f_sec_habitant_la_!$B:$B,0),3)</f>
        <v>1013</v>
      </c>
      <c r="F183">
        <f>INDEX(nb_inscrits_h_sec_habitant_la_c!$1:$1048576,MATCH(places_sec_sex!$B183,nb_inscrits_h_sec_habitant_la_c!$B:$B,0),3)</f>
        <v>1069</v>
      </c>
      <c r="G183">
        <f t="shared" si="8"/>
        <v>8.0947680157946691E-2</v>
      </c>
      <c r="H183">
        <f t="shared" si="9"/>
        <v>6.5481758652946684E-2</v>
      </c>
      <c r="I183">
        <f>INDEX('6.1.2.4.'!$1:$1048576,MATCH(places_sec_sex!$B183,'6.1.2.4.'!$A:$A,0),3)</f>
        <v>0</v>
      </c>
      <c r="J183">
        <f>INDEX('6.1.2.4.'!$1:$1048576,MATCH(places_sec_sex!$B183,'6.1.2.4.'!$A:$A,0),2)</f>
        <v>3131</v>
      </c>
      <c r="K183">
        <f t="shared" si="10"/>
        <v>0</v>
      </c>
      <c r="L183">
        <f t="shared" si="11"/>
        <v>205.02338634237606</v>
      </c>
    </row>
    <row r="184" spans="1:12" x14ac:dyDescent="0.35">
      <c r="A184" s="7" t="s">
        <v>305</v>
      </c>
      <c r="B184" t="str">
        <f>INDEX(Correspondance_ss_quartiers!$1:$1048576,MATCH(places_sec_sex!$A184,Correspondance_ss_quartiers!$A:$A,0),3)</f>
        <v>Auderghem</v>
      </c>
      <c r="C184">
        <f>INDEX(nb_inscrites_f_sec_habitant_le_!$1:$1048576,MATCH(places_sec_sex!$A184,nb_inscrites_f_sec_habitant_le_!$B:$B,0),3)</f>
        <v>19</v>
      </c>
      <c r="D184">
        <f>INDEX(nb_inscrits_h_sec_habitant_le_s!$1:$1048576,MATCH(places_sec_sex!$A184,nb_inscrits_h_sec_habitant_le_s!$B:$B,0),3)</f>
        <v>20</v>
      </c>
      <c r="E184">
        <f>INDEX(nb_inscrites_f_sec_habitant_la_!$1:$1048576,MATCH(places_sec_sex!$B184,nb_inscrites_f_sec_habitant_la_!$B:$B,0),3)</f>
        <v>1013</v>
      </c>
      <c r="F184">
        <f>INDEX(nb_inscrits_h_sec_habitant_la_c!$1:$1048576,MATCH(places_sec_sex!$B184,nb_inscrits_h_sec_habitant_la_c!$B:$B,0),3)</f>
        <v>1069</v>
      </c>
      <c r="G184">
        <f t="shared" si="8"/>
        <v>1.8756169792694965E-2</v>
      </c>
      <c r="H184">
        <f t="shared" si="9"/>
        <v>1.8709073900841908E-2</v>
      </c>
      <c r="I184">
        <f>INDEX('6.1.2.4.'!$1:$1048576,MATCH(places_sec_sex!$B184,'6.1.2.4.'!$A:$A,0),3)</f>
        <v>0</v>
      </c>
      <c r="J184">
        <f>INDEX('6.1.2.4.'!$1:$1048576,MATCH(places_sec_sex!$B184,'6.1.2.4.'!$A:$A,0),2)</f>
        <v>3131</v>
      </c>
      <c r="K184">
        <f t="shared" si="10"/>
        <v>0</v>
      </c>
      <c r="L184">
        <f t="shared" si="11"/>
        <v>58.578110383536014</v>
      </c>
    </row>
    <row r="185" spans="1:12" x14ac:dyDescent="0.35">
      <c r="A185" s="7" t="s">
        <v>307</v>
      </c>
      <c r="B185" t="str">
        <f>INDEX(Correspondance_ss_quartiers!$1:$1048576,MATCH(places_sec_sex!$A185,Correspondance_ss_quartiers!$A:$A,0),3)</f>
        <v>Auderghem</v>
      </c>
      <c r="C185">
        <f>INDEX(nb_inscrites_f_sec_habitant_le_!$1:$1048576,MATCH(places_sec_sex!$A185,nb_inscrites_f_sec_habitant_le_!$B:$B,0),3)</f>
        <v>45</v>
      </c>
      <c r="D185">
        <f>INDEX(nb_inscrits_h_sec_habitant_le_s!$1:$1048576,MATCH(places_sec_sex!$A185,nb_inscrits_h_sec_habitant_le_s!$B:$B,0),3)</f>
        <v>45</v>
      </c>
      <c r="E185">
        <f>INDEX(nb_inscrites_f_sec_habitant_la_!$1:$1048576,MATCH(places_sec_sex!$B185,nb_inscrites_f_sec_habitant_la_!$B:$B,0),3)</f>
        <v>1013</v>
      </c>
      <c r="F185">
        <f>INDEX(nb_inscrits_h_sec_habitant_la_c!$1:$1048576,MATCH(places_sec_sex!$B185,nb_inscrits_h_sec_habitant_la_c!$B:$B,0),3)</f>
        <v>1069</v>
      </c>
      <c r="G185">
        <f t="shared" si="8"/>
        <v>4.4422507403751234E-2</v>
      </c>
      <c r="H185">
        <f t="shared" si="9"/>
        <v>4.2095416276894296E-2</v>
      </c>
      <c r="I185">
        <f>INDEX('6.1.2.4.'!$1:$1048576,MATCH(places_sec_sex!$B185,'6.1.2.4.'!$A:$A,0),3)</f>
        <v>0</v>
      </c>
      <c r="J185">
        <f>INDEX('6.1.2.4.'!$1:$1048576,MATCH(places_sec_sex!$B185,'6.1.2.4.'!$A:$A,0),2)</f>
        <v>3131</v>
      </c>
      <c r="K185">
        <f t="shared" si="10"/>
        <v>0</v>
      </c>
      <c r="L185">
        <f t="shared" si="11"/>
        <v>131.80074836295603</v>
      </c>
    </row>
    <row r="186" spans="1:12" x14ac:dyDescent="0.35">
      <c r="A186" s="7" t="s">
        <v>309</v>
      </c>
      <c r="B186" t="str">
        <f>INDEX(Correspondance_ss_quartiers!$1:$1048576,MATCH(places_sec_sex!$A186,Correspondance_ss_quartiers!$A:$A,0),3)</f>
        <v>Auderghem</v>
      </c>
      <c r="C186">
        <f>INDEX(nb_inscrites_f_sec_habitant_le_!$1:$1048576,MATCH(places_sec_sex!$A186,nb_inscrites_f_sec_habitant_le_!$B:$B,0),3)</f>
        <v>46</v>
      </c>
      <c r="D186">
        <f>INDEX(nb_inscrits_h_sec_habitant_le_s!$1:$1048576,MATCH(places_sec_sex!$A186,nb_inscrits_h_sec_habitant_le_s!$B:$B,0),3)</f>
        <v>48</v>
      </c>
      <c r="E186">
        <f>INDEX(nb_inscrites_f_sec_habitant_la_!$1:$1048576,MATCH(places_sec_sex!$B186,nb_inscrites_f_sec_habitant_la_!$B:$B,0),3)</f>
        <v>1013</v>
      </c>
      <c r="F186">
        <f>INDEX(nb_inscrits_h_sec_habitant_la_c!$1:$1048576,MATCH(places_sec_sex!$B186,nb_inscrits_h_sec_habitant_la_c!$B:$B,0),3)</f>
        <v>1069</v>
      </c>
      <c r="G186">
        <f t="shared" si="8"/>
        <v>4.5409674234945706E-2</v>
      </c>
      <c r="H186">
        <f t="shared" si="9"/>
        <v>4.4901777362020577E-2</v>
      </c>
      <c r="I186">
        <f>INDEX('6.1.2.4.'!$1:$1048576,MATCH(places_sec_sex!$B186,'6.1.2.4.'!$A:$A,0),3)</f>
        <v>0</v>
      </c>
      <c r="J186">
        <f>INDEX('6.1.2.4.'!$1:$1048576,MATCH(places_sec_sex!$B186,'6.1.2.4.'!$A:$A,0),2)</f>
        <v>3131</v>
      </c>
      <c r="K186">
        <f t="shared" si="10"/>
        <v>0</v>
      </c>
      <c r="L186">
        <f t="shared" si="11"/>
        <v>140.58746492048644</v>
      </c>
    </row>
    <row r="187" spans="1:12" x14ac:dyDescent="0.35">
      <c r="A187" s="7" t="s">
        <v>311</v>
      </c>
      <c r="B187" t="str">
        <f>INDEX(Correspondance_ss_quartiers!$1:$1048576,MATCH(places_sec_sex!$A187,Correspondance_ss_quartiers!$A:$A,0),3)</f>
        <v>Auderghem</v>
      </c>
      <c r="C187">
        <f>INDEX(nb_inscrites_f_sec_habitant_le_!$1:$1048576,MATCH(places_sec_sex!$A187,nb_inscrites_f_sec_habitant_le_!$B:$B,0),3)</f>
        <v>26</v>
      </c>
      <c r="D187">
        <f>INDEX(nb_inscrits_h_sec_habitant_le_s!$1:$1048576,MATCH(places_sec_sex!$A187,nb_inscrits_h_sec_habitant_le_s!$B:$B,0),3)</f>
        <v>25</v>
      </c>
      <c r="E187">
        <f>INDEX(nb_inscrites_f_sec_habitant_la_!$1:$1048576,MATCH(places_sec_sex!$B187,nb_inscrites_f_sec_habitant_la_!$B:$B,0),3)</f>
        <v>1013</v>
      </c>
      <c r="F187">
        <f>INDEX(nb_inscrits_h_sec_habitant_la_c!$1:$1048576,MATCH(places_sec_sex!$B187,nb_inscrits_h_sec_habitant_la_c!$B:$B,0),3)</f>
        <v>1069</v>
      </c>
      <c r="G187">
        <f t="shared" si="8"/>
        <v>2.5666337611056269E-2</v>
      </c>
      <c r="H187">
        <f t="shared" si="9"/>
        <v>2.3386342376052385E-2</v>
      </c>
      <c r="I187">
        <f>INDEX('6.1.2.4.'!$1:$1048576,MATCH(places_sec_sex!$B187,'6.1.2.4.'!$A:$A,0),3)</f>
        <v>0</v>
      </c>
      <c r="J187">
        <f>INDEX('6.1.2.4.'!$1:$1048576,MATCH(places_sec_sex!$B187,'6.1.2.4.'!$A:$A,0),2)</f>
        <v>3131</v>
      </c>
      <c r="K187">
        <f t="shared" si="10"/>
        <v>0</v>
      </c>
      <c r="L187">
        <f t="shared" si="11"/>
        <v>73.222637979420014</v>
      </c>
    </row>
    <row r="188" spans="1:12" x14ac:dyDescent="0.35">
      <c r="A188" s="7" t="s">
        <v>319</v>
      </c>
      <c r="B188" t="str">
        <f>INDEX(Correspondance_ss_quartiers!$1:$1048576,MATCH(places_sec_sex!$A188,Correspondance_ss_quartiers!$A:$A,0),3)</f>
        <v>Auderghem</v>
      </c>
      <c r="C188">
        <f>INDEX(nb_inscrites_f_sec_habitant_le_!$1:$1048576,MATCH(places_sec_sex!$A188,nb_inscrites_f_sec_habitant_le_!$B:$B,0),3)</f>
        <v>50</v>
      </c>
      <c r="D188">
        <f>INDEX(nb_inscrits_h_sec_habitant_le_s!$1:$1048576,MATCH(places_sec_sex!$A188,nb_inscrits_h_sec_habitant_le_s!$B:$B,0),3)</f>
        <v>58</v>
      </c>
      <c r="E188">
        <f>INDEX(nb_inscrites_f_sec_habitant_la_!$1:$1048576,MATCH(places_sec_sex!$B188,nb_inscrites_f_sec_habitant_la_!$B:$B,0),3)</f>
        <v>1013</v>
      </c>
      <c r="F188">
        <f>INDEX(nb_inscrits_h_sec_habitant_la_c!$1:$1048576,MATCH(places_sec_sex!$B188,nb_inscrits_h_sec_habitant_la_c!$B:$B,0),3)</f>
        <v>1069</v>
      </c>
      <c r="G188">
        <f t="shared" si="8"/>
        <v>4.9358341559723594E-2</v>
      </c>
      <c r="H188">
        <f t="shared" si="9"/>
        <v>5.4256314312441531E-2</v>
      </c>
      <c r="I188">
        <f>INDEX('6.1.2.4.'!$1:$1048576,MATCH(places_sec_sex!$B188,'6.1.2.4.'!$A:$A,0),3)</f>
        <v>0</v>
      </c>
      <c r="J188">
        <f>INDEX('6.1.2.4.'!$1:$1048576,MATCH(places_sec_sex!$B188,'6.1.2.4.'!$A:$A,0),2)</f>
        <v>3131</v>
      </c>
      <c r="K188">
        <f t="shared" si="10"/>
        <v>0</v>
      </c>
      <c r="L188">
        <f t="shared" si="11"/>
        <v>169.87652011225444</v>
      </c>
    </row>
    <row r="189" spans="1:12" x14ac:dyDescent="0.35">
      <c r="A189" s="7" t="s">
        <v>323</v>
      </c>
      <c r="B189" t="str">
        <f>INDEX(Correspondance_ss_quartiers!$1:$1048576,MATCH(places_sec_sex!$A189,Correspondance_ss_quartiers!$A:$A,0),3)</f>
        <v>Auderghem</v>
      </c>
      <c r="C189">
        <f>INDEX(nb_inscrites_f_sec_habitant_le_!$1:$1048576,MATCH(places_sec_sex!$A189,nb_inscrites_f_sec_habitant_le_!$B:$B,0),3)</f>
        <v>39</v>
      </c>
      <c r="D189">
        <f>INDEX(nb_inscrits_h_sec_habitant_le_s!$1:$1048576,MATCH(places_sec_sex!$A189,nb_inscrits_h_sec_habitant_le_s!$B:$B,0),3)</f>
        <v>22</v>
      </c>
      <c r="E189">
        <f>INDEX(nb_inscrites_f_sec_habitant_la_!$1:$1048576,MATCH(places_sec_sex!$B189,nb_inscrites_f_sec_habitant_la_!$B:$B,0),3)</f>
        <v>1013</v>
      </c>
      <c r="F189">
        <f>INDEX(nb_inscrits_h_sec_habitant_la_c!$1:$1048576,MATCH(places_sec_sex!$B189,nb_inscrits_h_sec_habitant_la_c!$B:$B,0),3)</f>
        <v>1069</v>
      </c>
      <c r="G189">
        <f t="shared" si="8"/>
        <v>3.8499506416584402E-2</v>
      </c>
      <c r="H189">
        <f t="shared" si="9"/>
        <v>2.05799812909261E-2</v>
      </c>
      <c r="I189">
        <f>INDEX('6.1.2.4.'!$1:$1048576,MATCH(places_sec_sex!$B189,'6.1.2.4.'!$A:$A,0),3)</f>
        <v>0</v>
      </c>
      <c r="J189">
        <f>INDEX('6.1.2.4.'!$1:$1048576,MATCH(places_sec_sex!$B189,'6.1.2.4.'!$A:$A,0),2)</f>
        <v>3131</v>
      </c>
      <c r="K189">
        <f t="shared" si="10"/>
        <v>0</v>
      </c>
      <c r="L189">
        <f t="shared" si="11"/>
        <v>64.435921421889617</v>
      </c>
    </row>
    <row r="190" spans="1:12" x14ac:dyDescent="0.35">
      <c r="A190" s="7" t="s">
        <v>325</v>
      </c>
      <c r="B190" t="str">
        <f>INDEX(Correspondance_ss_quartiers!$1:$1048576,MATCH(places_sec_sex!$A190,Correspondance_ss_quartiers!$A:$A,0),3)</f>
        <v>Auderghem</v>
      </c>
      <c r="C190">
        <f>INDEX(nb_inscrites_f_sec_habitant_le_!$1:$1048576,MATCH(places_sec_sex!$A190,nb_inscrites_f_sec_habitant_le_!$B:$B,0),3)</f>
        <v>11</v>
      </c>
      <c r="D190">
        <f>INDEX(nb_inscrits_h_sec_habitant_le_s!$1:$1048576,MATCH(places_sec_sex!$A190,nb_inscrits_h_sec_habitant_le_s!$B:$B,0),3)</f>
        <v>15</v>
      </c>
      <c r="E190">
        <f>INDEX(nb_inscrites_f_sec_habitant_la_!$1:$1048576,MATCH(places_sec_sex!$B190,nb_inscrites_f_sec_habitant_la_!$B:$B,0),3)</f>
        <v>1013</v>
      </c>
      <c r="F190">
        <f>INDEX(nb_inscrits_h_sec_habitant_la_c!$1:$1048576,MATCH(places_sec_sex!$B190,nb_inscrits_h_sec_habitant_la_c!$B:$B,0),3)</f>
        <v>1069</v>
      </c>
      <c r="G190">
        <f t="shared" si="8"/>
        <v>1.085883514313919E-2</v>
      </c>
      <c r="H190">
        <f t="shared" si="9"/>
        <v>1.4031805425631431E-2</v>
      </c>
      <c r="I190">
        <f>INDEX('6.1.2.4.'!$1:$1048576,MATCH(places_sec_sex!$B190,'6.1.2.4.'!$A:$A,0),3)</f>
        <v>0</v>
      </c>
      <c r="J190">
        <f>INDEX('6.1.2.4.'!$1:$1048576,MATCH(places_sec_sex!$B190,'6.1.2.4.'!$A:$A,0),2)</f>
        <v>3131</v>
      </c>
      <c r="K190">
        <f t="shared" si="10"/>
        <v>0</v>
      </c>
      <c r="L190">
        <f t="shared" si="11"/>
        <v>43.933582787652007</v>
      </c>
    </row>
    <row r="191" spans="1:12" x14ac:dyDescent="0.35">
      <c r="A191" s="7" t="s">
        <v>331</v>
      </c>
      <c r="B191" t="str">
        <f>INDEX(Correspondance_ss_quartiers!$1:$1048576,MATCH(places_sec_sex!$A191,Correspondance_ss_quartiers!$A:$A,0),3)</f>
        <v>Auderghem</v>
      </c>
      <c r="C191">
        <f>INDEX(nb_inscrites_f_sec_habitant_le_!$1:$1048576,MATCH(places_sec_sex!$A191,nb_inscrites_f_sec_habitant_le_!$B:$B,0),3)</f>
        <v>79</v>
      </c>
      <c r="D191">
        <f>INDEX(nb_inscrits_h_sec_habitant_le_s!$1:$1048576,MATCH(places_sec_sex!$A191,nb_inscrits_h_sec_habitant_le_s!$B:$B,0),3)</f>
        <v>64</v>
      </c>
      <c r="E191">
        <f>INDEX(nb_inscrites_f_sec_habitant_la_!$1:$1048576,MATCH(places_sec_sex!$B191,nb_inscrites_f_sec_habitant_la_!$B:$B,0),3)</f>
        <v>1013</v>
      </c>
      <c r="F191">
        <f>INDEX(nb_inscrits_h_sec_habitant_la_c!$1:$1048576,MATCH(places_sec_sex!$B191,nb_inscrits_h_sec_habitant_la_c!$B:$B,0),3)</f>
        <v>1069</v>
      </c>
      <c r="G191">
        <f t="shared" si="8"/>
        <v>7.7986179664363275E-2</v>
      </c>
      <c r="H191">
        <f t="shared" si="9"/>
        <v>5.9869036482694107E-2</v>
      </c>
      <c r="I191">
        <f>INDEX('6.1.2.4.'!$1:$1048576,MATCH(places_sec_sex!$B191,'6.1.2.4.'!$A:$A,0),3)</f>
        <v>0</v>
      </c>
      <c r="J191">
        <f>INDEX('6.1.2.4.'!$1:$1048576,MATCH(places_sec_sex!$B191,'6.1.2.4.'!$A:$A,0),2)</f>
        <v>3131</v>
      </c>
      <c r="K191">
        <f t="shared" si="10"/>
        <v>0</v>
      </c>
      <c r="L191">
        <f t="shared" si="11"/>
        <v>187.44995322731526</v>
      </c>
    </row>
    <row r="192" spans="1:12" x14ac:dyDescent="0.35">
      <c r="A192" s="7" t="s">
        <v>333</v>
      </c>
      <c r="B192" t="str">
        <f>INDEX(Correspondance_ss_quartiers!$1:$1048576,MATCH(places_sec_sex!$A192,Correspondance_ss_quartiers!$A:$A,0),3)</f>
        <v>Auderghem</v>
      </c>
      <c r="C192">
        <f>INDEX(nb_inscrites_f_sec_habitant_le_!$1:$1048576,MATCH(places_sec_sex!$A192,nb_inscrites_f_sec_habitant_le_!$B:$B,0),3)</f>
        <v>19</v>
      </c>
      <c r="D192">
        <f>INDEX(nb_inscrits_h_sec_habitant_le_s!$1:$1048576,MATCH(places_sec_sex!$A192,nb_inscrits_h_sec_habitant_le_s!$B:$B,0),3)</f>
        <v>18</v>
      </c>
      <c r="E192">
        <f>INDEX(nb_inscrites_f_sec_habitant_la_!$1:$1048576,MATCH(places_sec_sex!$B192,nb_inscrites_f_sec_habitant_la_!$B:$B,0),3)</f>
        <v>1013</v>
      </c>
      <c r="F192">
        <f>INDEX(nb_inscrits_h_sec_habitant_la_c!$1:$1048576,MATCH(places_sec_sex!$B192,nb_inscrits_h_sec_habitant_la_c!$B:$B,0),3)</f>
        <v>1069</v>
      </c>
      <c r="G192">
        <f t="shared" si="8"/>
        <v>1.8756169792694965E-2</v>
      </c>
      <c r="H192">
        <f t="shared" si="9"/>
        <v>1.6838166510757719E-2</v>
      </c>
      <c r="I192">
        <f>INDEX('6.1.2.4.'!$1:$1048576,MATCH(places_sec_sex!$B192,'6.1.2.4.'!$A:$A,0),3)</f>
        <v>0</v>
      </c>
      <c r="J192">
        <f>INDEX('6.1.2.4.'!$1:$1048576,MATCH(places_sec_sex!$B192,'6.1.2.4.'!$A:$A,0),2)</f>
        <v>3131</v>
      </c>
      <c r="K192">
        <f t="shared" si="10"/>
        <v>0</v>
      </c>
      <c r="L192">
        <f t="shared" si="11"/>
        <v>52.720299345182418</v>
      </c>
    </row>
    <row r="193" spans="1:12" x14ac:dyDescent="0.35">
      <c r="A193" s="7" t="s">
        <v>335</v>
      </c>
      <c r="B193" t="str">
        <f>INDEX(Correspondance_ss_quartiers!$1:$1048576,MATCH(places_sec_sex!$A193,Correspondance_ss_quartiers!$A:$A,0),3)</f>
        <v>Auderghem</v>
      </c>
      <c r="C193">
        <f>INDEX(nb_inscrites_f_sec_habitant_le_!$1:$1048576,MATCH(places_sec_sex!$A193,nb_inscrites_f_sec_habitant_le_!$B:$B,0),3)</f>
        <v>38</v>
      </c>
      <c r="D193">
        <f>INDEX(nb_inscrits_h_sec_habitant_le_s!$1:$1048576,MATCH(places_sec_sex!$A193,nb_inscrits_h_sec_habitant_le_s!$B:$B,0),3)</f>
        <v>32</v>
      </c>
      <c r="E193">
        <f>INDEX(nb_inscrites_f_sec_habitant_la_!$1:$1048576,MATCH(places_sec_sex!$B193,nb_inscrites_f_sec_habitant_la_!$B:$B,0),3)</f>
        <v>1013</v>
      </c>
      <c r="F193">
        <f>INDEX(nb_inscrits_h_sec_habitant_la_c!$1:$1048576,MATCH(places_sec_sex!$B193,nb_inscrits_h_sec_habitant_la_c!$B:$B,0),3)</f>
        <v>1069</v>
      </c>
      <c r="G193">
        <f t="shared" si="8"/>
        <v>3.751233958538993E-2</v>
      </c>
      <c r="H193">
        <f t="shared" si="9"/>
        <v>2.9934518241347054E-2</v>
      </c>
      <c r="I193">
        <f>INDEX('6.1.2.4.'!$1:$1048576,MATCH(places_sec_sex!$B193,'6.1.2.4.'!$A:$A,0),3)</f>
        <v>0</v>
      </c>
      <c r="J193">
        <f>INDEX('6.1.2.4.'!$1:$1048576,MATCH(places_sec_sex!$B193,'6.1.2.4.'!$A:$A,0),2)</f>
        <v>3131</v>
      </c>
      <c r="K193">
        <f t="shared" si="10"/>
        <v>0</v>
      </c>
      <c r="L193">
        <f t="shared" si="11"/>
        <v>93.724976613657631</v>
      </c>
    </row>
    <row r="194" spans="1:12" x14ac:dyDescent="0.35">
      <c r="A194" s="7" t="s">
        <v>341</v>
      </c>
      <c r="B194" t="str">
        <f>INDEX(Correspondance_ss_quartiers!$1:$1048576,MATCH(places_sec_sex!$A194,Correspondance_ss_quartiers!$A:$A,0),3)</f>
        <v>Auderghem</v>
      </c>
      <c r="C194">
        <f>INDEX(nb_inscrites_f_sec_habitant_le_!$1:$1048576,MATCH(places_sec_sex!$A194,nb_inscrites_f_sec_habitant_le_!$B:$B,0),3)</f>
        <v>19</v>
      </c>
      <c r="D194">
        <f>INDEX(nb_inscrits_h_sec_habitant_le_s!$1:$1048576,MATCH(places_sec_sex!$A194,nb_inscrits_h_sec_habitant_le_s!$B:$B,0),3)</f>
        <v>26</v>
      </c>
      <c r="E194">
        <f>INDEX(nb_inscrites_f_sec_habitant_la_!$1:$1048576,MATCH(places_sec_sex!$B194,nb_inscrites_f_sec_habitant_la_!$B:$B,0),3)</f>
        <v>1013</v>
      </c>
      <c r="F194">
        <f>INDEX(nb_inscrits_h_sec_habitant_la_c!$1:$1048576,MATCH(places_sec_sex!$B194,nb_inscrits_h_sec_habitant_la_c!$B:$B,0),3)</f>
        <v>1069</v>
      </c>
      <c r="G194">
        <f t="shared" si="8"/>
        <v>1.8756169792694965E-2</v>
      </c>
      <c r="H194">
        <f t="shared" si="9"/>
        <v>2.4321796071094481E-2</v>
      </c>
      <c r="I194">
        <f>INDEX('6.1.2.4.'!$1:$1048576,MATCH(places_sec_sex!$B194,'6.1.2.4.'!$A:$A,0),3)</f>
        <v>0</v>
      </c>
      <c r="J194">
        <f>INDEX('6.1.2.4.'!$1:$1048576,MATCH(places_sec_sex!$B194,'6.1.2.4.'!$A:$A,0),2)</f>
        <v>3131</v>
      </c>
      <c r="K194">
        <f t="shared" si="10"/>
        <v>0</v>
      </c>
      <c r="L194">
        <f t="shared" si="11"/>
        <v>76.151543498596823</v>
      </c>
    </row>
    <row r="195" spans="1:12" x14ac:dyDescent="0.35">
      <c r="A195" s="7" t="s">
        <v>347</v>
      </c>
      <c r="B195" t="str">
        <f>INDEX(Correspondance_ss_quartiers!$1:$1048576,MATCH(places_sec_sex!$A195,Correspondance_ss_quartiers!$A:$A,0),3)</f>
        <v>Auderghem</v>
      </c>
      <c r="C195">
        <f>INDEX(nb_inscrites_f_sec_habitant_le_!$1:$1048576,MATCH(places_sec_sex!$A195,nb_inscrites_f_sec_habitant_le_!$B:$B,0),3)</f>
        <v>30</v>
      </c>
      <c r="D195">
        <f>INDEX(nb_inscrits_h_sec_habitant_le_s!$1:$1048576,MATCH(places_sec_sex!$A195,nb_inscrits_h_sec_habitant_le_s!$B:$B,0),3)</f>
        <v>26</v>
      </c>
      <c r="E195">
        <f>INDEX(nb_inscrites_f_sec_habitant_la_!$1:$1048576,MATCH(places_sec_sex!$B195,nb_inscrites_f_sec_habitant_la_!$B:$B,0),3)</f>
        <v>1013</v>
      </c>
      <c r="F195">
        <f>INDEX(nb_inscrits_h_sec_habitant_la_c!$1:$1048576,MATCH(places_sec_sex!$B195,nb_inscrits_h_sec_habitant_la_c!$B:$B,0),3)</f>
        <v>1069</v>
      </c>
      <c r="G195">
        <f t="shared" ref="G195:G258" si="12">C195/E195</f>
        <v>2.9615004935834157E-2</v>
      </c>
      <c r="H195">
        <f t="shared" ref="H195:H258" si="13">D195/F195</f>
        <v>2.4321796071094481E-2</v>
      </c>
      <c r="I195">
        <f>INDEX('6.1.2.4.'!$1:$1048576,MATCH(places_sec_sex!$B195,'6.1.2.4.'!$A:$A,0),3)</f>
        <v>0</v>
      </c>
      <c r="J195">
        <f>INDEX('6.1.2.4.'!$1:$1048576,MATCH(places_sec_sex!$B195,'6.1.2.4.'!$A:$A,0),2)</f>
        <v>3131</v>
      </c>
      <c r="K195">
        <f t="shared" ref="K195:K258" si="14">I195*G195</f>
        <v>0</v>
      </c>
      <c r="L195">
        <f t="shared" ref="L195:L258" si="15">J195*H195</f>
        <v>76.151543498596823</v>
      </c>
    </row>
    <row r="196" spans="1:12" x14ac:dyDescent="0.35">
      <c r="A196" s="7" t="s">
        <v>351</v>
      </c>
      <c r="B196" t="str">
        <f>INDEX(Correspondance_ss_quartiers!$1:$1048576,MATCH(places_sec_sex!$A196,Correspondance_ss_quartiers!$A:$A,0),3)</f>
        <v>Auderghem</v>
      </c>
      <c r="C196">
        <f>INDEX(nb_inscrites_f_sec_habitant_le_!$1:$1048576,MATCH(places_sec_sex!$A196,nb_inscrites_f_sec_habitant_le_!$B:$B,0),3)</f>
        <v>15</v>
      </c>
      <c r="D196">
        <f>INDEX(nb_inscrits_h_sec_habitant_le_s!$1:$1048576,MATCH(places_sec_sex!$A196,nb_inscrits_h_sec_habitant_le_s!$B:$B,0),3)</f>
        <v>15</v>
      </c>
      <c r="E196">
        <f>INDEX(nb_inscrites_f_sec_habitant_la_!$1:$1048576,MATCH(places_sec_sex!$B196,nb_inscrites_f_sec_habitant_la_!$B:$B,0),3)</f>
        <v>1013</v>
      </c>
      <c r="F196">
        <f>INDEX(nb_inscrits_h_sec_habitant_la_c!$1:$1048576,MATCH(places_sec_sex!$B196,nb_inscrits_h_sec_habitant_la_c!$B:$B,0),3)</f>
        <v>1069</v>
      </c>
      <c r="G196">
        <f t="shared" si="12"/>
        <v>1.4807502467917079E-2</v>
      </c>
      <c r="H196">
        <f t="shared" si="13"/>
        <v>1.4031805425631431E-2</v>
      </c>
      <c r="I196">
        <f>INDEX('6.1.2.4.'!$1:$1048576,MATCH(places_sec_sex!$B196,'6.1.2.4.'!$A:$A,0),3)</f>
        <v>0</v>
      </c>
      <c r="J196">
        <f>INDEX('6.1.2.4.'!$1:$1048576,MATCH(places_sec_sex!$B196,'6.1.2.4.'!$A:$A,0),2)</f>
        <v>3131</v>
      </c>
      <c r="K196">
        <f t="shared" si="14"/>
        <v>0</v>
      </c>
      <c r="L196">
        <f t="shared" si="15"/>
        <v>43.933582787652007</v>
      </c>
    </row>
    <row r="197" spans="1:12" x14ac:dyDescent="0.35">
      <c r="A197" s="7" t="s">
        <v>353</v>
      </c>
      <c r="B197" t="str">
        <f>INDEX(Correspondance_ss_quartiers!$1:$1048576,MATCH(places_sec_sex!$A197,Correspondance_ss_quartiers!$A:$A,0),3)</f>
        <v>Auderghem</v>
      </c>
      <c r="C197">
        <f>INDEX(nb_inscrites_f_sec_habitant_le_!$1:$1048576,MATCH(places_sec_sex!$A197,nb_inscrites_f_sec_habitant_le_!$B:$B,0),3)</f>
        <v>45</v>
      </c>
      <c r="D197">
        <f>INDEX(nb_inscrits_h_sec_habitant_le_s!$1:$1048576,MATCH(places_sec_sex!$A197,nb_inscrits_h_sec_habitant_le_s!$B:$B,0),3)</f>
        <v>55</v>
      </c>
      <c r="E197">
        <f>INDEX(nb_inscrites_f_sec_habitant_la_!$1:$1048576,MATCH(places_sec_sex!$B197,nb_inscrites_f_sec_habitant_la_!$B:$B,0),3)</f>
        <v>1013</v>
      </c>
      <c r="F197">
        <f>INDEX(nb_inscrits_h_sec_habitant_la_c!$1:$1048576,MATCH(places_sec_sex!$B197,nb_inscrits_h_sec_habitant_la_c!$B:$B,0),3)</f>
        <v>1069</v>
      </c>
      <c r="G197">
        <f t="shared" si="12"/>
        <v>4.4422507403751234E-2</v>
      </c>
      <c r="H197">
        <f t="shared" si="13"/>
        <v>5.144995322731525E-2</v>
      </c>
      <c r="I197">
        <f>INDEX('6.1.2.4.'!$1:$1048576,MATCH(places_sec_sex!$B197,'6.1.2.4.'!$A:$A,0),3)</f>
        <v>0</v>
      </c>
      <c r="J197">
        <f>INDEX('6.1.2.4.'!$1:$1048576,MATCH(places_sec_sex!$B197,'6.1.2.4.'!$A:$A,0),2)</f>
        <v>3131</v>
      </c>
      <c r="K197">
        <f t="shared" si="14"/>
        <v>0</v>
      </c>
      <c r="L197">
        <f t="shared" si="15"/>
        <v>161.08980355472406</v>
      </c>
    </row>
    <row r="198" spans="1:12" x14ac:dyDescent="0.35">
      <c r="A198" s="7" t="s">
        <v>363</v>
      </c>
      <c r="B198" t="str">
        <f>INDEX(Correspondance_ss_quartiers!$1:$1048576,MATCH(places_sec_sex!$A198,Correspondance_ss_quartiers!$A:$A,0),3)</f>
        <v>Auderghem</v>
      </c>
      <c r="C198">
        <f>INDEX(nb_inscrites_f_sec_habitant_le_!$1:$1048576,MATCH(places_sec_sex!$A198,nb_inscrites_f_sec_habitant_le_!$B:$B,0),3)</f>
        <v>19</v>
      </c>
      <c r="D198">
        <f>INDEX(nb_inscrits_h_sec_habitant_le_s!$1:$1048576,MATCH(places_sec_sex!$A198,nb_inscrits_h_sec_habitant_le_s!$B:$B,0),3)</f>
        <v>27</v>
      </c>
      <c r="E198">
        <f>INDEX(nb_inscrites_f_sec_habitant_la_!$1:$1048576,MATCH(places_sec_sex!$B198,nb_inscrites_f_sec_habitant_la_!$B:$B,0),3)</f>
        <v>1013</v>
      </c>
      <c r="F198">
        <f>INDEX(nb_inscrits_h_sec_habitant_la_c!$1:$1048576,MATCH(places_sec_sex!$B198,nb_inscrits_h_sec_habitant_la_c!$B:$B,0),3)</f>
        <v>1069</v>
      </c>
      <c r="G198">
        <f t="shared" si="12"/>
        <v>1.8756169792694965E-2</v>
      </c>
      <c r="H198">
        <f t="shared" si="13"/>
        <v>2.5257249766136577E-2</v>
      </c>
      <c r="I198">
        <f>INDEX('6.1.2.4.'!$1:$1048576,MATCH(places_sec_sex!$B198,'6.1.2.4.'!$A:$A,0),3)</f>
        <v>0</v>
      </c>
      <c r="J198">
        <f>INDEX('6.1.2.4.'!$1:$1048576,MATCH(places_sec_sex!$B198,'6.1.2.4.'!$A:$A,0),2)</f>
        <v>3131</v>
      </c>
      <c r="K198">
        <f t="shared" si="14"/>
        <v>0</v>
      </c>
      <c r="L198">
        <f t="shared" si="15"/>
        <v>79.080449017773617</v>
      </c>
    </row>
    <row r="199" spans="1:12" x14ac:dyDescent="0.35">
      <c r="A199" s="7" t="s">
        <v>365</v>
      </c>
      <c r="B199" t="str">
        <f>INDEX(Correspondance_ss_quartiers!$1:$1048576,MATCH(places_sec_sex!$A199,Correspondance_ss_quartiers!$A:$A,0),3)</f>
        <v>Auderghem</v>
      </c>
      <c r="C199">
        <f>INDEX(nb_inscrites_f_sec_habitant_le_!$1:$1048576,MATCH(places_sec_sex!$A199,nb_inscrites_f_sec_habitant_le_!$B:$B,0),3)</f>
        <v>27</v>
      </c>
      <c r="D199">
        <f>INDEX(nb_inscrits_h_sec_habitant_le_s!$1:$1048576,MATCH(places_sec_sex!$A199,nb_inscrits_h_sec_habitant_le_s!$B:$B,0),3)</f>
        <v>27</v>
      </c>
      <c r="E199">
        <f>INDEX(nb_inscrites_f_sec_habitant_la_!$1:$1048576,MATCH(places_sec_sex!$B199,nb_inscrites_f_sec_habitant_la_!$B:$B,0),3)</f>
        <v>1013</v>
      </c>
      <c r="F199">
        <f>INDEX(nb_inscrits_h_sec_habitant_la_c!$1:$1048576,MATCH(places_sec_sex!$B199,nb_inscrits_h_sec_habitant_la_c!$B:$B,0),3)</f>
        <v>1069</v>
      </c>
      <c r="G199">
        <f t="shared" si="12"/>
        <v>2.6653504442250741E-2</v>
      </c>
      <c r="H199">
        <f t="shared" si="13"/>
        <v>2.5257249766136577E-2</v>
      </c>
      <c r="I199">
        <f>INDEX('6.1.2.4.'!$1:$1048576,MATCH(places_sec_sex!$B199,'6.1.2.4.'!$A:$A,0),3)</f>
        <v>0</v>
      </c>
      <c r="J199">
        <f>INDEX('6.1.2.4.'!$1:$1048576,MATCH(places_sec_sex!$B199,'6.1.2.4.'!$A:$A,0),2)</f>
        <v>3131</v>
      </c>
      <c r="K199">
        <f t="shared" si="14"/>
        <v>0</v>
      </c>
      <c r="L199">
        <f t="shared" si="15"/>
        <v>79.080449017773617</v>
      </c>
    </row>
    <row r="200" spans="1:12" x14ac:dyDescent="0.35">
      <c r="A200" s="7" t="s">
        <v>367</v>
      </c>
      <c r="B200" t="str">
        <f>INDEX(Correspondance_ss_quartiers!$1:$1048576,MATCH(places_sec_sex!$A200,Correspondance_ss_quartiers!$A:$A,0),3)</f>
        <v>Auderghem</v>
      </c>
      <c r="C200">
        <f>INDEX(nb_inscrites_f_sec_habitant_le_!$1:$1048576,MATCH(places_sec_sex!$A200,nb_inscrites_f_sec_habitant_le_!$B:$B,0),3)</f>
        <v>26</v>
      </c>
      <c r="D200">
        <f>INDEX(nb_inscrits_h_sec_habitant_le_s!$1:$1048576,MATCH(places_sec_sex!$A200,nb_inscrits_h_sec_habitant_le_s!$B:$B,0),3)</f>
        <v>27</v>
      </c>
      <c r="E200">
        <f>INDEX(nb_inscrites_f_sec_habitant_la_!$1:$1048576,MATCH(places_sec_sex!$B200,nb_inscrites_f_sec_habitant_la_!$B:$B,0),3)</f>
        <v>1013</v>
      </c>
      <c r="F200">
        <f>INDEX(nb_inscrits_h_sec_habitant_la_c!$1:$1048576,MATCH(places_sec_sex!$B200,nb_inscrits_h_sec_habitant_la_c!$B:$B,0),3)</f>
        <v>1069</v>
      </c>
      <c r="G200">
        <f t="shared" si="12"/>
        <v>2.5666337611056269E-2</v>
      </c>
      <c r="H200">
        <f t="shared" si="13"/>
        <v>2.5257249766136577E-2</v>
      </c>
      <c r="I200">
        <f>INDEX('6.1.2.4.'!$1:$1048576,MATCH(places_sec_sex!$B200,'6.1.2.4.'!$A:$A,0),3)</f>
        <v>0</v>
      </c>
      <c r="J200">
        <f>INDEX('6.1.2.4.'!$1:$1048576,MATCH(places_sec_sex!$B200,'6.1.2.4.'!$A:$A,0),2)</f>
        <v>3131</v>
      </c>
      <c r="K200">
        <f t="shared" si="14"/>
        <v>0</v>
      </c>
      <c r="L200">
        <f t="shared" si="15"/>
        <v>79.080449017773617</v>
      </c>
    </row>
    <row r="201" spans="1:12" x14ac:dyDescent="0.35">
      <c r="A201" s="7" t="s">
        <v>373</v>
      </c>
      <c r="B201" t="str">
        <f>INDEX(Correspondance_ss_quartiers!$1:$1048576,MATCH(places_sec_sex!$A201,Correspondance_ss_quartiers!$A:$A,0),3)</f>
        <v>Berchem Sainte-Agathe</v>
      </c>
      <c r="C201">
        <f>INDEX(nb_inscrites_f_sec_habitant_le_!$1:$1048576,MATCH(places_sec_sex!$A201,nb_inscrites_f_sec_habitant_le_!$B:$B,0),3)</f>
        <v>25</v>
      </c>
      <c r="D201">
        <f>INDEX(nb_inscrits_h_sec_habitant_le_s!$1:$1048576,MATCH(places_sec_sex!$A201,nb_inscrits_h_sec_habitant_le_s!$B:$B,0),3)</f>
        <v>25</v>
      </c>
      <c r="E201">
        <f>INDEX(nb_inscrites_f_sec_habitant_la_!$1:$1048576,MATCH(places_sec_sex!$B201,nb_inscrites_f_sec_habitant_la_!$B:$B,0),3)</f>
        <v>890</v>
      </c>
      <c r="F201">
        <f>INDEX(nb_inscrits_h_sec_habitant_la_c!$1:$1048576,MATCH(places_sec_sex!$B201,nb_inscrits_h_sec_habitant_la_c!$B:$B,0),3)</f>
        <v>939</v>
      </c>
      <c r="G201">
        <f t="shared" si="12"/>
        <v>2.8089887640449437E-2</v>
      </c>
      <c r="H201">
        <f t="shared" si="13"/>
        <v>2.6624068157614485E-2</v>
      </c>
      <c r="I201">
        <f>INDEX('6.1.2.4.'!$1:$1048576,MATCH(places_sec_sex!$B201,'6.1.2.4.'!$A:$A,0),3)</f>
        <v>0</v>
      </c>
      <c r="J201">
        <f>INDEX('6.1.2.4.'!$1:$1048576,MATCH(places_sec_sex!$B201,'6.1.2.4.'!$A:$A,0),2)</f>
        <v>685</v>
      </c>
      <c r="K201">
        <f t="shared" si="14"/>
        <v>0</v>
      </c>
      <c r="L201">
        <f t="shared" si="15"/>
        <v>18.237486687965923</v>
      </c>
    </row>
    <row r="202" spans="1:12" x14ac:dyDescent="0.35">
      <c r="A202" s="7" t="s">
        <v>375</v>
      </c>
      <c r="B202" t="str">
        <f>INDEX(Correspondance_ss_quartiers!$1:$1048576,MATCH(places_sec_sex!$A202,Correspondance_ss_quartiers!$A:$A,0),3)</f>
        <v>Berchem Sainte-Agathe</v>
      </c>
      <c r="C202">
        <f>INDEX(nb_inscrites_f_sec_habitant_le_!$1:$1048576,MATCH(places_sec_sex!$A202,nb_inscrites_f_sec_habitant_le_!$B:$B,0),3)</f>
        <v>26</v>
      </c>
      <c r="D202">
        <f>INDEX(nb_inscrits_h_sec_habitant_le_s!$1:$1048576,MATCH(places_sec_sex!$A202,nb_inscrits_h_sec_habitant_le_s!$B:$B,0),3)</f>
        <v>30</v>
      </c>
      <c r="E202">
        <f>INDEX(nb_inscrites_f_sec_habitant_la_!$1:$1048576,MATCH(places_sec_sex!$B202,nb_inscrites_f_sec_habitant_la_!$B:$B,0),3)</f>
        <v>890</v>
      </c>
      <c r="F202">
        <f>INDEX(nb_inscrits_h_sec_habitant_la_c!$1:$1048576,MATCH(places_sec_sex!$B202,nb_inscrits_h_sec_habitant_la_c!$B:$B,0),3)</f>
        <v>939</v>
      </c>
      <c r="G202">
        <f t="shared" si="12"/>
        <v>2.9213483146067417E-2</v>
      </c>
      <c r="H202">
        <f t="shared" si="13"/>
        <v>3.1948881789137379E-2</v>
      </c>
      <c r="I202">
        <f>INDEX('6.1.2.4.'!$1:$1048576,MATCH(places_sec_sex!$B202,'6.1.2.4.'!$A:$A,0),3)</f>
        <v>0</v>
      </c>
      <c r="J202">
        <f>INDEX('6.1.2.4.'!$1:$1048576,MATCH(places_sec_sex!$B202,'6.1.2.4.'!$A:$A,0),2)</f>
        <v>685</v>
      </c>
      <c r="K202">
        <f t="shared" si="14"/>
        <v>0</v>
      </c>
      <c r="L202">
        <f t="shared" si="15"/>
        <v>21.884984025559106</v>
      </c>
    </row>
    <row r="203" spans="1:12" x14ac:dyDescent="0.35">
      <c r="A203" s="7" t="s">
        <v>377</v>
      </c>
      <c r="B203" t="str">
        <f>INDEX(Correspondance_ss_quartiers!$1:$1048576,MATCH(places_sec_sex!$A203,Correspondance_ss_quartiers!$A:$A,0),3)</f>
        <v>Berchem Sainte-Agathe</v>
      </c>
      <c r="C203">
        <f>INDEX(nb_inscrites_f_sec_habitant_le_!$1:$1048576,MATCH(places_sec_sex!$A203,nb_inscrites_f_sec_habitant_le_!$B:$B,0),3)</f>
        <v>28</v>
      </c>
      <c r="D203">
        <f>INDEX(nb_inscrits_h_sec_habitant_le_s!$1:$1048576,MATCH(places_sec_sex!$A203,nb_inscrits_h_sec_habitant_le_s!$B:$B,0),3)</f>
        <v>28</v>
      </c>
      <c r="E203">
        <f>INDEX(nb_inscrites_f_sec_habitant_la_!$1:$1048576,MATCH(places_sec_sex!$B203,nb_inscrites_f_sec_habitant_la_!$B:$B,0),3)</f>
        <v>890</v>
      </c>
      <c r="F203">
        <f>INDEX(nb_inscrits_h_sec_habitant_la_c!$1:$1048576,MATCH(places_sec_sex!$B203,nb_inscrits_h_sec_habitant_la_c!$B:$B,0),3)</f>
        <v>939</v>
      </c>
      <c r="G203">
        <f t="shared" si="12"/>
        <v>3.1460674157303373E-2</v>
      </c>
      <c r="H203">
        <f t="shared" si="13"/>
        <v>2.9818956336528223E-2</v>
      </c>
      <c r="I203">
        <f>INDEX('6.1.2.4.'!$1:$1048576,MATCH(places_sec_sex!$B203,'6.1.2.4.'!$A:$A,0),3)</f>
        <v>0</v>
      </c>
      <c r="J203">
        <f>INDEX('6.1.2.4.'!$1:$1048576,MATCH(places_sec_sex!$B203,'6.1.2.4.'!$A:$A,0),2)</f>
        <v>685</v>
      </c>
      <c r="K203">
        <f t="shared" si="14"/>
        <v>0</v>
      </c>
      <c r="L203">
        <f t="shared" si="15"/>
        <v>20.425985090521831</v>
      </c>
    </row>
    <row r="204" spans="1:12" x14ac:dyDescent="0.35">
      <c r="A204" s="7" t="s">
        <v>379</v>
      </c>
      <c r="B204" t="str">
        <f>INDEX(Correspondance_ss_quartiers!$1:$1048576,MATCH(places_sec_sex!$A204,Correspondance_ss_quartiers!$A:$A,0),3)</f>
        <v>Berchem Sainte-Agathe</v>
      </c>
      <c r="C204">
        <f>INDEX(nb_inscrites_f_sec_habitant_le_!$1:$1048576,MATCH(places_sec_sex!$A204,nb_inscrites_f_sec_habitant_le_!$B:$B,0),3)</f>
        <v>41</v>
      </c>
      <c r="D204">
        <f>INDEX(nb_inscrits_h_sec_habitant_le_s!$1:$1048576,MATCH(places_sec_sex!$A204,nb_inscrits_h_sec_habitant_le_s!$B:$B,0),3)</f>
        <v>43</v>
      </c>
      <c r="E204">
        <f>INDEX(nb_inscrites_f_sec_habitant_la_!$1:$1048576,MATCH(places_sec_sex!$B204,nb_inscrites_f_sec_habitant_la_!$B:$B,0),3)</f>
        <v>890</v>
      </c>
      <c r="F204">
        <f>INDEX(nb_inscrits_h_sec_habitant_la_c!$1:$1048576,MATCH(places_sec_sex!$B204,nb_inscrits_h_sec_habitant_la_c!$B:$B,0),3)</f>
        <v>939</v>
      </c>
      <c r="G204">
        <f t="shared" si="12"/>
        <v>4.6067415730337076E-2</v>
      </c>
      <c r="H204">
        <f t="shared" si="13"/>
        <v>4.5793397231096912E-2</v>
      </c>
      <c r="I204">
        <f>INDEX('6.1.2.4.'!$1:$1048576,MATCH(places_sec_sex!$B204,'6.1.2.4.'!$A:$A,0),3)</f>
        <v>0</v>
      </c>
      <c r="J204">
        <f>INDEX('6.1.2.4.'!$1:$1048576,MATCH(places_sec_sex!$B204,'6.1.2.4.'!$A:$A,0),2)</f>
        <v>685</v>
      </c>
      <c r="K204">
        <f t="shared" si="14"/>
        <v>0</v>
      </c>
      <c r="L204">
        <f t="shared" si="15"/>
        <v>31.368477103301384</v>
      </c>
    </row>
    <row r="205" spans="1:12" x14ac:dyDescent="0.35">
      <c r="A205" s="7" t="s">
        <v>381</v>
      </c>
      <c r="B205" t="str">
        <f>INDEX(Correspondance_ss_quartiers!$1:$1048576,MATCH(places_sec_sex!$A205,Correspondance_ss_quartiers!$A:$A,0),3)</f>
        <v>Berchem Sainte-Agathe</v>
      </c>
      <c r="C205">
        <f>INDEX(nb_inscrites_f_sec_habitant_le_!$1:$1048576,MATCH(places_sec_sex!$A205,nb_inscrites_f_sec_habitant_le_!$B:$B,0),3)</f>
        <v>56</v>
      </c>
      <c r="D205">
        <f>INDEX(nb_inscrits_h_sec_habitant_le_s!$1:$1048576,MATCH(places_sec_sex!$A205,nb_inscrits_h_sec_habitant_le_s!$B:$B,0),3)</f>
        <v>57</v>
      </c>
      <c r="E205">
        <f>INDEX(nb_inscrites_f_sec_habitant_la_!$1:$1048576,MATCH(places_sec_sex!$B205,nb_inscrites_f_sec_habitant_la_!$B:$B,0),3)</f>
        <v>890</v>
      </c>
      <c r="F205">
        <f>INDEX(nb_inscrits_h_sec_habitant_la_c!$1:$1048576,MATCH(places_sec_sex!$B205,nb_inscrits_h_sec_habitant_la_c!$B:$B,0),3)</f>
        <v>939</v>
      </c>
      <c r="G205">
        <f t="shared" si="12"/>
        <v>6.2921348314606745E-2</v>
      </c>
      <c r="H205">
        <f t="shared" si="13"/>
        <v>6.070287539936102E-2</v>
      </c>
      <c r="I205">
        <f>INDEX('6.1.2.4.'!$1:$1048576,MATCH(places_sec_sex!$B205,'6.1.2.4.'!$A:$A,0),3)</f>
        <v>0</v>
      </c>
      <c r="J205">
        <f>INDEX('6.1.2.4.'!$1:$1048576,MATCH(places_sec_sex!$B205,'6.1.2.4.'!$A:$A,0),2)</f>
        <v>685</v>
      </c>
      <c r="K205">
        <f t="shared" si="14"/>
        <v>0</v>
      </c>
      <c r="L205">
        <f t="shared" si="15"/>
        <v>41.581469648562297</v>
      </c>
    </row>
    <row r="206" spans="1:12" x14ac:dyDescent="0.35">
      <c r="A206" s="7" t="s">
        <v>383</v>
      </c>
      <c r="B206" t="str">
        <f>INDEX(Correspondance_ss_quartiers!$1:$1048576,MATCH(places_sec_sex!$A206,Correspondance_ss_quartiers!$A:$A,0),3)</f>
        <v>Berchem Sainte-Agathe</v>
      </c>
      <c r="C206">
        <f>INDEX(nb_inscrites_f_sec_habitant_le_!$1:$1048576,MATCH(places_sec_sex!$A206,nb_inscrites_f_sec_habitant_le_!$B:$B,0),3)</f>
        <v>95</v>
      </c>
      <c r="D206">
        <f>INDEX(nb_inscrits_h_sec_habitant_le_s!$1:$1048576,MATCH(places_sec_sex!$A206,nb_inscrits_h_sec_habitant_le_s!$B:$B,0),3)</f>
        <v>110</v>
      </c>
      <c r="E206">
        <f>INDEX(nb_inscrites_f_sec_habitant_la_!$1:$1048576,MATCH(places_sec_sex!$B206,nb_inscrites_f_sec_habitant_la_!$B:$B,0),3)</f>
        <v>890</v>
      </c>
      <c r="F206">
        <f>INDEX(nb_inscrits_h_sec_habitant_la_c!$1:$1048576,MATCH(places_sec_sex!$B206,nb_inscrits_h_sec_habitant_la_c!$B:$B,0),3)</f>
        <v>939</v>
      </c>
      <c r="G206">
        <f t="shared" si="12"/>
        <v>0.10674157303370786</v>
      </c>
      <c r="H206">
        <f t="shared" si="13"/>
        <v>0.11714589989350373</v>
      </c>
      <c r="I206">
        <f>INDEX('6.1.2.4.'!$1:$1048576,MATCH(places_sec_sex!$B206,'6.1.2.4.'!$A:$A,0),3)</f>
        <v>0</v>
      </c>
      <c r="J206">
        <f>INDEX('6.1.2.4.'!$1:$1048576,MATCH(places_sec_sex!$B206,'6.1.2.4.'!$A:$A,0),2)</f>
        <v>685</v>
      </c>
      <c r="K206">
        <f t="shared" si="14"/>
        <v>0</v>
      </c>
      <c r="L206">
        <f t="shared" si="15"/>
        <v>80.244941427050051</v>
      </c>
    </row>
    <row r="207" spans="1:12" x14ac:dyDescent="0.35">
      <c r="A207" s="7" t="s">
        <v>385</v>
      </c>
      <c r="B207" t="str">
        <f>INDEX(Correspondance_ss_quartiers!$1:$1048576,MATCH(places_sec_sex!$A207,Correspondance_ss_quartiers!$A:$A,0),3)</f>
        <v>Berchem Sainte-Agathe</v>
      </c>
      <c r="C207">
        <f>INDEX(nb_inscrites_f_sec_habitant_le_!$1:$1048576,MATCH(places_sec_sex!$A207,nb_inscrites_f_sec_habitant_le_!$B:$B,0),3)</f>
        <v>57</v>
      </c>
      <c r="D207">
        <f>INDEX(nb_inscrits_h_sec_habitant_le_s!$1:$1048576,MATCH(places_sec_sex!$A207,nb_inscrits_h_sec_habitant_le_s!$B:$B,0),3)</f>
        <v>72</v>
      </c>
      <c r="E207">
        <f>INDEX(nb_inscrites_f_sec_habitant_la_!$1:$1048576,MATCH(places_sec_sex!$B207,nb_inscrites_f_sec_habitant_la_!$B:$B,0),3)</f>
        <v>890</v>
      </c>
      <c r="F207">
        <f>INDEX(nb_inscrits_h_sec_habitant_la_c!$1:$1048576,MATCH(places_sec_sex!$B207,nb_inscrits_h_sec_habitant_la_c!$B:$B,0),3)</f>
        <v>939</v>
      </c>
      <c r="G207">
        <f t="shared" si="12"/>
        <v>6.4044943820224715E-2</v>
      </c>
      <c r="H207">
        <f t="shared" si="13"/>
        <v>7.6677316293929709E-2</v>
      </c>
      <c r="I207">
        <f>INDEX('6.1.2.4.'!$1:$1048576,MATCH(places_sec_sex!$B207,'6.1.2.4.'!$A:$A,0),3)</f>
        <v>0</v>
      </c>
      <c r="J207">
        <f>INDEX('6.1.2.4.'!$1:$1048576,MATCH(places_sec_sex!$B207,'6.1.2.4.'!$A:$A,0),2)</f>
        <v>685</v>
      </c>
      <c r="K207">
        <f t="shared" si="14"/>
        <v>0</v>
      </c>
      <c r="L207">
        <f t="shared" si="15"/>
        <v>52.523961661341851</v>
      </c>
    </row>
    <row r="208" spans="1:12" x14ac:dyDescent="0.35">
      <c r="A208" s="7" t="s">
        <v>387</v>
      </c>
      <c r="B208" t="str">
        <f>INDEX(Correspondance_ss_quartiers!$1:$1048576,MATCH(places_sec_sex!$A208,Correspondance_ss_quartiers!$A:$A,0),3)</f>
        <v>Berchem Sainte-Agathe</v>
      </c>
      <c r="C208">
        <f>INDEX(nb_inscrites_f_sec_habitant_le_!$1:$1048576,MATCH(places_sec_sex!$A208,nb_inscrites_f_sec_habitant_le_!$B:$B,0),3)</f>
        <v>77</v>
      </c>
      <c r="D208">
        <f>INDEX(nb_inscrits_h_sec_habitant_le_s!$1:$1048576,MATCH(places_sec_sex!$A208,nb_inscrits_h_sec_habitant_le_s!$B:$B,0),3)</f>
        <v>58</v>
      </c>
      <c r="E208">
        <f>INDEX(nb_inscrites_f_sec_habitant_la_!$1:$1048576,MATCH(places_sec_sex!$B208,nb_inscrites_f_sec_habitant_la_!$B:$B,0),3)</f>
        <v>890</v>
      </c>
      <c r="F208">
        <f>INDEX(nb_inscrits_h_sec_habitant_la_c!$1:$1048576,MATCH(places_sec_sex!$B208,nb_inscrits_h_sec_habitant_la_c!$B:$B,0),3)</f>
        <v>939</v>
      </c>
      <c r="G208">
        <f t="shared" si="12"/>
        <v>8.6516853932584264E-2</v>
      </c>
      <c r="H208">
        <f t="shared" si="13"/>
        <v>6.1767838125665601E-2</v>
      </c>
      <c r="I208">
        <f>INDEX('6.1.2.4.'!$1:$1048576,MATCH(places_sec_sex!$B208,'6.1.2.4.'!$A:$A,0),3)</f>
        <v>0</v>
      </c>
      <c r="J208">
        <f>INDEX('6.1.2.4.'!$1:$1048576,MATCH(places_sec_sex!$B208,'6.1.2.4.'!$A:$A,0),2)</f>
        <v>685</v>
      </c>
      <c r="K208">
        <f t="shared" si="14"/>
        <v>0</v>
      </c>
      <c r="L208">
        <f t="shared" si="15"/>
        <v>42.31096911608094</v>
      </c>
    </row>
    <row r="209" spans="1:12" x14ac:dyDescent="0.35">
      <c r="A209" s="7" t="s">
        <v>391</v>
      </c>
      <c r="B209" t="str">
        <f>INDEX(Correspondance_ss_quartiers!$1:$1048576,MATCH(places_sec_sex!$A209,Correspondance_ss_quartiers!$A:$A,0),3)</f>
        <v>Berchem Sainte-Agathe</v>
      </c>
      <c r="C209">
        <f>INDEX(nb_inscrites_f_sec_habitant_le_!$1:$1048576,MATCH(places_sec_sex!$A209,nb_inscrites_f_sec_habitant_le_!$B:$B,0),3)</f>
        <v>127</v>
      </c>
      <c r="D209">
        <f>INDEX(nb_inscrits_h_sec_habitant_le_s!$1:$1048576,MATCH(places_sec_sex!$A209,nb_inscrits_h_sec_habitant_le_s!$B:$B,0),3)</f>
        <v>125</v>
      </c>
      <c r="E209">
        <f>INDEX(nb_inscrites_f_sec_habitant_la_!$1:$1048576,MATCH(places_sec_sex!$B209,nb_inscrites_f_sec_habitant_la_!$B:$B,0),3)</f>
        <v>890</v>
      </c>
      <c r="F209">
        <f>INDEX(nb_inscrits_h_sec_habitant_la_c!$1:$1048576,MATCH(places_sec_sex!$B209,nb_inscrits_h_sec_habitant_la_c!$B:$B,0),3)</f>
        <v>939</v>
      </c>
      <c r="G209">
        <f t="shared" si="12"/>
        <v>0.14269662921348314</v>
      </c>
      <c r="H209">
        <f t="shared" si="13"/>
        <v>0.13312034078807242</v>
      </c>
      <c r="I209">
        <f>INDEX('6.1.2.4.'!$1:$1048576,MATCH(places_sec_sex!$B209,'6.1.2.4.'!$A:$A,0),3)</f>
        <v>0</v>
      </c>
      <c r="J209">
        <f>INDEX('6.1.2.4.'!$1:$1048576,MATCH(places_sec_sex!$B209,'6.1.2.4.'!$A:$A,0),2)</f>
        <v>685</v>
      </c>
      <c r="K209">
        <f t="shared" si="14"/>
        <v>0</v>
      </c>
      <c r="L209">
        <f t="shared" si="15"/>
        <v>91.187433439829604</v>
      </c>
    </row>
    <row r="210" spans="1:12" x14ac:dyDescent="0.35">
      <c r="A210" s="7" t="s">
        <v>393</v>
      </c>
      <c r="B210" t="str">
        <f>INDEX(Correspondance_ss_quartiers!$1:$1048576,MATCH(places_sec_sex!$A210,Correspondance_ss_quartiers!$A:$A,0),3)</f>
        <v>Berchem Sainte-Agathe</v>
      </c>
      <c r="C210">
        <f>INDEX(nb_inscrites_f_sec_habitant_le_!$1:$1048576,MATCH(places_sec_sex!$A210,nb_inscrites_f_sec_habitant_le_!$B:$B,0),3)</f>
        <v>5</v>
      </c>
      <c r="D210">
        <f>INDEX(nb_inscrits_h_sec_habitant_le_s!$1:$1048576,MATCH(places_sec_sex!$A210,nb_inscrits_h_sec_habitant_le_s!$B:$B,0),3)</f>
        <v>5</v>
      </c>
      <c r="E210">
        <f>INDEX(nb_inscrites_f_sec_habitant_la_!$1:$1048576,MATCH(places_sec_sex!$B210,nb_inscrites_f_sec_habitant_la_!$B:$B,0),3)</f>
        <v>890</v>
      </c>
      <c r="F210">
        <f>INDEX(nb_inscrits_h_sec_habitant_la_c!$1:$1048576,MATCH(places_sec_sex!$B210,nb_inscrits_h_sec_habitant_la_c!$B:$B,0),3)</f>
        <v>939</v>
      </c>
      <c r="G210">
        <f t="shared" si="12"/>
        <v>5.6179775280898875E-3</v>
      </c>
      <c r="H210">
        <f t="shared" si="13"/>
        <v>5.3248136315228968E-3</v>
      </c>
      <c r="I210">
        <f>INDEX('6.1.2.4.'!$1:$1048576,MATCH(places_sec_sex!$B210,'6.1.2.4.'!$A:$A,0),3)</f>
        <v>0</v>
      </c>
      <c r="J210">
        <f>INDEX('6.1.2.4.'!$1:$1048576,MATCH(places_sec_sex!$B210,'6.1.2.4.'!$A:$A,0),2)</f>
        <v>685</v>
      </c>
      <c r="K210">
        <f t="shared" si="14"/>
        <v>0</v>
      </c>
      <c r="L210">
        <f t="shared" si="15"/>
        <v>3.6474973375931841</v>
      </c>
    </row>
    <row r="211" spans="1:12" x14ac:dyDescent="0.35">
      <c r="A211" s="7" t="s">
        <v>395</v>
      </c>
      <c r="B211" t="str">
        <f>INDEX(Correspondance_ss_quartiers!$1:$1048576,MATCH(places_sec_sex!$A211,Correspondance_ss_quartiers!$A:$A,0),3)</f>
        <v>Berchem Sainte-Agathe</v>
      </c>
      <c r="C211">
        <f>INDEX(nb_inscrites_f_sec_habitant_le_!$1:$1048576,MATCH(places_sec_sex!$A211,nb_inscrites_f_sec_habitant_le_!$B:$B,0),3)</f>
        <v>52</v>
      </c>
      <c r="D211">
        <f>INDEX(nb_inscrits_h_sec_habitant_le_s!$1:$1048576,MATCH(places_sec_sex!$A211,nb_inscrits_h_sec_habitant_le_s!$B:$B,0),3)</f>
        <v>55</v>
      </c>
      <c r="E211">
        <f>INDEX(nb_inscrites_f_sec_habitant_la_!$1:$1048576,MATCH(places_sec_sex!$B211,nb_inscrites_f_sec_habitant_la_!$B:$B,0),3)</f>
        <v>890</v>
      </c>
      <c r="F211">
        <f>INDEX(nb_inscrits_h_sec_habitant_la_c!$1:$1048576,MATCH(places_sec_sex!$B211,nb_inscrits_h_sec_habitant_la_c!$B:$B,0),3)</f>
        <v>939</v>
      </c>
      <c r="G211">
        <f t="shared" si="12"/>
        <v>5.8426966292134834E-2</v>
      </c>
      <c r="H211">
        <f t="shared" si="13"/>
        <v>5.8572949946751864E-2</v>
      </c>
      <c r="I211">
        <f>INDEX('6.1.2.4.'!$1:$1048576,MATCH(places_sec_sex!$B211,'6.1.2.4.'!$A:$A,0),3)</f>
        <v>0</v>
      </c>
      <c r="J211">
        <f>INDEX('6.1.2.4.'!$1:$1048576,MATCH(places_sec_sex!$B211,'6.1.2.4.'!$A:$A,0),2)</f>
        <v>685</v>
      </c>
      <c r="K211">
        <f t="shared" si="14"/>
        <v>0</v>
      </c>
      <c r="L211">
        <f t="shared" si="15"/>
        <v>40.122470713525026</v>
      </c>
    </row>
    <row r="212" spans="1:12" x14ac:dyDescent="0.35">
      <c r="A212" s="7" t="s">
        <v>399</v>
      </c>
      <c r="B212" t="str">
        <f>INDEX(Correspondance_ss_quartiers!$1:$1048576,MATCH(places_sec_sex!$A212,Correspondance_ss_quartiers!$A:$A,0),3)</f>
        <v>Berchem Sainte-Agathe</v>
      </c>
      <c r="C212">
        <f>INDEX(nb_inscrites_f_sec_habitant_le_!$1:$1048576,MATCH(places_sec_sex!$A212,nb_inscrites_f_sec_habitant_le_!$B:$B,0),3)</f>
        <v>26</v>
      </c>
      <c r="D212">
        <f>INDEX(nb_inscrits_h_sec_habitant_le_s!$1:$1048576,MATCH(places_sec_sex!$A212,nb_inscrits_h_sec_habitant_le_s!$B:$B,0),3)</f>
        <v>19</v>
      </c>
      <c r="E212">
        <f>INDEX(nb_inscrites_f_sec_habitant_la_!$1:$1048576,MATCH(places_sec_sex!$B212,nb_inscrites_f_sec_habitant_la_!$B:$B,0),3)</f>
        <v>890</v>
      </c>
      <c r="F212">
        <f>INDEX(nb_inscrits_h_sec_habitant_la_c!$1:$1048576,MATCH(places_sec_sex!$B212,nb_inscrits_h_sec_habitant_la_c!$B:$B,0),3)</f>
        <v>939</v>
      </c>
      <c r="G212">
        <f t="shared" si="12"/>
        <v>2.9213483146067417E-2</v>
      </c>
      <c r="H212">
        <f t="shared" si="13"/>
        <v>2.0234291799787009E-2</v>
      </c>
      <c r="I212">
        <f>INDEX('6.1.2.4.'!$1:$1048576,MATCH(places_sec_sex!$B212,'6.1.2.4.'!$A:$A,0),3)</f>
        <v>0</v>
      </c>
      <c r="J212">
        <f>INDEX('6.1.2.4.'!$1:$1048576,MATCH(places_sec_sex!$B212,'6.1.2.4.'!$A:$A,0),2)</f>
        <v>685</v>
      </c>
      <c r="K212">
        <f t="shared" si="14"/>
        <v>0</v>
      </c>
      <c r="L212">
        <f t="shared" si="15"/>
        <v>13.8604898828541</v>
      </c>
    </row>
    <row r="213" spans="1:12" x14ac:dyDescent="0.35">
      <c r="A213" s="7" t="s">
        <v>401</v>
      </c>
      <c r="B213" t="str">
        <f>INDEX(Correspondance_ss_quartiers!$1:$1048576,MATCH(places_sec_sex!$A213,Correspondance_ss_quartiers!$A:$A,0),3)</f>
        <v>Berchem Sainte-Agathe</v>
      </c>
      <c r="C213">
        <f>INDEX(nb_inscrites_f_sec_habitant_le_!$1:$1048576,MATCH(places_sec_sex!$A213,nb_inscrites_f_sec_habitant_le_!$B:$B,0),3)</f>
        <v>12</v>
      </c>
      <c r="D213">
        <f>INDEX(nb_inscrits_h_sec_habitant_le_s!$1:$1048576,MATCH(places_sec_sex!$A213,nb_inscrits_h_sec_habitant_le_s!$B:$B,0),3)</f>
        <v>17</v>
      </c>
      <c r="E213">
        <f>INDEX(nb_inscrites_f_sec_habitant_la_!$1:$1048576,MATCH(places_sec_sex!$B213,nb_inscrites_f_sec_habitant_la_!$B:$B,0),3)</f>
        <v>890</v>
      </c>
      <c r="F213">
        <f>INDEX(nb_inscrits_h_sec_habitant_la_c!$1:$1048576,MATCH(places_sec_sex!$B213,nb_inscrits_h_sec_habitant_la_c!$B:$B,0),3)</f>
        <v>939</v>
      </c>
      <c r="G213">
        <f t="shared" si="12"/>
        <v>1.3483146067415731E-2</v>
      </c>
      <c r="H213">
        <f t="shared" si="13"/>
        <v>1.8104366347177849E-2</v>
      </c>
      <c r="I213">
        <f>INDEX('6.1.2.4.'!$1:$1048576,MATCH(places_sec_sex!$B213,'6.1.2.4.'!$A:$A,0),3)</f>
        <v>0</v>
      </c>
      <c r="J213">
        <f>INDEX('6.1.2.4.'!$1:$1048576,MATCH(places_sec_sex!$B213,'6.1.2.4.'!$A:$A,0),2)</f>
        <v>685</v>
      </c>
      <c r="K213">
        <f t="shared" si="14"/>
        <v>0</v>
      </c>
      <c r="L213">
        <f t="shared" si="15"/>
        <v>12.401490947816827</v>
      </c>
    </row>
    <row r="214" spans="1:12" x14ac:dyDescent="0.35">
      <c r="A214" s="7" t="s">
        <v>403</v>
      </c>
      <c r="B214" t="str">
        <f>INDEX(Correspondance_ss_quartiers!$1:$1048576,MATCH(places_sec_sex!$A214,Correspondance_ss_quartiers!$A:$A,0),3)</f>
        <v>Berchem Sainte-Agathe</v>
      </c>
      <c r="C214">
        <f>INDEX(nb_inscrites_f_sec_habitant_le_!$1:$1048576,MATCH(places_sec_sex!$A214,nb_inscrites_f_sec_habitant_le_!$B:$B,0),3)</f>
        <v>93</v>
      </c>
      <c r="D214">
        <f>INDEX(nb_inscrits_h_sec_habitant_le_s!$1:$1048576,MATCH(places_sec_sex!$A214,nb_inscrits_h_sec_habitant_le_s!$B:$B,0),3)</f>
        <v>117</v>
      </c>
      <c r="E214">
        <f>INDEX(nb_inscrites_f_sec_habitant_la_!$1:$1048576,MATCH(places_sec_sex!$B214,nb_inscrites_f_sec_habitant_la_!$B:$B,0),3)</f>
        <v>890</v>
      </c>
      <c r="F214">
        <f>INDEX(nb_inscrits_h_sec_habitant_la_c!$1:$1048576,MATCH(places_sec_sex!$B214,nb_inscrits_h_sec_habitant_la_c!$B:$B,0),3)</f>
        <v>939</v>
      </c>
      <c r="G214">
        <f t="shared" si="12"/>
        <v>0.10449438202247191</v>
      </c>
      <c r="H214">
        <f t="shared" si="13"/>
        <v>0.12460063897763578</v>
      </c>
      <c r="I214">
        <f>INDEX('6.1.2.4.'!$1:$1048576,MATCH(places_sec_sex!$B214,'6.1.2.4.'!$A:$A,0),3)</f>
        <v>0</v>
      </c>
      <c r="J214">
        <f>INDEX('6.1.2.4.'!$1:$1048576,MATCH(places_sec_sex!$B214,'6.1.2.4.'!$A:$A,0),2)</f>
        <v>685</v>
      </c>
      <c r="K214">
        <f t="shared" si="14"/>
        <v>0</v>
      </c>
      <c r="L214">
        <f t="shared" si="15"/>
        <v>85.351437699680503</v>
      </c>
    </row>
    <row r="215" spans="1:12" x14ac:dyDescent="0.35">
      <c r="A215" s="7" t="s">
        <v>405</v>
      </c>
      <c r="B215" t="str">
        <f>INDEX(Correspondance_ss_quartiers!$1:$1048576,MATCH(places_sec_sex!$A215,Correspondance_ss_quartiers!$A:$A,0),3)</f>
        <v>Bruxelles</v>
      </c>
      <c r="C215">
        <f>INDEX(nb_inscrites_f_sec_habitant_le_!$1:$1048576,MATCH(places_sec_sex!$A215,nb_inscrites_f_sec_habitant_le_!$B:$B,0),3)</f>
        <v>78</v>
      </c>
      <c r="D215">
        <f>INDEX(nb_inscrits_h_sec_habitant_le_s!$1:$1048576,MATCH(places_sec_sex!$A215,nb_inscrits_h_sec_habitant_le_s!$B:$B,0),3)</f>
        <v>97</v>
      </c>
      <c r="E215">
        <f>INDEX(nb_inscrites_f_sec_habitant_la_!$1:$1048576,MATCH(places_sec_sex!$B215,nb_inscrites_f_sec_habitant_la_!$B:$B,0),3)</f>
        <v>5757</v>
      </c>
      <c r="F215">
        <f>INDEX(nb_inscrits_h_sec_habitant_la_c!$1:$1048576,MATCH(places_sec_sex!$B215,nb_inscrits_h_sec_habitant_la_c!$B:$B,0),3)</f>
        <v>5940</v>
      </c>
      <c r="G215">
        <f t="shared" si="12"/>
        <v>1.354872329338197E-2</v>
      </c>
      <c r="H215">
        <f t="shared" si="13"/>
        <v>1.632996632996633E-2</v>
      </c>
      <c r="I215">
        <f>INDEX('6.1.2.4.'!$1:$1048576,MATCH(places_sec_sex!$B215,'6.1.2.4.'!$A:$A,0),3)</f>
        <v>0</v>
      </c>
      <c r="J215">
        <f>INDEX('6.1.2.4.'!$1:$1048576,MATCH(places_sec_sex!$B215,'6.1.2.4.'!$A:$A,0),2)</f>
        <v>22390</v>
      </c>
      <c r="K215">
        <f t="shared" si="14"/>
        <v>0</v>
      </c>
      <c r="L215">
        <f t="shared" si="15"/>
        <v>365.62794612794613</v>
      </c>
    </row>
    <row r="216" spans="1:12" x14ac:dyDescent="0.35">
      <c r="A216" s="7" t="s">
        <v>407</v>
      </c>
      <c r="B216" t="str">
        <f>INDEX(Correspondance_ss_quartiers!$1:$1048576,MATCH(places_sec_sex!$A216,Correspondance_ss_quartiers!$A:$A,0),3)</f>
        <v>Bruxelles</v>
      </c>
      <c r="C216">
        <f>INDEX(nb_inscrites_f_sec_habitant_le_!$1:$1048576,MATCH(places_sec_sex!$A216,nb_inscrites_f_sec_habitant_le_!$B:$B,0),3)</f>
        <v>28</v>
      </c>
      <c r="D216">
        <f>INDEX(nb_inscrits_h_sec_habitant_le_s!$1:$1048576,MATCH(places_sec_sex!$A216,nb_inscrits_h_sec_habitant_le_s!$B:$B,0),3)</f>
        <v>28</v>
      </c>
      <c r="E216">
        <f>INDEX(nb_inscrites_f_sec_habitant_la_!$1:$1048576,MATCH(places_sec_sex!$B216,nb_inscrites_f_sec_habitant_la_!$B:$B,0),3)</f>
        <v>5757</v>
      </c>
      <c r="F216">
        <f>INDEX(nb_inscrits_h_sec_habitant_la_c!$1:$1048576,MATCH(places_sec_sex!$B216,nb_inscrits_h_sec_habitant_la_c!$B:$B,0),3)</f>
        <v>5940</v>
      </c>
      <c r="G216">
        <f t="shared" si="12"/>
        <v>4.8636442591627584E-3</v>
      </c>
      <c r="H216">
        <f t="shared" si="13"/>
        <v>4.7138047138047135E-3</v>
      </c>
      <c r="I216">
        <f>INDEX('6.1.2.4.'!$1:$1048576,MATCH(places_sec_sex!$B216,'6.1.2.4.'!$A:$A,0),3)</f>
        <v>0</v>
      </c>
      <c r="J216">
        <f>INDEX('6.1.2.4.'!$1:$1048576,MATCH(places_sec_sex!$B216,'6.1.2.4.'!$A:$A,0),2)</f>
        <v>22390</v>
      </c>
      <c r="K216">
        <f t="shared" si="14"/>
        <v>0</v>
      </c>
      <c r="L216">
        <f t="shared" si="15"/>
        <v>105.54208754208753</v>
      </c>
    </row>
    <row r="217" spans="1:12" x14ac:dyDescent="0.35">
      <c r="A217" s="7" t="s">
        <v>409</v>
      </c>
      <c r="B217" t="str">
        <f>INDEX(Correspondance_ss_quartiers!$1:$1048576,MATCH(places_sec_sex!$A217,Correspondance_ss_quartiers!$A:$A,0),3)</f>
        <v>Bruxelles</v>
      </c>
      <c r="C217">
        <f>INDEX(nb_inscrites_f_sec_habitant_le_!$1:$1048576,MATCH(places_sec_sex!$A217,nb_inscrites_f_sec_habitant_le_!$B:$B,0),3)</f>
        <v>73</v>
      </c>
      <c r="D217">
        <f>INDEX(nb_inscrits_h_sec_habitant_le_s!$1:$1048576,MATCH(places_sec_sex!$A217,nb_inscrits_h_sec_habitant_le_s!$B:$B,0),3)</f>
        <v>68</v>
      </c>
      <c r="E217">
        <f>INDEX(nb_inscrites_f_sec_habitant_la_!$1:$1048576,MATCH(places_sec_sex!$B217,nb_inscrites_f_sec_habitant_la_!$B:$B,0),3)</f>
        <v>5757</v>
      </c>
      <c r="F217">
        <f>INDEX(nb_inscrits_h_sec_habitant_la_c!$1:$1048576,MATCH(places_sec_sex!$B217,nb_inscrits_h_sec_habitant_la_c!$B:$B,0),3)</f>
        <v>5940</v>
      </c>
      <c r="G217">
        <f t="shared" si="12"/>
        <v>1.2680215389960049E-2</v>
      </c>
      <c r="H217">
        <f t="shared" si="13"/>
        <v>1.1447811447811448E-2</v>
      </c>
      <c r="I217">
        <f>INDEX('6.1.2.4.'!$1:$1048576,MATCH(places_sec_sex!$B217,'6.1.2.4.'!$A:$A,0),3)</f>
        <v>0</v>
      </c>
      <c r="J217">
        <f>INDEX('6.1.2.4.'!$1:$1048576,MATCH(places_sec_sex!$B217,'6.1.2.4.'!$A:$A,0),2)</f>
        <v>22390</v>
      </c>
      <c r="K217">
        <f t="shared" si="14"/>
        <v>0</v>
      </c>
      <c r="L217">
        <f t="shared" si="15"/>
        <v>256.31649831649833</v>
      </c>
    </row>
    <row r="218" spans="1:12" x14ac:dyDescent="0.35">
      <c r="A218" s="7" t="s">
        <v>411</v>
      </c>
      <c r="B218" t="str">
        <f>INDEX(Correspondance_ss_quartiers!$1:$1048576,MATCH(places_sec_sex!$A218,Correspondance_ss_quartiers!$A:$A,0),3)</f>
        <v>Bruxelles</v>
      </c>
      <c r="C218">
        <f>INDEX(nb_inscrites_f_sec_habitant_le_!$1:$1048576,MATCH(places_sec_sex!$A218,nb_inscrites_f_sec_habitant_le_!$B:$B,0),3)</f>
        <v>13</v>
      </c>
      <c r="D218">
        <f>INDEX(nb_inscrits_h_sec_habitant_le_s!$1:$1048576,MATCH(places_sec_sex!$A218,nb_inscrits_h_sec_habitant_le_s!$B:$B,0),3)</f>
        <v>14</v>
      </c>
      <c r="E218">
        <f>INDEX(nb_inscrites_f_sec_habitant_la_!$1:$1048576,MATCH(places_sec_sex!$B218,nb_inscrites_f_sec_habitant_la_!$B:$B,0),3)</f>
        <v>5757</v>
      </c>
      <c r="F218">
        <f>INDEX(nb_inscrits_h_sec_habitant_la_c!$1:$1048576,MATCH(places_sec_sex!$B218,nb_inscrits_h_sec_habitant_la_c!$B:$B,0),3)</f>
        <v>5940</v>
      </c>
      <c r="G218">
        <f t="shared" si="12"/>
        <v>2.2581205488969949E-3</v>
      </c>
      <c r="H218">
        <f t="shared" si="13"/>
        <v>2.3569023569023568E-3</v>
      </c>
      <c r="I218">
        <f>INDEX('6.1.2.4.'!$1:$1048576,MATCH(places_sec_sex!$B218,'6.1.2.4.'!$A:$A,0),3)</f>
        <v>0</v>
      </c>
      <c r="J218">
        <f>INDEX('6.1.2.4.'!$1:$1048576,MATCH(places_sec_sex!$B218,'6.1.2.4.'!$A:$A,0),2)</f>
        <v>22390</v>
      </c>
      <c r="K218">
        <f t="shared" si="14"/>
        <v>0</v>
      </c>
      <c r="L218">
        <f t="shared" si="15"/>
        <v>52.771043771043765</v>
      </c>
    </row>
    <row r="219" spans="1:12" x14ac:dyDescent="0.35">
      <c r="A219" s="7" t="s">
        <v>413</v>
      </c>
      <c r="B219" t="str">
        <f>INDEX(Correspondance_ss_quartiers!$1:$1048576,MATCH(places_sec_sex!$A219,Correspondance_ss_quartiers!$A:$A,0),3)</f>
        <v>Bruxelles</v>
      </c>
      <c r="C219">
        <f>INDEX(nb_inscrites_f_sec_habitant_le_!$1:$1048576,MATCH(places_sec_sex!$A219,nb_inscrites_f_sec_habitant_le_!$B:$B,0),3)</f>
        <v>19</v>
      </c>
      <c r="D219">
        <f>INDEX(nb_inscrits_h_sec_habitant_le_s!$1:$1048576,MATCH(places_sec_sex!$A219,nb_inscrits_h_sec_habitant_le_s!$B:$B,0),3)</f>
        <v>18</v>
      </c>
      <c r="E219">
        <f>INDEX(nb_inscrites_f_sec_habitant_la_!$1:$1048576,MATCH(places_sec_sex!$B219,nb_inscrites_f_sec_habitant_la_!$B:$B,0),3)</f>
        <v>5757</v>
      </c>
      <c r="F219">
        <f>INDEX(nb_inscrits_h_sec_habitant_la_c!$1:$1048576,MATCH(places_sec_sex!$B219,nb_inscrits_h_sec_habitant_la_c!$B:$B,0),3)</f>
        <v>5940</v>
      </c>
      <c r="G219">
        <f t="shared" si="12"/>
        <v>3.3003300330033004E-3</v>
      </c>
      <c r="H219">
        <f t="shared" si="13"/>
        <v>3.0303030303030303E-3</v>
      </c>
      <c r="I219">
        <f>INDEX('6.1.2.4.'!$1:$1048576,MATCH(places_sec_sex!$B219,'6.1.2.4.'!$A:$A,0),3)</f>
        <v>0</v>
      </c>
      <c r="J219">
        <f>INDEX('6.1.2.4.'!$1:$1048576,MATCH(places_sec_sex!$B219,'6.1.2.4.'!$A:$A,0),2)</f>
        <v>22390</v>
      </c>
      <c r="K219">
        <f t="shared" si="14"/>
        <v>0</v>
      </c>
      <c r="L219">
        <f t="shared" si="15"/>
        <v>67.848484848484844</v>
      </c>
    </row>
    <row r="220" spans="1:12" x14ac:dyDescent="0.35">
      <c r="A220" s="7" t="s">
        <v>415</v>
      </c>
      <c r="B220" t="str">
        <f>INDEX(Correspondance_ss_quartiers!$1:$1048576,MATCH(places_sec_sex!$A220,Correspondance_ss_quartiers!$A:$A,0),3)</f>
        <v>Bruxelles</v>
      </c>
      <c r="C220">
        <f>INDEX(nb_inscrites_f_sec_habitant_le_!$1:$1048576,MATCH(places_sec_sex!$A220,nb_inscrites_f_sec_habitant_le_!$B:$B,0),3)</f>
        <v>49</v>
      </c>
      <c r="D220">
        <f>INDEX(nb_inscrits_h_sec_habitant_le_s!$1:$1048576,MATCH(places_sec_sex!$A220,nb_inscrits_h_sec_habitant_le_s!$B:$B,0),3)</f>
        <v>48</v>
      </c>
      <c r="E220">
        <f>INDEX(nb_inscrites_f_sec_habitant_la_!$1:$1048576,MATCH(places_sec_sex!$B220,nb_inscrites_f_sec_habitant_la_!$B:$B,0),3)</f>
        <v>5757</v>
      </c>
      <c r="F220">
        <f>INDEX(nb_inscrits_h_sec_habitant_la_c!$1:$1048576,MATCH(places_sec_sex!$B220,nb_inscrits_h_sec_habitant_la_c!$B:$B,0),3)</f>
        <v>5940</v>
      </c>
      <c r="G220">
        <f t="shared" si="12"/>
        <v>8.5113774535348265E-3</v>
      </c>
      <c r="H220">
        <f t="shared" si="13"/>
        <v>8.0808080808080808E-3</v>
      </c>
      <c r="I220">
        <f>INDEX('6.1.2.4.'!$1:$1048576,MATCH(places_sec_sex!$B220,'6.1.2.4.'!$A:$A,0),3)</f>
        <v>0</v>
      </c>
      <c r="J220">
        <f>INDEX('6.1.2.4.'!$1:$1048576,MATCH(places_sec_sex!$B220,'6.1.2.4.'!$A:$A,0),2)</f>
        <v>22390</v>
      </c>
      <c r="K220">
        <f t="shared" si="14"/>
        <v>0</v>
      </c>
      <c r="L220">
        <f t="shared" si="15"/>
        <v>180.92929292929293</v>
      </c>
    </row>
    <row r="221" spans="1:12" x14ac:dyDescent="0.35">
      <c r="A221" s="7" t="s">
        <v>419</v>
      </c>
      <c r="B221" t="str">
        <f>INDEX(Correspondance_ss_quartiers!$1:$1048576,MATCH(places_sec_sex!$A221,Correspondance_ss_quartiers!$A:$A,0),3)</f>
        <v>Bruxelles</v>
      </c>
      <c r="C221">
        <f>INDEX(nb_inscrites_f_sec_habitant_le_!$1:$1048576,MATCH(places_sec_sex!$A221,nb_inscrites_f_sec_habitant_le_!$B:$B,0),3)</f>
        <v>42</v>
      </c>
      <c r="D221">
        <f>INDEX(nb_inscrits_h_sec_habitant_le_s!$1:$1048576,MATCH(places_sec_sex!$A221,nb_inscrits_h_sec_habitant_le_s!$B:$B,0),3)</f>
        <v>36</v>
      </c>
      <c r="E221">
        <f>INDEX(nb_inscrites_f_sec_habitant_la_!$1:$1048576,MATCH(places_sec_sex!$B221,nb_inscrites_f_sec_habitant_la_!$B:$B,0),3)</f>
        <v>5757</v>
      </c>
      <c r="F221">
        <f>INDEX(nb_inscrits_h_sec_habitant_la_c!$1:$1048576,MATCH(places_sec_sex!$B221,nb_inscrits_h_sec_habitant_la_c!$B:$B,0),3)</f>
        <v>5940</v>
      </c>
      <c r="G221">
        <f t="shared" si="12"/>
        <v>7.2954663887441372E-3</v>
      </c>
      <c r="H221">
        <f t="shared" si="13"/>
        <v>6.0606060606060606E-3</v>
      </c>
      <c r="I221">
        <f>INDEX('6.1.2.4.'!$1:$1048576,MATCH(places_sec_sex!$B221,'6.1.2.4.'!$A:$A,0),3)</f>
        <v>0</v>
      </c>
      <c r="J221">
        <f>INDEX('6.1.2.4.'!$1:$1048576,MATCH(places_sec_sex!$B221,'6.1.2.4.'!$A:$A,0),2)</f>
        <v>22390</v>
      </c>
      <c r="K221">
        <f t="shared" si="14"/>
        <v>0</v>
      </c>
      <c r="L221">
        <f t="shared" si="15"/>
        <v>135.69696969696969</v>
      </c>
    </row>
    <row r="222" spans="1:12" x14ac:dyDescent="0.35">
      <c r="A222" s="7" t="s">
        <v>421</v>
      </c>
      <c r="B222" t="str">
        <f>INDEX(Correspondance_ss_quartiers!$1:$1048576,MATCH(places_sec_sex!$A222,Correspondance_ss_quartiers!$A:$A,0),3)</f>
        <v>Bruxelles</v>
      </c>
      <c r="C222">
        <f>INDEX(nb_inscrites_f_sec_habitant_le_!$1:$1048576,MATCH(places_sec_sex!$A222,nb_inscrites_f_sec_habitant_le_!$B:$B,0),3)</f>
        <v>75</v>
      </c>
      <c r="D222">
        <f>INDEX(nb_inscrits_h_sec_habitant_le_s!$1:$1048576,MATCH(places_sec_sex!$A222,nb_inscrits_h_sec_habitant_le_s!$B:$B,0),3)</f>
        <v>63</v>
      </c>
      <c r="E222">
        <f>INDEX(nb_inscrites_f_sec_habitant_la_!$1:$1048576,MATCH(places_sec_sex!$B222,nb_inscrites_f_sec_habitant_la_!$B:$B,0),3)</f>
        <v>5757</v>
      </c>
      <c r="F222">
        <f>INDEX(nb_inscrits_h_sec_habitant_la_c!$1:$1048576,MATCH(places_sec_sex!$B222,nb_inscrits_h_sec_habitant_la_c!$B:$B,0),3)</f>
        <v>5940</v>
      </c>
      <c r="G222">
        <f t="shared" si="12"/>
        <v>1.3027618551328817E-2</v>
      </c>
      <c r="H222">
        <f t="shared" si="13"/>
        <v>1.0606060606060607E-2</v>
      </c>
      <c r="I222">
        <f>INDEX('6.1.2.4.'!$1:$1048576,MATCH(places_sec_sex!$B222,'6.1.2.4.'!$A:$A,0),3)</f>
        <v>0</v>
      </c>
      <c r="J222">
        <f>INDEX('6.1.2.4.'!$1:$1048576,MATCH(places_sec_sex!$B222,'6.1.2.4.'!$A:$A,0),2)</f>
        <v>22390</v>
      </c>
      <c r="K222">
        <f t="shared" si="14"/>
        <v>0</v>
      </c>
      <c r="L222">
        <f t="shared" si="15"/>
        <v>237.469696969697</v>
      </c>
    </row>
    <row r="223" spans="1:12" x14ac:dyDescent="0.35">
      <c r="A223" s="7" t="s">
        <v>427</v>
      </c>
      <c r="B223" t="str">
        <f>INDEX(Correspondance_ss_quartiers!$1:$1048576,MATCH(places_sec_sex!$A223,Correspondance_ss_quartiers!$A:$A,0),3)</f>
        <v>Bruxelles</v>
      </c>
      <c r="C223">
        <f>INDEX(nb_inscrites_f_sec_habitant_le_!$1:$1048576,MATCH(places_sec_sex!$A223,nb_inscrites_f_sec_habitant_le_!$B:$B,0),3)</f>
        <v>95</v>
      </c>
      <c r="D223">
        <f>INDEX(nb_inscrits_h_sec_habitant_le_s!$1:$1048576,MATCH(places_sec_sex!$A223,nb_inscrits_h_sec_habitant_le_s!$B:$B,0),3)</f>
        <v>115</v>
      </c>
      <c r="E223">
        <f>INDEX(nb_inscrites_f_sec_habitant_la_!$1:$1048576,MATCH(places_sec_sex!$B223,nb_inscrites_f_sec_habitant_la_!$B:$B,0),3)</f>
        <v>5757</v>
      </c>
      <c r="F223">
        <f>INDEX(nb_inscrits_h_sec_habitant_la_c!$1:$1048576,MATCH(places_sec_sex!$B223,nb_inscrits_h_sec_habitant_la_c!$B:$B,0),3)</f>
        <v>5940</v>
      </c>
      <c r="G223">
        <f t="shared" si="12"/>
        <v>1.65016501650165E-2</v>
      </c>
      <c r="H223">
        <f t="shared" si="13"/>
        <v>1.9360269360269359E-2</v>
      </c>
      <c r="I223">
        <f>INDEX('6.1.2.4.'!$1:$1048576,MATCH(places_sec_sex!$B223,'6.1.2.4.'!$A:$A,0),3)</f>
        <v>0</v>
      </c>
      <c r="J223">
        <f>INDEX('6.1.2.4.'!$1:$1048576,MATCH(places_sec_sex!$B223,'6.1.2.4.'!$A:$A,0),2)</f>
        <v>22390</v>
      </c>
      <c r="K223">
        <f t="shared" si="14"/>
        <v>0</v>
      </c>
      <c r="L223">
        <f t="shared" si="15"/>
        <v>433.47643097643095</v>
      </c>
    </row>
    <row r="224" spans="1:12" x14ac:dyDescent="0.35">
      <c r="A224" s="7" t="s">
        <v>429</v>
      </c>
      <c r="B224" t="str">
        <f>INDEX(Correspondance_ss_quartiers!$1:$1048576,MATCH(places_sec_sex!$A224,Correspondance_ss_quartiers!$A:$A,0),3)</f>
        <v>Bruxelles</v>
      </c>
      <c r="C224">
        <f>INDEX(nb_inscrites_f_sec_habitant_le_!$1:$1048576,MATCH(places_sec_sex!$A224,nb_inscrites_f_sec_habitant_le_!$B:$B,0),3)</f>
        <v>41</v>
      </c>
      <c r="D224">
        <f>INDEX(nb_inscrits_h_sec_habitant_le_s!$1:$1048576,MATCH(places_sec_sex!$A224,nb_inscrits_h_sec_habitant_le_s!$B:$B,0),3)</f>
        <v>50</v>
      </c>
      <c r="E224">
        <f>INDEX(nb_inscrites_f_sec_habitant_la_!$1:$1048576,MATCH(places_sec_sex!$B224,nb_inscrites_f_sec_habitant_la_!$B:$B,0),3)</f>
        <v>5757</v>
      </c>
      <c r="F224">
        <f>INDEX(nb_inscrits_h_sec_habitant_la_c!$1:$1048576,MATCH(places_sec_sex!$B224,nb_inscrits_h_sec_habitant_la_c!$B:$B,0),3)</f>
        <v>5940</v>
      </c>
      <c r="G224">
        <f t="shared" si="12"/>
        <v>7.1217648080597537E-3</v>
      </c>
      <c r="H224">
        <f t="shared" si="13"/>
        <v>8.4175084175084174E-3</v>
      </c>
      <c r="I224">
        <f>INDEX('6.1.2.4.'!$1:$1048576,MATCH(places_sec_sex!$B224,'6.1.2.4.'!$A:$A,0),3)</f>
        <v>0</v>
      </c>
      <c r="J224">
        <f>INDEX('6.1.2.4.'!$1:$1048576,MATCH(places_sec_sex!$B224,'6.1.2.4.'!$A:$A,0),2)</f>
        <v>22390</v>
      </c>
      <c r="K224">
        <f t="shared" si="14"/>
        <v>0</v>
      </c>
      <c r="L224">
        <f t="shared" si="15"/>
        <v>188.46801346801345</v>
      </c>
    </row>
    <row r="225" spans="1:12" x14ac:dyDescent="0.35">
      <c r="A225" s="7" t="s">
        <v>431</v>
      </c>
      <c r="B225" t="str">
        <f>INDEX(Correspondance_ss_quartiers!$1:$1048576,MATCH(places_sec_sex!$A225,Correspondance_ss_quartiers!$A:$A,0),3)</f>
        <v>Bruxelles</v>
      </c>
      <c r="C225">
        <f>INDEX(nb_inscrites_f_sec_habitant_le_!$1:$1048576,MATCH(places_sec_sex!$A225,nb_inscrites_f_sec_habitant_le_!$B:$B,0),3)</f>
        <v>5</v>
      </c>
      <c r="D225">
        <f>INDEX(nb_inscrits_h_sec_habitant_le_s!$1:$1048576,MATCH(places_sec_sex!$A225,nb_inscrits_h_sec_habitant_le_s!$B:$B,0),3)</f>
        <v>8</v>
      </c>
      <c r="E225">
        <f>INDEX(nb_inscrites_f_sec_habitant_la_!$1:$1048576,MATCH(places_sec_sex!$B225,nb_inscrites_f_sec_habitant_la_!$B:$B,0),3)</f>
        <v>5757</v>
      </c>
      <c r="F225">
        <f>INDEX(nb_inscrits_h_sec_habitant_la_c!$1:$1048576,MATCH(places_sec_sex!$B225,nb_inscrits_h_sec_habitant_la_c!$B:$B,0),3)</f>
        <v>5940</v>
      </c>
      <c r="G225">
        <f t="shared" si="12"/>
        <v>8.6850790342192117E-4</v>
      </c>
      <c r="H225">
        <f t="shared" si="13"/>
        <v>1.3468013468013469E-3</v>
      </c>
      <c r="I225">
        <f>INDEX('6.1.2.4.'!$1:$1048576,MATCH(places_sec_sex!$B225,'6.1.2.4.'!$A:$A,0),3)</f>
        <v>0</v>
      </c>
      <c r="J225">
        <f>INDEX('6.1.2.4.'!$1:$1048576,MATCH(places_sec_sex!$B225,'6.1.2.4.'!$A:$A,0),2)</f>
        <v>22390</v>
      </c>
      <c r="K225">
        <f t="shared" si="14"/>
        <v>0</v>
      </c>
      <c r="L225">
        <f t="shared" si="15"/>
        <v>30.154882154882156</v>
      </c>
    </row>
    <row r="226" spans="1:12" x14ac:dyDescent="0.35">
      <c r="A226" s="7" t="s">
        <v>433</v>
      </c>
      <c r="B226" t="str">
        <f>INDEX(Correspondance_ss_quartiers!$1:$1048576,MATCH(places_sec_sex!$A226,Correspondance_ss_quartiers!$A:$A,0),3)</f>
        <v>Bruxelles</v>
      </c>
      <c r="C226">
        <f>INDEX(nb_inscrites_f_sec_habitant_le_!$1:$1048576,MATCH(places_sec_sex!$A226,nb_inscrites_f_sec_habitant_le_!$B:$B,0),3)</f>
        <v>28</v>
      </c>
      <c r="D226">
        <f>INDEX(nb_inscrits_h_sec_habitant_le_s!$1:$1048576,MATCH(places_sec_sex!$A226,nb_inscrits_h_sec_habitant_le_s!$B:$B,0),3)</f>
        <v>24</v>
      </c>
      <c r="E226">
        <f>INDEX(nb_inscrites_f_sec_habitant_la_!$1:$1048576,MATCH(places_sec_sex!$B226,nb_inscrites_f_sec_habitant_la_!$B:$B,0),3)</f>
        <v>5757</v>
      </c>
      <c r="F226">
        <f>INDEX(nb_inscrits_h_sec_habitant_la_c!$1:$1048576,MATCH(places_sec_sex!$B226,nb_inscrits_h_sec_habitant_la_c!$B:$B,0),3)</f>
        <v>5940</v>
      </c>
      <c r="G226">
        <f t="shared" si="12"/>
        <v>4.8636442591627584E-3</v>
      </c>
      <c r="H226">
        <f t="shared" si="13"/>
        <v>4.0404040404040404E-3</v>
      </c>
      <c r="I226">
        <f>INDEX('6.1.2.4.'!$1:$1048576,MATCH(places_sec_sex!$B226,'6.1.2.4.'!$A:$A,0),3)</f>
        <v>0</v>
      </c>
      <c r="J226">
        <f>INDEX('6.1.2.4.'!$1:$1048576,MATCH(places_sec_sex!$B226,'6.1.2.4.'!$A:$A,0),2)</f>
        <v>22390</v>
      </c>
      <c r="K226">
        <f t="shared" si="14"/>
        <v>0</v>
      </c>
      <c r="L226">
        <f t="shared" si="15"/>
        <v>90.464646464646464</v>
      </c>
    </row>
    <row r="227" spans="1:12" x14ac:dyDescent="0.35">
      <c r="A227" s="7" t="s">
        <v>439</v>
      </c>
      <c r="B227" t="str">
        <f>INDEX(Correspondance_ss_quartiers!$1:$1048576,MATCH(places_sec_sex!$A227,Correspondance_ss_quartiers!$A:$A,0),3)</f>
        <v>Bruxelles</v>
      </c>
      <c r="C227">
        <f>INDEX(nb_inscrites_f_sec_habitant_le_!$1:$1048576,MATCH(places_sec_sex!$A227,nb_inscrites_f_sec_habitant_le_!$B:$B,0),3)</f>
        <v>39</v>
      </c>
      <c r="D227">
        <f>INDEX(nb_inscrits_h_sec_habitant_le_s!$1:$1048576,MATCH(places_sec_sex!$A227,nb_inscrits_h_sec_habitant_le_s!$B:$B,0),3)</f>
        <v>37</v>
      </c>
      <c r="E227">
        <f>INDEX(nb_inscrites_f_sec_habitant_la_!$1:$1048576,MATCH(places_sec_sex!$B227,nb_inscrites_f_sec_habitant_la_!$B:$B,0),3)</f>
        <v>5757</v>
      </c>
      <c r="F227">
        <f>INDEX(nb_inscrits_h_sec_habitant_la_c!$1:$1048576,MATCH(places_sec_sex!$B227,nb_inscrits_h_sec_habitant_la_c!$B:$B,0),3)</f>
        <v>5940</v>
      </c>
      <c r="G227">
        <f t="shared" si="12"/>
        <v>6.7743616466909851E-3</v>
      </c>
      <c r="H227">
        <f t="shared" si="13"/>
        <v>6.2289562289562289E-3</v>
      </c>
      <c r="I227">
        <f>INDEX('6.1.2.4.'!$1:$1048576,MATCH(places_sec_sex!$B227,'6.1.2.4.'!$A:$A,0),3)</f>
        <v>0</v>
      </c>
      <c r="J227">
        <f>INDEX('6.1.2.4.'!$1:$1048576,MATCH(places_sec_sex!$B227,'6.1.2.4.'!$A:$A,0),2)</f>
        <v>22390</v>
      </c>
      <c r="K227">
        <f t="shared" si="14"/>
        <v>0</v>
      </c>
      <c r="L227">
        <f t="shared" si="15"/>
        <v>139.46632996632997</v>
      </c>
    </row>
    <row r="228" spans="1:12" x14ac:dyDescent="0.35">
      <c r="A228" s="7" t="s">
        <v>441</v>
      </c>
      <c r="B228" t="str">
        <f>INDEX(Correspondance_ss_quartiers!$1:$1048576,MATCH(places_sec_sex!$A228,Correspondance_ss_quartiers!$A:$A,0),3)</f>
        <v>Bruxelles</v>
      </c>
      <c r="C228">
        <f>INDEX(nb_inscrites_f_sec_habitant_le_!$1:$1048576,MATCH(places_sec_sex!$A228,nb_inscrites_f_sec_habitant_le_!$B:$B,0),3)</f>
        <v>7</v>
      </c>
      <c r="D228">
        <f>INDEX(nb_inscrits_h_sec_habitant_le_s!$1:$1048576,MATCH(places_sec_sex!$A228,nb_inscrits_h_sec_habitant_le_s!$B:$B,0),3)</f>
        <v>7</v>
      </c>
      <c r="E228">
        <f>INDEX(nb_inscrites_f_sec_habitant_la_!$1:$1048576,MATCH(places_sec_sex!$B228,nb_inscrites_f_sec_habitant_la_!$B:$B,0),3)</f>
        <v>5757</v>
      </c>
      <c r="F228">
        <f>INDEX(nb_inscrits_h_sec_habitant_la_c!$1:$1048576,MATCH(places_sec_sex!$B228,nb_inscrits_h_sec_habitant_la_c!$B:$B,0),3)</f>
        <v>5940</v>
      </c>
      <c r="G228">
        <f t="shared" si="12"/>
        <v>1.2159110647906896E-3</v>
      </c>
      <c r="H228">
        <f t="shared" si="13"/>
        <v>1.1784511784511784E-3</v>
      </c>
      <c r="I228">
        <f>INDEX('6.1.2.4.'!$1:$1048576,MATCH(places_sec_sex!$B228,'6.1.2.4.'!$A:$A,0),3)</f>
        <v>0</v>
      </c>
      <c r="J228">
        <f>INDEX('6.1.2.4.'!$1:$1048576,MATCH(places_sec_sex!$B228,'6.1.2.4.'!$A:$A,0),2)</f>
        <v>22390</v>
      </c>
      <c r="K228">
        <f t="shared" si="14"/>
        <v>0</v>
      </c>
      <c r="L228">
        <f t="shared" si="15"/>
        <v>26.385521885521882</v>
      </c>
    </row>
    <row r="229" spans="1:12" x14ac:dyDescent="0.35">
      <c r="A229" s="7" t="s">
        <v>443</v>
      </c>
      <c r="B229" t="str">
        <f>INDEX(Correspondance_ss_quartiers!$1:$1048576,MATCH(places_sec_sex!$A229,Correspondance_ss_quartiers!$A:$A,0),3)</f>
        <v>Bruxelles</v>
      </c>
      <c r="C229">
        <f>INDEX(nb_inscrites_f_sec_habitant_le_!$1:$1048576,MATCH(places_sec_sex!$A229,nb_inscrites_f_sec_habitant_le_!$B:$B,0),3)</f>
        <v>56</v>
      </c>
      <c r="D229">
        <f>INDEX(nb_inscrits_h_sec_habitant_le_s!$1:$1048576,MATCH(places_sec_sex!$A229,nb_inscrits_h_sec_habitant_le_s!$B:$B,0),3)</f>
        <v>56</v>
      </c>
      <c r="E229">
        <f>INDEX(nb_inscrites_f_sec_habitant_la_!$1:$1048576,MATCH(places_sec_sex!$B229,nb_inscrites_f_sec_habitant_la_!$B:$B,0),3)</f>
        <v>5757</v>
      </c>
      <c r="F229">
        <f>INDEX(nb_inscrits_h_sec_habitant_la_c!$1:$1048576,MATCH(places_sec_sex!$B229,nb_inscrits_h_sec_habitant_la_c!$B:$B,0),3)</f>
        <v>5940</v>
      </c>
      <c r="G229">
        <f t="shared" si="12"/>
        <v>9.7272885183255168E-3</v>
      </c>
      <c r="H229">
        <f t="shared" si="13"/>
        <v>9.427609427609427E-3</v>
      </c>
      <c r="I229">
        <f>INDEX('6.1.2.4.'!$1:$1048576,MATCH(places_sec_sex!$B229,'6.1.2.4.'!$A:$A,0),3)</f>
        <v>0</v>
      </c>
      <c r="J229">
        <f>INDEX('6.1.2.4.'!$1:$1048576,MATCH(places_sec_sex!$B229,'6.1.2.4.'!$A:$A,0),2)</f>
        <v>22390</v>
      </c>
      <c r="K229">
        <f t="shared" si="14"/>
        <v>0</v>
      </c>
      <c r="L229">
        <f t="shared" si="15"/>
        <v>211.08417508417506</v>
      </c>
    </row>
    <row r="230" spans="1:12" x14ac:dyDescent="0.35">
      <c r="A230" s="7" t="s">
        <v>449</v>
      </c>
      <c r="B230" t="str">
        <f>INDEX(Correspondance_ss_quartiers!$1:$1048576,MATCH(places_sec_sex!$A230,Correspondance_ss_quartiers!$A:$A,0),3)</f>
        <v>Bruxelles</v>
      </c>
      <c r="C230">
        <f>INDEX(nb_inscrites_f_sec_habitant_le_!$1:$1048576,MATCH(places_sec_sex!$A230,nb_inscrites_f_sec_habitant_le_!$B:$B,0),3)</f>
        <v>82</v>
      </c>
      <c r="D230">
        <f>INDEX(nb_inscrits_h_sec_habitant_le_s!$1:$1048576,MATCH(places_sec_sex!$A230,nb_inscrits_h_sec_habitant_le_s!$B:$B,0),3)</f>
        <v>87</v>
      </c>
      <c r="E230">
        <f>INDEX(nb_inscrites_f_sec_habitant_la_!$1:$1048576,MATCH(places_sec_sex!$B230,nb_inscrites_f_sec_habitant_la_!$B:$B,0),3)</f>
        <v>5757</v>
      </c>
      <c r="F230">
        <f>INDEX(nb_inscrits_h_sec_habitant_la_c!$1:$1048576,MATCH(places_sec_sex!$B230,nb_inscrits_h_sec_habitant_la_c!$B:$B,0),3)</f>
        <v>5940</v>
      </c>
      <c r="G230">
        <f t="shared" si="12"/>
        <v>1.4243529616119507E-2</v>
      </c>
      <c r="H230">
        <f t="shared" si="13"/>
        <v>1.4646464646464647E-2</v>
      </c>
      <c r="I230">
        <f>INDEX('6.1.2.4.'!$1:$1048576,MATCH(places_sec_sex!$B230,'6.1.2.4.'!$A:$A,0),3)</f>
        <v>0</v>
      </c>
      <c r="J230">
        <f>INDEX('6.1.2.4.'!$1:$1048576,MATCH(places_sec_sex!$B230,'6.1.2.4.'!$A:$A,0),2)</f>
        <v>22390</v>
      </c>
      <c r="K230">
        <f t="shared" si="14"/>
        <v>0</v>
      </c>
      <c r="L230">
        <f t="shared" si="15"/>
        <v>327.93434343434348</v>
      </c>
    </row>
    <row r="231" spans="1:12" x14ac:dyDescent="0.35">
      <c r="A231" s="7" t="s">
        <v>453</v>
      </c>
      <c r="B231" t="str">
        <f>INDEX(Correspondance_ss_quartiers!$1:$1048576,MATCH(places_sec_sex!$A231,Correspondance_ss_quartiers!$A:$A,0),3)</f>
        <v>Bruxelles</v>
      </c>
      <c r="C231">
        <f>INDEX(nb_inscrites_f_sec_habitant_le_!$1:$1048576,MATCH(places_sec_sex!$A231,nb_inscrites_f_sec_habitant_le_!$B:$B,0),3)</f>
        <v>23</v>
      </c>
      <c r="D231">
        <f>INDEX(nb_inscrits_h_sec_habitant_le_s!$1:$1048576,MATCH(places_sec_sex!$A231,nb_inscrits_h_sec_habitant_le_s!$B:$B,0),3)</f>
        <v>23</v>
      </c>
      <c r="E231">
        <f>INDEX(nb_inscrites_f_sec_habitant_la_!$1:$1048576,MATCH(places_sec_sex!$B231,nb_inscrites_f_sec_habitant_la_!$B:$B,0),3)</f>
        <v>5757</v>
      </c>
      <c r="F231">
        <f>INDEX(nb_inscrits_h_sec_habitant_la_c!$1:$1048576,MATCH(places_sec_sex!$B231,nb_inscrits_h_sec_habitant_la_c!$B:$B,0),3)</f>
        <v>5940</v>
      </c>
      <c r="G231">
        <f t="shared" si="12"/>
        <v>3.9951363557408377E-3</v>
      </c>
      <c r="H231">
        <f t="shared" si="13"/>
        <v>3.8720538720538721E-3</v>
      </c>
      <c r="I231">
        <f>INDEX('6.1.2.4.'!$1:$1048576,MATCH(places_sec_sex!$B231,'6.1.2.4.'!$A:$A,0),3)</f>
        <v>0</v>
      </c>
      <c r="J231">
        <f>INDEX('6.1.2.4.'!$1:$1048576,MATCH(places_sec_sex!$B231,'6.1.2.4.'!$A:$A,0),2)</f>
        <v>22390</v>
      </c>
      <c r="K231">
        <f t="shared" si="14"/>
        <v>0</v>
      </c>
      <c r="L231">
        <f t="shared" si="15"/>
        <v>86.695286195286201</v>
      </c>
    </row>
    <row r="232" spans="1:12" x14ac:dyDescent="0.35">
      <c r="A232" s="7" t="s">
        <v>455</v>
      </c>
      <c r="B232" t="str">
        <f>INDEX(Correspondance_ss_quartiers!$1:$1048576,MATCH(places_sec_sex!$A232,Correspondance_ss_quartiers!$A:$A,0),3)</f>
        <v>Bruxelles</v>
      </c>
      <c r="C232">
        <f>INDEX(nb_inscrites_f_sec_habitant_le_!$1:$1048576,MATCH(places_sec_sex!$A232,nb_inscrites_f_sec_habitant_le_!$B:$B,0),3)</f>
        <v>42</v>
      </c>
      <c r="D232">
        <f>INDEX(nb_inscrits_h_sec_habitant_le_s!$1:$1048576,MATCH(places_sec_sex!$A232,nb_inscrits_h_sec_habitant_le_s!$B:$B,0),3)</f>
        <v>43</v>
      </c>
      <c r="E232">
        <f>INDEX(nb_inscrites_f_sec_habitant_la_!$1:$1048576,MATCH(places_sec_sex!$B232,nb_inscrites_f_sec_habitant_la_!$B:$B,0),3)</f>
        <v>5757</v>
      </c>
      <c r="F232">
        <f>INDEX(nb_inscrits_h_sec_habitant_la_c!$1:$1048576,MATCH(places_sec_sex!$B232,nb_inscrits_h_sec_habitant_la_c!$B:$B,0),3)</f>
        <v>5940</v>
      </c>
      <c r="G232">
        <f t="shared" si="12"/>
        <v>7.2954663887441372E-3</v>
      </c>
      <c r="H232">
        <f t="shared" si="13"/>
        <v>7.2390572390572394E-3</v>
      </c>
      <c r="I232">
        <f>INDEX('6.1.2.4.'!$1:$1048576,MATCH(places_sec_sex!$B232,'6.1.2.4.'!$A:$A,0),3)</f>
        <v>0</v>
      </c>
      <c r="J232">
        <f>INDEX('6.1.2.4.'!$1:$1048576,MATCH(places_sec_sex!$B232,'6.1.2.4.'!$A:$A,0),2)</f>
        <v>22390</v>
      </c>
      <c r="K232">
        <f t="shared" si="14"/>
        <v>0</v>
      </c>
      <c r="L232">
        <f t="shared" si="15"/>
        <v>162.0824915824916</v>
      </c>
    </row>
    <row r="233" spans="1:12" x14ac:dyDescent="0.35">
      <c r="A233" s="7" t="s">
        <v>465</v>
      </c>
      <c r="B233" t="str">
        <f>INDEX(Correspondance_ss_quartiers!$1:$1048576,MATCH(places_sec_sex!$A233,Correspondance_ss_quartiers!$A:$A,0),3)</f>
        <v>Bruxelles</v>
      </c>
      <c r="C233">
        <f>INDEX(nb_inscrites_f_sec_habitant_le_!$1:$1048576,MATCH(places_sec_sex!$A233,nb_inscrites_f_sec_habitant_le_!$B:$B,0),3)</f>
        <v>27</v>
      </c>
      <c r="D233">
        <f>INDEX(nb_inscrits_h_sec_habitant_le_s!$1:$1048576,MATCH(places_sec_sex!$A233,nb_inscrits_h_sec_habitant_le_s!$B:$B,0),3)</f>
        <v>24</v>
      </c>
      <c r="E233">
        <f>INDEX(nb_inscrites_f_sec_habitant_la_!$1:$1048576,MATCH(places_sec_sex!$B233,nb_inscrites_f_sec_habitant_la_!$B:$B,0),3)</f>
        <v>5757</v>
      </c>
      <c r="F233">
        <f>INDEX(nb_inscrits_h_sec_habitant_la_c!$1:$1048576,MATCH(places_sec_sex!$B233,nb_inscrits_h_sec_habitant_la_c!$B:$B,0),3)</f>
        <v>5940</v>
      </c>
      <c r="G233">
        <f t="shared" si="12"/>
        <v>4.6899426784783741E-3</v>
      </c>
      <c r="H233">
        <f t="shared" si="13"/>
        <v>4.0404040404040404E-3</v>
      </c>
      <c r="I233">
        <f>INDEX('6.1.2.4.'!$1:$1048576,MATCH(places_sec_sex!$B233,'6.1.2.4.'!$A:$A,0),3)</f>
        <v>0</v>
      </c>
      <c r="J233">
        <f>INDEX('6.1.2.4.'!$1:$1048576,MATCH(places_sec_sex!$B233,'6.1.2.4.'!$A:$A,0),2)</f>
        <v>22390</v>
      </c>
      <c r="K233">
        <f t="shared" si="14"/>
        <v>0</v>
      </c>
      <c r="L233">
        <f t="shared" si="15"/>
        <v>90.464646464646464</v>
      </c>
    </row>
    <row r="234" spans="1:12" x14ac:dyDescent="0.35">
      <c r="A234" s="7" t="s">
        <v>469</v>
      </c>
      <c r="B234" t="str">
        <f>INDEX(Correspondance_ss_quartiers!$1:$1048576,MATCH(places_sec_sex!$A234,Correspondance_ss_quartiers!$A:$A,0),3)</f>
        <v>Bruxelles</v>
      </c>
      <c r="C234">
        <f>INDEX(nb_inscrites_f_sec_habitant_le_!$1:$1048576,MATCH(places_sec_sex!$A234,nb_inscrites_f_sec_habitant_le_!$B:$B,0),3)</f>
        <v>86</v>
      </c>
      <c r="D234">
        <f>INDEX(nb_inscrits_h_sec_habitant_le_s!$1:$1048576,MATCH(places_sec_sex!$A234,nb_inscrits_h_sec_habitant_le_s!$B:$B,0),3)</f>
        <v>105</v>
      </c>
      <c r="E234">
        <f>INDEX(nb_inscrites_f_sec_habitant_la_!$1:$1048576,MATCH(places_sec_sex!$B234,nb_inscrites_f_sec_habitant_la_!$B:$B,0),3)</f>
        <v>5757</v>
      </c>
      <c r="F234">
        <f>INDEX(nb_inscrits_h_sec_habitant_la_c!$1:$1048576,MATCH(places_sec_sex!$B234,nb_inscrits_h_sec_habitant_la_c!$B:$B,0),3)</f>
        <v>5940</v>
      </c>
      <c r="G234">
        <f t="shared" si="12"/>
        <v>1.4938335938857043E-2</v>
      </c>
      <c r="H234">
        <f t="shared" si="13"/>
        <v>1.7676767676767676E-2</v>
      </c>
      <c r="I234">
        <f>INDEX('6.1.2.4.'!$1:$1048576,MATCH(places_sec_sex!$B234,'6.1.2.4.'!$A:$A,0),3)</f>
        <v>0</v>
      </c>
      <c r="J234">
        <f>INDEX('6.1.2.4.'!$1:$1048576,MATCH(places_sec_sex!$B234,'6.1.2.4.'!$A:$A,0),2)</f>
        <v>22390</v>
      </c>
      <c r="K234">
        <f t="shared" si="14"/>
        <v>0</v>
      </c>
      <c r="L234">
        <f t="shared" si="15"/>
        <v>395.78282828282829</v>
      </c>
    </row>
    <row r="235" spans="1:12" x14ac:dyDescent="0.35">
      <c r="A235" s="7" t="s">
        <v>473</v>
      </c>
      <c r="B235" t="str">
        <f>INDEX(Correspondance_ss_quartiers!$1:$1048576,MATCH(places_sec_sex!$A235,Correspondance_ss_quartiers!$A:$A,0),3)</f>
        <v>Bruxelles</v>
      </c>
      <c r="C235">
        <f>INDEX(nb_inscrites_f_sec_habitant_le_!$1:$1048576,MATCH(places_sec_sex!$A235,nb_inscrites_f_sec_habitant_le_!$B:$B,0),3)</f>
        <v>14</v>
      </c>
      <c r="D235">
        <f>INDEX(nb_inscrits_h_sec_habitant_le_s!$1:$1048576,MATCH(places_sec_sex!$A235,nb_inscrits_h_sec_habitant_le_s!$B:$B,0),3)</f>
        <v>17</v>
      </c>
      <c r="E235">
        <f>INDEX(nb_inscrites_f_sec_habitant_la_!$1:$1048576,MATCH(places_sec_sex!$B235,nb_inscrites_f_sec_habitant_la_!$B:$B,0),3)</f>
        <v>5757</v>
      </c>
      <c r="F235">
        <f>INDEX(nb_inscrits_h_sec_habitant_la_c!$1:$1048576,MATCH(places_sec_sex!$B235,nb_inscrits_h_sec_habitant_la_c!$B:$B,0),3)</f>
        <v>5940</v>
      </c>
      <c r="G235">
        <f t="shared" si="12"/>
        <v>2.4318221295813792E-3</v>
      </c>
      <c r="H235">
        <f t="shared" si="13"/>
        <v>2.861952861952862E-3</v>
      </c>
      <c r="I235">
        <f>INDEX('6.1.2.4.'!$1:$1048576,MATCH(places_sec_sex!$B235,'6.1.2.4.'!$A:$A,0),3)</f>
        <v>0</v>
      </c>
      <c r="J235">
        <f>INDEX('6.1.2.4.'!$1:$1048576,MATCH(places_sec_sex!$B235,'6.1.2.4.'!$A:$A,0),2)</f>
        <v>22390</v>
      </c>
      <c r="K235">
        <f t="shared" si="14"/>
        <v>0</v>
      </c>
      <c r="L235">
        <f t="shared" si="15"/>
        <v>64.079124579124581</v>
      </c>
    </row>
    <row r="236" spans="1:12" x14ac:dyDescent="0.35">
      <c r="A236" s="7" t="s">
        <v>475</v>
      </c>
      <c r="B236" t="str">
        <f>INDEX(Correspondance_ss_quartiers!$1:$1048576,MATCH(places_sec_sex!$A236,Correspondance_ss_quartiers!$A:$A,0),3)</f>
        <v>Bruxelles</v>
      </c>
      <c r="C236">
        <f>INDEX(nb_inscrites_f_sec_habitant_le_!$1:$1048576,MATCH(places_sec_sex!$A236,nb_inscrites_f_sec_habitant_le_!$B:$B,0),3)</f>
        <v>12</v>
      </c>
      <c r="D236">
        <f>INDEX(nb_inscrits_h_sec_habitant_le_s!$1:$1048576,MATCH(places_sec_sex!$A236,nb_inscrits_h_sec_habitant_le_s!$B:$B,0),3)</f>
        <v>10</v>
      </c>
      <c r="E236">
        <f>INDEX(nb_inscrites_f_sec_habitant_la_!$1:$1048576,MATCH(places_sec_sex!$B236,nb_inscrites_f_sec_habitant_la_!$B:$B,0),3)</f>
        <v>5757</v>
      </c>
      <c r="F236">
        <f>INDEX(nb_inscrits_h_sec_habitant_la_c!$1:$1048576,MATCH(places_sec_sex!$B236,nb_inscrits_h_sec_habitant_la_c!$B:$B,0),3)</f>
        <v>5940</v>
      </c>
      <c r="G236">
        <f t="shared" si="12"/>
        <v>2.0844189682126106E-3</v>
      </c>
      <c r="H236">
        <f t="shared" si="13"/>
        <v>1.6835016835016834E-3</v>
      </c>
      <c r="I236">
        <f>INDEX('6.1.2.4.'!$1:$1048576,MATCH(places_sec_sex!$B236,'6.1.2.4.'!$A:$A,0),3)</f>
        <v>0</v>
      </c>
      <c r="J236">
        <f>INDEX('6.1.2.4.'!$1:$1048576,MATCH(places_sec_sex!$B236,'6.1.2.4.'!$A:$A,0),2)</f>
        <v>22390</v>
      </c>
      <c r="K236">
        <f t="shared" si="14"/>
        <v>0</v>
      </c>
      <c r="L236">
        <f t="shared" si="15"/>
        <v>37.693602693602692</v>
      </c>
    </row>
    <row r="237" spans="1:12" x14ac:dyDescent="0.35">
      <c r="A237" s="7" t="s">
        <v>479</v>
      </c>
      <c r="B237" t="str">
        <f>INDEX(Correspondance_ss_quartiers!$1:$1048576,MATCH(places_sec_sex!$A237,Correspondance_ss_quartiers!$A:$A,0),3)</f>
        <v>Bruxelles</v>
      </c>
      <c r="C237">
        <f>INDEX(nb_inscrites_f_sec_habitant_le_!$1:$1048576,MATCH(places_sec_sex!$A237,nb_inscrites_f_sec_habitant_le_!$B:$B,0),3)</f>
        <v>21</v>
      </c>
      <c r="D237">
        <f>INDEX(nb_inscrits_h_sec_habitant_le_s!$1:$1048576,MATCH(places_sec_sex!$A237,nb_inscrits_h_sec_habitant_le_s!$B:$B,0),3)</f>
        <v>22</v>
      </c>
      <c r="E237">
        <f>INDEX(nb_inscrites_f_sec_habitant_la_!$1:$1048576,MATCH(places_sec_sex!$B237,nb_inscrites_f_sec_habitant_la_!$B:$B,0),3)</f>
        <v>5757</v>
      </c>
      <c r="F237">
        <f>INDEX(nb_inscrits_h_sec_habitant_la_c!$1:$1048576,MATCH(places_sec_sex!$B237,nb_inscrits_h_sec_habitant_la_c!$B:$B,0),3)</f>
        <v>5940</v>
      </c>
      <c r="G237">
        <f t="shared" si="12"/>
        <v>3.6477331943720686E-3</v>
      </c>
      <c r="H237">
        <f t="shared" si="13"/>
        <v>3.7037037037037038E-3</v>
      </c>
      <c r="I237">
        <f>INDEX('6.1.2.4.'!$1:$1048576,MATCH(places_sec_sex!$B237,'6.1.2.4.'!$A:$A,0),3)</f>
        <v>0</v>
      </c>
      <c r="J237">
        <f>INDEX('6.1.2.4.'!$1:$1048576,MATCH(places_sec_sex!$B237,'6.1.2.4.'!$A:$A,0),2)</f>
        <v>22390</v>
      </c>
      <c r="K237">
        <f t="shared" si="14"/>
        <v>0</v>
      </c>
      <c r="L237">
        <f t="shared" si="15"/>
        <v>82.925925925925924</v>
      </c>
    </row>
    <row r="238" spans="1:12" x14ac:dyDescent="0.35">
      <c r="A238" s="7" t="s">
        <v>481</v>
      </c>
      <c r="B238" t="str">
        <f>INDEX(Correspondance_ss_quartiers!$1:$1048576,MATCH(places_sec_sex!$A238,Correspondance_ss_quartiers!$A:$A,0),3)</f>
        <v>Bruxelles</v>
      </c>
      <c r="C238">
        <f>INDEX(nb_inscrites_f_sec_habitant_le_!$1:$1048576,MATCH(places_sec_sex!$A238,nb_inscrites_f_sec_habitant_le_!$B:$B,0),3)</f>
        <v>35</v>
      </c>
      <c r="D238">
        <f>INDEX(nb_inscrits_h_sec_habitant_le_s!$1:$1048576,MATCH(places_sec_sex!$A238,nb_inscrits_h_sec_habitant_le_s!$B:$B,0),3)</f>
        <v>33</v>
      </c>
      <c r="E238">
        <f>INDEX(nb_inscrites_f_sec_habitant_la_!$1:$1048576,MATCH(places_sec_sex!$B238,nb_inscrites_f_sec_habitant_la_!$B:$B,0),3)</f>
        <v>5757</v>
      </c>
      <c r="F238">
        <f>INDEX(nb_inscrits_h_sec_habitant_la_c!$1:$1048576,MATCH(places_sec_sex!$B238,nb_inscrits_h_sec_habitant_la_c!$B:$B,0),3)</f>
        <v>5940</v>
      </c>
      <c r="G238">
        <f t="shared" si="12"/>
        <v>6.0795553239534478E-3</v>
      </c>
      <c r="H238">
        <f t="shared" si="13"/>
        <v>5.5555555555555558E-3</v>
      </c>
      <c r="I238">
        <f>INDEX('6.1.2.4.'!$1:$1048576,MATCH(places_sec_sex!$B238,'6.1.2.4.'!$A:$A,0),3)</f>
        <v>0</v>
      </c>
      <c r="J238">
        <f>INDEX('6.1.2.4.'!$1:$1048576,MATCH(places_sec_sex!$B238,'6.1.2.4.'!$A:$A,0),2)</f>
        <v>22390</v>
      </c>
      <c r="K238">
        <f t="shared" si="14"/>
        <v>0</v>
      </c>
      <c r="L238">
        <f t="shared" si="15"/>
        <v>124.3888888888889</v>
      </c>
    </row>
    <row r="239" spans="1:12" x14ac:dyDescent="0.35">
      <c r="A239" s="7" t="s">
        <v>483</v>
      </c>
      <c r="B239" t="str">
        <f>INDEX(Correspondance_ss_quartiers!$1:$1048576,MATCH(places_sec_sex!$A239,Correspondance_ss_quartiers!$A:$A,0),3)</f>
        <v>Bruxelles</v>
      </c>
      <c r="C239">
        <f>INDEX(nb_inscrites_f_sec_habitant_le_!$1:$1048576,MATCH(places_sec_sex!$A239,nb_inscrites_f_sec_habitant_le_!$B:$B,0),3)</f>
        <v>32</v>
      </c>
      <c r="D239">
        <f>INDEX(nb_inscrits_h_sec_habitant_le_s!$1:$1048576,MATCH(places_sec_sex!$A239,nb_inscrits_h_sec_habitant_le_s!$B:$B,0),3)</f>
        <v>33</v>
      </c>
      <c r="E239">
        <f>INDEX(nb_inscrites_f_sec_habitant_la_!$1:$1048576,MATCH(places_sec_sex!$B239,nb_inscrites_f_sec_habitant_la_!$B:$B,0),3)</f>
        <v>5757</v>
      </c>
      <c r="F239">
        <f>INDEX(nb_inscrits_h_sec_habitant_la_c!$1:$1048576,MATCH(places_sec_sex!$B239,nb_inscrits_h_sec_habitant_la_c!$B:$B,0),3)</f>
        <v>5940</v>
      </c>
      <c r="G239">
        <f t="shared" si="12"/>
        <v>5.5584505819002957E-3</v>
      </c>
      <c r="H239">
        <f t="shared" si="13"/>
        <v>5.5555555555555558E-3</v>
      </c>
      <c r="I239">
        <f>INDEX('6.1.2.4.'!$1:$1048576,MATCH(places_sec_sex!$B239,'6.1.2.4.'!$A:$A,0),3)</f>
        <v>0</v>
      </c>
      <c r="J239">
        <f>INDEX('6.1.2.4.'!$1:$1048576,MATCH(places_sec_sex!$B239,'6.1.2.4.'!$A:$A,0),2)</f>
        <v>22390</v>
      </c>
      <c r="K239">
        <f t="shared" si="14"/>
        <v>0</v>
      </c>
      <c r="L239">
        <f t="shared" si="15"/>
        <v>124.3888888888889</v>
      </c>
    </row>
    <row r="240" spans="1:12" x14ac:dyDescent="0.35">
      <c r="A240" s="7" t="s">
        <v>487</v>
      </c>
      <c r="B240" t="str">
        <f>INDEX(Correspondance_ss_quartiers!$1:$1048576,MATCH(places_sec_sex!$A240,Correspondance_ss_quartiers!$A:$A,0),3)</f>
        <v>Bruxelles</v>
      </c>
      <c r="C240">
        <f>INDEX(nb_inscrites_f_sec_habitant_le_!$1:$1048576,MATCH(places_sec_sex!$A240,nb_inscrites_f_sec_habitant_le_!$B:$B,0),3)</f>
        <v>3</v>
      </c>
      <c r="D240">
        <f>INDEX(nb_inscrits_h_sec_habitant_le_s!$1:$1048576,MATCH(places_sec_sex!$A240,nb_inscrits_h_sec_habitant_le_s!$B:$B,0),3)</f>
        <v>8</v>
      </c>
      <c r="E240">
        <f>INDEX(nb_inscrites_f_sec_habitant_la_!$1:$1048576,MATCH(places_sec_sex!$B240,nb_inscrites_f_sec_habitant_la_!$B:$B,0),3)</f>
        <v>5757</v>
      </c>
      <c r="F240">
        <f>INDEX(nb_inscrits_h_sec_habitant_la_c!$1:$1048576,MATCH(places_sec_sex!$B240,nb_inscrits_h_sec_habitant_la_c!$B:$B,0),3)</f>
        <v>5940</v>
      </c>
      <c r="G240">
        <f t="shared" si="12"/>
        <v>5.2110474205315264E-4</v>
      </c>
      <c r="H240">
        <f t="shared" si="13"/>
        <v>1.3468013468013469E-3</v>
      </c>
      <c r="I240">
        <f>INDEX('6.1.2.4.'!$1:$1048576,MATCH(places_sec_sex!$B240,'6.1.2.4.'!$A:$A,0),3)</f>
        <v>0</v>
      </c>
      <c r="J240">
        <f>INDEX('6.1.2.4.'!$1:$1048576,MATCH(places_sec_sex!$B240,'6.1.2.4.'!$A:$A,0),2)</f>
        <v>22390</v>
      </c>
      <c r="K240">
        <f t="shared" si="14"/>
        <v>0</v>
      </c>
      <c r="L240">
        <f t="shared" si="15"/>
        <v>30.154882154882156</v>
      </c>
    </row>
    <row r="241" spans="1:12" x14ac:dyDescent="0.35">
      <c r="A241" s="7" t="s">
        <v>489</v>
      </c>
      <c r="B241" t="str">
        <f>INDEX(Correspondance_ss_quartiers!$1:$1048576,MATCH(places_sec_sex!$A241,Correspondance_ss_quartiers!$A:$A,0),3)</f>
        <v>Bruxelles</v>
      </c>
      <c r="C241">
        <f>INDEX(nb_inscrites_f_sec_habitant_le_!$1:$1048576,MATCH(places_sec_sex!$A241,nb_inscrites_f_sec_habitant_le_!$B:$B,0),3)</f>
        <v>38</v>
      </c>
      <c r="D241">
        <f>INDEX(nb_inscrits_h_sec_habitant_le_s!$1:$1048576,MATCH(places_sec_sex!$A241,nb_inscrits_h_sec_habitant_le_s!$B:$B,0),3)</f>
        <v>36</v>
      </c>
      <c r="E241">
        <f>INDEX(nb_inscrites_f_sec_habitant_la_!$1:$1048576,MATCH(places_sec_sex!$B241,nb_inscrites_f_sec_habitant_la_!$B:$B,0),3)</f>
        <v>5757</v>
      </c>
      <c r="F241">
        <f>INDEX(nb_inscrits_h_sec_habitant_la_c!$1:$1048576,MATCH(places_sec_sex!$B241,nb_inscrits_h_sec_habitant_la_c!$B:$B,0),3)</f>
        <v>5940</v>
      </c>
      <c r="G241">
        <f t="shared" si="12"/>
        <v>6.6006600660066007E-3</v>
      </c>
      <c r="H241">
        <f t="shared" si="13"/>
        <v>6.0606060606060606E-3</v>
      </c>
      <c r="I241">
        <f>INDEX('6.1.2.4.'!$1:$1048576,MATCH(places_sec_sex!$B241,'6.1.2.4.'!$A:$A,0),3)</f>
        <v>0</v>
      </c>
      <c r="J241">
        <f>INDEX('6.1.2.4.'!$1:$1048576,MATCH(places_sec_sex!$B241,'6.1.2.4.'!$A:$A,0),2)</f>
        <v>22390</v>
      </c>
      <c r="K241">
        <f t="shared" si="14"/>
        <v>0</v>
      </c>
      <c r="L241">
        <f t="shared" si="15"/>
        <v>135.69696969696969</v>
      </c>
    </row>
    <row r="242" spans="1:12" x14ac:dyDescent="0.35">
      <c r="A242" s="7" t="s">
        <v>491</v>
      </c>
      <c r="B242" t="str">
        <f>INDEX(Correspondance_ss_quartiers!$1:$1048576,MATCH(places_sec_sex!$A242,Correspondance_ss_quartiers!$A:$A,0),3)</f>
        <v>Bruxelles</v>
      </c>
      <c r="C242">
        <f>INDEX(nb_inscrites_f_sec_habitant_le_!$1:$1048576,MATCH(places_sec_sex!$A242,nb_inscrites_f_sec_habitant_le_!$B:$B,0),3)</f>
        <v>59</v>
      </c>
      <c r="D242">
        <f>INDEX(nb_inscrits_h_sec_habitant_le_s!$1:$1048576,MATCH(places_sec_sex!$A242,nb_inscrits_h_sec_habitant_le_s!$B:$B,0),3)</f>
        <v>60</v>
      </c>
      <c r="E242">
        <f>INDEX(nb_inscrites_f_sec_habitant_la_!$1:$1048576,MATCH(places_sec_sex!$B242,nb_inscrites_f_sec_habitant_la_!$B:$B,0),3)</f>
        <v>5757</v>
      </c>
      <c r="F242">
        <f>INDEX(nb_inscrits_h_sec_habitant_la_c!$1:$1048576,MATCH(places_sec_sex!$B242,nb_inscrits_h_sec_habitant_la_c!$B:$B,0),3)</f>
        <v>5940</v>
      </c>
      <c r="G242">
        <f t="shared" si="12"/>
        <v>1.024839326037867E-2</v>
      </c>
      <c r="H242">
        <f t="shared" si="13"/>
        <v>1.0101010101010102E-2</v>
      </c>
      <c r="I242">
        <f>INDEX('6.1.2.4.'!$1:$1048576,MATCH(places_sec_sex!$B242,'6.1.2.4.'!$A:$A,0),3)</f>
        <v>0</v>
      </c>
      <c r="J242">
        <f>INDEX('6.1.2.4.'!$1:$1048576,MATCH(places_sec_sex!$B242,'6.1.2.4.'!$A:$A,0),2)</f>
        <v>22390</v>
      </c>
      <c r="K242">
        <f t="shared" si="14"/>
        <v>0</v>
      </c>
      <c r="L242">
        <f t="shared" si="15"/>
        <v>226.16161616161619</v>
      </c>
    </row>
    <row r="243" spans="1:12" x14ac:dyDescent="0.35">
      <c r="A243" s="7" t="s">
        <v>493</v>
      </c>
      <c r="B243" t="str">
        <f>INDEX(Correspondance_ss_quartiers!$1:$1048576,MATCH(places_sec_sex!$A243,Correspondance_ss_quartiers!$A:$A,0),3)</f>
        <v>Bruxelles</v>
      </c>
      <c r="C243">
        <f>INDEX(nb_inscrites_f_sec_habitant_le_!$1:$1048576,MATCH(places_sec_sex!$A243,nb_inscrites_f_sec_habitant_le_!$B:$B,0),3)</f>
        <v>34</v>
      </c>
      <c r="D243">
        <f>INDEX(nb_inscrits_h_sec_habitant_le_s!$1:$1048576,MATCH(places_sec_sex!$A243,nb_inscrits_h_sec_habitant_le_s!$B:$B,0),3)</f>
        <v>40</v>
      </c>
      <c r="E243">
        <f>INDEX(nb_inscrites_f_sec_habitant_la_!$1:$1048576,MATCH(places_sec_sex!$B243,nb_inscrites_f_sec_habitant_la_!$B:$B,0),3)</f>
        <v>5757</v>
      </c>
      <c r="F243">
        <f>INDEX(nb_inscrits_h_sec_habitant_la_c!$1:$1048576,MATCH(places_sec_sex!$B243,nb_inscrits_h_sec_habitant_la_c!$B:$B,0),3)</f>
        <v>5940</v>
      </c>
      <c r="G243">
        <f t="shared" si="12"/>
        <v>5.9058537432690635E-3</v>
      </c>
      <c r="H243">
        <f t="shared" si="13"/>
        <v>6.7340067340067337E-3</v>
      </c>
      <c r="I243">
        <f>INDEX('6.1.2.4.'!$1:$1048576,MATCH(places_sec_sex!$B243,'6.1.2.4.'!$A:$A,0),3)</f>
        <v>0</v>
      </c>
      <c r="J243">
        <f>INDEX('6.1.2.4.'!$1:$1048576,MATCH(places_sec_sex!$B243,'6.1.2.4.'!$A:$A,0),2)</f>
        <v>22390</v>
      </c>
      <c r="K243">
        <f t="shared" si="14"/>
        <v>0</v>
      </c>
      <c r="L243">
        <f t="shared" si="15"/>
        <v>150.77441077441077</v>
      </c>
    </row>
    <row r="244" spans="1:12" x14ac:dyDescent="0.35">
      <c r="A244" s="7" t="s">
        <v>503</v>
      </c>
      <c r="B244" t="str">
        <f>INDEX(Correspondance_ss_quartiers!$1:$1048576,MATCH(places_sec_sex!$A244,Correspondance_ss_quartiers!$A:$A,0),3)</f>
        <v>Bruxelles</v>
      </c>
      <c r="C244">
        <f>INDEX(nb_inscrites_f_sec_habitant_le_!$1:$1048576,MATCH(places_sec_sex!$A244,nb_inscrites_f_sec_habitant_le_!$B:$B,0),3)</f>
        <v>91</v>
      </c>
      <c r="D244">
        <f>INDEX(nb_inscrits_h_sec_habitant_le_s!$1:$1048576,MATCH(places_sec_sex!$A244,nb_inscrits_h_sec_habitant_le_s!$B:$B,0),3)</f>
        <v>113</v>
      </c>
      <c r="E244">
        <f>INDEX(nb_inscrites_f_sec_habitant_la_!$1:$1048576,MATCH(places_sec_sex!$B244,nb_inscrites_f_sec_habitant_la_!$B:$B,0),3)</f>
        <v>5757</v>
      </c>
      <c r="F244">
        <f>INDEX(nb_inscrits_h_sec_habitant_la_c!$1:$1048576,MATCH(places_sec_sex!$B244,nb_inscrits_h_sec_habitant_la_c!$B:$B,0),3)</f>
        <v>5940</v>
      </c>
      <c r="G244">
        <f t="shared" si="12"/>
        <v>1.5806843842278966E-2</v>
      </c>
      <c r="H244">
        <f t="shared" si="13"/>
        <v>1.9023569023569022E-2</v>
      </c>
      <c r="I244">
        <f>INDEX('6.1.2.4.'!$1:$1048576,MATCH(places_sec_sex!$B244,'6.1.2.4.'!$A:$A,0),3)</f>
        <v>0</v>
      </c>
      <c r="J244">
        <f>INDEX('6.1.2.4.'!$1:$1048576,MATCH(places_sec_sex!$B244,'6.1.2.4.'!$A:$A,0),2)</f>
        <v>22390</v>
      </c>
      <c r="K244">
        <f t="shared" si="14"/>
        <v>0</v>
      </c>
      <c r="L244">
        <f t="shared" si="15"/>
        <v>425.93771043771039</v>
      </c>
    </row>
    <row r="245" spans="1:12" x14ac:dyDescent="0.35">
      <c r="A245" s="7" t="s">
        <v>507</v>
      </c>
      <c r="B245" t="str">
        <f>INDEX(Correspondance_ss_quartiers!$1:$1048576,MATCH(places_sec_sex!$A245,Correspondance_ss_quartiers!$A:$A,0),3)</f>
        <v>Bruxelles</v>
      </c>
      <c r="C245">
        <f>INDEX(nb_inscrites_f_sec_habitant_le_!$1:$1048576,MATCH(places_sec_sex!$A245,nb_inscrites_f_sec_habitant_le_!$B:$B,0),3)</f>
        <v>10</v>
      </c>
      <c r="D245">
        <f>INDEX(nb_inscrits_h_sec_habitant_le_s!$1:$1048576,MATCH(places_sec_sex!$A245,nb_inscrits_h_sec_habitant_le_s!$B:$B,0),3)</f>
        <v>8</v>
      </c>
      <c r="E245">
        <f>INDEX(nb_inscrites_f_sec_habitant_la_!$1:$1048576,MATCH(places_sec_sex!$B245,nb_inscrites_f_sec_habitant_la_!$B:$B,0),3)</f>
        <v>5757</v>
      </c>
      <c r="F245">
        <f>INDEX(nb_inscrits_h_sec_habitant_la_c!$1:$1048576,MATCH(places_sec_sex!$B245,nb_inscrits_h_sec_habitant_la_c!$B:$B,0),3)</f>
        <v>5940</v>
      </c>
      <c r="G245">
        <f t="shared" si="12"/>
        <v>1.7370158068438423E-3</v>
      </c>
      <c r="H245">
        <f t="shared" si="13"/>
        <v>1.3468013468013469E-3</v>
      </c>
      <c r="I245">
        <f>INDEX('6.1.2.4.'!$1:$1048576,MATCH(places_sec_sex!$B245,'6.1.2.4.'!$A:$A,0),3)</f>
        <v>0</v>
      </c>
      <c r="J245">
        <f>INDEX('6.1.2.4.'!$1:$1048576,MATCH(places_sec_sex!$B245,'6.1.2.4.'!$A:$A,0),2)</f>
        <v>22390</v>
      </c>
      <c r="K245">
        <f t="shared" si="14"/>
        <v>0</v>
      </c>
      <c r="L245">
        <f t="shared" si="15"/>
        <v>30.154882154882156</v>
      </c>
    </row>
    <row r="246" spans="1:12" x14ac:dyDescent="0.35">
      <c r="A246" s="7" t="s">
        <v>509</v>
      </c>
      <c r="B246" t="str">
        <f>INDEX(Correspondance_ss_quartiers!$1:$1048576,MATCH(places_sec_sex!$A246,Correspondance_ss_quartiers!$A:$A,0),3)</f>
        <v>Bruxelles</v>
      </c>
      <c r="C246">
        <f>INDEX(nb_inscrites_f_sec_habitant_le_!$1:$1048576,MATCH(places_sec_sex!$A246,nb_inscrites_f_sec_habitant_le_!$B:$B,0),3)</f>
        <v>104</v>
      </c>
      <c r="D246">
        <f>INDEX(nb_inscrits_h_sec_habitant_le_s!$1:$1048576,MATCH(places_sec_sex!$A246,nb_inscrits_h_sec_habitant_le_s!$B:$B,0),3)</f>
        <v>112</v>
      </c>
      <c r="E246">
        <f>INDEX(nb_inscrites_f_sec_habitant_la_!$1:$1048576,MATCH(places_sec_sex!$B246,nb_inscrites_f_sec_habitant_la_!$B:$B,0),3)</f>
        <v>5757</v>
      </c>
      <c r="F246">
        <f>INDEX(nb_inscrits_h_sec_habitant_la_c!$1:$1048576,MATCH(places_sec_sex!$B246,nb_inscrits_h_sec_habitant_la_c!$B:$B,0),3)</f>
        <v>5940</v>
      </c>
      <c r="G246">
        <f t="shared" si="12"/>
        <v>1.8064964391175959E-2</v>
      </c>
      <c r="H246">
        <f t="shared" si="13"/>
        <v>1.8855218855218854E-2</v>
      </c>
      <c r="I246">
        <f>INDEX('6.1.2.4.'!$1:$1048576,MATCH(places_sec_sex!$B246,'6.1.2.4.'!$A:$A,0),3)</f>
        <v>0</v>
      </c>
      <c r="J246">
        <f>INDEX('6.1.2.4.'!$1:$1048576,MATCH(places_sec_sex!$B246,'6.1.2.4.'!$A:$A,0),2)</f>
        <v>22390</v>
      </c>
      <c r="K246">
        <f t="shared" si="14"/>
        <v>0</v>
      </c>
      <c r="L246">
        <f t="shared" si="15"/>
        <v>422.16835016835012</v>
      </c>
    </row>
    <row r="247" spans="1:12" x14ac:dyDescent="0.35">
      <c r="A247" s="7" t="s">
        <v>511</v>
      </c>
      <c r="B247" t="str">
        <f>INDEX(Correspondance_ss_quartiers!$1:$1048576,MATCH(places_sec_sex!$A247,Correspondance_ss_quartiers!$A:$A,0),3)</f>
        <v>Bruxelles</v>
      </c>
      <c r="C247">
        <f>INDEX(nb_inscrites_f_sec_habitant_le_!$1:$1048576,MATCH(places_sec_sex!$A247,nb_inscrites_f_sec_habitant_le_!$B:$B,0),3)</f>
        <v>8</v>
      </c>
      <c r="D247">
        <f>INDEX(nb_inscrits_h_sec_habitant_le_s!$1:$1048576,MATCH(places_sec_sex!$A247,nb_inscrits_h_sec_habitant_le_s!$B:$B,0),3)</f>
        <v>7</v>
      </c>
      <c r="E247">
        <f>INDEX(nb_inscrites_f_sec_habitant_la_!$1:$1048576,MATCH(places_sec_sex!$B247,nb_inscrites_f_sec_habitant_la_!$B:$B,0),3)</f>
        <v>5757</v>
      </c>
      <c r="F247">
        <f>INDEX(nb_inscrits_h_sec_habitant_la_c!$1:$1048576,MATCH(places_sec_sex!$B247,nb_inscrits_h_sec_habitant_la_c!$B:$B,0),3)</f>
        <v>5940</v>
      </c>
      <c r="G247">
        <f t="shared" si="12"/>
        <v>1.3896126454750739E-3</v>
      </c>
      <c r="H247">
        <f t="shared" si="13"/>
        <v>1.1784511784511784E-3</v>
      </c>
      <c r="I247">
        <f>INDEX('6.1.2.4.'!$1:$1048576,MATCH(places_sec_sex!$B247,'6.1.2.4.'!$A:$A,0),3)</f>
        <v>0</v>
      </c>
      <c r="J247">
        <f>INDEX('6.1.2.4.'!$1:$1048576,MATCH(places_sec_sex!$B247,'6.1.2.4.'!$A:$A,0),2)</f>
        <v>22390</v>
      </c>
      <c r="K247">
        <f t="shared" si="14"/>
        <v>0</v>
      </c>
      <c r="L247">
        <f t="shared" si="15"/>
        <v>26.385521885521882</v>
      </c>
    </row>
    <row r="248" spans="1:12" x14ac:dyDescent="0.35">
      <c r="A248" s="7" t="s">
        <v>513</v>
      </c>
      <c r="B248" t="str">
        <f>INDEX(Correspondance_ss_quartiers!$1:$1048576,MATCH(places_sec_sex!$A248,Correspondance_ss_quartiers!$A:$A,0),3)</f>
        <v>Bruxelles</v>
      </c>
      <c r="C248">
        <f>INDEX(nb_inscrites_f_sec_habitant_le_!$1:$1048576,MATCH(places_sec_sex!$A248,nb_inscrites_f_sec_habitant_le_!$B:$B,0),3)</f>
        <v>66</v>
      </c>
      <c r="D248">
        <f>INDEX(nb_inscrits_h_sec_habitant_le_s!$1:$1048576,MATCH(places_sec_sex!$A248,nb_inscrits_h_sec_habitant_le_s!$B:$B,0),3)</f>
        <v>60</v>
      </c>
      <c r="E248">
        <f>INDEX(nb_inscrites_f_sec_habitant_la_!$1:$1048576,MATCH(places_sec_sex!$B248,nb_inscrites_f_sec_habitant_la_!$B:$B,0),3)</f>
        <v>5757</v>
      </c>
      <c r="F248">
        <f>INDEX(nb_inscrits_h_sec_habitant_la_c!$1:$1048576,MATCH(places_sec_sex!$B248,nb_inscrits_h_sec_habitant_la_c!$B:$B,0),3)</f>
        <v>5940</v>
      </c>
      <c r="G248">
        <f t="shared" si="12"/>
        <v>1.1464304325169358E-2</v>
      </c>
      <c r="H248">
        <f t="shared" si="13"/>
        <v>1.0101010101010102E-2</v>
      </c>
      <c r="I248">
        <f>INDEX('6.1.2.4.'!$1:$1048576,MATCH(places_sec_sex!$B248,'6.1.2.4.'!$A:$A,0),3)</f>
        <v>0</v>
      </c>
      <c r="J248">
        <f>INDEX('6.1.2.4.'!$1:$1048576,MATCH(places_sec_sex!$B248,'6.1.2.4.'!$A:$A,0),2)</f>
        <v>22390</v>
      </c>
      <c r="K248">
        <f t="shared" si="14"/>
        <v>0</v>
      </c>
      <c r="L248">
        <f t="shared" si="15"/>
        <v>226.16161616161619</v>
      </c>
    </row>
    <row r="249" spans="1:12" x14ac:dyDescent="0.35">
      <c r="A249" s="7" t="s">
        <v>515</v>
      </c>
      <c r="B249" t="str">
        <f>INDEX(Correspondance_ss_quartiers!$1:$1048576,MATCH(places_sec_sex!$A249,Correspondance_ss_quartiers!$A:$A,0),3)</f>
        <v>Bruxelles</v>
      </c>
      <c r="C249">
        <f>INDEX(nb_inscrites_f_sec_habitant_le_!$1:$1048576,MATCH(places_sec_sex!$A249,nb_inscrites_f_sec_habitant_le_!$B:$B,0),3)</f>
        <v>41</v>
      </c>
      <c r="D249">
        <f>INDEX(nb_inscrits_h_sec_habitant_le_s!$1:$1048576,MATCH(places_sec_sex!$A249,nb_inscrits_h_sec_habitant_le_s!$B:$B,0),3)</f>
        <v>43</v>
      </c>
      <c r="E249">
        <f>INDEX(nb_inscrites_f_sec_habitant_la_!$1:$1048576,MATCH(places_sec_sex!$B249,nb_inscrites_f_sec_habitant_la_!$B:$B,0),3)</f>
        <v>5757</v>
      </c>
      <c r="F249">
        <f>INDEX(nb_inscrits_h_sec_habitant_la_c!$1:$1048576,MATCH(places_sec_sex!$B249,nb_inscrits_h_sec_habitant_la_c!$B:$B,0),3)</f>
        <v>5940</v>
      </c>
      <c r="G249">
        <f t="shared" si="12"/>
        <v>7.1217648080597537E-3</v>
      </c>
      <c r="H249">
        <f t="shared" si="13"/>
        <v>7.2390572390572394E-3</v>
      </c>
      <c r="I249">
        <f>INDEX('6.1.2.4.'!$1:$1048576,MATCH(places_sec_sex!$B249,'6.1.2.4.'!$A:$A,0),3)</f>
        <v>0</v>
      </c>
      <c r="J249">
        <f>INDEX('6.1.2.4.'!$1:$1048576,MATCH(places_sec_sex!$B249,'6.1.2.4.'!$A:$A,0),2)</f>
        <v>22390</v>
      </c>
      <c r="K249">
        <f t="shared" si="14"/>
        <v>0</v>
      </c>
      <c r="L249">
        <f t="shared" si="15"/>
        <v>162.0824915824916</v>
      </c>
    </row>
    <row r="250" spans="1:12" x14ac:dyDescent="0.35">
      <c r="A250" s="7" t="s">
        <v>517</v>
      </c>
      <c r="B250" t="str">
        <f>INDEX(Correspondance_ss_quartiers!$1:$1048576,MATCH(places_sec_sex!$A250,Correspondance_ss_quartiers!$A:$A,0),3)</f>
        <v>Bruxelles</v>
      </c>
      <c r="C250">
        <f>INDEX(nb_inscrites_f_sec_habitant_le_!$1:$1048576,MATCH(places_sec_sex!$A250,nb_inscrites_f_sec_habitant_le_!$B:$B,0),3)</f>
        <v>8</v>
      </c>
      <c r="D250">
        <f>INDEX(nb_inscrits_h_sec_habitant_le_s!$1:$1048576,MATCH(places_sec_sex!$A250,nb_inscrits_h_sec_habitant_le_s!$B:$B,0),3)</f>
        <v>9</v>
      </c>
      <c r="E250">
        <f>INDEX(nb_inscrites_f_sec_habitant_la_!$1:$1048576,MATCH(places_sec_sex!$B250,nb_inscrites_f_sec_habitant_la_!$B:$B,0),3)</f>
        <v>5757</v>
      </c>
      <c r="F250">
        <f>INDEX(nb_inscrits_h_sec_habitant_la_c!$1:$1048576,MATCH(places_sec_sex!$B250,nb_inscrits_h_sec_habitant_la_c!$B:$B,0),3)</f>
        <v>5940</v>
      </c>
      <c r="G250">
        <f t="shared" si="12"/>
        <v>1.3896126454750739E-3</v>
      </c>
      <c r="H250">
        <f t="shared" si="13"/>
        <v>1.5151515151515152E-3</v>
      </c>
      <c r="I250">
        <f>INDEX('6.1.2.4.'!$1:$1048576,MATCH(places_sec_sex!$B250,'6.1.2.4.'!$A:$A,0),3)</f>
        <v>0</v>
      </c>
      <c r="J250">
        <f>INDEX('6.1.2.4.'!$1:$1048576,MATCH(places_sec_sex!$B250,'6.1.2.4.'!$A:$A,0),2)</f>
        <v>22390</v>
      </c>
      <c r="K250">
        <f t="shared" si="14"/>
        <v>0</v>
      </c>
      <c r="L250">
        <f t="shared" si="15"/>
        <v>33.924242424242422</v>
      </c>
    </row>
    <row r="251" spans="1:12" x14ac:dyDescent="0.35">
      <c r="A251" s="7" t="s">
        <v>519</v>
      </c>
      <c r="B251" t="str">
        <f>INDEX(Correspondance_ss_quartiers!$1:$1048576,MATCH(places_sec_sex!$A251,Correspondance_ss_quartiers!$A:$A,0),3)</f>
        <v>Bruxelles</v>
      </c>
      <c r="C251">
        <f>INDEX(nb_inscrites_f_sec_habitant_le_!$1:$1048576,MATCH(places_sec_sex!$A251,nb_inscrites_f_sec_habitant_le_!$B:$B,0),3)</f>
        <v>14</v>
      </c>
      <c r="D251">
        <f>INDEX(nb_inscrits_h_sec_habitant_le_s!$1:$1048576,MATCH(places_sec_sex!$A251,nb_inscrits_h_sec_habitant_le_s!$B:$B,0),3)</f>
        <v>19</v>
      </c>
      <c r="E251">
        <f>INDEX(nb_inscrites_f_sec_habitant_la_!$1:$1048576,MATCH(places_sec_sex!$B251,nb_inscrites_f_sec_habitant_la_!$B:$B,0),3)</f>
        <v>5757</v>
      </c>
      <c r="F251">
        <f>INDEX(nb_inscrits_h_sec_habitant_la_c!$1:$1048576,MATCH(places_sec_sex!$B251,nb_inscrits_h_sec_habitant_la_c!$B:$B,0),3)</f>
        <v>5940</v>
      </c>
      <c r="G251">
        <f t="shared" si="12"/>
        <v>2.4318221295813792E-3</v>
      </c>
      <c r="H251">
        <f t="shared" si="13"/>
        <v>3.1986531986531986E-3</v>
      </c>
      <c r="I251">
        <f>INDEX('6.1.2.4.'!$1:$1048576,MATCH(places_sec_sex!$B251,'6.1.2.4.'!$A:$A,0),3)</f>
        <v>0</v>
      </c>
      <c r="J251">
        <f>INDEX('6.1.2.4.'!$1:$1048576,MATCH(places_sec_sex!$B251,'6.1.2.4.'!$A:$A,0),2)</f>
        <v>22390</v>
      </c>
      <c r="K251">
        <f t="shared" si="14"/>
        <v>0</v>
      </c>
      <c r="L251">
        <f t="shared" si="15"/>
        <v>71.617845117845121</v>
      </c>
    </row>
    <row r="252" spans="1:12" x14ac:dyDescent="0.35">
      <c r="A252" s="7" t="s">
        <v>521</v>
      </c>
      <c r="B252" t="str">
        <f>INDEX(Correspondance_ss_quartiers!$1:$1048576,MATCH(places_sec_sex!$A252,Correspondance_ss_quartiers!$A:$A,0),3)</f>
        <v>Bruxelles</v>
      </c>
      <c r="C252">
        <f>INDEX(nb_inscrites_f_sec_habitant_le_!$1:$1048576,MATCH(places_sec_sex!$A252,nb_inscrites_f_sec_habitant_le_!$B:$B,0),3)</f>
        <v>9</v>
      </c>
      <c r="D252">
        <f>INDEX(nb_inscrits_h_sec_habitant_le_s!$1:$1048576,MATCH(places_sec_sex!$A252,nb_inscrits_h_sec_habitant_le_s!$B:$B,0),3)</f>
        <v>11</v>
      </c>
      <c r="E252">
        <f>INDEX(nb_inscrites_f_sec_habitant_la_!$1:$1048576,MATCH(places_sec_sex!$B252,nb_inscrites_f_sec_habitant_la_!$B:$B,0),3)</f>
        <v>5757</v>
      </c>
      <c r="F252">
        <f>INDEX(nb_inscrits_h_sec_habitant_la_c!$1:$1048576,MATCH(places_sec_sex!$B252,nb_inscrits_h_sec_habitant_la_c!$B:$B,0),3)</f>
        <v>5940</v>
      </c>
      <c r="G252">
        <f t="shared" si="12"/>
        <v>1.563314226159458E-3</v>
      </c>
      <c r="H252">
        <f t="shared" si="13"/>
        <v>1.8518518518518519E-3</v>
      </c>
      <c r="I252">
        <f>INDEX('6.1.2.4.'!$1:$1048576,MATCH(places_sec_sex!$B252,'6.1.2.4.'!$A:$A,0),3)</f>
        <v>0</v>
      </c>
      <c r="J252">
        <f>INDEX('6.1.2.4.'!$1:$1048576,MATCH(places_sec_sex!$B252,'6.1.2.4.'!$A:$A,0),2)</f>
        <v>22390</v>
      </c>
      <c r="K252">
        <f t="shared" si="14"/>
        <v>0</v>
      </c>
      <c r="L252">
        <f t="shared" si="15"/>
        <v>41.462962962962962</v>
      </c>
    </row>
    <row r="253" spans="1:12" x14ac:dyDescent="0.35">
      <c r="A253" s="7" t="s">
        <v>525</v>
      </c>
      <c r="B253" t="str">
        <f>INDEX(Correspondance_ss_quartiers!$1:$1048576,MATCH(places_sec_sex!$A253,Correspondance_ss_quartiers!$A:$A,0),3)</f>
        <v>Bruxelles</v>
      </c>
      <c r="C253">
        <f>INDEX(nb_inscrites_f_sec_habitant_le_!$1:$1048576,MATCH(places_sec_sex!$A253,nb_inscrites_f_sec_habitant_le_!$B:$B,0),3)</f>
        <v>64</v>
      </c>
      <c r="D253">
        <f>INDEX(nb_inscrits_h_sec_habitant_le_s!$1:$1048576,MATCH(places_sec_sex!$A253,nb_inscrits_h_sec_habitant_le_s!$B:$B,0),3)</f>
        <v>80</v>
      </c>
      <c r="E253">
        <f>INDEX(nb_inscrites_f_sec_habitant_la_!$1:$1048576,MATCH(places_sec_sex!$B253,nb_inscrites_f_sec_habitant_la_!$B:$B,0),3)</f>
        <v>5757</v>
      </c>
      <c r="F253">
        <f>INDEX(nb_inscrits_h_sec_habitant_la_c!$1:$1048576,MATCH(places_sec_sex!$B253,nb_inscrits_h_sec_habitant_la_c!$B:$B,0),3)</f>
        <v>5940</v>
      </c>
      <c r="G253">
        <f t="shared" si="12"/>
        <v>1.1116901163800591E-2</v>
      </c>
      <c r="H253">
        <f t="shared" si="13"/>
        <v>1.3468013468013467E-2</v>
      </c>
      <c r="I253">
        <f>INDEX('6.1.2.4.'!$1:$1048576,MATCH(places_sec_sex!$B253,'6.1.2.4.'!$A:$A,0),3)</f>
        <v>0</v>
      </c>
      <c r="J253">
        <f>INDEX('6.1.2.4.'!$1:$1048576,MATCH(places_sec_sex!$B253,'6.1.2.4.'!$A:$A,0),2)</f>
        <v>22390</v>
      </c>
      <c r="K253">
        <f t="shared" si="14"/>
        <v>0</v>
      </c>
      <c r="L253">
        <f t="shared" si="15"/>
        <v>301.54882154882154</v>
      </c>
    </row>
    <row r="254" spans="1:12" x14ac:dyDescent="0.35">
      <c r="A254" s="7" t="s">
        <v>527</v>
      </c>
      <c r="B254" t="str">
        <f>INDEX(Correspondance_ss_quartiers!$1:$1048576,MATCH(places_sec_sex!$A254,Correspondance_ss_quartiers!$A:$A,0),3)</f>
        <v>Bruxelles</v>
      </c>
      <c r="C254">
        <f>INDEX(nb_inscrites_f_sec_habitant_le_!$1:$1048576,MATCH(places_sec_sex!$A254,nb_inscrites_f_sec_habitant_le_!$B:$B,0),3)</f>
        <v>58</v>
      </c>
      <c r="D254">
        <f>INDEX(nb_inscrits_h_sec_habitant_le_s!$1:$1048576,MATCH(places_sec_sex!$A254,nb_inscrits_h_sec_habitant_le_s!$B:$B,0),3)</f>
        <v>58</v>
      </c>
      <c r="E254">
        <f>INDEX(nb_inscrites_f_sec_habitant_la_!$1:$1048576,MATCH(places_sec_sex!$B254,nb_inscrites_f_sec_habitant_la_!$B:$B,0),3)</f>
        <v>5757</v>
      </c>
      <c r="F254">
        <f>INDEX(nb_inscrits_h_sec_habitant_la_c!$1:$1048576,MATCH(places_sec_sex!$B254,nb_inscrits_h_sec_habitant_la_c!$B:$B,0),3)</f>
        <v>5940</v>
      </c>
      <c r="G254">
        <f t="shared" si="12"/>
        <v>1.0074691679694285E-2</v>
      </c>
      <c r="H254">
        <f t="shared" si="13"/>
        <v>9.7643097643097636E-3</v>
      </c>
      <c r="I254">
        <f>INDEX('6.1.2.4.'!$1:$1048576,MATCH(places_sec_sex!$B254,'6.1.2.4.'!$A:$A,0),3)</f>
        <v>0</v>
      </c>
      <c r="J254">
        <f>INDEX('6.1.2.4.'!$1:$1048576,MATCH(places_sec_sex!$B254,'6.1.2.4.'!$A:$A,0),2)</f>
        <v>22390</v>
      </c>
      <c r="K254">
        <f t="shared" si="14"/>
        <v>0</v>
      </c>
      <c r="L254">
        <f t="shared" si="15"/>
        <v>218.62289562289561</v>
      </c>
    </row>
    <row r="255" spans="1:12" x14ac:dyDescent="0.35">
      <c r="A255" s="7" t="s">
        <v>529</v>
      </c>
      <c r="B255" t="str">
        <f>INDEX(Correspondance_ss_quartiers!$1:$1048576,MATCH(places_sec_sex!$A255,Correspondance_ss_quartiers!$A:$A,0),3)</f>
        <v>Bruxelles</v>
      </c>
      <c r="C255">
        <f>INDEX(nb_inscrites_f_sec_habitant_le_!$1:$1048576,MATCH(places_sec_sex!$A255,nb_inscrites_f_sec_habitant_le_!$B:$B,0),3)</f>
        <v>36</v>
      </c>
      <c r="D255">
        <f>INDEX(nb_inscrits_h_sec_habitant_le_s!$1:$1048576,MATCH(places_sec_sex!$A255,nb_inscrits_h_sec_habitant_le_s!$B:$B,0),3)</f>
        <v>37</v>
      </c>
      <c r="E255">
        <f>INDEX(nb_inscrites_f_sec_habitant_la_!$1:$1048576,MATCH(places_sec_sex!$B255,nb_inscrites_f_sec_habitant_la_!$B:$B,0),3)</f>
        <v>5757</v>
      </c>
      <c r="F255">
        <f>INDEX(nb_inscrits_h_sec_habitant_la_c!$1:$1048576,MATCH(places_sec_sex!$B255,nb_inscrits_h_sec_habitant_la_c!$B:$B,0),3)</f>
        <v>5940</v>
      </c>
      <c r="G255">
        <f t="shared" si="12"/>
        <v>6.2532569046378321E-3</v>
      </c>
      <c r="H255">
        <f t="shared" si="13"/>
        <v>6.2289562289562289E-3</v>
      </c>
      <c r="I255">
        <f>INDEX('6.1.2.4.'!$1:$1048576,MATCH(places_sec_sex!$B255,'6.1.2.4.'!$A:$A,0),3)</f>
        <v>0</v>
      </c>
      <c r="J255">
        <f>INDEX('6.1.2.4.'!$1:$1048576,MATCH(places_sec_sex!$B255,'6.1.2.4.'!$A:$A,0),2)</f>
        <v>22390</v>
      </c>
      <c r="K255">
        <f t="shared" si="14"/>
        <v>0</v>
      </c>
      <c r="L255">
        <f t="shared" si="15"/>
        <v>139.46632996632997</v>
      </c>
    </row>
    <row r="256" spans="1:12" x14ac:dyDescent="0.35">
      <c r="A256" s="7" t="s">
        <v>531</v>
      </c>
      <c r="B256" t="str">
        <f>INDEX(Correspondance_ss_quartiers!$1:$1048576,MATCH(places_sec_sex!$A256,Correspondance_ss_quartiers!$A:$A,0),3)</f>
        <v>Bruxelles</v>
      </c>
      <c r="C256">
        <f>INDEX(nb_inscrites_f_sec_habitant_le_!$1:$1048576,MATCH(places_sec_sex!$A256,nb_inscrites_f_sec_habitant_le_!$B:$B,0),3)</f>
        <v>8</v>
      </c>
      <c r="D256">
        <f>INDEX(nb_inscrits_h_sec_habitant_le_s!$1:$1048576,MATCH(places_sec_sex!$A256,nb_inscrits_h_sec_habitant_le_s!$B:$B,0),3)</f>
        <v>7</v>
      </c>
      <c r="E256">
        <f>INDEX(nb_inscrites_f_sec_habitant_la_!$1:$1048576,MATCH(places_sec_sex!$B256,nb_inscrites_f_sec_habitant_la_!$B:$B,0),3)</f>
        <v>5757</v>
      </c>
      <c r="F256">
        <f>INDEX(nb_inscrits_h_sec_habitant_la_c!$1:$1048576,MATCH(places_sec_sex!$B256,nb_inscrits_h_sec_habitant_la_c!$B:$B,0),3)</f>
        <v>5940</v>
      </c>
      <c r="G256">
        <f t="shared" si="12"/>
        <v>1.3896126454750739E-3</v>
      </c>
      <c r="H256">
        <f t="shared" si="13"/>
        <v>1.1784511784511784E-3</v>
      </c>
      <c r="I256">
        <f>INDEX('6.1.2.4.'!$1:$1048576,MATCH(places_sec_sex!$B256,'6.1.2.4.'!$A:$A,0),3)</f>
        <v>0</v>
      </c>
      <c r="J256">
        <f>INDEX('6.1.2.4.'!$1:$1048576,MATCH(places_sec_sex!$B256,'6.1.2.4.'!$A:$A,0),2)</f>
        <v>22390</v>
      </c>
      <c r="K256">
        <f t="shared" si="14"/>
        <v>0</v>
      </c>
      <c r="L256">
        <f t="shared" si="15"/>
        <v>26.385521885521882</v>
      </c>
    </row>
    <row r="257" spans="1:12" x14ac:dyDescent="0.35">
      <c r="A257" s="7" t="s">
        <v>533</v>
      </c>
      <c r="B257" t="str">
        <f>INDEX(Correspondance_ss_quartiers!$1:$1048576,MATCH(places_sec_sex!$A257,Correspondance_ss_quartiers!$A:$A,0),3)</f>
        <v>Bruxelles</v>
      </c>
      <c r="C257">
        <f>INDEX(nb_inscrites_f_sec_habitant_le_!$1:$1048576,MATCH(places_sec_sex!$A257,nb_inscrites_f_sec_habitant_le_!$B:$B,0),3)</f>
        <v>35</v>
      </c>
      <c r="D257">
        <f>INDEX(nb_inscrits_h_sec_habitant_le_s!$1:$1048576,MATCH(places_sec_sex!$A257,nb_inscrits_h_sec_habitant_le_s!$B:$B,0),3)</f>
        <v>20</v>
      </c>
      <c r="E257">
        <f>INDEX(nb_inscrites_f_sec_habitant_la_!$1:$1048576,MATCH(places_sec_sex!$B257,nb_inscrites_f_sec_habitant_la_!$B:$B,0),3)</f>
        <v>5757</v>
      </c>
      <c r="F257">
        <f>INDEX(nb_inscrits_h_sec_habitant_la_c!$1:$1048576,MATCH(places_sec_sex!$B257,nb_inscrits_h_sec_habitant_la_c!$B:$B,0),3)</f>
        <v>5940</v>
      </c>
      <c r="G257">
        <f t="shared" si="12"/>
        <v>6.0795553239534478E-3</v>
      </c>
      <c r="H257">
        <f t="shared" si="13"/>
        <v>3.3670033670033669E-3</v>
      </c>
      <c r="I257">
        <f>INDEX('6.1.2.4.'!$1:$1048576,MATCH(places_sec_sex!$B257,'6.1.2.4.'!$A:$A,0),3)</f>
        <v>0</v>
      </c>
      <c r="J257">
        <f>INDEX('6.1.2.4.'!$1:$1048576,MATCH(places_sec_sex!$B257,'6.1.2.4.'!$A:$A,0),2)</f>
        <v>22390</v>
      </c>
      <c r="K257">
        <f t="shared" si="14"/>
        <v>0</v>
      </c>
      <c r="L257">
        <f t="shared" si="15"/>
        <v>75.387205387205384</v>
      </c>
    </row>
    <row r="258" spans="1:12" x14ac:dyDescent="0.35">
      <c r="A258" s="7" t="s">
        <v>537</v>
      </c>
      <c r="B258" t="str">
        <f>INDEX(Correspondance_ss_quartiers!$1:$1048576,MATCH(places_sec_sex!$A258,Correspondance_ss_quartiers!$A:$A,0),3)</f>
        <v>Bruxelles</v>
      </c>
      <c r="C258">
        <f>INDEX(nb_inscrites_f_sec_habitant_le_!$1:$1048576,MATCH(places_sec_sex!$A258,nb_inscrites_f_sec_habitant_le_!$B:$B,0),3)</f>
        <v>14</v>
      </c>
      <c r="D258">
        <f>INDEX(nb_inscrits_h_sec_habitant_le_s!$1:$1048576,MATCH(places_sec_sex!$A258,nb_inscrits_h_sec_habitant_le_s!$B:$B,0),3)</f>
        <v>20</v>
      </c>
      <c r="E258">
        <f>INDEX(nb_inscrites_f_sec_habitant_la_!$1:$1048576,MATCH(places_sec_sex!$B258,nb_inscrites_f_sec_habitant_la_!$B:$B,0),3)</f>
        <v>5757</v>
      </c>
      <c r="F258">
        <f>INDEX(nb_inscrits_h_sec_habitant_la_c!$1:$1048576,MATCH(places_sec_sex!$B258,nb_inscrits_h_sec_habitant_la_c!$B:$B,0),3)</f>
        <v>5940</v>
      </c>
      <c r="G258">
        <f t="shared" si="12"/>
        <v>2.4318221295813792E-3</v>
      </c>
      <c r="H258">
        <f t="shared" si="13"/>
        <v>3.3670033670033669E-3</v>
      </c>
      <c r="I258">
        <f>INDEX('6.1.2.4.'!$1:$1048576,MATCH(places_sec_sex!$B258,'6.1.2.4.'!$A:$A,0),3)</f>
        <v>0</v>
      </c>
      <c r="J258">
        <f>INDEX('6.1.2.4.'!$1:$1048576,MATCH(places_sec_sex!$B258,'6.1.2.4.'!$A:$A,0),2)</f>
        <v>22390</v>
      </c>
      <c r="K258">
        <f t="shared" si="14"/>
        <v>0</v>
      </c>
      <c r="L258">
        <f t="shared" si="15"/>
        <v>75.387205387205384</v>
      </c>
    </row>
    <row r="259" spans="1:12" x14ac:dyDescent="0.35">
      <c r="A259" s="7" t="s">
        <v>541</v>
      </c>
      <c r="B259" t="str">
        <f>INDEX(Correspondance_ss_quartiers!$1:$1048576,MATCH(places_sec_sex!$A259,Correspondance_ss_quartiers!$A:$A,0),3)</f>
        <v>Bruxelles</v>
      </c>
      <c r="C259">
        <f>INDEX(nb_inscrites_f_sec_habitant_le_!$1:$1048576,MATCH(places_sec_sex!$A259,nb_inscrites_f_sec_habitant_le_!$B:$B,0),3)</f>
        <v>38</v>
      </c>
      <c r="D259">
        <f>INDEX(nb_inscrits_h_sec_habitant_le_s!$1:$1048576,MATCH(places_sec_sex!$A259,nb_inscrits_h_sec_habitant_le_s!$B:$B,0),3)</f>
        <v>39</v>
      </c>
      <c r="E259">
        <f>INDEX(nb_inscrites_f_sec_habitant_la_!$1:$1048576,MATCH(places_sec_sex!$B259,nb_inscrites_f_sec_habitant_la_!$B:$B,0),3)</f>
        <v>5757</v>
      </c>
      <c r="F259">
        <f>INDEX(nb_inscrits_h_sec_habitant_la_c!$1:$1048576,MATCH(places_sec_sex!$B259,nb_inscrits_h_sec_habitant_la_c!$B:$B,0),3)</f>
        <v>5940</v>
      </c>
      <c r="G259">
        <f t="shared" ref="G259:G322" si="16">C259/E259</f>
        <v>6.6006600660066007E-3</v>
      </c>
      <c r="H259">
        <f t="shared" ref="H259:H322" si="17">D259/F259</f>
        <v>6.5656565656565654E-3</v>
      </c>
      <c r="I259">
        <f>INDEX('6.1.2.4.'!$1:$1048576,MATCH(places_sec_sex!$B259,'6.1.2.4.'!$A:$A,0),3)</f>
        <v>0</v>
      </c>
      <c r="J259">
        <f>INDEX('6.1.2.4.'!$1:$1048576,MATCH(places_sec_sex!$B259,'6.1.2.4.'!$A:$A,0),2)</f>
        <v>22390</v>
      </c>
      <c r="K259">
        <f t="shared" ref="K259:K322" si="18">I259*G259</f>
        <v>0</v>
      </c>
      <c r="L259">
        <f t="shared" ref="L259:L322" si="19">J259*H259</f>
        <v>147.00505050505049</v>
      </c>
    </row>
    <row r="260" spans="1:12" x14ac:dyDescent="0.35">
      <c r="A260" s="7" t="s">
        <v>547</v>
      </c>
      <c r="B260" t="str">
        <f>INDEX(Correspondance_ss_quartiers!$1:$1048576,MATCH(places_sec_sex!$A260,Correspondance_ss_quartiers!$A:$A,0),3)</f>
        <v>Bruxelles</v>
      </c>
      <c r="C260">
        <f>INDEX(nb_inscrites_f_sec_habitant_le_!$1:$1048576,MATCH(places_sec_sex!$A260,nb_inscrites_f_sec_habitant_le_!$B:$B,0),3)</f>
        <v>15</v>
      </c>
      <c r="D260">
        <f>INDEX(nb_inscrits_h_sec_habitant_le_s!$1:$1048576,MATCH(places_sec_sex!$A260,nb_inscrits_h_sec_habitant_le_s!$B:$B,0),3)</f>
        <v>19</v>
      </c>
      <c r="E260">
        <f>INDEX(nb_inscrites_f_sec_habitant_la_!$1:$1048576,MATCH(places_sec_sex!$B260,nb_inscrites_f_sec_habitant_la_!$B:$B,0),3)</f>
        <v>5757</v>
      </c>
      <c r="F260">
        <f>INDEX(nb_inscrits_h_sec_habitant_la_c!$1:$1048576,MATCH(places_sec_sex!$B260,nb_inscrits_h_sec_habitant_la_c!$B:$B,0),3)</f>
        <v>5940</v>
      </c>
      <c r="G260">
        <f t="shared" si="16"/>
        <v>2.6055237102657635E-3</v>
      </c>
      <c r="H260">
        <f t="shared" si="17"/>
        <v>3.1986531986531986E-3</v>
      </c>
      <c r="I260">
        <f>INDEX('6.1.2.4.'!$1:$1048576,MATCH(places_sec_sex!$B260,'6.1.2.4.'!$A:$A,0),3)</f>
        <v>0</v>
      </c>
      <c r="J260">
        <f>INDEX('6.1.2.4.'!$1:$1048576,MATCH(places_sec_sex!$B260,'6.1.2.4.'!$A:$A,0),2)</f>
        <v>22390</v>
      </c>
      <c r="K260">
        <f t="shared" si="18"/>
        <v>0</v>
      </c>
      <c r="L260">
        <f t="shared" si="19"/>
        <v>71.617845117845121</v>
      </c>
    </row>
    <row r="261" spans="1:12" x14ac:dyDescent="0.35">
      <c r="A261" s="7" t="s">
        <v>549</v>
      </c>
      <c r="B261" t="str">
        <f>INDEX(Correspondance_ss_quartiers!$1:$1048576,MATCH(places_sec_sex!$A261,Correspondance_ss_quartiers!$A:$A,0),3)</f>
        <v>Bruxelles</v>
      </c>
      <c r="C261">
        <f>INDEX(nb_inscrites_f_sec_habitant_le_!$1:$1048576,MATCH(places_sec_sex!$A261,nb_inscrites_f_sec_habitant_le_!$B:$B,0),3)</f>
        <v>44</v>
      </c>
      <c r="D261">
        <f>INDEX(nb_inscrits_h_sec_habitant_le_s!$1:$1048576,MATCH(places_sec_sex!$A261,nb_inscrits_h_sec_habitant_le_s!$B:$B,0),3)</f>
        <v>39</v>
      </c>
      <c r="E261">
        <f>INDEX(nb_inscrites_f_sec_habitant_la_!$1:$1048576,MATCH(places_sec_sex!$B261,nb_inscrites_f_sec_habitant_la_!$B:$B,0),3)</f>
        <v>5757</v>
      </c>
      <c r="F261">
        <f>INDEX(nb_inscrits_h_sec_habitant_la_c!$1:$1048576,MATCH(places_sec_sex!$B261,nb_inscrits_h_sec_habitant_la_c!$B:$B,0),3)</f>
        <v>5940</v>
      </c>
      <c r="G261">
        <f t="shared" si="16"/>
        <v>7.6428695501129058E-3</v>
      </c>
      <c r="H261">
        <f t="shared" si="17"/>
        <v>6.5656565656565654E-3</v>
      </c>
      <c r="I261">
        <f>INDEX('6.1.2.4.'!$1:$1048576,MATCH(places_sec_sex!$B261,'6.1.2.4.'!$A:$A,0),3)</f>
        <v>0</v>
      </c>
      <c r="J261">
        <f>INDEX('6.1.2.4.'!$1:$1048576,MATCH(places_sec_sex!$B261,'6.1.2.4.'!$A:$A,0),2)</f>
        <v>22390</v>
      </c>
      <c r="K261">
        <f t="shared" si="18"/>
        <v>0</v>
      </c>
      <c r="L261">
        <f t="shared" si="19"/>
        <v>147.00505050505049</v>
      </c>
    </row>
    <row r="262" spans="1:12" x14ac:dyDescent="0.35">
      <c r="A262" s="7" t="s">
        <v>551</v>
      </c>
      <c r="B262" t="str">
        <f>INDEX(Correspondance_ss_quartiers!$1:$1048576,MATCH(places_sec_sex!$A262,Correspondance_ss_quartiers!$A:$A,0),3)</f>
        <v>Bruxelles</v>
      </c>
      <c r="C262">
        <f>INDEX(nb_inscrites_f_sec_habitant_le_!$1:$1048576,MATCH(places_sec_sex!$A262,nb_inscrites_f_sec_habitant_le_!$B:$B,0),3)</f>
        <v>14</v>
      </c>
      <c r="D262">
        <f>INDEX(nb_inscrits_h_sec_habitant_le_s!$1:$1048576,MATCH(places_sec_sex!$A262,nb_inscrits_h_sec_habitant_le_s!$B:$B,0),3)</f>
        <v>9</v>
      </c>
      <c r="E262">
        <f>INDEX(nb_inscrites_f_sec_habitant_la_!$1:$1048576,MATCH(places_sec_sex!$B262,nb_inscrites_f_sec_habitant_la_!$B:$B,0),3)</f>
        <v>5757</v>
      </c>
      <c r="F262">
        <f>INDEX(nb_inscrits_h_sec_habitant_la_c!$1:$1048576,MATCH(places_sec_sex!$B262,nb_inscrits_h_sec_habitant_la_c!$B:$B,0),3)</f>
        <v>5940</v>
      </c>
      <c r="G262">
        <f t="shared" si="16"/>
        <v>2.4318221295813792E-3</v>
      </c>
      <c r="H262">
        <f t="shared" si="17"/>
        <v>1.5151515151515152E-3</v>
      </c>
      <c r="I262">
        <f>INDEX('6.1.2.4.'!$1:$1048576,MATCH(places_sec_sex!$B262,'6.1.2.4.'!$A:$A,0),3)</f>
        <v>0</v>
      </c>
      <c r="J262">
        <f>INDEX('6.1.2.4.'!$1:$1048576,MATCH(places_sec_sex!$B262,'6.1.2.4.'!$A:$A,0),2)</f>
        <v>22390</v>
      </c>
      <c r="K262">
        <f t="shared" si="18"/>
        <v>0</v>
      </c>
      <c r="L262">
        <f t="shared" si="19"/>
        <v>33.924242424242422</v>
      </c>
    </row>
    <row r="263" spans="1:12" x14ac:dyDescent="0.35">
      <c r="A263" s="7" t="s">
        <v>553</v>
      </c>
      <c r="B263" t="str">
        <f>INDEX(Correspondance_ss_quartiers!$1:$1048576,MATCH(places_sec_sex!$A263,Correspondance_ss_quartiers!$A:$A,0),3)</f>
        <v>Bruxelles</v>
      </c>
      <c r="C263">
        <f>INDEX(nb_inscrites_f_sec_habitant_le_!$1:$1048576,MATCH(places_sec_sex!$A263,nb_inscrites_f_sec_habitant_le_!$B:$B,0),3)</f>
        <v>11</v>
      </c>
      <c r="D263">
        <f>INDEX(nb_inscrits_h_sec_habitant_le_s!$1:$1048576,MATCH(places_sec_sex!$A263,nb_inscrits_h_sec_habitant_le_s!$B:$B,0),3)</f>
        <v>6</v>
      </c>
      <c r="E263">
        <f>INDEX(nb_inscrites_f_sec_habitant_la_!$1:$1048576,MATCH(places_sec_sex!$B263,nb_inscrites_f_sec_habitant_la_!$B:$B,0),3)</f>
        <v>5757</v>
      </c>
      <c r="F263">
        <f>INDEX(nb_inscrits_h_sec_habitant_la_c!$1:$1048576,MATCH(places_sec_sex!$B263,nb_inscrits_h_sec_habitant_la_c!$B:$B,0),3)</f>
        <v>5940</v>
      </c>
      <c r="G263">
        <f t="shared" si="16"/>
        <v>1.9107173875282265E-3</v>
      </c>
      <c r="H263">
        <f t="shared" si="17"/>
        <v>1.0101010101010101E-3</v>
      </c>
      <c r="I263">
        <f>INDEX('6.1.2.4.'!$1:$1048576,MATCH(places_sec_sex!$B263,'6.1.2.4.'!$A:$A,0),3)</f>
        <v>0</v>
      </c>
      <c r="J263">
        <f>INDEX('6.1.2.4.'!$1:$1048576,MATCH(places_sec_sex!$B263,'6.1.2.4.'!$A:$A,0),2)</f>
        <v>22390</v>
      </c>
      <c r="K263">
        <f t="shared" si="18"/>
        <v>0</v>
      </c>
      <c r="L263">
        <f t="shared" si="19"/>
        <v>22.616161616161616</v>
      </c>
    </row>
    <row r="264" spans="1:12" x14ac:dyDescent="0.35">
      <c r="A264" s="7" t="s">
        <v>555</v>
      </c>
      <c r="B264" t="str">
        <f>INDEX(Correspondance_ss_quartiers!$1:$1048576,MATCH(places_sec_sex!$A264,Correspondance_ss_quartiers!$A:$A,0),3)</f>
        <v>Bruxelles</v>
      </c>
      <c r="C264">
        <f>INDEX(nb_inscrites_f_sec_habitant_le_!$1:$1048576,MATCH(places_sec_sex!$A264,nb_inscrites_f_sec_habitant_le_!$B:$B,0),3)</f>
        <v>233</v>
      </c>
      <c r="D264">
        <f>INDEX(nb_inscrits_h_sec_habitant_le_s!$1:$1048576,MATCH(places_sec_sex!$A264,nb_inscrits_h_sec_habitant_le_s!$B:$B,0),3)</f>
        <v>235</v>
      </c>
      <c r="E264">
        <f>INDEX(nb_inscrites_f_sec_habitant_la_!$1:$1048576,MATCH(places_sec_sex!$B264,nb_inscrites_f_sec_habitant_la_!$B:$B,0),3)</f>
        <v>5757</v>
      </c>
      <c r="F264">
        <f>INDEX(nb_inscrits_h_sec_habitant_la_c!$1:$1048576,MATCH(places_sec_sex!$B264,nb_inscrits_h_sec_habitant_la_c!$B:$B,0),3)</f>
        <v>5940</v>
      </c>
      <c r="G264">
        <f t="shared" si="16"/>
        <v>4.0472468299461523E-2</v>
      </c>
      <c r="H264">
        <f t="shared" si="17"/>
        <v>3.9562289562289563E-2</v>
      </c>
      <c r="I264">
        <f>INDEX('6.1.2.4.'!$1:$1048576,MATCH(places_sec_sex!$B264,'6.1.2.4.'!$A:$A,0),3)</f>
        <v>0</v>
      </c>
      <c r="J264">
        <f>INDEX('6.1.2.4.'!$1:$1048576,MATCH(places_sec_sex!$B264,'6.1.2.4.'!$A:$A,0),2)</f>
        <v>22390</v>
      </c>
      <c r="K264">
        <f t="shared" si="18"/>
        <v>0</v>
      </c>
      <c r="L264">
        <f t="shared" si="19"/>
        <v>885.79966329966328</v>
      </c>
    </row>
    <row r="265" spans="1:12" x14ac:dyDescent="0.35">
      <c r="A265" s="7" t="s">
        <v>557</v>
      </c>
      <c r="B265" t="str">
        <f>INDEX(Correspondance_ss_quartiers!$1:$1048576,MATCH(places_sec_sex!$A265,Correspondance_ss_quartiers!$A:$A,0),3)</f>
        <v>Bruxelles</v>
      </c>
      <c r="C265">
        <f>INDEX(nb_inscrites_f_sec_habitant_le_!$1:$1048576,MATCH(places_sec_sex!$A265,nb_inscrites_f_sec_habitant_le_!$B:$B,0),3)</f>
        <v>11</v>
      </c>
      <c r="D265">
        <f>INDEX(nb_inscrits_h_sec_habitant_le_s!$1:$1048576,MATCH(places_sec_sex!$A265,nb_inscrits_h_sec_habitant_le_s!$B:$B,0),3)</f>
        <v>9</v>
      </c>
      <c r="E265">
        <f>INDEX(nb_inscrites_f_sec_habitant_la_!$1:$1048576,MATCH(places_sec_sex!$B265,nb_inscrites_f_sec_habitant_la_!$B:$B,0),3)</f>
        <v>5757</v>
      </c>
      <c r="F265">
        <f>INDEX(nb_inscrits_h_sec_habitant_la_c!$1:$1048576,MATCH(places_sec_sex!$B265,nb_inscrits_h_sec_habitant_la_c!$B:$B,0),3)</f>
        <v>5940</v>
      </c>
      <c r="G265">
        <f t="shared" si="16"/>
        <v>1.9107173875282265E-3</v>
      </c>
      <c r="H265">
        <f t="shared" si="17"/>
        <v>1.5151515151515152E-3</v>
      </c>
      <c r="I265">
        <f>INDEX('6.1.2.4.'!$1:$1048576,MATCH(places_sec_sex!$B265,'6.1.2.4.'!$A:$A,0),3)</f>
        <v>0</v>
      </c>
      <c r="J265">
        <f>INDEX('6.1.2.4.'!$1:$1048576,MATCH(places_sec_sex!$B265,'6.1.2.4.'!$A:$A,0),2)</f>
        <v>22390</v>
      </c>
      <c r="K265">
        <f t="shared" si="18"/>
        <v>0</v>
      </c>
      <c r="L265">
        <f t="shared" si="19"/>
        <v>33.924242424242422</v>
      </c>
    </row>
    <row r="266" spans="1:12" x14ac:dyDescent="0.35">
      <c r="A266" s="7" t="s">
        <v>559</v>
      </c>
      <c r="B266" t="str">
        <f>INDEX(Correspondance_ss_quartiers!$1:$1048576,MATCH(places_sec_sex!$A266,Correspondance_ss_quartiers!$A:$A,0),3)</f>
        <v>Bruxelles</v>
      </c>
      <c r="C266">
        <f>INDEX(nb_inscrites_f_sec_habitant_le_!$1:$1048576,MATCH(places_sec_sex!$A266,nb_inscrites_f_sec_habitant_le_!$B:$B,0),3)</f>
        <v>233</v>
      </c>
      <c r="D266">
        <f>INDEX(nb_inscrits_h_sec_habitant_le_s!$1:$1048576,MATCH(places_sec_sex!$A266,nb_inscrits_h_sec_habitant_le_s!$B:$B,0),3)</f>
        <v>252</v>
      </c>
      <c r="E266">
        <f>INDEX(nb_inscrites_f_sec_habitant_la_!$1:$1048576,MATCH(places_sec_sex!$B266,nb_inscrites_f_sec_habitant_la_!$B:$B,0),3)</f>
        <v>5757</v>
      </c>
      <c r="F266">
        <f>INDEX(nb_inscrits_h_sec_habitant_la_c!$1:$1048576,MATCH(places_sec_sex!$B266,nb_inscrits_h_sec_habitant_la_c!$B:$B,0),3)</f>
        <v>5940</v>
      </c>
      <c r="G266">
        <f t="shared" si="16"/>
        <v>4.0472468299461523E-2</v>
      </c>
      <c r="H266">
        <f t="shared" si="17"/>
        <v>4.2424242424242427E-2</v>
      </c>
      <c r="I266">
        <f>INDEX('6.1.2.4.'!$1:$1048576,MATCH(places_sec_sex!$B266,'6.1.2.4.'!$A:$A,0),3)</f>
        <v>0</v>
      </c>
      <c r="J266">
        <f>INDEX('6.1.2.4.'!$1:$1048576,MATCH(places_sec_sex!$B266,'6.1.2.4.'!$A:$A,0),2)</f>
        <v>22390</v>
      </c>
      <c r="K266">
        <f t="shared" si="18"/>
        <v>0</v>
      </c>
      <c r="L266">
        <f t="shared" si="19"/>
        <v>949.87878787878799</v>
      </c>
    </row>
    <row r="267" spans="1:12" x14ac:dyDescent="0.35">
      <c r="A267" s="7" t="s">
        <v>565</v>
      </c>
      <c r="B267" t="str">
        <f>INDEX(Correspondance_ss_quartiers!$1:$1048576,MATCH(places_sec_sex!$A267,Correspondance_ss_quartiers!$A:$A,0),3)</f>
        <v>Bruxelles</v>
      </c>
      <c r="C267">
        <f>INDEX(nb_inscrites_f_sec_habitant_le_!$1:$1048576,MATCH(places_sec_sex!$A267,nb_inscrites_f_sec_habitant_le_!$B:$B,0),3)</f>
        <v>144</v>
      </c>
      <c r="D267">
        <f>INDEX(nb_inscrits_h_sec_habitant_le_s!$1:$1048576,MATCH(places_sec_sex!$A267,nb_inscrits_h_sec_habitant_le_s!$B:$B,0),3)</f>
        <v>125</v>
      </c>
      <c r="E267">
        <f>INDEX(nb_inscrites_f_sec_habitant_la_!$1:$1048576,MATCH(places_sec_sex!$B267,nb_inscrites_f_sec_habitant_la_!$B:$B,0),3)</f>
        <v>5757</v>
      </c>
      <c r="F267">
        <f>INDEX(nb_inscrits_h_sec_habitant_la_c!$1:$1048576,MATCH(places_sec_sex!$B267,nb_inscrits_h_sec_habitant_la_c!$B:$B,0),3)</f>
        <v>5940</v>
      </c>
      <c r="G267">
        <f t="shared" si="16"/>
        <v>2.5013027618551328E-2</v>
      </c>
      <c r="H267">
        <f t="shared" si="17"/>
        <v>2.1043771043771045E-2</v>
      </c>
      <c r="I267">
        <f>INDEX('6.1.2.4.'!$1:$1048576,MATCH(places_sec_sex!$B267,'6.1.2.4.'!$A:$A,0),3)</f>
        <v>0</v>
      </c>
      <c r="J267">
        <f>INDEX('6.1.2.4.'!$1:$1048576,MATCH(places_sec_sex!$B267,'6.1.2.4.'!$A:$A,0),2)</f>
        <v>22390</v>
      </c>
      <c r="K267">
        <f t="shared" si="18"/>
        <v>0</v>
      </c>
      <c r="L267">
        <f t="shared" si="19"/>
        <v>471.17003367003372</v>
      </c>
    </row>
    <row r="268" spans="1:12" x14ac:dyDescent="0.35">
      <c r="A268" s="7" t="s">
        <v>569</v>
      </c>
      <c r="B268" t="str">
        <f>INDEX(Correspondance_ss_quartiers!$1:$1048576,MATCH(places_sec_sex!$A268,Correspondance_ss_quartiers!$A:$A,0),3)</f>
        <v>Bruxelles</v>
      </c>
      <c r="C268">
        <f>INDEX(nb_inscrites_f_sec_habitant_le_!$1:$1048576,MATCH(places_sec_sex!$A268,nb_inscrites_f_sec_habitant_le_!$B:$B,0),3)</f>
        <v>184</v>
      </c>
      <c r="D268">
        <f>INDEX(nb_inscrits_h_sec_habitant_le_s!$1:$1048576,MATCH(places_sec_sex!$A268,nb_inscrits_h_sec_habitant_le_s!$B:$B,0),3)</f>
        <v>179</v>
      </c>
      <c r="E268">
        <f>INDEX(nb_inscrites_f_sec_habitant_la_!$1:$1048576,MATCH(places_sec_sex!$B268,nb_inscrites_f_sec_habitant_la_!$B:$B,0),3)</f>
        <v>5757</v>
      </c>
      <c r="F268">
        <f>INDEX(nb_inscrits_h_sec_habitant_la_c!$1:$1048576,MATCH(places_sec_sex!$B268,nb_inscrits_h_sec_habitant_la_c!$B:$B,0),3)</f>
        <v>5940</v>
      </c>
      <c r="G268">
        <f t="shared" si="16"/>
        <v>3.1961090845926701E-2</v>
      </c>
      <c r="H268">
        <f t="shared" si="17"/>
        <v>3.0134680134680136E-2</v>
      </c>
      <c r="I268">
        <f>INDEX('6.1.2.4.'!$1:$1048576,MATCH(places_sec_sex!$B268,'6.1.2.4.'!$A:$A,0),3)</f>
        <v>0</v>
      </c>
      <c r="J268">
        <f>INDEX('6.1.2.4.'!$1:$1048576,MATCH(places_sec_sex!$B268,'6.1.2.4.'!$A:$A,0),2)</f>
        <v>22390</v>
      </c>
      <c r="K268">
        <f t="shared" si="18"/>
        <v>0</v>
      </c>
      <c r="L268">
        <f t="shared" si="19"/>
        <v>674.71548821548822</v>
      </c>
    </row>
    <row r="269" spans="1:12" x14ac:dyDescent="0.35">
      <c r="A269" s="7" t="s">
        <v>570</v>
      </c>
      <c r="B269" t="str">
        <f>INDEX(Correspondance_ss_quartiers!$1:$1048576,MATCH(places_sec_sex!$A269,Correspondance_ss_quartiers!$A:$A,0),3)</f>
        <v>Bruxelles</v>
      </c>
      <c r="C269">
        <f>INDEX(nb_inscrites_f_sec_habitant_le_!$1:$1048576,MATCH(places_sec_sex!$A269,nb_inscrites_f_sec_habitant_le_!$B:$B,0),3)</f>
        <v>147</v>
      </c>
      <c r="D269">
        <f>INDEX(nb_inscrits_h_sec_habitant_le_s!$1:$1048576,MATCH(places_sec_sex!$A269,nb_inscrits_h_sec_habitant_le_s!$B:$B,0),3)</f>
        <v>152</v>
      </c>
      <c r="E269">
        <f>INDEX(nb_inscrites_f_sec_habitant_la_!$1:$1048576,MATCH(places_sec_sex!$B269,nb_inscrites_f_sec_habitant_la_!$B:$B,0),3)</f>
        <v>5757</v>
      </c>
      <c r="F269">
        <f>INDEX(nb_inscrits_h_sec_habitant_la_c!$1:$1048576,MATCH(places_sec_sex!$B269,nb_inscrits_h_sec_habitant_la_c!$B:$B,0),3)</f>
        <v>5940</v>
      </c>
      <c r="G269">
        <f t="shared" si="16"/>
        <v>2.5534132360604481E-2</v>
      </c>
      <c r="H269">
        <f t="shared" si="17"/>
        <v>2.5589225589225589E-2</v>
      </c>
      <c r="I269">
        <f>INDEX('6.1.2.4.'!$1:$1048576,MATCH(places_sec_sex!$B269,'6.1.2.4.'!$A:$A,0),3)</f>
        <v>0</v>
      </c>
      <c r="J269">
        <f>INDEX('6.1.2.4.'!$1:$1048576,MATCH(places_sec_sex!$B269,'6.1.2.4.'!$A:$A,0),2)</f>
        <v>22390</v>
      </c>
      <c r="K269">
        <f t="shared" si="18"/>
        <v>0</v>
      </c>
      <c r="L269">
        <f t="shared" si="19"/>
        <v>572.94276094276097</v>
      </c>
    </row>
    <row r="270" spans="1:12" x14ac:dyDescent="0.35">
      <c r="A270" s="7" t="s">
        <v>576</v>
      </c>
      <c r="B270" t="str">
        <f>INDEX(Correspondance_ss_quartiers!$1:$1048576,MATCH(places_sec_sex!$A270,Correspondance_ss_quartiers!$A:$A,0),3)</f>
        <v>Bruxelles</v>
      </c>
      <c r="C270">
        <f>INDEX(nb_inscrites_f_sec_habitant_le_!$1:$1048576,MATCH(places_sec_sex!$A270,nb_inscrites_f_sec_habitant_le_!$B:$B,0),3)</f>
        <v>41</v>
      </c>
      <c r="D270">
        <f>INDEX(nb_inscrits_h_sec_habitant_le_s!$1:$1048576,MATCH(places_sec_sex!$A270,nb_inscrits_h_sec_habitant_le_s!$B:$B,0),3)</f>
        <v>40</v>
      </c>
      <c r="E270">
        <f>INDEX(nb_inscrites_f_sec_habitant_la_!$1:$1048576,MATCH(places_sec_sex!$B270,nb_inscrites_f_sec_habitant_la_!$B:$B,0),3)</f>
        <v>5757</v>
      </c>
      <c r="F270">
        <f>INDEX(nb_inscrits_h_sec_habitant_la_c!$1:$1048576,MATCH(places_sec_sex!$B270,nb_inscrits_h_sec_habitant_la_c!$B:$B,0),3)</f>
        <v>5940</v>
      </c>
      <c r="G270">
        <f t="shared" si="16"/>
        <v>7.1217648080597537E-3</v>
      </c>
      <c r="H270">
        <f t="shared" si="17"/>
        <v>6.7340067340067337E-3</v>
      </c>
      <c r="I270">
        <f>INDEX('6.1.2.4.'!$1:$1048576,MATCH(places_sec_sex!$B270,'6.1.2.4.'!$A:$A,0),3)</f>
        <v>0</v>
      </c>
      <c r="J270">
        <f>INDEX('6.1.2.4.'!$1:$1048576,MATCH(places_sec_sex!$B270,'6.1.2.4.'!$A:$A,0),2)</f>
        <v>22390</v>
      </c>
      <c r="K270">
        <f t="shared" si="18"/>
        <v>0</v>
      </c>
      <c r="L270">
        <f t="shared" si="19"/>
        <v>150.77441077441077</v>
      </c>
    </row>
    <row r="271" spans="1:12" x14ac:dyDescent="0.35">
      <c r="A271" s="7" t="s">
        <v>578</v>
      </c>
      <c r="B271" t="str">
        <f>INDEX(Correspondance_ss_quartiers!$1:$1048576,MATCH(places_sec_sex!$A271,Correspondance_ss_quartiers!$A:$A,0),3)</f>
        <v>Bruxelles</v>
      </c>
      <c r="C271">
        <f>INDEX(nb_inscrites_f_sec_habitant_le_!$1:$1048576,MATCH(places_sec_sex!$A271,nb_inscrites_f_sec_habitant_le_!$B:$B,0),3)</f>
        <v>23</v>
      </c>
      <c r="D271">
        <f>INDEX(nb_inscrits_h_sec_habitant_le_s!$1:$1048576,MATCH(places_sec_sex!$A271,nb_inscrits_h_sec_habitant_le_s!$B:$B,0),3)</f>
        <v>25</v>
      </c>
      <c r="E271">
        <f>INDEX(nb_inscrites_f_sec_habitant_la_!$1:$1048576,MATCH(places_sec_sex!$B271,nb_inscrites_f_sec_habitant_la_!$B:$B,0),3)</f>
        <v>5757</v>
      </c>
      <c r="F271">
        <f>INDEX(nb_inscrits_h_sec_habitant_la_c!$1:$1048576,MATCH(places_sec_sex!$B271,nb_inscrits_h_sec_habitant_la_c!$B:$B,0),3)</f>
        <v>5940</v>
      </c>
      <c r="G271">
        <f t="shared" si="16"/>
        <v>3.9951363557408377E-3</v>
      </c>
      <c r="H271">
        <f t="shared" si="17"/>
        <v>4.2087542087542087E-3</v>
      </c>
      <c r="I271">
        <f>INDEX('6.1.2.4.'!$1:$1048576,MATCH(places_sec_sex!$B271,'6.1.2.4.'!$A:$A,0),3)</f>
        <v>0</v>
      </c>
      <c r="J271">
        <f>INDEX('6.1.2.4.'!$1:$1048576,MATCH(places_sec_sex!$B271,'6.1.2.4.'!$A:$A,0),2)</f>
        <v>22390</v>
      </c>
      <c r="K271">
        <f t="shared" si="18"/>
        <v>0</v>
      </c>
      <c r="L271">
        <f t="shared" si="19"/>
        <v>94.234006734006726</v>
      </c>
    </row>
    <row r="272" spans="1:12" x14ac:dyDescent="0.35">
      <c r="A272" s="7" t="s">
        <v>582</v>
      </c>
      <c r="B272" t="str">
        <f>INDEX(Correspondance_ss_quartiers!$1:$1048576,MATCH(places_sec_sex!$A272,Correspondance_ss_quartiers!$A:$A,0),3)</f>
        <v>Bruxelles</v>
      </c>
      <c r="C272">
        <f>INDEX(nb_inscrites_f_sec_habitant_le_!$1:$1048576,MATCH(places_sec_sex!$A272,nb_inscrites_f_sec_habitant_le_!$B:$B,0),3)</f>
        <v>37</v>
      </c>
      <c r="D272">
        <f>INDEX(nb_inscrits_h_sec_habitant_le_s!$1:$1048576,MATCH(places_sec_sex!$A272,nb_inscrits_h_sec_habitant_le_s!$B:$B,0),3)</f>
        <v>33</v>
      </c>
      <c r="E272">
        <f>INDEX(nb_inscrites_f_sec_habitant_la_!$1:$1048576,MATCH(places_sec_sex!$B272,nb_inscrites_f_sec_habitant_la_!$B:$B,0),3)</f>
        <v>5757</v>
      </c>
      <c r="F272">
        <f>INDEX(nb_inscrits_h_sec_habitant_la_c!$1:$1048576,MATCH(places_sec_sex!$B272,nb_inscrits_h_sec_habitant_la_c!$B:$B,0),3)</f>
        <v>5940</v>
      </c>
      <c r="G272">
        <f t="shared" si="16"/>
        <v>6.4269584853222164E-3</v>
      </c>
      <c r="H272">
        <f t="shared" si="17"/>
        <v>5.5555555555555558E-3</v>
      </c>
      <c r="I272">
        <f>INDEX('6.1.2.4.'!$1:$1048576,MATCH(places_sec_sex!$B272,'6.1.2.4.'!$A:$A,0),3)</f>
        <v>0</v>
      </c>
      <c r="J272">
        <f>INDEX('6.1.2.4.'!$1:$1048576,MATCH(places_sec_sex!$B272,'6.1.2.4.'!$A:$A,0),2)</f>
        <v>22390</v>
      </c>
      <c r="K272">
        <f t="shared" si="18"/>
        <v>0</v>
      </c>
      <c r="L272">
        <f t="shared" si="19"/>
        <v>124.3888888888889</v>
      </c>
    </row>
    <row r="273" spans="1:12" x14ac:dyDescent="0.35">
      <c r="A273" s="7" t="s">
        <v>584</v>
      </c>
      <c r="B273" t="str">
        <f>INDEX(Correspondance_ss_quartiers!$1:$1048576,MATCH(places_sec_sex!$A273,Correspondance_ss_quartiers!$A:$A,0),3)</f>
        <v>Bruxelles</v>
      </c>
      <c r="C273">
        <f>INDEX(nb_inscrites_f_sec_habitant_le_!$1:$1048576,MATCH(places_sec_sex!$A273,nb_inscrites_f_sec_habitant_le_!$B:$B,0),3)</f>
        <v>7</v>
      </c>
      <c r="D273">
        <f>INDEX(nb_inscrits_h_sec_habitant_le_s!$1:$1048576,MATCH(places_sec_sex!$A273,nb_inscrits_h_sec_habitant_le_s!$B:$B,0),3)</f>
        <v>7</v>
      </c>
      <c r="E273">
        <f>INDEX(nb_inscrites_f_sec_habitant_la_!$1:$1048576,MATCH(places_sec_sex!$B273,nb_inscrites_f_sec_habitant_la_!$B:$B,0),3)</f>
        <v>5757</v>
      </c>
      <c r="F273">
        <f>INDEX(nb_inscrits_h_sec_habitant_la_c!$1:$1048576,MATCH(places_sec_sex!$B273,nb_inscrits_h_sec_habitant_la_c!$B:$B,0),3)</f>
        <v>5940</v>
      </c>
      <c r="G273">
        <f t="shared" si="16"/>
        <v>1.2159110647906896E-3</v>
      </c>
      <c r="H273">
        <f t="shared" si="17"/>
        <v>1.1784511784511784E-3</v>
      </c>
      <c r="I273">
        <f>INDEX('6.1.2.4.'!$1:$1048576,MATCH(places_sec_sex!$B273,'6.1.2.4.'!$A:$A,0),3)</f>
        <v>0</v>
      </c>
      <c r="J273">
        <f>INDEX('6.1.2.4.'!$1:$1048576,MATCH(places_sec_sex!$B273,'6.1.2.4.'!$A:$A,0),2)</f>
        <v>22390</v>
      </c>
      <c r="K273">
        <f t="shared" si="18"/>
        <v>0</v>
      </c>
      <c r="L273">
        <f t="shared" si="19"/>
        <v>26.385521885521882</v>
      </c>
    </row>
    <row r="274" spans="1:12" x14ac:dyDescent="0.35">
      <c r="A274" s="7" t="s">
        <v>588</v>
      </c>
      <c r="B274" t="str">
        <f>INDEX(Correspondance_ss_quartiers!$1:$1048576,MATCH(places_sec_sex!$A274,Correspondance_ss_quartiers!$A:$A,0),3)</f>
        <v>Bruxelles</v>
      </c>
      <c r="C274">
        <f>INDEX(nb_inscrites_f_sec_habitant_le_!$1:$1048576,MATCH(places_sec_sex!$A274,nb_inscrites_f_sec_habitant_le_!$B:$B,0),3)</f>
        <v>7</v>
      </c>
      <c r="D274">
        <f>INDEX(nb_inscrits_h_sec_habitant_le_s!$1:$1048576,MATCH(places_sec_sex!$A274,nb_inscrits_h_sec_habitant_le_s!$B:$B,0),3)</f>
        <v>6</v>
      </c>
      <c r="E274">
        <f>INDEX(nb_inscrites_f_sec_habitant_la_!$1:$1048576,MATCH(places_sec_sex!$B274,nb_inscrites_f_sec_habitant_la_!$B:$B,0),3)</f>
        <v>5757</v>
      </c>
      <c r="F274">
        <f>INDEX(nb_inscrits_h_sec_habitant_la_c!$1:$1048576,MATCH(places_sec_sex!$B274,nb_inscrits_h_sec_habitant_la_c!$B:$B,0),3)</f>
        <v>5940</v>
      </c>
      <c r="G274">
        <f t="shared" si="16"/>
        <v>1.2159110647906896E-3</v>
      </c>
      <c r="H274">
        <f t="shared" si="17"/>
        <v>1.0101010101010101E-3</v>
      </c>
      <c r="I274">
        <f>INDEX('6.1.2.4.'!$1:$1048576,MATCH(places_sec_sex!$B274,'6.1.2.4.'!$A:$A,0),3)</f>
        <v>0</v>
      </c>
      <c r="J274">
        <f>INDEX('6.1.2.4.'!$1:$1048576,MATCH(places_sec_sex!$B274,'6.1.2.4.'!$A:$A,0),2)</f>
        <v>22390</v>
      </c>
      <c r="K274">
        <f t="shared" si="18"/>
        <v>0</v>
      </c>
      <c r="L274">
        <f t="shared" si="19"/>
        <v>22.616161616161616</v>
      </c>
    </row>
    <row r="275" spans="1:12" x14ac:dyDescent="0.35">
      <c r="A275" s="7" t="s">
        <v>590</v>
      </c>
      <c r="B275" t="str">
        <f>INDEX(Correspondance_ss_quartiers!$1:$1048576,MATCH(places_sec_sex!$A275,Correspondance_ss_quartiers!$A:$A,0),3)</f>
        <v>Bruxelles</v>
      </c>
      <c r="C275">
        <f>INDEX(nb_inscrites_f_sec_habitant_le_!$1:$1048576,MATCH(places_sec_sex!$A275,nb_inscrites_f_sec_habitant_le_!$B:$B,0),3)</f>
        <v>7</v>
      </c>
      <c r="D275">
        <f>INDEX(nb_inscrits_h_sec_habitant_le_s!$1:$1048576,MATCH(places_sec_sex!$A275,nb_inscrits_h_sec_habitant_le_s!$B:$B,0),3)</f>
        <v>10</v>
      </c>
      <c r="E275">
        <f>INDEX(nb_inscrites_f_sec_habitant_la_!$1:$1048576,MATCH(places_sec_sex!$B275,nb_inscrites_f_sec_habitant_la_!$B:$B,0),3)</f>
        <v>5757</v>
      </c>
      <c r="F275">
        <f>INDEX(nb_inscrits_h_sec_habitant_la_c!$1:$1048576,MATCH(places_sec_sex!$B275,nb_inscrits_h_sec_habitant_la_c!$B:$B,0),3)</f>
        <v>5940</v>
      </c>
      <c r="G275">
        <f t="shared" si="16"/>
        <v>1.2159110647906896E-3</v>
      </c>
      <c r="H275">
        <f t="shared" si="17"/>
        <v>1.6835016835016834E-3</v>
      </c>
      <c r="I275">
        <f>INDEX('6.1.2.4.'!$1:$1048576,MATCH(places_sec_sex!$B275,'6.1.2.4.'!$A:$A,0),3)</f>
        <v>0</v>
      </c>
      <c r="J275">
        <f>INDEX('6.1.2.4.'!$1:$1048576,MATCH(places_sec_sex!$B275,'6.1.2.4.'!$A:$A,0),2)</f>
        <v>22390</v>
      </c>
      <c r="K275">
        <f t="shared" si="18"/>
        <v>0</v>
      </c>
      <c r="L275">
        <f t="shared" si="19"/>
        <v>37.693602693602692</v>
      </c>
    </row>
    <row r="276" spans="1:12" x14ac:dyDescent="0.35">
      <c r="A276" s="7" t="s">
        <v>594</v>
      </c>
      <c r="B276" t="str">
        <f>INDEX(Correspondance_ss_quartiers!$1:$1048576,MATCH(places_sec_sex!$A276,Correspondance_ss_quartiers!$A:$A,0),3)</f>
        <v>Bruxelles</v>
      </c>
      <c r="C276">
        <f>INDEX(nb_inscrites_f_sec_habitant_le_!$1:$1048576,MATCH(places_sec_sex!$A276,nb_inscrites_f_sec_habitant_le_!$B:$B,0),3)</f>
        <v>19</v>
      </c>
      <c r="D276">
        <f>INDEX(nb_inscrits_h_sec_habitant_le_s!$1:$1048576,MATCH(places_sec_sex!$A276,nb_inscrits_h_sec_habitant_le_s!$B:$B,0),3)</f>
        <v>21</v>
      </c>
      <c r="E276">
        <f>INDEX(nb_inscrites_f_sec_habitant_la_!$1:$1048576,MATCH(places_sec_sex!$B276,nb_inscrites_f_sec_habitant_la_!$B:$B,0),3)</f>
        <v>5757</v>
      </c>
      <c r="F276">
        <f>INDEX(nb_inscrits_h_sec_habitant_la_c!$1:$1048576,MATCH(places_sec_sex!$B276,nb_inscrits_h_sec_habitant_la_c!$B:$B,0),3)</f>
        <v>5940</v>
      </c>
      <c r="G276">
        <f t="shared" si="16"/>
        <v>3.3003300330033004E-3</v>
      </c>
      <c r="H276">
        <f t="shared" si="17"/>
        <v>3.5353535353535356E-3</v>
      </c>
      <c r="I276">
        <f>INDEX('6.1.2.4.'!$1:$1048576,MATCH(places_sec_sex!$B276,'6.1.2.4.'!$A:$A,0),3)</f>
        <v>0</v>
      </c>
      <c r="J276">
        <f>INDEX('6.1.2.4.'!$1:$1048576,MATCH(places_sec_sex!$B276,'6.1.2.4.'!$A:$A,0),2)</f>
        <v>22390</v>
      </c>
      <c r="K276">
        <f t="shared" si="18"/>
        <v>0</v>
      </c>
      <c r="L276">
        <f t="shared" si="19"/>
        <v>79.156565656565661</v>
      </c>
    </row>
    <row r="277" spans="1:12" x14ac:dyDescent="0.35">
      <c r="A277" s="7" t="s">
        <v>600</v>
      </c>
      <c r="B277" t="str">
        <f>INDEX(Correspondance_ss_quartiers!$1:$1048576,MATCH(places_sec_sex!$A277,Correspondance_ss_quartiers!$A:$A,0),3)</f>
        <v>Bruxelles</v>
      </c>
      <c r="C277">
        <f>INDEX(nb_inscrites_f_sec_habitant_le_!$1:$1048576,MATCH(places_sec_sex!$A277,nb_inscrites_f_sec_habitant_le_!$B:$B,0),3)</f>
        <v>31</v>
      </c>
      <c r="D277">
        <f>INDEX(nb_inscrits_h_sec_habitant_le_s!$1:$1048576,MATCH(places_sec_sex!$A277,nb_inscrits_h_sec_habitant_le_s!$B:$B,0),3)</f>
        <v>35</v>
      </c>
      <c r="E277">
        <f>INDEX(nb_inscrites_f_sec_habitant_la_!$1:$1048576,MATCH(places_sec_sex!$B277,nb_inscrites_f_sec_habitant_la_!$B:$B,0),3)</f>
        <v>5757</v>
      </c>
      <c r="F277">
        <f>INDEX(nb_inscrits_h_sec_habitant_la_c!$1:$1048576,MATCH(places_sec_sex!$B277,nb_inscrits_h_sec_habitant_la_c!$B:$B,0),3)</f>
        <v>5940</v>
      </c>
      <c r="G277">
        <f t="shared" si="16"/>
        <v>5.3847490012159114E-3</v>
      </c>
      <c r="H277">
        <f t="shared" si="17"/>
        <v>5.8922558922558923E-3</v>
      </c>
      <c r="I277">
        <f>INDEX('6.1.2.4.'!$1:$1048576,MATCH(places_sec_sex!$B277,'6.1.2.4.'!$A:$A,0),3)</f>
        <v>0</v>
      </c>
      <c r="J277">
        <f>INDEX('6.1.2.4.'!$1:$1048576,MATCH(places_sec_sex!$B277,'6.1.2.4.'!$A:$A,0),2)</f>
        <v>22390</v>
      </c>
      <c r="K277">
        <f t="shared" si="18"/>
        <v>0</v>
      </c>
      <c r="L277">
        <f t="shared" si="19"/>
        <v>131.92760942760944</v>
      </c>
    </row>
    <row r="278" spans="1:12" x14ac:dyDescent="0.35">
      <c r="A278" s="7" t="s">
        <v>604</v>
      </c>
      <c r="B278" t="str">
        <f>INDEX(Correspondance_ss_quartiers!$1:$1048576,MATCH(places_sec_sex!$A278,Correspondance_ss_quartiers!$A:$A,0),3)</f>
        <v>Bruxelles</v>
      </c>
      <c r="C278">
        <f>INDEX(nb_inscrites_f_sec_habitant_le_!$1:$1048576,MATCH(places_sec_sex!$A278,nb_inscrites_f_sec_habitant_le_!$B:$B,0),3)</f>
        <v>89</v>
      </c>
      <c r="D278">
        <f>INDEX(nb_inscrits_h_sec_habitant_le_s!$1:$1048576,MATCH(places_sec_sex!$A278,nb_inscrits_h_sec_habitant_le_s!$B:$B,0),3)</f>
        <v>78</v>
      </c>
      <c r="E278">
        <f>INDEX(nb_inscrites_f_sec_habitant_la_!$1:$1048576,MATCH(places_sec_sex!$B278,nb_inscrites_f_sec_habitant_la_!$B:$B,0),3)</f>
        <v>5757</v>
      </c>
      <c r="F278">
        <f>INDEX(nb_inscrits_h_sec_habitant_la_c!$1:$1048576,MATCH(places_sec_sex!$B278,nb_inscrits_h_sec_habitant_la_c!$B:$B,0),3)</f>
        <v>5940</v>
      </c>
      <c r="G278">
        <f t="shared" si="16"/>
        <v>1.5459440680910196E-2</v>
      </c>
      <c r="H278">
        <f t="shared" si="17"/>
        <v>1.3131313131313131E-2</v>
      </c>
      <c r="I278">
        <f>INDEX('6.1.2.4.'!$1:$1048576,MATCH(places_sec_sex!$B278,'6.1.2.4.'!$A:$A,0),3)</f>
        <v>0</v>
      </c>
      <c r="J278">
        <f>INDEX('6.1.2.4.'!$1:$1048576,MATCH(places_sec_sex!$B278,'6.1.2.4.'!$A:$A,0),2)</f>
        <v>22390</v>
      </c>
      <c r="K278">
        <f t="shared" si="18"/>
        <v>0</v>
      </c>
      <c r="L278">
        <f t="shared" si="19"/>
        <v>294.01010101010098</v>
      </c>
    </row>
    <row r="279" spans="1:12" x14ac:dyDescent="0.35">
      <c r="A279" s="7" t="s">
        <v>606</v>
      </c>
      <c r="B279" t="str">
        <f>INDEX(Correspondance_ss_quartiers!$1:$1048576,MATCH(places_sec_sex!$A279,Correspondance_ss_quartiers!$A:$A,0),3)</f>
        <v>Bruxelles</v>
      </c>
      <c r="C279">
        <f>INDEX(nb_inscrites_f_sec_habitant_le_!$1:$1048576,MATCH(places_sec_sex!$A279,nb_inscrites_f_sec_habitant_le_!$B:$B,0),3)</f>
        <v>152</v>
      </c>
      <c r="D279">
        <f>INDEX(nb_inscrits_h_sec_habitant_le_s!$1:$1048576,MATCH(places_sec_sex!$A279,nb_inscrits_h_sec_habitant_le_s!$B:$B,0),3)</f>
        <v>166</v>
      </c>
      <c r="E279">
        <f>INDEX(nb_inscrites_f_sec_habitant_la_!$1:$1048576,MATCH(places_sec_sex!$B279,nb_inscrites_f_sec_habitant_la_!$B:$B,0),3)</f>
        <v>5757</v>
      </c>
      <c r="F279">
        <f>INDEX(nb_inscrits_h_sec_habitant_la_c!$1:$1048576,MATCH(places_sec_sex!$B279,nb_inscrits_h_sec_habitant_la_c!$B:$B,0),3)</f>
        <v>5940</v>
      </c>
      <c r="G279">
        <f t="shared" si="16"/>
        <v>2.6402640264026403E-2</v>
      </c>
      <c r="H279">
        <f t="shared" si="17"/>
        <v>2.7946127946127945E-2</v>
      </c>
      <c r="I279">
        <f>INDEX('6.1.2.4.'!$1:$1048576,MATCH(places_sec_sex!$B279,'6.1.2.4.'!$A:$A,0),3)</f>
        <v>0</v>
      </c>
      <c r="J279">
        <f>INDEX('6.1.2.4.'!$1:$1048576,MATCH(places_sec_sex!$B279,'6.1.2.4.'!$A:$A,0),2)</f>
        <v>22390</v>
      </c>
      <c r="K279">
        <f t="shared" si="18"/>
        <v>0</v>
      </c>
      <c r="L279">
        <f t="shared" si="19"/>
        <v>625.71380471380473</v>
      </c>
    </row>
    <row r="280" spans="1:12" x14ac:dyDescent="0.35">
      <c r="A280" s="7" t="s">
        <v>608</v>
      </c>
      <c r="B280" t="str">
        <f>INDEX(Correspondance_ss_quartiers!$1:$1048576,MATCH(places_sec_sex!$A280,Correspondance_ss_quartiers!$A:$A,0),3)</f>
        <v>Bruxelles</v>
      </c>
      <c r="C280">
        <f>INDEX(nb_inscrites_f_sec_habitant_le_!$1:$1048576,MATCH(places_sec_sex!$A280,nb_inscrites_f_sec_habitant_le_!$B:$B,0),3)</f>
        <v>56</v>
      </c>
      <c r="D280">
        <f>INDEX(nb_inscrits_h_sec_habitant_le_s!$1:$1048576,MATCH(places_sec_sex!$A280,nb_inscrits_h_sec_habitant_le_s!$B:$B,0),3)</f>
        <v>68</v>
      </c>
      <c r="E280">
        <f>INDEX(nb_inscrites_f_sec_habitant_la_!$1:$1048576,MATCH(places_sec_sex!$B280,nb_inscrites_f_sec_habitant_la_!$B:$B,0),3)</f>
        <v>5757</v>
      </c>
      <c r="F280">
        <f>INDEX(nb_inscrits_h_sec_habitant_la_c!$1:$1048576,MATCH(places_sec_sex!$B280,nb_inscrits_h_sec_habitant_la_c!$B:$B,0),3)</f>
        <v>5940</v>
      </c>
      <c r="G280">
        <f t="shared" si="16"/>
        <v>9.7272885183255168E-3</v>
      </c>
      <c r="H280">
        <f t="shared" si="17"/>
        <v>1.1447811447811448E-2</v>
      </c>
      <c r="I280">
        <f>INDEX('6.1.2.4.'!$1:$1048576,MATCH(places_sec_sex!$B280,'6.1.2.4.'!$A:$A,0),3)</f>
        <v>0</v>
      </c>
      <c r="J280">
        <f>INDEX('6.1.2.4.'!$1:$1048576,MATCH(places_sec_sex!$B280,'6.1.2.4.'!$A:$A,0),2)</f>
        <v>22390</v>
      </c>
      <c r="K280">
        <f t="shared" si="18"/>
        <v>0</v>
      </c>
      <c r="L280">
        <f t="shared" si="19"/>
        <v>256.31649831649833</v>
      </c>
    </row>
    <row r="281" spans="1:12" x14ac:dyDescent="0.35">
      <c r="A281" s="7" t="s">
        <v>610</v>
      </c>
      <c r="B281" t="str">
        <f>INDEX(Correspondance_ss_quartiers!$1:$1048576,MATCH(places_sec_sex!$A281,Correspondance_ss_quartiers!$A:$A,0),3)</f>
        <v>Bruxelles</v>
      </c>
      <c r="C281">
        <f>INDEX(nb_inscrites_f_sec_habitant_le_!$1:$1048576,MATCH(places_sec_sex!$A281,nb_inscrites_f_sec_habitant_le_!$B:$B,0),3)</f>
        <v>41</v>
      </c>
      <c r="D281">
        <f>INDEX(nb_inscrits_h_sec_habitant_le_s!$1:$1048576,MATCH(places_sec_sex!$A281,nb_inscrits_h_sec_habitant_le_s!$B:$B,0),3)</f>
        <v>42</v>
      </c>
      <c r="E281">
        <f>INDEX(nb_inscrites_f_sec_habitant_la_!$1:$1048576,MATCH(places_sec_sex!$B281,nb_inscrites_f_sec_habitant_la_!$B:$B,0),3)</f>
        <v>5757</v>
      </c>
      <c r="F281">
        <f>INDEX(nb_inscrits_h_sec_habitant_la_c!$1:$1048576,MATCH(places_sec_sex!$B281,nb_inscrits_h_sec_habitant_la_c!$B:$B,0),3)</f>
        <v>5940</v>
      </c>
      <c r="G281">
        <f t="shared" si="16"/>
        <v>7.1217648080597537E-3</v>
      </c>
      <c r="H281">
        <f t="shared" si="17"/>
        <v>7.0707070707070711E-3</v>
      </c>
      <c r="I281">
        <f>INDEX('6.1.2.4.'!$1:$1048576,MATCH(places_sec_sex!$B281,'6.1.2.4.'!$A:$A,0),3)</f>
        <v>0</v>
      </c>
      <c r="J281">
        <f>INDEX('6.1.2.4.'!$1:$1048576,MATCH(places_sec_sex!$B281,'6.1.2.4.'!$A:$A,0),2)</f>
        <v>22390</v>
      </c>
      <c r="K281">
        <f t="shared" si="18"/>
        <v>0</v>
      </c>
      <c r="L281">
        <f t="shared" si="19"/>
        <v>158.31313131313132</v>
      </c>
    </row>
    <row r="282" spans="1:12" x14ac:dyDescent="0.35">
      <c r="A282" s="7" t="s">
        <v>612</v>
      </c>
      <c r="B282" t="str">
        <f>INDEX(Correspondance_ss_quartiers!$1:$1048576,MATCH(places_sec_sex!$A282,Correspondance_ss_quartiers!$A:$A,0),3)</f>
        <v>Bruxelles</v>
      </c>
      <c r="C282">
        <f>INDEX(nb_inscrites_f_sec_habitant_le_!$1:$1048576,MATCH(places_sec_sex!$A282,nb_inscrites_f_sec_habitant_le_!$B:$B,0),3)</f>
        <v>48</v>
      </c>
      <c r="D282">
        <f>INDEX(nb_inscrits_h_sec_habitant_le_s!$1:$1048576,MATCH(places_sec_sex!$A282,nb_inscrits_h_sec_habitant_le_s!$B:$B,0),3)</f>
        <v>53</v>
      </c>
      <c r="E282">
        <f>INDEX(nb_inscrites_f_sec_habitant_la_!$1:$1048576,MATCH(places_sec_sex!$B282,nb_inscrites_f_sec_habitant_la_!$B:$B,0),3)</f>
        <v>5757</v>
      </c>
      <c r="F282">
        <f>INDEX(nb_inscrits_h_sec_habitant_la_c!$1:$1048576,MATCH(places_sec_sex!$B282,nb_inscrits_h_sec_habitant_la_c!$B:$B,0),3)</f>
        <v>5940</v>
      </c>
      <c r="G282">
        <f t="shared" si="16"/>
        <v>8.3376758728504422E-3</v>
      </c>
      <c r="H282">
        <f t="shared" si="17"/>
        <v>8.9225589225589222E-3</v>
      </c>
      <c r="I282">
        <f>INDEX('6.1.2.4.'!$1:$1048576,MATCH(places_sec_sex!$B282,'6.1.2.4.'!$A:$A,0),3)</f>
        <v>0</v>
      </c>
      <c r="J282">
        <f>INDEX('6.1.2.4.'!$1:$1048576,MATCH(places_sec_sex!$B282,'6.1.2.4.'!$A:$A,0),2)</f>
        <v>22390</v>
      </c>
      <c r="K282">
        <f t="shared" si="18"/>
        <v>0</v>
      </c>
      <c r="L282">
        <f t="shared" si="19"/>
        <v>199.77609427609426</v>
      </c>
    </row>
    <row r="283" spans="1:12" x14ac:dyDescent="0.35">
      <c r="A283" s="7" t="s">
        <v>622</v>
      </c>
      <c r="B283" t="str">
        <f>INDEX(Correspondance_ss_quartiers!$1:$1048576,MATCH(places_sec_sex!$A283,Correspondance_ss_quartiers!$A:$A,0),3)</f>
        <v>Etterbeek</v>
      </c>
      <c r="C283">
        <f>INDEX(nb_inscrites_f_sec_habitant_le_!$1:$1048576,MATCH(places_sec_sex!$A283,nb_inscrites_f_sec_habitant_le_!$B:$B,0),3)</f>
        <v>62</v>
      </c>
      <c r="D283">
        <f>INDEX(nb_inscrits_h_sec_habitant_le_s!$1:$1048576,MATCH(places_sec_sex!$A283,nb_inscrits_h_sec_habitant_le_s!$B:$B,0),3)</f>
        <v>73</v>
      </c>
      <c r="E283">
        <f>INDEX(nb_inscrites_f_sec_habitant_la_!$1:$1048576,MATCH(places_sec_sex!$B283,nb_inscrites_f_sec_habitant_la_!$B:$B,0),3)</f>
        <v>1128</v>
      </c>
      <c r="F283">
        <f>INDEX(nb_inscrits_h_sec_habitant_la_c!$1:$1048576,MATCH(places_sec_sex!$B283,nb_inscrits_h_sec_habitant_la_c!$B:$B,0),3)</f>
        <v>1219</v>
      </c>
      <c r="G283">
        <f t="shared" si="16"/>
        <v>5.4964539007092202E-2</v>
      </c>
      <c r="H283">
        <f t="shared" si="17"/>
        <v>5.988515176374077E-2</v>
      </c>
      <c r="I283">
        <f>INDEX('6.1.2.4.'!$1:$1048576,MATCH(places_sec_sex!$B283,'6.1.2.4.'!$A:$A,0),3)</f>
        <v>0</v>
      </c>
      <c r="J283">
        <f>INDEX('6.1.2.4.'!$1:$1048576,MATCH(places_sec_sex!$B283,'6.1.2.4.'!$A:$A,0),2)</f>
        <v>6341</v>
      </c>
      <c r="K283">
        <f t="shared" si="18"/>
        <v>0</v>
      </c>
      <c r="L283">
        <f t="shared" si="19"/>
        <v>379.73174733388021</v>
      </c>
    </row>
    <row r="284" spans="1:12" x14ac:dyDescent="0.35">
      <c r="A284" s="7" t="s">
        <v>624</v>
      </c>
      <c r="B284" t="str">
        <f>INDEX(Correspondance_ss_quartiers!$1:$1048576,MATCH(places_sec_sex!$A284,Correspondance_ss_quartiers!$A:$A,0),3)</f>
        <v>Etterbeek</v>
      </c>
      <c r="C284">
        <f>INDEX(nb_inscrites_f_sec_habitant_le_!$1:$1048576,MATCH(places_sec_sex!$A284,nb_inscrites_f_sec_habitant_le_!$B:$B,0),3)</f>
        <v>31</v>
      </c>
      <c r="D284">
        <f>INDEX(nb_inscrits_h_sec_habitant_le_s!$1:$1048576,MATCH(places_sec_sex!$A284,nb_inscrits_h_sec_habitant_le_s!$B:$B,0),3)</f>
        <v>32</v>
      </c>
      <c r="E284">
        <f>INDEX(nb_inscrites_f_sec_habitant_la_!$1:$1048576,MATCH(places_sec_sex!$B284,nb_inscrites_f_sec_habitant_la_!$B:$B,0),3)</f>
        <v>1128</v>
      </c>
      <c r="F284">
        <f>INDEX(nb_inscrits_h_sec_habitant_la_c!$1:$1048576,MATCH(places_sec_sex!$B284,nb_inscrits_h_sec_habitant_la_c!$B:$B,0),3)</f>
        <v>1219</v>
      </c>
      <c r="G284">
        <f t="shared" si="16"/>
        <v>2.7482269503546101E-2</v>
      </c>
      <c r="H284">
        <f t="shared" si="17"/>
        <v>2.6251025430680888E-2</v>
      </c>
      <c r="I284">
        <f>INDEX('6.1.2.4.'!$1:$1048576,MATCH(places_sec_sex!$B284,'6.1.2.4.'!$A:$A,0),3)</f>
        <v>0</v>
      </c>
      <c r="J284">
        <f>INDEX('6.1.2.4.'!$1:$1048576,MATCH(places_sec_sex!$B284,'6.1.2.4.'!$A:$A,0),2)</f>
        <v>6341</v>
      </c>
      <c r="K284">
        <f t="shared" si="18"/>
        <v>0</v>
      </c>
      <c r="L284">
        <f t="shared" si="19"/>
        <v>166.4577522559475</v>
      </c>
    </row>
    <row r="285" spans="1:12" x14ac:dyDescent="0.35">
      <c r="A285" s="7" t="s">
        <v>626</v>
      </c>
      <c r="B285" t="str">
        <f>INDEX(Correspondance_ss_quartiers!$1:$1048576,MATCH(places_sec_sex!$A285,Correspondance_ss_quartiers!$A:$A,0),3)</f>
        <v>Etterbeek</v>
      </c>
      <c r="C285">
        <f>INDEX(nb_inscrites_f_sec_habitant_le_!$1:$1048576,MATCH(places_sec_sex!$A285,nb_inscrites_f_sec_habitant_le_!$B:$B,0),3)</f>
        <v>81</v>
      </c>
      <c r="D285">
        <f>INDEX(nb_inscrits_h_sec_habitant_le_s!$1:$1048576,MATCH(places_sec_sex!$A285,nb_inscrits_h_sec_habitant_le_s!$B:$B,0),3)</f>
        <v>81</v>
      </c>
      <c r="E285">
        <f>INDEX(nb_inscrites_f_sec_habitant_la_!$1:$1048576,MATCH(places_sec_sex!$B285,nb_inscrites_f_sec_habitant_la_!$B:$B,0),3)</f>
        <v>1128</v>
      </c>
      <c r="F285">
        <f>INDEX(nb_inscrits_h_sec_habitant_la_c!$1:$1048576,MATCH(places_sec_sex!$B285,nb_inscrits_h_sec_habitant_la_c!$B:$B,0),3)</f>
        <v>1219</v>
      </c>
      <c r="G285">
        <f t="shared" si="16"/>
        <v>7.1808510638297879E-2</v>
      </c>
      <c r="H285">
        <f t="shared" si="17"/>
        <v>6.6447908121410992E-2</v>
      </c>
      <c r="I285">
        <f>INDEX('6.1.2.4.'!$1:$1048576,MATCH(places_sec_sex!$B285,'6.1.2.4.'!$A:$A,0),3)</f>
        <v>0</v>
      </c>
      <c r="J285">
        <f>INDEX('6.1.2.4.'!$1:$1048576,MATCH(places_sec_sex!$B285,'6.1.2.4.'!$A:$A,0),2)</f>
        <v>6341</v>
      </c>
      <c r="K285">
        <f t="shared" si="18"/>
        <v>0</v>
      </c>
      <c r="L285">
        <f t="shared" si="19"/>
        <v>421.34618539786709</v>
      </c>
    </row>
    <row r="286" spans="1:12" x14ac:dyDescent="0.35">
      <c r="A286" s="7" t="s">
        <v>628</v>
      </c>
      <c r="B286" t="str">
        <f>INDEX(Correspondance_ss_quartiers!$1:$1048576,MATCH(places_sec_sex!$A286,Correspondance_ss_quartiers!$A:$A,0),3)</f>
        <v>Etterbeek</v>
      </c>
      <c r="C286">
        <f>INDEX(nb_inscrites_f_sec_habitant_le_!$1:$1048576,MATCH(places_sec_sex!$A286,nb_inscrites_f_sec_habitant_le_!$B:$B,0),3)</f>
        <v>46</v>
      </c>
      <c r="D286">
        <f>INDEX(nb_inscrits_h_sec_habitant_le_s!$1:$1048576,MATCH(places_sec_sex!$A286,nb_inscrits_h_sec_habitant_le_s!$B:$B,0),3)</f>
        <v>39</v>
      </c>
      <c r="E286">
        <f>INDEX(nb_inscrites_f_sec_habitant_la_!$1:$1048576,MATCH(places_sec_sex!$B286,nb_inscrites_f_sec_habitant_la_!$B:$B,0),3)</f>
        <v>1128</v>
      </c>
      <c r="F286">
        <f>INDEX(nb_inscrits_h_sec_habitant_la_c!$1:$1048576,MATCH(places_sec_sex!$B286,nb_inscrits_h_sec_habitant_la_c!$B:$B,0),3)</f>
        <v>1219</v>
      </c>
      <c r="G286">
        <f t="shared" si="16"/>
        <v>4.0780141843971635E-2</v>
      </c>
      <c r="H286">
        <f t="shared" si="17"/>
        <v>3.1993437243642328E-2</v>
      </c>
      <c r="I286">
        <f>INDEX('6.1.2.4.'!$1:$1048576,MATCH(places_sec_sex!$B286,'6.1.2.4.'!$A:$A,0),3)</f>
        <v>0</v>
      </c>
      <c r="J286">
        <f>INDEX('6.1.2.4.'!$1:$1048576,MATCH(places_sec_sex!$B286,'6.1.2.4.'!$A:$A,0),2)</f>
        <v>6341</v>
      </c>
      <c r="K286">
        <f t="shared" si="18"/>
        <v>0</v>
      </c>
      <c r="L286">
        <f t="shared" si="19"/>
        <v>202.87038556193599</v>
      </c>
    </row>
    <row r="287" spans="1:12" x14ac:dyDescent="0.35">
      <c r="A287" s="7" t="s">
        <v>630</v>
      </c>
      <c r="B287" t="str">
        <f>INDEX(Correspondance_ss_quartiers!$1:$1048576,MATCH(places_sec_sex!$A287,Correspondance_ss_quartiers!$A:$A,0),3)</f>
        <v>Etterbeek</v>
      </c>
      <c r="C287">
        <f>INDEX(nb_inscrites_f_sec_habitant_le_!$1:$1048576,MATCH(places_sec_sex!$A287,nb_inscrites_f_sec_habitant_le_!$B:$B,0),3)</f>
        <v>6</v>
      </c>
      <c r="D287">
        <f>INDEX(nb_inscrits_h_sec_habitant_le_s!$1:$1048576,MATCH(places_sec_sex!$A287,nb_inscrits_h_sec_habitant_le_s!$B:$B,0),3)</f>
        <v>9</v>
      </c>
      <c r="E287">
        <f>INDEX(nb_inscrites_f_sec_habitant_la_!$1:$1048576,MATCH(places_sec_sex!$B287,nb_inscrites_f_sec_habitant_la_!$B:$B,0),3)</f>
        <v>1128</v>
      </c>
      <c r="F287">
        <f>INDEX(nb_inscrits_h_sec_habitant_la_c!$1:$1048576,MATCH(places_sec_sex!$B287,nb_inscrits_h_sec_habitant_la_c!$B:$B,0),3)</f>
        <v>1219</v>
      </c>
      <c r="G287">
        <f t="shared" si="16"/>
        <v>5.3191489361702126E-3</v>
      </c>
      <c r="H287">
        <f t="shared" si="17"/>
        <v>7.3831009023789989E-3</v>
      </c>
      <c r="I287">
        <f>INDEX('6.1.2.4.'!$1:$1048576,MATCH(places_sec_sex!$B287,'6.1.2.4.'!$A:$A,0),3)</f>
        <v>0</v>
      </c>
      <c r="J287">
        <f>INDEX('6.1.2.4.'!$1:$1048576,MATCH(places_sec_sex!$B287,'6.1.2.4.'!$A:$A,0),2)</f>
        <v>6341</v>
      </c>
      <c r="K287">
        <f t="shared" si="18"/>
        <v>0</v>
      </c>
      <c r="L287">
        <f t="shared" si="19"/>
        <v>46.816242821985234</v>
      </c>
    </row>
    <row r="288" spans="1:12" x14ac:dyDescent="0.35">
      <c r="A288" s="7" t="s">
        <v>632</v>
      </c>
      <c r="B288" t="str">
        <f>INDEX(Correspondance_ss_quartiers!$1:$1048576,MATCH(places_sec_sex!$A288,Correspondance_ss_quartiers!$A:$A,0),3)</f>
        <v>Etterbeek</v>
      </c>
      <c r="C288">
        <f>INDEX(nb_inscrites_f_sec_habitant_le_!$1:$1048576,MATCH(places_sec_sex!$A288,nb_inscrites_f_sec_habitant_le_!$B:$B,0),3)</f>
        <v>68</v>
      </c>
      <c r="D288">
        <f>INDEX(nb_inscrits_h_sec_habitant_le_s!$1:$1048576,MATCH(places_sec_sex!$A288,nb_inscrits_h_sec_habitant_le_s!$B:$B,0),3)</f>
        <v>76</v>
      </c>
      <c r="E288">
        <f>INDEX(nb_inscrites_f_sec_habitant_la_!$1:$1048576,MATCH(places_sec_sex!$B288,nb_inscrites_f_sec_habitant_la_!$B:$B,0),3)</f>
        <v>1128</v>
      </c>
      <c r="F288">
        <f>INDEX(nb_inscrits_h_sec_habitant_la_c!$1:$1048576,MATCH(places_sec_sex!$B288,nb_inscrits_h_sec_habitant_la_c!$B:$B,0),3)</f>
        <v>1219</v>
      </c>
      <c r="G288">
        <f t="shared" si="16"/>
        <v>6.0283687943262408E-2</v>
      </c>
      <c r="H288">
        <f t="shared" si="17"/>
        <v>6.2346185397867106E-2</v>
      </c>
      <c r="I288">
        <f>INDEX('6.1.2.4.'!$1:$1048576,MATCH(places_sec_sex!$B288,'6.1.2.4.'!$A:$A,0),3)</f>
        <v>0</v>
      </c>
      <c r="J288">
        <f>INDEX('6.1.2.4.'!$1:$1048576,MATCH(places_sec_sex!$B288,'6.1.2.4.'!$A:$A,0),2)</f>
        <v>6341</v>
      </c>
      <c r="K288">
        <f t="shared" si="18"/>
        <v>0</v>
      </c>
      <c r="L288">
        <f t="shared" si="19"/>
        <v>395.33716160787532</v>
      </c>
    </row>
    <row r="289" spans="1:12" x14ac:dyDescent="0.35">
      <c r="A289" s="7" t="s">
        <v>634</v>
      </c>
      <c r="B289" t="str">
        <f>INDEX(Correspondance_ss_quartiers!$1:$1048576,MATCH(places_sec_sex!$A289,Correspondance_ss_quartiers!$A:$A,0),3)</f>
        <v>Etterbeek</v>
      </c>
      <c r="C289">
        <f>INDEX(nb_inscrites_f_sec_habitant_le_!$1:$1048576,MATCH(places_sec_sex!$A289,nb_inscrites_f_sec_habitant_le_!$B:$B,0),3)</f>
        <v>10</v>
      </c>
      <c r="D289">
        <f>INDEX(nb_inscrits_h_sec_habitant_le_s!$1:$1048576,MATCH(places_sec_sex!$A289,nb_inscrits_h_sec_habitant_le_s!$B:$B,0),3)</f>
        <v>14</v>
      </c>
      <c r="E289">
        <f>INDEX(nb_inscrites_f_sec_habitant_la_!$1:$1048576,MATCH(places_sec_sex!$B289,nb_inscrites_f_sec_habitant_la_!$B:$B,0),3)</f>
        <v>1128</v>
      </c>
      <c r="F289">
        <f>INDEX(nb_inscrits_h_sec_habitant_la_c!$1:$1048576,MATCH(places_sec_sex!$B289,nb_inscrits_h_sec_habitant_la_c!$B:$B,0),3)</f>
        <v>1219</v>
      </c>
      <c r="G289">
        <f t="shared" si="16"/>
        <v>8.8652482269503553E-3</v>
      </c>
      <c r="H289">
        <f t="shared" si="17"/>
        <v>1.1484823625922888E-2</v>
      </c>
      <c r="I289">
        <f>INDEX('6.1.2.4.'!$1:$1048576,MATCH(places_sec_sex!$B289,'6.1.2.4.'!$A:$A,0),3)</f>
        <v>0</v>
      </c>
      <c r="J289">
        <f>INDEX('6.1.2.4.'!$1:$1048576,MATCH(places_sec_sex!$B289,'6.1.2.4.'!$A:$A,0),2)</f>
        <v>6341</v>
      </c>
      <c r="K289">
        <f t="shared" si="18"/>
        <v>0</v>
      </c>
      <c r="L289">
        <f t="shared" si="19"/>
        <v>72.825266611977028</v>
      </c>
    </row>
    <row r="290" spans="1:12" x14ac:dyDescent="0.35">
      <c r="A290" s="7" t="s">
        <v>636</v>
      </c>
      <c r="B290" t="str">
        <f>INDEX(Correspondance_ss_quartiers!$1:$1048576,MATCH(places_sec_sex!$A290,Correspondance_ss_quartiers!$A:$A,0),3)</f>
        <v>Etterbeek</v>
      </c>
      <c r="C290">
        <f>INDEX(nb_inscrites_f_sec_habitant_le_!$1:$1048576,MATCH(places_sec_sex!$A290,nb_inscrites_f_sec_habitant_le_!$B:$B,0),3)</f>
        <v>39</v>
      </c>
      <c r="D290">
        <f>INDEX(nb_inscrits_h_sec_habitant_le_s!$1:$1048576,MATCH(places_sec_sex!$A290,nb_inscrits_h_sec_habitant_le_s!$B:$B,0),3)</f>
        <v>50</v>
      </c>
      <c r="E290">
        <f>INDEX(nb_inscrites_f_sec_habitant_la_!$1:$1048576,MATCH(places_sec_sex!$B290,nb_inscrites_f_sec_habitant_la_!$B:$B,0),3)</f>
        <v>1128</v>
      </c>
      <c r="F290">
        <f>INDEX(nb_inscrits_h_sec_habitant_la_c!$1:$1048576,MATCH(places_sec_sex!$B290,nb_inscrits_h_sec_habitant_la_c!$B:$B,0),3)</f>
        <v>1219</v>
      </c>
      <c r="G290">
        <f t="shared" si="16"/>
        <v>3.4574468085106384E-2</v>
      </c>
      <c r="H290">
        <f t="shared" si="17"/>
        <v>4.1017227235438887E-2</v>
      </c>
      <c r="I290">
        <f>INDEX('6.1.2.4.'!$1:$1048576,MATCH(places_sec_sex!$B290,'6.1.2.4.'!$A:$A,0),3)</f>
        <v>0</v>
      </c>
      <c r="J290">
        <f>INDEX('6.1.2.4.'!$1:$1048576,MATCH(places_sec_sex!$B290,'6.1.2.4.'!$A:$A,0),2)</f>
        <v>6341</v>
      </c>
      <c r="K290">
        <f t="shared" si="18"/>
        <v>0</v>
      </c>
      <c r="L290">
        <f t="shared" si="19"/>
        <v>260.09023789991801</v>
      </c>
    </row>
    <row r="291" spans="1:12" x14ac:dyDescent="0.35">
      <c r="A291" s="7" t="s">
        <v>638</v>
      </c>
      <c r="B291" t="str">
        <f>INDEX(Correspondance_ss_quartiers!$1:$1048576,MATCH(places_sec_sex!$A291,Correspondance_ss_quartiers!$A:$A,0),3)</f>
        <v>Etterbeek</v>
      </c>
      <c r="C291">
        <f>INDEX(nb_inscrites_f_sec_habitant_le_!$1:$1048576,MATCH(places_sec_sex!$A291,nb_inscrites_f_sec_habitant_le_!$B:$B,0),3)</f>
        <v>39</v>
      </c>
      <c r="D291">
        <f>INDEX(nb_inscrits_h_sec_habitant_le_s!$1:$1048576,MATCH(places_sec_sex!$A291,nb_inscrits_h_sec_habitant_le_s!$B:$B,0),3)</f>
        <v>36</v>
      </c>
      <c r="E291">
        <f>INDEX(nb_inscrites_f_sec_habitant_la_!$1:$1048576,MATCH(places_sec_sex!$B291,nb_inscrites_f_sec_habitant_la_!$B:$B,0),3)</f>
        <v>1128</v>
      </c>
      <c r="F291">
        <f>INDEX(nb_inscrits_h_sec_habitant_la_c!$1:$1048576,MATCH(places_sec_sex!$B291,nb_inscrits_h_sec_habitant_la_c!$B:$B,0),3)</f>
        <v>1219</v>
      </c>
      <c r="G291">
        <f t="shared" si="16"/>
        <v>3.4574468085106384E-2</v>
      </c>
      <c r="H291">
        <f t="shared" si="17"/>
        <v>2.9532403609515995E-2</v>
      </c>
      <c r="I291">
        <f>INDEX('6.1.2.4.'!$1:$1048576,MATCH(places_sec_sex!$B291,'6.1.2.4.'!$A:$A,0),3)</f>
        <v>0</v>
      </c>
      <c r="J291">
        <f>INDEX('6.1.2.4.'!$1:$1048576,MATCH(places_sec_sex!$B291,'6.1.2.4.'!$A:$A,0),2)</f>
        <v>6341</v>
      </c>
      <c r="K291">
        <f t="shared" si="18"/>
        <v>0</v>
      </c>
      <c r="L291">
        <f t="shared" si="19"/>
        <v>187.26497128794094</v>
      </c>
    </row>
    <row r="292" spans="1:12" x14ac:dyDescent="0.35">
      <c r="A292" s="7" t="s">
        <v>640</v>
      </c>
      <c r="B292" t="str">
        <f>INDEX(Correspondance_ss_quartiers!$1:$1048576,MATCH(places_sec_sex!$A292,Correspondance_ss_quartiers!$A:$A,0),3)</f>
        <v>Etterbeek</v>
      </c>
      <c r="C292">
        <f>INDEX(nb_inscrites_f_sec_habitant_le_!$1:$1048576,MATCH(places_sec_sex!$A292,nb_inscrites_f_sec_habitant_le_!$B:$B,0),3)</f>
        <v>61</v>
      </c>
      <c r="D292">
        <f>INDEX(nb_inscrits_h_sec_habitant_le_s!$1:$1048576,MATCH(places_sec_sex!$A292,nb_inscrits_h_sec_habitant_le_s!$B:$B,0),3)</f>
        <v>62</v>
      </c>
      <c r="E292">
        <f>INDEX(nb_inscrites_f_sec_habitant_la_!$1:$1048576,MATCH(places_sec_sex!$B292,nb_inscrites_f_sec_habitant_la_!$B:$B,0),3)</f>
        <v>1128</v>
      </c>
      <c r="F292">
        <f>INDEX(nb_inscrits_h_sec_habitant_la_c!$1:$1048576,MATCH(places_sec_sex!$B292,nb_inscrits_h_sec_habitant_la_c!$B:$B,0),3)</f>
        <v>1219</v>
      </c>
      <c r="G292">
        <f t="shared" si="16"/>
        <v>5.4078014184397165E-2</v>
      </c>
      <c r="H292">
        <f t="shared" si="17"/>
        <v>5.0861361771944218E-2</v>
      </c>
      <c r="I292">
        <f>INDEX('6.1.2.4.'!$1:$1048576,MATCH(places_sec_sex!$B292,'6.1.2.4.'!$A:$A,0),3)</f>
        <v>0</v>
      </c>
      <c r="J292">
        <f>INDEX('6.1.2.4.'!$1:$1048576,MATCH(places_sec_sex!$B292,'6.1.2.4.'!$A:$A,0),2)</f>
        <v>6341</v>
      </c>
      <c r="K292">
        <f t="shared" si="18"/>
        <v>0</v>
      </c>
      <c r="L292">
        <f t="shared" si="19"/>
        <v>322.51189499589827</v>
      </c>
    </row>
    <row r="293" spans="1:12" x14ac:dyDescent="0.35">
      <c r="A293" s="7" t="s">
        <v>642</v>
      </c>
      <c r="B293" t="str">
        <f>INDEX(Correspondance_ss_quartiers!$1:$1048576,MATCH(places_sec_sex!$A293,Correspondance_ss_quartiers!$A:$A,0),3)</f>
        <v>Etterbeek</v>
      </c>
      <c r="C293">
        <f>INDEX(nb_inscrites_f_sec_habitant_le_!$1:$1048576,MATCH(places_sec_sex!$A293,nb_inscrites_f_sec_habitant_le_!$B:$B,0),3)</f>
        <v>36</v>
      </c>
      <c r="D293">
        <f>INDEX(nb_inscrits_h_sec_habitant_le_s!$1:$1048576,MATCH(places_sec_sex!$A293,nb_inscrits_h_sec_habitant_le_s!$B:$B,0),3)</f>
        <v>47</v>
      </c>
      <c r="E293">
        <f>INDEX(nb_inscrites_f_sec_habitant_la_!$1:$1048576,MATCH(places_sec_sex!$B293,nb_inscrites_f_sec_habitant_la_!$B:$B,0),3)</f>
        <v>1128</v>
      </c>
      <c r="F293">
        <f>INDEX(nb_inscrits_h_sec_habitant_la_c!$1:$1048576,MATCH(places_sec_sex!$B293,nb_inscrits_h_sec_habitant_la_c!$B:$B,0),3)</f>
        <v>1219</v>
      </c>
      <c r="G293">
        <f t="shared" si="16"/>
        <v>3.1914893617021274E-2</v>
      </c>
      <c r="H293">
        <f t="shared" si="17"/>
        <v>3.8556193601312551E-2</v>
      </c>
      <c r="I293">
        <f>INDEX('6.1.2.4.'!$1:$1048576,MATCH(places_sec_sex!$B293,'6.1.2.4.'!$A:$A,0),3)</f>
        <v>0</v>
      </c>
      <c r="J293">
        <f>INDEX('6.1.2.4.'!$1:$1048576,MATCH(places_sec_sex!$B293,'6.1.2.4.'!$A:$A,0),2)</f>
        <v>6341</v>
      </c>
      <c r="K293">
        <f t="shared" si="18"/>
        <v>0</v>
      </c>
      <c r="L293">
        <f t="shared" si="19"/>
        <v>244.48482362592287</v>
      </c>
    </row>
    <row r="294" spans="1:12" x14ac:dyDescent="0.35">
      <c r="A294" s="7" t="s">
        <v>644</v>
      </c>
      <c r="B294" t="str">
        <f>INDEX(Correspondance_ss_quartiers!$1:$1048576,MATCH(places_sec_sex!$A294,Correspondance_ss_quartiers!$A:$A,0),3)</f>
        <v>Etterbeek</v>
      </c>
      <c r="C294">
        <f>INDEX(nb_inscrites_f_sec_habitant_le_!$1:$1048576,MATCH(places_sec_sex!$A294,nb_inscrites_f_sec_habitant_le_!$B:$B,0),3)</f>
        <v>96</v>
      </c>
      <c r="D294">
        <f>INDEX(nb_inscrits_h_sec_habitant_le_s!$1:$1048576,MATCH(places_sec_sex!$A294,nb_inscrits_h_sec_habitant_le_s!$B:$B,0),3)</f>
        <v>94</v>
      </c>
      <c r="E294">
        <f>INDEX(nb_inscrites_f_sec_habitant_la_!$1:$1048576,MATCH(places_sec_sex!$B294,nb_inscrites_f_sec_habitant_la_!$B:$B,0),3)</f>
        <v>1128</v>
      </c>
      <c r="F294">
        <f>INDEX(nb_inscrits_h_sec_habitant_la_c!$1:$1048576,MATCH(places_sec_sex!$B294,nb_inscrits_h_sec_habitant_la_c!$B:$B,0),3)</f>
        <v>1219</v>
      </c>
      <c r="G294">
        <f t="shared" si="16"/>
        <v>8.5106382978723402E-2</v>
      </c>
      <c r="H294">
        <f t="shared" si="17"/>
        <v>7.7112387202625102E-2</v>
      </c>
      <c r="I294">
        <f>INDEX('6.1.2.4.'!$1:$1048576,MATCH(places_sec_sex!$B294,'6.1.2.4.'!$A:$A,0),3)</f>
        <v>0</v>
      </c>
      <c r="J294">
        <f>INDEX('6.1.2.4.'!$1:$1048576,MATCH(places_sec_sex!$B294,'6.1.2.4.'!$A:$A,0),2)</f>
        <v>6341</v>
      </c>
      <c r="K294">
        <f t="shared" si="18"/>
        <v>0</v>
      </c>
      <c r="L294">
        <f t="shared" si="19"/>
        <v>488.96964725184574</v>
      </c>
    </row>
    <row r="295" spans="1:12" x14ac:dyDescent="0.35">
      <c r="A295" s="7" t="s">
        <v>646</v>
      </c>
      <c r="B295" t="str">
        <f>INDEX(Correspondance_ss_quartiers!$1:$1048576,MATCH(places_sec_sex!$A295,Correspondance_ss_quartiers!$A:$A,0),3)</f>
        <v>Etterbeek</v>
      </c>
      <c r="C295">
        <f>INDEX(nb_inscrites_f_sec_habitant_le_!$1:$1048576,MATCH(places_sec_sex!$A295,nb_inscrites_f_sec_habitant_le_!$B:$B,0),3)</f>
        <v>60</v>
      </c>
      <c r="D295">
        <f>INDEX(nb_inscrits_h_sec_habitant_le_s!$1:$1048576,MATCH(places_sec_sex!$A295,nb_inscrits_h_sec_habitant_le_s!$B:$B,0),3)</f>
        <v>72</v>
      </c>
      <c r="E295">
        <f>INDEX(nb_inscrites_f_sec_habitant_la_!$1:$1048576,MATCH(places_sec_sex!$B295,nb_inscrites_f_sec_habitant_la_!$B:$B,0),3)</f>
        <v>1128</v>
      </c>
      <c r="F295">
        <f>INDEX(nb_inscrits_h_sec_habitant_la_c!$1:$1048576,MATCH(places_sec_sex!$B295,nb_inscrits_h_sec_habitant_la_c!$B:$B,0),3)</f>
        <v>1219</v>
      </c>
      <c r="G295">
        <f t="shared" si="16"/>
        <v>5.3191489361702128E-2</v>
      </c>
      <c r="H295">
        <f t="shared" si="17"/>
        <v>5.9064807219031991E-2</v>
      </c>
      <c r="I295">
        <f>INDEX('6.1.2.4.'!$1:$1048576,MATCH(places_sec_sex!$B295,'6.1.2.4.'!$A:$A,0),3)</f>
        <v>0</v>
      </c>
      <c r="J295">
        <f>INDEX('6.1.2.4.'!$1:$1048576,MATCH(places_sec_sex!$B295,'6.1.2.4.'!$A:$A,0),2)</f>
        <v>6341</v>
      </c>
      <c r="K295">
        <f t="shared" si="18"/>
        <v>0</v>
      </c>
      <c r="L295">
        <f t="shared" si="19"/>
        <v>374.52994257588188</v>
      </c>
    </row>
    <row r="296" spans="1:12" x14ac:dyDescent="0.35">
      <c r="A296" s="7" t="s">
        <v>656</v>
      </c>
      <c r="B296" t="str">
        <f>INDEX(Correspondance_ss_quartiers!$1:$1048576,MATCH(places_sec_sex!$A296,Correspondance_ss_quartiers!$A:$A,0),3)</f>
        <v>Etterbeek</v>
      </c>
      <c r="C296">
        <f>INDEX(nb_inscrites_f_sec_habitant_le_!$1:$1048576,MATCH(places_sec_sex!$A296,nb_inscrites_f_sec_habitant_le_!$B:$B,0),3)</f>
        <v>12</v>
      </c>
      <c r="D296">
        <f>INDEX(nb_inscrits_h_sec_habitant_le_s!$1:$1048576,MATCH(places_sec_sex!$A296,nb_inscrits_h_sec_habitant_le_s!$B:$B,0),3)</f>
        <v>12</v>
      </c>
      <c r="E296">
        <f>INDEX(nb_inscrites_f_sec_habitant_la_!$1:$1048576,MATCH(places_sec_sex!$B296,nb_inscrites_f_sec_habitant_la_!$B:$B,0),3)</f>
        <v>1128</v>
      </c>
      <c r="F296">
        <f>INDEX(nb_inscrits_h_sec_habitant_la_c!$1:$1048576,MATCH(places_sec_sex!$B296,nb_inscrits_h_sec_habitant_la_c!$B:$B,0),3)</f>
        <v>1219</v>
      </c>
      <c r="G296">
        <f t="shared" si="16"/>
        <v>1.0638297872340425E-2</v>
      </c>
      <c r="H296">
        <f t="shared" si="17"/>
        <v>9.8441345365053324E-3</v>
      </c>
      <c r="I296">
        <f>INDEX('6.1.2.4.'!$1:$1048576,MATCH(places_sec_sex!$B296,'6.1.2.4.'!$A:$A,0),3)</f>
        <v>0</v>
      </c>
      <c r="J296">
        <f>INDEX('6.1.2.4.'!$1:$1048576,MATCH(places_sec_sex!$B296,'6.1.2.4.'!$A:$A,0),2)</f>
        <v>6341</v>
      </c>
      <c r="K296">
        <f t="shared" si="18"/>
        <v>0</v>
      </c>
      <c r="L296">
        <f t="shared" si="19"/>
        <v>62.421657095980315</v>
      </c>
    </row>
    <row r="297" spans="1:12" x14ac:dyDescent="0.35">
      <c r="A297" s="7" t="s">
        <v>658</v>
      </c>
      <c r="B297" t="str">
        <f>INDEX(Correspondance_ss_quartiers!$1:$1048576,MATCH(places_sec_sex!$A297,Correspondance_ss_quartiers!$A:$A,0),3)</f>
        <v>Evere</v>
      </c>
      <c r="C297">
        <f>INDEX(nb_inscrites_f_sec_habitant_le_!$1:$1048576,MATCH(places_sec_sex!$A297,nb_inscrites_f_sec_habitant_le_!$B:$B,0),3)</f>
        <v>35</v>
      </c>
      <c r="D297">
        <f>INDEX(nb_inscrits_h_sec_habitant_le_s!$1:$1048576,MATCH(places_sec_sex!$A297,nb_inscrits_h_sec_habitant_le_s!$B:$B,0),3)</f>
        <v>35</v>
      </c>
      <c r="E297">
        <f>INDEX(nb_inscrites_f_sec_habitant_la_!$1:$1048576,MATCH(places_sec_sex!$B297,nb_inscrites_f_sec_habitant_la_!$B:$B,0),3)</f>
        <v>1353</v>
      </c>
      <c r="F297">
        <f>INDEX(nb_inscrits_h_sec_habitant_la_c!$1:$1048576,MATCH(places_sec_sex!$B297,nb_inscrits_h_sec_habitant_la_c!$B:$B,0),3)</f>
        <v>1391</v>
      </c>
      <c r="G297">
        <f t="shared" si="16"/>
        <v>2.5868440502586843E-2</v>
      </c>
      <c r="H297">
        <f t="shared" si="17"/>
        <v>2.5161754133716751E-2</v>
      </c>
      <c r="I297">
        <f>INDEX('6.1.2.4.'!$1:$1048576,MATCH(places_sec_sex!$B297,'6.1.2.4.'!$A:$A,0),3)</f>
        <v>0</v>
      </c>
      <c r="J297">
        <f>INDEX('6.1.2.4.'!$1:$1048576,MATCH(places_sec_sex!$B297,'6.1.2.4.'!$A:$A,0),2)</f>
        <v>1141</v>
      </c>
      <c r="K297">
        <f t="shared" si="18"/>
        <v>0</v>
      </c>
      <c r="L297">
        <f t="shared" si="19"/>
        <v>28.709561466570811</v>
      </c>
    </row>
    <row r="298" spans="1:12" x14ac:dyDescent="0.35">
      <c r="A298" s="7" t="s">
        <v>660</v>
      </c>
      <c r="B298" t="str">
        <f>INDEX(Correspondance_ss_quartiers!$1:$1048576,MATCH(places_sec_sex!$A298,Correspondance_ss_quartiers!$A:$A,0),3)</f>
        <v>Evere</v>
      </c>
      <c r="C298">
        <f>INDEX(nb_inscrites_f_sec_habitant_le_!$1:$1048576,MATCH(places_sec_sex!$A298,nb_inscrites_f_sec_habitant_le_!$B:$B,0),3)</f>
        <v>26</v>
      </c>
      <c r="D298">
        <f>INDEX(nb_inscrits_h_sec_habitant_le_s!$1:$1048576,MATCH(places_sec_sex!$A298,nb_inscrits_h_sec_habitant_le_s!$B:$B,0),3)</f>
        <v>33</v>
      </c>
      <c r="E298">
        <f>INDEX(nb_inscrites_f_sec_habitant_la_!$1:$1048576,MATCH(places_sec_sex!$B298,nb_inscrites_f_sec_habitant_la_!$B:$B,0),3)</f>
        <v>1353</v>
      </c>
      <c r="F298">
        <f>INDEX(nb_inscrits_h_sec_habitant_la_c!$1:$1048576,MATCH(places_sec_sex!$B298,nb_inscrits_h_sec_habitant_la_c!$B:$B,0),3)</f>
        <v>1391</v>
      </c>
      <c r="G298">
        <f t="shared" si="16"/>
        <v>1.9216555801921657E-2</v>
      </c>
      <c r="H298">
        <f t="shared" si="17"/>
        <v>2.372393961179008E-2</v>
      </c>
      <c r="I298">
        <f>INDEX('6.1.2.4.'!$1:$1048576,MATCH(places_sec_sex!$B298,'6.1.2.4.'!$A:$A,0),3)</f>
        <v>0</v>
      </c>
      <c r="J298">
        <f>INDEX('6.1.2.4.'!$1:$1048576,MATCH(places_sec_sex!$B298,'6.1.2.4.'!$A:$A,0),2)</f>
        <v>1141</v>
      </c>
      <c r="K298">
        <f t="shared" si="18"/>
        <v>0</v>
      </c>
      <c r="L298">
        <f t="shared" si="19"/>
        <v>27.069015097052482</v>
      </c>
    </row>
    <row r="299" spans="1:12" x14ac:dyDescent="0.35">
      <c r="A299" s="7" t="s">
        <v>662</v>
      </c>
      <c r="B299" t="str">
        <f>INDEX(Correspondance_ss_quartiers!$1:$1048576,MATCH(places_sec_sex!$A299,Correspondance_ss_quartiers!$A:$A,0),3)</f>
        <v>Evere</v>
      </c>
      <c r="C299">
        <f>INDEX(nb_inscrites_f_sec_habitant_le_!$1:$1048576,MATCH(places_sec_sex!$A299,nb_inscrites_f_sec_habitant_le_!$B:$B,0),3)</f>
        <v>40</v>
      </c>
      <c r="D299">
        <f>INDEX(nb_inscrits_h_sec_habitant_le_s!$1:$1048576,MATCH(places_sec_sex!$A299,nb_inscrits_h_sec_habitant_le_s!$B:$B,0),3)</f>
        <v>43</v>
      </c>
      <c r="E299">
        <f>INDEX(nb_inscrites_f_sec_habitant_la_!$1:$1048576,MATCH(places_sec_sex!$B299,nb_inscrites_f_sec_habitant_la_!$B:$B,0),3)</f>
        <v>1353</v>
      </c>
      <c r="F299">
        <f>INDEX(nb_inscrits_h_sec_habitant_la_c!$1:$1048576,MATCH(places_sec_sex!$B299,nb_inscrits_h_sec_habitant_la_c!$B:$B,0),3)</f>
        <v>1391</v>
      </c>
      <c r="G299">
        <f t="shared" si="16"/>
        <v>2.9563932002956393E-2</v>
      </c>
      <c r="H299">
        <f t="shared" si="17"/>
        <v>3.0913012221423435E-2</v>
      </c>
      <c r="I299">
        <f>INDEX('6.1.2.4.'!$1:$1048576,MATCH(places_sec_sex!$B299,'6.1.2.4.'!$A:$A,0),3)</f>
        <v>0</v>
      </c>
      <c r="J299">
        <f>INDEX('6.1.2.4.'!$1:$1048576,MATCH(places_sec_sex!$B299,'6.1.2.4.'!$A:$A,0),2)</f>
        <v>1141</v>
      </c>
      <c r="K299">
        <f t="shared" si="18"/>
        <v>0</v>
      </c>
      <c r="L299">
        <f t="shared" si="19"/>
        <v>35.271746944644143</v>
      </c>
    </row>
    <row r="300" spans="1:12" x14ac:dyDescent="0.35">
      <c r="A300" s="7" t="s">
        <v>664</v>
      </c>
      <c r="B300" t="str">
        <f>INDEX(Correspondance_ss_quartiers!$1:$1048576,MATCH(places_sec_sex!$A300,Correspondance_ss_quartiers!$A:$A,0),3)</f>
        <v>Evere</v>
      </c>
      <c r="C300">
        <f>INDEX(nb_inscrites_f_sec_habitant_le_!$1:$1048576,MATCH(places_sec_sex!$A300,nb_inscrites_f_sec_habitant_le_!$B:$B,0),3)</f>
        <v>50</v>
      </c>
      <c r="D300">
        <f>INDEX(nb_inscrits_h_sec_habitant_le_s!$1:$1048576,MATCH(places_sec_sex!$A300,nb_inscrits_h_sec_habitant_le_s!$B:$B,0),3)</f>
        <v>40</v>
      </c>
      <c r="E300">
        <f>INDEX(nb_inscrites_f_sec_habitant_la_!$1:$1048576,MATCH(places_sec_sex!$B300,nb_inscrites_f_sec_habitant_la_!$B:$B,0),3)</f>
        <v>1353</v>
      </c>
      <c r="F300">
        <f>INDEX(nb_inscrits_h_sec_habitant_la_c!$1:$1048576,MATCH(places_sec_sex!$B300,nb_inscrits_h_sec_habitant_la_c!$B:$B,0),3)</f>
        <v>1391</v>
      </c>
      <c r="G300">
        <f t="shared" si="16"/>
        <v>3.6954915003695493E-2</v>
      </c>
      <c r="H300">
        <f t="shared" si="17"/>
        <v>2.8756290438533429E-2</v>
      </c>
      <c r="I300">
        <f>INDEX('6.1.2.4.'!$1:$1048576,MATCH(places_sec_sex!$B300,'6.1.2.4.'!$A:$A,0),3)</f>
        <v>0</v>
      </c>
      <c r="J300">
        <f>INDEX('6.1.2.4.'!$1:$1048576,MATCH(places_sec_sex!$B300,'6.1.2.4.'!$A:$A,0),2)</f>
        <v>1141</v>
      </c>
      <c r="K300">
        <f t="shared" si="18"/>
        <v>0</v>
      </c>
      <c r="L300">
        <f t="shared" si="19"/>
        <v>32.810927390366643</v>
      </c>
    </row>
    <row r="301" spans="1:12" x14ac:dyDescent="0.35">
      <c r="A301" s="7" t="s">
        <v>666</v>
      </c>
      <c r="B301" t="str">
        <f>INDEX(Correspondance_ss_quartiers!$1:$1048576,MATCH(places_sec_sex!$A301,Correspondance_ss_quartiers!$A:$A,0),3)</f>
        <v>Evere</v>
      </c>
      <c r="C301">
        <f>INDEX(nb_inscrites_f_sec_habitant_le_!$1:$1048576,MATCH(places_sec_sex!$A301,nb_inscrites_f_sec_habitant_le_!$B:$B,0),3)</f>
        <v>25</v>
      </c>
      <c r="D301">
        <f>INDEX(nb_inscrits_h_sec_habitant_le_s!$1:$1048576,MATCH(places_sec_sex!$A301,nb_inscrits_h_sec_habitant_le_s!$B:$B,0),3)</f>
        <v>20</v>
      </c>
      <c r="E301">
        <f>INDEX(nb_inscrites_f_sec_habitant_la_!$1:$1048576,MATCH(places_sec_sex!$B301,nb_inscrites_f_sec_habitant_la_!$B:$B,0),3)</f>
        <v>1353</v>
      </c>
      <c r="F301">
        <f>INDEX(nb_inscrits_h_sec_habitant_la_c!$1:$1048576,MATCH(places_sec_sex!$B301,nb_inscrits_h_sec_habitant_la_c!$B:$B,0),3)</f>
        <v>1391</v>
      </c>
      <c r="G301">
        <f t="shared" si="16"/>
        <v>1.8477457501847747E-2</v>
      </c>
      <c r="H301">
        <f t="shared" si="17"/>
        <v>1.4378145219266714E-2</v>
      </c>
      <c r="I301">
        <f>INDEX('6.1.2.4.'!$1:$1048576,MATCH(places_sec_sex!$B301,'6.1.2.4.'!$A:$A,0),3)</f>
        <v>0</v>
      </c>
      <c r="J301">
        <f>INDEX('6.1.2.4.'!$1:$1048576,MATCH(places_sec_sex!$B301,'6.1.2.4.'!$A:$A,0),2)</f>
        <v>1141</v>
      </c>
      <c r="K301">
        <f t="shared" si="18"/>
        <v>0</v>
      </c>
      <c r="L301">
        <f t="shared" si="19"/>
        <v>16.405463695183322</v>
      </c>
    </row>
    <row r="302" spans="1:12" x14ac:dyDescent="0.35">
      <c r="A302" s="7" t="s">
        <v>669</v>
      </c>
      <c r="B302" t="str">
        <f>INDEX(Correspondance_ss_quartiers!$1:$1048576,MATCH(places_sec_sex!$A302,Correspondance_ss_quartiers!$A:$A,0),3)</f>
        <v>Evere</v>
      </c>
      <c r="C302">
        <f>INDEX(nb_inscrites_f_sec_habitant_le_!$1:$1048576,MATCH(places_sec_sex!$A302,nb_inscrites_f_sec_habitant_le_!$B:$B,0),3)</f>
        <v>25</v>
      </c>
      <c r="D302">
        <f>INDEX(nb_inscrits_h_sec_habitant_le_s!$1:$1048576,MATCH(places_sec_sex!$A302,nb_inscrits_h_sec_habitant_le_s!$B:$B,0),3)</f>
        <v>22</v>
      </c>
      <c r="E302">
        <f>INDEX(nb_inscrites_f_sec_habitant_la_!$1:$1048576,MATCH(places_sec_sex!$B302,nb_inscrites_f_sec_habitant_la_!$B:$B,0),3)</f>
        <v>1353</v>
      </c>
      <c r="F302">
        <f>INDEX(nb_inscrits_h_sec_habitant_la_c!$1:$1048576,MATCH(places_sec_sex!$B302,nb_inscrits_h_sec_habitant_la_c!$B:$B,0),3)</f>
        <v>1391</v>
      </c>
      <c r="G302">
        <f t="shared" si="16"/>
        <v>1.8477457501847747E-2</v>
      </c>
      <c r="H302">
        <f t="shared" si="17"/>
        <v>1.5815959741193385E-2</v>
      </c>
      <c r="I302">
        <f>INDEX('6.1.2.4.'!$1:$1048576,MATCH(places_sec_sex!$B302,'6.1.2.4.'!$A:$A,0),3)</f>
        <v>0</v>
      </c>
      <c r="J302">
        <f>INDEX('6.1.2.4.'!$1:$1048576,MATCH(places_sec_sex!$B302,'6.1.2.4.'!$A:$A,0),2)</f>
        <v>1141</v>
      </c>
      <c r="K302">
        <f t="shared" si="18"/>
        <v>0</v>
      </c>
      <c r="L302">
        <f t="shared" si="19"/>
        <v>18.046010064701651</v>
      </c>
    </row>
    <row r="303" spans="1:12" x14ac:dyDescent="0.35">
      <c r="A303" s="7" t="s">
        <v>671</v>
      </c>
      <c r="B303" t="str">
        <f>INDEX(Correspondance_ss_quartiers!$1:$1048576,MATCH(places_sec_sex!$A303,Correspondance_ss_quartiers!$A:$A,0),3)</f>
        <v>Evere</v>
      </c>
      <c r="C303">
        <f>INDEX(nb_inscrites_f_sec_habitant_le_!$1:$1048576,MATCH(places_sec_sex!$A303,nb_inscrites_f_sec_habitant_le_!$B:$B,0),3)</f>
        <v>13</v>
      </c>
      <c r="D303">
        <f>INDEX(nb_inscrits_h_sec_habitant_le_s!$1:$1048576,MATCH(places_sec_sex!$A303,nb_inscrits_h_sec_habitant_le_s!$B:$B,0),3)</f>
        <v>6</v>
      </c>
      <c r="E303">
        <f>INDEX(nb_inscrites_f_sec_habitant_la_!$1:$1048576,MATCH(places_sec_sex!$B303,nb_inscrites_f_sec_habitant_la_!$B:$B,0),3)</f>
        <v>1353</v>
      </c>
      <c r="F303">
        <f>INDEX(nb_inscrits_h_sec_habitant_la_c!$1:$1048576,MATCH(places_sec_sex!$B303,nb_inscrits_h_sec_habitant_la_c!$B:$B,0),3)</f>
        <v>1391</v>
      </c>
      <c r="G303">
        <f t="shared" si="16"/>
        <v>9.6082779009608286E-3</v>
      </c>
      <c r="H303">
        <f t="shared" si="17"/>
        <v>4.3134435657800141E-3</v>
      </c>
      <c r="I303">
        <f>INDEX('6.1.2.4.'!$1:$1048576,MATCH(places_sec_sex!$B303,'6.1.2.4.'!$A:$A,0),3)</f>
        <v>0</v>
      </c>
      <c r="J303">
        <f>INDEX('6.1.2.4.'!$1:$1048576,MATCH(places_sec_sex!$B303,'6.1.2.4.'!$A:$A,0),2)</f>
        <v>1141</v>
      </c>
      <c r="K303">
        <f t="shared" si="18"/>
        <v>0</v>
      </c>
      <c r="L303">
        <f t="shared" si="19"/>
        <v>4.921639108554996</v>
      </c>
    </row>
    <row r="304" spans="1:12" x14ac:dyDescent="0.35">
      <c r="A304" s="7" t="s">
        <v>675</v>
      </c>
      <c r="B304" t="str">
        <f>INDEX(Correspondance_ss_quartiers!$1:$1048576,MATCH(places_sec_sex!$A304,Correspondance_ss_quartiers!$A:$A,0),3)</f>
        <v>Evere</v>
      </c>
      <c r="C304">
        <f>INDEX(nb_inscrites_f_sec_habitant_le_!$1:$1048576,MATCH(places_sec_sex!$A304,nb_inscrites_f_sec_habitant_le_!$B:$B,0),3)</f>
        <v>29</v>
      </c>
      <c r="D304">
        <f>INDEX(nb_inscrits_h_sec_habitant_le_s!$1:$1048576,MATCH(places_sec_sex!$A304,nb_inscrits_h_sec_habitant_le_s!$B:$B,0),3)</f>
        <v>29</v>
      </c>
      <c r="E304">
        <f>INDEX(nb_inscrites_f_sec_habitant_la_!$1:$1048576,MATCH(places_sec_sex!$B304,nb_inscrites_f_sec_habitant_la_!$B:$B,0),3)</f>
        <v>1353</v>
      </c>
      <c r="F304">
        <f>INDEX(nb_inscrits_h_sec_habitant_la_c!$1:$1048576,MATCH(places_sec_sex!$B304,nb_inscrits_h_sec_habitant_la_c!$B:$B,0),3)</f>
        <v>1391</v>
      </c>
      <c r="G304">
        <f t="shared" si="16"/>
        <v>2.1433850702143386E-2</v>
      </c>
      <c r="H304">
        <f t="shared" si="17"/>
        <v>2.0848310567936738E-2</v>
      </c>
      <c r="I304">
        <f>INDEX('6.1.2.4.'!$1:$1048576,MATCH(places_sec_sex!$B304,'6.1.2.4.'!$A:$A,0),3)</f>
        <v>0</v>
      </c>
      <c r="J304">
        <f>INDEX('6.1.2.4.'!$1:$1048576,MATCH(places_sec_sex!$B304,'6.1.2.4.'!$A:$A,0),2)</f>
        <v>1141</v>
      </c>
      <c r="K304">
        <f t="shared" si="18"/>
        <v>0</v>
      </c>
      <c r="L304">
        <f t="shared" si="19"/>
        <v>23.787922358015816</v>
      </c>
    </row>
    <row r="305" spans="1:12" x14ac:dyDescent="0.35">
      <c r="A305" s="7" t="s">
        <v>677</v>
      </c>
      <c r="B305" t="str">
        <f>INDEX(Correspondance_ss_quartiers!$1:$1048576,MATCH(places_sec_sex!$A305,Correspondance_ss_quartiers!$A:$A,0),3)</f>
        <v>Evere</v>
      </c>
      <c r="C305">
        <f>INDEX(nb_inscrites_f_sec_habitant_le_!$1:$1048576,MATCH(places_sec_sex!$A305,nb_inscrites_f_sec_habitant_le_!$B:$B,0),3)</f>
        <v>57</v>
      </c>
      <c r="D305">
        <f>INDEX(nb_inscrits_h_sec_habitant_le_s!$1:$1048576,MATCH(places_sec_sex!$A305,nb_inscrits_h_sec_habitant_le_s!$B:$B,0),3)</f>
        <v>51</v>
      </c>
      <c r="E305">
        <f>INDEX(nb_inscrites_f_sec_habitant_la_!$1:$1048576,MATCH(places_sec_sex!$B305,nb_inscrites_f_sec_habitant_la_!$B:$B,0),3)</f>
        <v>1353</v>
      </c>
      <c r="F305">
        <f>INDEX(nb_inscrits_h_sec_habitant_la_c!$1:$1048576,MATCH(places_sec_sex!$B305,nb_inscrits_h_sec_habitant_la_c!$B:$B,0),3)</f>
        <v>1391</v>
      </c>
      <c r="G305">
        <f t="shared" si="16"/>
        <v>4.2128603104212861E-2</v>
      </c>
      <c r="H305">
        <f t="shared" si="17"/>
        <v>3.6664270309130123E-2</v>
      </c>
      <c r="I305">
        <f>INDEX('6.1.2.4.'!$1:$1048576,MATCH(places_sec_sex!$B305,'6.1.2.4.'!$A:$A,0),3)</f>
        <v>0</v>
      </c>
      <c r="J305">
        <f>INDEX('6.1.2.4.'!$1:$1048576,MATCH(places_sec_sex!$B305,'6.1.2.4.'!$A:$A,0),2)</f>
        <v>1141</v>
      </c>
      <c r="K305">
        <f t="shared" si="18"/>
        <v>0</v>
      </c>
      <c r="L305">
        <f t="shared" si="19"/>
        <v>41.833932422717467</v>
      </c>
    </row>
    <row r="306" spans="1:12" x14ac:dyDescent="0.35">
      <c r="A306" s="7" t="s">
        <v>685</v>
      </c>
      <c r="B306" t="str">
        <f>INDEX(Correspondance_ss_quartiers!$1:$1048576,MATCH(places_sec_sex!$A306,Correspondance_ss_quartiers!$A:$A,0),3)</f>
        <v>Evere</v>
      </c>
      <c r="C306">
        <f>INDEX(nb_inscrites_f_sec_habitant_le_!$1:$1048576,MATCH(places_sec_sex!$A306,nb_inscrites_f_sec_habitant_le_!$B:$B,0),3)</f>
        <v>47</v>
      </c>
      <c r="D306">
        <f>INDEX(nb_inscrits_h_sec_habitant_le_s!$1:$1048576,MATCH(places_sec_sex!$A306,nb_inscrits_h_sec_habitant_le_s!$B:$B,0),3)</f>
        <v>51</v>
      </c>
      <c r="E306">
        <f>INDEX(nb_inscrites_f_sec_habitant_la_!$1:$1048576,MATCH(places_sec_sex!$B306,nb_inscrites_f_sec_habitant_la_!$B:$B,0),3)</f>
        <v>1353</v>
      </c>
      <c r="F306">
        <f>INDEX(nb_inscrits_h_sec_habitant_la_c!$1:$1048576,MATCH(places_sec_sex!$B306,nb_inscrits_h_sec_habitant_la_c!$B:$B,0),3)</f>
        <v>1391</v>
      </c>
      <c r="G306">
        <f t="shared" si="16"/>
        <v>3.4737620103473761E-2</v>
      </c>
      <c r="H306">
        <f t="shared" si="17"/>
        <v>3.6664270309130123E-2</v>
      </c>
      <c r="I306">
        <f>INDEX('6.1.2.4.'!$1:$1048576,MATCH(places_sec_sex!$B306,'6.1.2.4.'!$A:$A,0),3)</f>
        <v>0</v>
      </c>
      <c r="J306">
        <f>INDEX('6.1.2.4.'!$1:$1048576,MATCH(places_sec_sex!$B306,'6.1.2.4.'!$A:$A,0),2)</f>
        <v>1141</v>
      </c>
      <c r="K306">
        <f t="shared" si="18"/>
        <v>0</v>
      </c>
      <c r="L306">
        <f t="shared" si="19"/>
        <v>41.833932422717467</v>
      </c>
    </row>
    <row r="307" spans="1:12" x14ac:dyDescent="0.35">
      <c r="A307" s="7" t="s">
        <v>687</v>
      </c>
      <c r="B307" t="str">
        <f>INDEX(Correspondance_ss_quartiers!$1:$1048576,MATCH(places_sec_sex!$A307,Correspondance_ss_quartiers!$A:$A,0),3)</f>
        <v>Evere</v>
      </c>
      <c r="C307">
        <f>INDEX(nb_inscrites_f_sec_habitant_le_!$1:$1048576,MATCH(places_sec_sex!$A307,nb_inscrites_f_sec_habitant_le_!$B:$B,0),3)</f>
        <v>67</v>
      </c>
      <c r="D307">
        <f>INDEX(nb_inscrits_h_sec_habitant_le_s!$1:$1048576,MATCH(places_sec_sex!$A307,nb_inscrits_h_sec_habitant_le_s!$B:$B,0),3)</f>
        <v>70</v>
      </c>
      <c r="E307">
        <f>INDEX(nb_inscrites_f_sec_habitant_la_!$1:$1048576,MATCH(places_sec_sex!$B307,nb_inscrites_f_sec_habitant_la_!$B:$B,0),3)</f>
        <v>1353</v>
      </c>
      <c r="F307">
        <f>INDEX(nb_inscrits_h_sec_habitant_la_c!$1:$1048576,MATCH(places_sec_sex!$B307,nb_inscrits_h_sec_habitant_la_c!$B:$B,0),3)</f>
        <v>1391</v>
      </c>
      <c r="G307">
        <f t="shared" si="16"/>
        <v>4.9519586104951961E-2</v>
      </c>
      <c r="H307">
        <f t="shared" si="17"/>
        <v>5.0323508267433502E-2</v>
      </c>
      <c r="I307">
        <f>INDEX('6.1.2.4.'!$1:$1048576,MATCH(places_sec_sex!$B307,'6.1.2.4.'!$A:$A,0),3)</f>
        <v>0</v>
      </c>
      <c r="J307">
        <f>INDEX('6.1.2.4.'!$1:$1048576,MATCH(places_sec_sex!$B307,'6.1.2.4.'!$A:$A,0),2)</f>
        <v>1141</v>
      </c>
      <c r="K307">
        <f t="shared" si="18"/>
        <v>0</v>
      </c>
      <c r="L307">
        <f t="shared" si="19"/>
        <v>57.419122933141622</v>
      </c>
    </row>
    <row r="308" spans="1:12" x14ac:dyDescent="0.35">
      <c r="A308" s="7" t="s">
        <v>691</v>
      </c>
      <c r="B308" t="str">
        <f>INDEX(Correspondance_ss_quartiers!$1:$1048576,MATCH(places_sec_sex!$A308,Correspondance_ss_quartiers!$A:$A,0),3)</f>
        <v>Evere</v>
      </c>
      <c r="C308">
        <f>INDEX(nb_inscrites_f_sec_habitant_le_!$1:$1048576,MATCH(places_sec_sex!$A308,nb_inscrites_f_sec_habitant_le_!$B:$B,0),3)</f>
        <v>11</v>
      </c>
      <c r="D308">
        <f>INDEX(nb_inscrits_h_sec_habitant_le_s!$1:$1048576,MATCH(places_sec_sex!$A308,nb_inscrits_h_sec_habitant_le_s!$B:$B,0),3)</f>
        <v>14</v>
      </c>
      <c r="E308">
        <f>INDEX(nb_inscrites_f_sec_habitant_la_!$1:$1048576,MATCH(places_sec_sex!$B308,nb_inscrites_f_sec_habitant_la_!$B:$B,0),3)</f>
        <v>1353</v>
      </c>
      <c r="F308">
        <f>INDEX(nb_inscrits_h_sec_habitant_la_c!$1:$1048576,MATCH(places_sec_sex!$B308,nb_inscrits_h_sec_habitant_la_c!$B:$B,0),3)</f>
        <v>1391</v>
      </c>
      <c r="G308">
        <f t="shared" si="16"/>
        <v>8.130081300813009E-3</v>
      </c>
      <c r="H308">
        <f t="shared" si="17"/>
        <v>1.0064701653486701E-2</v>
      </c>
      <c r="I308">
        <f>INDEX('6.1.2.4.'!$1:$1048576,MATCH(places_sec_sex!$B308,'6.1.2.4.'!$A:$A,0),3)</f>
        <v>0</v>
      </c>
      <c r="J308">
        <f>INDEX('6.1.2.4.'!$1:$1048576,MATCH(places_sec_sex!$B308,'6.1.2.4.'!$A:$A,0),2)</f>
        <v>1141</v>
      </c>
      <c r="K308">
        <f t="shared" si="18"/>
        <v>0</v>
      </c>
      <c r="L308">
        <f t="shared" si="19"/>
        <v>11.483824586628327</v>
      </c>
    </row>
    <row r="309" spans="1:12" x14ac:dyDescent="0.35">
      <c r="A309" s="7" t="s">
        <v>693</v>
      </c>
      <c r="B309" t="str">
        <f>INDEX(Correspondance_ss_quartiers!$1:$1048576,MATCH(places_sec_sex!$A309,Correspondance_ss_quartiers!$A:$A,0),3)</f>
        <v>Evere</v>
      </c>
      <c r="C309">
        <f>INDEX(nb_inscrites_f_sec_habitant_le_!$1:$1048576,MATCH(places_sec_sex!$A309,nb_inscrites_f_sec_habitant_le_!$B:$B,0),3)</f>
        <v>151</v>
      </c>
      <c r="D309">
        <f>INDEX(nb_inscrits_h_sec_habitant_le_s!$1:$1048576,MATCH(places_sec_sex!$A309,nb_inscrits_h_sec_habitant_le_s!$B:$B,0),3)</f>
        <v>139</v>
      </c>
      <c r="E309">
        <f>INDEX(nb_inscrites_f_sec_habitant_la_!$1:$1048576,MATCH(places_sec_sex!$B309,nb_inscrites_f_sec_habitant_la_!$B:$B,0),3)</f>
        <v>1353</v>
      </c>
      <c r="F309">
        <f>INDEX(nb_inscrits_h_sec_habitant_la_c!$1:$1048576,MATCH(places_sec_sex!$B309,nb_inscrits_h_sec_habitant_la_c!$B:$B,0),3)</f>
        <v>1391</v>
      </c>
      <c r="G309">
        <f t="shared" si="16"/>
        <v>0.11160384331116038</v>
      </c>
      <c r="H309">
        <f t="shared" si="17"/>
        <v>9.9928109273903665E-2</v>
      </c>
      <c r="I309">
        <f>INDEX('6.1.2.4.'!$1:$1048576,MATCH(places_sec_sex!$B309,'6.1.2.4.'!$A:$A,0),3)</f>
        <v>0</v>
      </c>
      <c r="J309">
        <f>INDEX('6.1.2.4.'!$1:$1048576,MATCH(places_sec_sex!$B309,'6.1.2.4.'!$A:$A,0),2)</f>
        <v>1141</v>
      </c>
      <c r="K309">
        <f t="shared" si="18"/>
        <v>0</v>
      </c>
      <c r="L309">
        <f t="shared" si="19"/>
        <v>114.01797268152409</v>
      </c>
    </row>
    <row r="310" spans="1:12" x14ac:dyDescent="0.35">
      <c r="A310" s="7" t="s">
        <v>695</v>
      </c>
      <c r="B310" t="str">
        <f>INDEX(Correspondance_ss_quartiers!$1:$1048576,MATCH(places_sec_sex!$A310,Correspondance_ss_quartiers!$A:$A,0),3)</f>
        <v>Evere</v>
      </c>
      <c r="C310">
        <f>INDEX(nb_inscrites_f_sec_habitant_le_!$1:$1048576,MATCH(places_sec_sex!$A310,nb_inscrites_f_sec_habitant_le_!$B:$B,0),3)</f>
        <v>117</v>
      </c>
      <c r="D310">
        <f>INDEX(nb_inscrits_h_sec_habitant_le_s!$1:$1048576,MATCH(places_sec_sex!$A310,nb_inscrits_h_sec_habitant_le_s!$B:$B,0),3)</f>
        <v>116</v>
      </c>
      <c r="E310">
        <f>INDEX(nb_inscrites_f_sec_habitant_la_!$1:$1048576,MATCH(places_sec_sex!$B310,nb_inscrites_f_sec_habitant_la_!$B:$B,0),3)</f>
        <v>1353</v>
      </c>
      <c r="F310">
        <f>INDEX(nb_inscrits_h_sec_habitant_la_c!$1:$1048576,MATCH(places_sec_sex!$B310,nb_inscrits_h_sec_habitant_la_c!$B:$B,0),3)</f>
        <v>1391</v>
      </c>
      <c r="G310">
        <f t="shared" si="16"/>
        <v>8.6474501108647447E-2</v>
      </c>
      <c r="H310">
        <f t="shared" si="17"/>
        <v>8.3393242271746951E-2</v>
      </c>
      <c r="I310">
        <f>INDEX('6.1.2.4.'!$1:$1048576,MATCH(places_sec_sex!$B310,'6.1.2.4.'!$A:$A,0),3)</f>
        <v>0</v>
      </c>
      <c r="J310">
        <f>INDEX('6.1.2.4.'!$1:$1048576,MATCH(places_sec_sex!$B310,'6.1.2.4.'!$A:$A,0),2)</f>
        <v>1141</v>
      </c>
      <c r="K310">
        <f t="shared" si="18"/>
        <v>0</v>
      </c>
      <c r="L310">
        <f t="shared" si="19"/>
        <v>95.151689432063264</v>
      </c>
    </row>
    <row r="311" spans="1:12" x14ac:dyDescent="0.35">
      <c r="A311" s="7" t="s">
        <v>697</v>
      </c>
      <c r="B311" t="str">
        <f>INDEX(Correspondance_ss_quartiers!$1:$1048576,MATCH(places_sec_sex!$A311,Correspondance_ss_quartiers!$A:$A,0),3)</f>
        <v>Evere</v>
      </c>
      <c r="C311">
        <f>INDEX(nb_inscrites_f_sec_habitant_le_!$1:$1048576,MATCH(places_sec_sex!$A311,nb_inscrites_f_sec_habitant_le_!$B:$B,0),3)</f>
        <v>84</v>
      </c>
      <c r="D311">
        <f>INDEX(nb_inscrits_h_sec_habitant_le_s!$1:$1048576,MATCH(places_sec_sex!$A311,nb_inscrits_h_sec_habitant_le_s!$B:$B,0),3)</f>
        <v>94</v>
      </c>
      <c r="E311">
        <f>INDEX(nb_inscrites_f_sec_habitant_la_!$1:$1048576,MATCH(places_sec_sex!$B311,nb_inscrites_f_sec_habitant_la_!$B:$B,0),3)</f>
        <v>1353</v>
      </c>
      <c r="F311">
        <f>INDEX(nb_inscrits_h_sec_habitant_la_c!$1:$1048576,MATCH(places_sec_sex!$B311,nb_inscrits_h_sec_habitant_la_c!$B:$B,0),3)</f>
        <v>1391</v>
      </c>
      <c r="G311">
        <f t="shared" si="16"/>
        <v>6.2084257206208429E-2</v>
      </c>
      <c r="H311">
        <f t="shared" si="17"/>
        <v>6.7577282530553562E-2</v>
      </c>
      <c r="I311">
        <f>INDEX('6.1.2.4.'!$1:$1048576,MATCH(places_sec_sex!$B311,'6.1.2.4.'!$A:$A,0),3)</f>
        <v>0</v>
      </c>
      <c r="J311">
        <f>INDEX('6.1.2.4.'!$1:$1048576,MATCH(places_sec_sex!$B311,'6.1.2.4.'!$A:$A,0),2)</f>
        <v>1141</v>
      </c>
      <c r="K311">
        <f t="shared" si="18"/>
        <v>0</v>
      </c>
      <c r="L311">
        <f t="shared" si="19"/>
        <v>77.105679367361617</v>
      </c>
    </row>
    <row r="312" spans="1:12" x14ac:dyDescent="0.35">
      <c r="A312" s="7" t="s">
        <v>699</v>
      </c>
      <c r="B312" t="str">
        <f>INDEX(Correspondance_ss_quartiers!$1:$1048576,MATCH(places_sec_sex!$A312,Correspondance_ss_quartiers!$A:$A,0),3)</f>
        <v>Evere</v>
      </c>
      <c r="C312">
        <f>INDEX(nb_inscrites_f_sec_habitant_le_!$1:$1048576,MATCH(places_sec_sex!$A312,nb_inscrites_f_sec_habitant_le_!$B:$B,0),3)</f>
        <v>16</v>
      </c>
      <c r="D312">
        <f>INDEX(nb_inscrits_h_sec_habitant_le_s!$1:$1048576,MATCH(places_sec_sex!$A312,nb_inscrits_h_sec_habitant_le_s!$B:$B,0),3)</f>
        <v>15</v>
      </c>
      <c r="E312">
        <f>INDEX(nb_inscrites_f_sec_habitant_la_!$1:$1048576,MATCH(places_sec_sex!$B312,nb_inscrites_f_sec_habitant_la_!$B:$B,0),3)</f>
        <v>1353</v>
      </c>
      <c r="F312">
        <f>INDEX(nb_inscrits_h_sec_habitant_la_c!$1:$1048576,MATCH(places_sec_sex!$B312,nb_inscrits_h_sec_habitant_la_c!$B:$B,0),3)</f>
        <v>1391</v>
      </c>
      <c r="G312">
        <f t="shared" si="16"/>
        <v>1.1825572801182557E-2</v>
      </c>
      <c r="H312">
        <f t="shared" si="17"/>
        <v>1.0783608914450037E-2</v>
      </c>
      <c r="I312">
        <f>INDEX('6.1.2.4.'!$1:$1048576,MATCH(places_sec_sex!$B312,'6.1.2.4.'!$A:$A,0),3)</f>
        <v>0</v>
      </c>
      <c r="J312">
        <f>INDEX('6.1.2.4.'!$1:$1048576,MATCH(places_sec_sex!$B312,'6.1.2.4.'!$A:$A,0),2)</f>
        <v>1141</v>
      </c>
      <c r="K312">
        <f t="shared" si="18"/>
        <v>0</v>
      </c>
      <c r="L312">
        <f t="shared" si="19"/>
        <v>12.304097771387491</v>
      </c>
    </row>
    <row r="313" spans="1:12" x14ac:dyDescent="0.35">
      <c r="A313" s="7" t="s">
        <v>701</v>
      </c>
      <c r="B313" t="str">
        <f>INDEX(Correspondance_ss_quartiers!$1:$1048576,MATCH(places_sec_sex!$A313,Correspondance_ss_quartiers!$A:$A,0),3)</f>
        <v>Evere</v>
      </c>
      <c r="C313">
        <f>INDEX(nb_inscrites_f_sec_habitant_le_!$1:$1048576,MATCH(places_sec_sex!$A313,nb_inscrites_f_sec_habitant_le_!$B:$B,0),3)</f>
        <v>43</v>
      </c>
      <c r="D313">
        <f>INDEX(nb_inscrits_h_sec_habitant_le_s!$1:$1048576,MATCH(places_sec_sex!$A313,nb_inscrits_h_sec_habitant_le_s!$B:$B,0),3)</f>
        <v>49</v>
      </c>
      <c r="E313">
        <f>INDEX(nb_inscrites_f_sec_habitant_la_!$1:$1048576,MATCH(places_sec_sex!$B313,nb_inscrites_f_sec_habitant_la_!$B:$B,0),3)</f>
        <v>1353</v>
      </c>
      <c r="F313">
        <f>INDEX(nb_inscrits_h_sec_habitant_la_c!$1:$1048576,MATCH(places_sec_sex!$B313,nb_inscrits_h_sec_habitant_la_c!$B:$B,0),3)</f>
        <v>1391</v>
      </c>
      <c r="G313">
        <f t="shared" si="16"/>
        <v>3.1781226903178125E-2</v>
      </c>
      <c r="H313">
        <f t="shared" si="17"/>
        <v>3.5226455787203452E-2</v>
      </c>
      <c r="I313">
        <f>INDEX('6.1.2.4.'!$1:$1048576,MATCH(places_sec_sex!$B313,'6.1.2.4.'!$A:$A,0),3)</f>
        <v>0</v>
      </c>
      <c r="J313">
        <f>INDEX('6.1.2.4.'!$1:$1048576,MATCH(places_sec_sex!$B313,'6.1.2.4.'!$A:$A,0),2)</f>
        <v>1141</v>
      </c>
      <c r="K313">
        <f t="shared" si="18"/>
        <v>0</v>
      </c>
      <c r="L313">
        <f t="shared" si="19"/>
        <v>40.193386053199141</v>
      </c>
    </row>
    <row r="314" spans="1:12" x14ac:dyDescent="0.35">
      <c r="A314" s="7" t="s">
        <v>707</v>
      </c>
      <c r="B314" t="str">
        <f>INDEX(Correspondance_ss_quartiers!$1:$1048576,MATCH(places_sec_sex!$A314,Correspondance_ss_quartiers!$A:$A,0),3)</f>
        <v>Evere</v>
      </c>
      <c r="C314">
        <f>INDEX(nb_inscrites_f_sec_habitant_le_!$1:$1048576,MATCH(places_sec_sex!$A314,nb_inscrites_f_sec_habitant_le_!$B:$B,0),3)</f>
        <v>98</v>
      </c>
      <c r="D314">
        <f>INDEX(nb_inscrits_h_sec_habitant_le_s!$1:$1048576,MATCH(places_sec_sex!$A314,nb_inscrits_h_sec_habitant_le_s!$B:$B,0),3)</f>
        <v>112</v>
      </c>
      <c r="E314">
        <f>INDEX(nb_inscrites_f_sec_habitant_la_!$1:$1048576,MATCH(places_sec_sex!$B314,nb_inscrites_f_sec_habitant_la_!$B:$B,0),3)</f>
        <v>1353</v>
      </c>
      <c r="F314">
        <f>INDEX(nb_inscrits_h_sec_habitant_la_c!$1:$1048576,MATCH(places_sec_sex!$B314,nb_inscrits_h_sec_habitant_la_c!$B:$B,0),3)</f>
        <v>1391</v>
      </c>
      <c r="G314">
        <f t="shared" si="16"/>
        <v>7.2431633407243165E-2</v>
      </c>
      <c r="H314">
        <f t="shared" si="17"/>
        <v>8.0517613227893609E-2</v>
      </c>
      <c r="I314">
        <f>INDEX('6.1.2.4.'!$1:$1048576,MATCH(places_sec_sex!$B314,'6.1.2.4.'!$A:$A,0),3)</f>
        <v>0</v>
      </c>
      <c r="J314">
        <f>INDEX('6.1.2.4.'!$1:$1048576,MATCH(places_sec_sex!$B314,'6.1.2.4.'!$A:$A,0),2)</f>
        <v>1141</v>
      </c>
      <c r="K314">
        <f t="shared" si="18"/>
        <v>0</v>
      </c>
      <c r="L314">
        <f t="shared" si="19"/>
        <v>91.870596693026613</v>
      </c>
    </row>
    <row r="315" spans="1:12" x14ac:dyDescent="0.35">
      <c r="A315" s="7" t="s">
        <v>708</v>
      </c>
      <c r="B315" t="str">
        <f>INDEX(Correspondance_ss_quartiers!$1:$1048576,MATCH(places_sec_sex!$A315,Correspondance_ss_quartiers!$A:$A,0),3)</f>
        <v>Evere</v>
      </c>
      <c r="C315">
        <f>INDEX(nb_inscrites_f_sec_habitant_le_!$1:$1048576,MATCH(places_sec_sex!$A315,nb_inscrites_f_sec_habitant_le_!$B:$B,0),3)</f>
        <v>46</v>
      </c>
      <c r="D315">
        <f>INDEX(nb_inscrits_h_sec_habitant_le_s!$1:$1048576,MATCH(places_sec_sex!$A315,nb_inscrits_h_sec_habitant_le_s!$B:$B,0),3)</f>
        <v>48</v>
      </c>
      <c r="E315">
        <f>INDEX(nb_inscrites_f_sec_habitant_la_!$1:$1048576,MATCH(places_sec_sex!$B315,nb_inscrites_f_sec_habitant_la_!$B:$B,0),3)</f>
        <v>1353</v>
      </c>
      <c r="F315">
        <f>INDEX(nb_inscrits_h_sec_habitant_la_c!$1:$1048576,MATCH(places_sec_sex!$B315,nb_inscrits_h_sec_habitant_la_c!$B:$B,0),3)</f>
        <v>1391</v>
      </c>
      <c r="G315">
        <f t="shared" si="16"/>
        <v>3.399852180339985E-2</v>
      </c>
      <c r="H315">
        <f t="shared" si="17"/>
        <v>3.4507548526240113E-2</v>
      </c>
      <c r="I315">
        <f>INDEX('6.1.2.4.'!$1:$1048576,MATCH(places_sec_sex!$B315,'6.1.2.4.'!$A:$A,0),3)</f>
        <v>0</v>
      </c>
      <c r="J315">
        <f>INDEX('6.1.2.4.'!$1:$1048576,MATCH(places_sec_sex!$B315,'6.1.2.4.'!$A:$A,0),2)</f>
        <v>1141</v>
      </c>
      <c r="K315">
        <f t="shared" si="18"/>
        <v>0</v>
      </c>
      <c r="L315">
        <f t="shared" si="19"/>
        <v>39.373112868439968</v>
      </c>
    </row>
    <row r="316" spans="1:12" x14ac:dyDescent="0.35">
      <c r="A316" s="7" t="s">
        <v>710</v>
      </c>
      <c r="B316" t="str">
        <f>INDEX(Correspondance_ss_quartiers!$1:$1048576,MATCH(places_sec_sex!$A316,Correspondance_ss_quartiers!$A:$A,0),3)</f>
        <v>Evere</v>
      </c>
      <c r="C316">
        <f>INDEX(nb_inscrites_f_sec_habitant_le_!$1:$1048576,MATCH(places_sec_sex!$A316,nb_inscrites_f_sec_habitant_le_!$B:$B,0),3)</f>
        <v>49</v>
      </c>
      <c r="D316">
        <f>INDEX(nb_inscrits_h_sec_habitant_le_s!$1:$1048576,MATCH(places_sec_sex!$A316,nb_inscrits_h_sec_habitant_le_s!$B:$B,0),3)</f>
        <v>49</v>
      </c>
      <c r="E316">
        <f>INDEX(nb_inscrites_f_sec_habitant_la_!$1:$1048576,MATCH(places_sec_sex!$B316,nb_inscrites_f_sec_habitant_la_!$B:$B,0),3)</f>
        <v>1353</v>
      </c>
      <c r="F316">
        <f>INDEX(nb_inscrits_h_sec_habitant_la_c!$1:$1048576,MATCH(places_sec_sex!$B316,nb_inscrits_h_sec_habitant_la_c!$B:$B,0),3)</f>
        <v>1391</v>
      </c>
      <c r="G316">
        <f t="shared" si="16"/>
        <v>3.6215816703621583E-2</v>
      </c>
      <c r="H316">
        <f t="shared" si="17"/>
        <v>3.5226455787203452E-2</v>
      </c>
      <c r="I316">
        <f>INDEX('6.1.2.4.'!$1:$1048576,MATCH(places_sec_sex!$B316,'6.1.2.4.'!$A:$A,0),3)</f>
        <v>0</v>
      </c>
      <c r="J316">
        <f>INDEX('6.1.2.4.'!$1:$1048576,MATCH(places_sec_sex!$B316,'6.1.2.4.'!$A:$A,0),2)</f>
        <v>1141</v>
      </c>
      <c r="K316">
        <f t="shared" si="18"/>
        <v>0</v>
      </c>
      <c r="L316">
        <f t="shared" si="19"/>
        <v>40.193386053199141</v>
      </c>
    </row>
    <row r="317" spans="1:12" x14ac:dyDescent="0.35">
      <c r="A317" s="7" t="s">
        <v>712</v>
      </c>
      <c r="B317" t="str">
        <f>INDEX(Correspondance_ss_quartiers!$1:$1048576,MATCH(places_sec_sex!$A317,Correspondance_ss_quartiers!$A:$A,0),3)</f>
        <v>Evere</v>
      </c>
      <c r="C317">
        <f>INDEX(nb_inscrites_f_sec_habitant_le_!$1:$1048576,MATCH(places_sec_sex!$A317,nb_inscrites_f_sec_habitant_le_!$B:$B,0),3)</f>
        <v>72</v>
      </c>
      <c r="D317">
        <f>INDEX(nb_inscrits_h_sec_habitant_le_s!$1:$1048576,MATCH(places_sec_sex!$A317,nb_inscrits_h_sec_habitant_le_s!$B:$B,0),3)</f>
        <v>81</v>
      </c>
      <c r="E317">
        <f>INDEX(nb_inscrites_f_sec_habitant_la_!$1:$1048576,MATCH(places_sec_sex!$B317,nb_inscrites_f_sec_habitant_la_!$B:$B,0),3)</f>
        <v>1353</v>
      </c>
      <c r="F317">
        <f>INDEX(nb_inscrits_h_sec_habitant_la_c!$1:$1048576,MATCH(places_sec_sex!$B317,nb_inscrits_h_sec_habitant_la_c!$B:$B,0),3)</f>
        <v>1391</v>
      </c>
      <c r="G317">
        <f t="shared" si="16"/>
        <v>5.3215077605321508E-2</v>
      </c>
      <c r="H317">
        <f t="shared" si="17"/>
        <v>5.8231488138030196E-2</v>
      </c>
      <c r="I317">
        <f>INDEX('6.1.2.4.'!$1:$1048576,MATCH(places_sec_sex!$B317,'6.1.2.4.'!$A:$A,0),3)</f>
        <v>0</v>
      </c>
      <c r="J317">
        <f>INDEX('6.1.2.4.'!$1:$1048576,MATCH(places_sec_sex!$B317,'6.1.2.4.'!$A:$A,0),2)</f>
        <v>1141</v>
      </c>
      <c r="K317">
        <f t="shared" si="18"/>
        <v>0</v>
      </c>
      <c r="L317">
        <f t="shared" si="19"/>
        <v>66.44212796549246</v>
      </c>
    </row>
    <row r="318" spans="1:12" x14ac:dyDescent="0.35">
      <c r="A318" s="7" t="s">
        <v>716</v>
      </c>
      <c r="B318" t="str">
        <f>INDEX(Correspondance_ss_quartiers!$1:$1048576,MATCH(places_sec_sex!$A318,Correspondance_ss_quartiers!$A:$A,0),3)</f>
        <v>Forest</v>
      </c>
      <c r="C318">
        <f>INDEX(nb_inscrites_f_sec_habitant_le_!$1:$1048576,MATCH(places_sec_sex!$A318,nb_inscrites_f_sec_habitant_le_!$B:$B,0),3)</f>
        <v>50</v>
      </c>
      <c r="D318">
        <f>INDEX(nb_inscrits_h_sec_habitant_le_s!$1:$1048576,MATCH(places_sec_sex!$A318,nb_inscrits_h_sec_habitant_le_s!$B:$B,0),3)</f>
        <v>58</v>
      </c>
      <c r="E318">
        <f>INDEX(nb_inscrites_f_sec_habitant_la_!$1:$1048576,MATCH(places_sec_sex!$B318,nb_inscrites_f_sec_habitant_la_!$B:$B,0),3)</f>
        <v>1137</v>
      </c>
      <c r="F318">
        <f>INDEX(nb_inscrits_h_sec_habitant_la_c!$1:$1048576,MATCH(places_sec_sex!$B318,nb_inscrits_h_sec_habitant_la_c!$B:$B,0),3)</f>
        <v>1117</v>
      </c>
      <c r="G318">
        <f t="shared" si="16"/>
        <v>4.3975373790677223E-2</v>
      </c>
      <c r="H318">
        <f t="shared" si="17"/>
        <v>5.1924798567591766E-2</v>
      </c>
      <c r="I318">
        <f>INDEX('6.1.2.4.'!$1:$1048576,MATCH(places_sec_sex!$B318,'6.1.2.4.'!$A:$A,0),3)</f>
        <v>0</v>
      </c>
      <c r="J318">
        <f>INDEX('6.1.2.4.'!$1:$1048576,MATCH(places_sec_sex!$B318,'6.1.2.4.'!$A:$A,0),2)</f>
        <v>2723</v>
      </c>
      <c r="K318">
        <f t="shared" si="18"/>
        <v>0</v>
      </c>
      <c r="L318">
        <f t="shared" si="19"/>
        <v>141.39122649955237</v>
      </c>
    </row>
    <row r="319" spans="1:12" x14ac:dyDescent="0.35">
      <c r="A319" s="7" t="s">
        <v>718</v>
      </c>
      <c r="B319" t="str">
        <f>INDEX(Correspondance_ss_quartiers!$1:$1048576,MATCH(places_sec_sex!$A319,Correspondance_ss_quartiers!$A:$A,0),3)</f>
        <v>Forest</v>
      </c>
      <c r="C319">
        <f>INDEX(nb_inscrites_f_sec_habitant_le_!$1:$1048576,MATCH(places_sec_sex!$A319,nb_inscrites_f_sec_habitant_le_!$B:$B,0),3)</f>
        <v>6</v>
      </c>
      <c r="D319">
        <f>INDEX(nb_inscrits_h_sec_habitant_le_s!$1:$1048576,MATCH(places_sec_sex!$A319,nb_inscrits_h_sec_habitant_le_s!$B:$B,0),3)</f>
        <v>10</v>
      </c>
      <c r="E319">
        <f>INDEX(nb_inscrites_f_sec_habitant_la_!$1:$1048576,MATCH(places_sec_sex!$B319,nb_inscrites_f_sec_habitant_la_!$B:$B,0),3)</f>
        <v>1137</v>
      </c>
      <c r="F319">
        <f>INDEX(nb_inscrits_h_sec_habitant_la_c!$1:$1048576,MATCH(places_sec_sex!$B319,nb_inscrits_h_sec_habitant_la_c!$B:$B,0),3)</f>
        <v>1117</v>
      </c>
      <c r="G319">
        <f t="shared" si="16"/>
        <v>5.2770448548812663E-3</v>
      </c>
      <c r="H319">
        <f t="shared" si="17"/>
        <v>8.9525514771709933E-3</v>
      </c>
      <c r="I319">
        <f>INDEX('6.1.2.4.'!$1:$1048576,MATCH(places_sec_sex!$B319,'6.1.2.4.'!$A:$A,0),3)</f>
        <v>0</v>
      </c>
      <c r="J319">
        <f>INDEX('6.1.2.4.'!$1:$1048576,MATCH(places_sec_sex!$B319,'6.1.2.4.'!$A:$A,0),2)</f>
        <v>2723</v>
      </c>
      <c r="K319">
        <f t="shared" si="18"/>
        <v>0</v>
      </c>
      <c r="L319">
        <f t="shared" si="19"/>
        <v>24.377797672336616</v>
      </c>
    </row>
    <row r="320" spans="1:12" x14ac:dyDescent="0.35">
      <c r="A320" s="7" t="s">
        <v>722</v>
      </c>
      <c r="B320" t="str">
        <f>INDEX(Correspondance_ss_quartiers!$1:$1048576,MATCH(places_sec_sex!$A320,Correspondance_ss_quartiers!$A:$A,0),3)</f>
        <v>Forest</v>
      </c>
      <c r="C320">
        <f>INDEX(nb_inscrites_f_sec_habitant_le_!$1:$1048576,MATCH(places_sec_sex!$A320,nb_inscrites_f_sec_habitant_le_!$B:$B,0),3)</f>
        <v>11</v>
      </c>
      <c r="D320">
        <f>INDEX(nb_inscrits_h_sec_habitant_le_s!$1:$1048576,MATCH(places_sec_sex!$A320,nb_inscrits_h_sec_habitant_le_s!$B:$B,0),3)</f>
        <v>12</v>
      </c>
      <c r="E320">
        <f>INDEX(nb_inscrites_f_sec_habitant_la_!$1:$1048576,MATCH(places_sec_sex!$B320,nb_inscrites_f_sec_habitant_la_!$B:$B,0),3)</f>
        <v>1137</v>
      </c>
      <c r="F320">
        <f>INDEX(nb_inscrits_h_sec_habitant_la_c!$1:$1048576,MATCH(places_sec_sex!$B320,nb_inscrits_h_sec_habitant_la_c!$B:$B,0),3)</f>
        <v>1117</v>
      </c>
      <c r="G320">
        <f t="shared" si="16"/>
        <v>9.6745822339489879E-3</v>
      </c>
      <c r="H320">
        <f t="shared" si="17"/>
        <v>1.0743061772605193E-2</v>
      </c>
      <c r="I320">
        <f>INDEX('6.1.2.4.'!$1:$1048576,MATCH(places_sec_sex!$B320,'6.1.2.4.'!$A:$A,0),3)</f>
        <v>0</v>
      </c>
      <c r="J320">
        <f>INDEX('6.1.2.4.'!$1:$1048576,MATCH(places_sec_sex!$B320,'6.1.2.4.'!$A:$A,0),2)</f>
        <v>2723</v>
      </c>
      <c r="K320">
        <f t="shared" si="18"/>
        <v>0</v>
      </c>
      <c r="L320">
        <f t="shared" si="19"/>
        <v>29.25335720680394</v>
      </c>
    </row>
    <row r="321" spans="1:12" x14ac:dyDescent="0.35">
      <c r="A321" s="7" t="s">
        <v>728</v>
      </c>
      <c r="B321" t="str">
        <f>INDEX(Correspondance_ss_quartiers!$1:$1048576,MATCH(places_sec_sex!$A321,Correspondance_ss_quartiers!$A:$A,0),3)</f>
        <v>Forest</v>
      </c>
      <c r="C321">
        <f>INDEX(nb_inscrites_f_sec_habitant_le_!$1:$1048576,MATCH(places_sec_sex!$A321,nb_inscrites_f_sec_habitant_le_!$B:$B,0),3)</f>
        <v>26</v>
      </c>
      <c r="D321">
        <f>INDEX(nb_inscrits_h_sec_habitant_le_s!$1:$1048576,MATCH(places_sec_sex!$A321,nb_inscrits_h_sec_habitant_le_s!$B:$B,0),3)</f>
        <v>30</v>
      </c>
      <c r="E321">
        <f>INDEX(nb_inscrites_f_sec_habitant_la_!$1:$1048576,MATCH(places_sec_sex!$B321,nb_inscrites_f_sec_habitant_la_!$B:$B,0),3)</f>
        <v>1137</v>
      </c>
      <c r="F321">
        <f>INDEX(nb_inscrits_h_sec_habitant_la_c!$1:$1048576,MATCH(places_sec_sex!$B321,nb_inscrits_h_sec_habitant_la_c!$B:$B,0),3)</f>
        <v>1117</v>
      </c>
      <c r="G321">
        <f t="shared" si="16"/>
        <v>2.2867194371152155E-2</v>
      </c>
      <c r="H321">
        <f t="shared" si="17"/>
        <v>2.685765443151298E-2</v>
      </c>
      <c r="I321">
        <f>INDEX('6.1.2.4.'!$1:$1048576,MATCH(places_sec_sex!$B321,'6.1.2.4.'!$A:$A,0),3)</f>
        <v>0</v>
      </c>
      <c r="J321">
        <f>INDEX('6.1.2.4.'!$1:$1048576,MATCH(places_sec_sex!$B321,'6.1.2.4.'!$A:$A,0),2)</f>
        <v>2723</v>
      </c>
      <c r="K321">
        <f t="shared" si="18"/>
        <v>0</v>
      </c>
      <c r="L321">
        <f t="shared" si="19"/>
        <v>73.133393017009837</v>
      </c>
    </row>
    <row r="322" spans="1:12" x14ac:dyDescent="0.35">
      <c r="A322" s="7" t="s">
        <v>732</v>
      </c>
      <c r="B322" t="str">
        <f>INDEX(Correspondance_ss_quartiers!$1:$1048576,MATCH(places_sec_sex!$A322,Correspondance_ss_quartiers!$A:$A,0),3)</f>
        <v>Forest</v>
      </c>
      <c r="C322">
        <f>INDEX(nb_inscrites_f_sec_habitant_le_!$1:$1048576,MATCH(places_sec_sex!$A322,nb_inscrites_f_sec_habitant_le_!$B:$B,0),3)</f>
        <v>32</v>
      </c>
      <c r="D322">
        <f>INDEX(nb_inscrits_h_sec_habitant_le_s!$1:$1048576,MATCH(places_sec_sex!$A322,nb_inscrits_h_sec_habitant_le_s!$B:$B,0),3)</f>
        <v>25</v>
      </c>
      <c r="E322">
        <f>INDEX(nb_inscrites_f_sec_habitant_la_!$1:$1048576,MATCH(places_sec_sex!$B322,nb_inscrites_f_sec_habitant_la_!$B:$B,0),3)</f>
        <v>1137</v>
      </c>
      <c r="F322">
        <f>INDEX(nb_inscrits_h_sec_habitant_la_c!$1:$1048576,MATCH(places_sec_sex!$B322,nb_inscrits_h_sec_habitant_la_c!$B:$B,0),3)</f>
        <v>1117</v>
      </c>
      <c r="G322">
        <f t="shared" si="16"/>
        <v>2.8144239226033423E-2</v>
      </c>
      <c r="H322">
        <f t="shared" si="17"/>
        <v>2.2381378692927483E-2</v>
      </c>
      <c r="I322">
        <f>INDEX('6.1.2.4.'!$1:$1048576,MATCH(places_sec_sex!$B322,'6.1.2.4.'!$A:$A,0),3)</f>
        <v>0</v>
      </c>
      <c r="J322">
        <f>INDEX('6.1.2.4.'!$1:$1048576,MATCH(places_sec_sex!$B322,'6.1.2.4.'!$A:$A,0),2)</f>
        <v>2723</v>
      </c>
      <c r="K322">
        <f t="shared" si="18"/>
        <v>0</v>
      </c>
      <c r="L322">
        <f t="shared" si="19"/>
        <v>60.944494180841538</v>
      </c>
    </row>
    <row r="323" spans="1:12" x14ac:dyDescent="0.35">
      <c r="A323" s="7" t="s">
        <v>734</v>
      </c>
      <c r="B323" t="str">
        <f>INDEX(Correspondance_ss_quartiers!$1:$1048576,MATCH(places_sec_sex!$A323,Correspondance_ss_quartiers!$A:$A,0),3)</f>
        <v>Forest</v>
      </c>
      <c r="C323">
        <f>INDEX(nb_inscrites_f_sec_habitant_le_!$1:$1048576,MATCH(places_sec_sex!$A323,nb_inscrites_f_sec_habitant_le_!$B:$B,0),3)</f>
        <v>18</v>
      </c>
      <c r="D323">
        <f>INDEX(nb_inscrits_h_sec_habitant_le_s!$1:$1048576,MATCH(places_sec_sex!$A323,nb_inscrits_h_sec_habitant_le_s!$B:$B,0),3)</f>
        <v>13</v>
      </c>
      <c r="E323">
        <f>INDEX(nb_inscrites_f_sec_habitant_la_!$1:$1048576,MATCH(places_sec_sex!$B323,nb_inscrites_f_sec_habitant_la_!$B:$B,0),3)</f>
        <v>1137</v>
      </c>
      <c r="F323">
        <f>INDEX(nb_inscrits_h_sec_habitant_la_c!$1:$1048576,MATCH(places_sec_sex!$B323,nb_inscrits_h_sec_habitant_la_c!$B:$B,0),3)</f>
        <v>1117</v>
      </c>
      <c r="G323">
        <f t="shared" ref="G323:G386" si="20">C323/E323</f>
        <v>1.5831134564643801E-2</v>
      </c>
      <c r="H323">
        <f t="shared" ref="H323:H386" si="21">D323/F323</f>
        <v>1.1638316920322292E-2</v>
      </c>
      <c r="I323">
        <f>INDEX('6.1.2.4.'!$1:$1048576,MATCH(places_sec_sex!$B323,'6.1.2.4.'!$A:$A,0),3)</f>
        <v>0</v>
      </c>
      <c r="J323">
        <f>INDEX('6.1.2.4.'!$1:$1048576,MATCH(places_sec_sex!$B323,'6.1.2.4.'!$A:$A,0),2)</f>
        <v>2723</v>
      </c>
      <c r="K323">
        <f t="shared" ref="K323:K386" si="22">I323*G323</f>
        <v>0</v>
      </c>
      <c r="L323">
        <f t="shared" ref="L323:L386" si="23">J323*H323</f>
        <v>31.691136974037601</v>
      </c>
    </row>
    <row r="324" spans="1:12" x14ac:dyDescent="0.35">
      <c r="A324" s="7" t="s">
        <v>736</v>
      </c>
      <c r="B324" t="str">
        <f>INDEX(Correspondance_ss_quartiers!$1:$1048576,MATCH(places_sec_sex!$A324,Correspondance_ss_quartiers!$A:$A,0),3)</f>
        <v>Forest</v>
      </c>
      <c r="C324">
        <f>INDEX(nb_inscrites_f_sec_habitant_le_!$1:$1048576,MATCH(places_sec_sex!$A324,nb_inscrites_f_sec_habitant_le_!$B:$B,0),3)</f>
        <v>43</v>
      </c>
      <c r="D324">
        <f>INDEX(nb_inscrits_h_sec_habitant_le_s!$1:$1048576,MATCH(places_sec_sex!$A324,nb_inscrits_h_sec_habitant_le_s!$B:$B,0),3)</f>
        <v>41</v>
      </c>
      <c r="E324">
        <f>INDEX(nb_inscrites_f_sec_habitant_la_!$1:$1048576,MATCH(places_sec_sex!$B324,nb_inscrites_f_sec_habitant_la_!$B:$B,0),3)</f>
        <v>1137</v>
      </c>
      <c r="F324">
        <f>INDEX(nb_inscrits_h_sec_habitant_la_c!$1:$1048576,MATCH(places_sec_sex!$B324,nb_inscrits_h_sec_habitant_la_c!$B:$B,0),3)</f>
        <v>1117</v>
      </c>
      <c r="G324">
        <f t="shared" si="20"/>
        <v>3.7818821459982409E-2</v>
      </c>
      <c r="H324">
        <f t="shared" si="21"/>
        <v>3.6705461056401073E-2</v>
      </c>
      <c r="I324">
        <f>INDEX('6.1.2.4.'!$1:$1048576,MATCH(places_sec_sex!$B324,'6.1.2.4.'!$A:$A,0),3)</f>
        <v>0</v>
      </c>
      <c r="J324">
        <f>INDEX('6.1.2.4.'!$1:$1048576,MATCH(places_sec_sex!$B324,'6.1.2.4.'!$A:$A,0),2)</f>
        <v>2723</v>
      </c>
      <c r="K324">
        <f t="shared" si="22"/>
        <v>0</v>
      </c>
      <c r="L324">
        <f t="shared" si="23"/>
        <v>99.948970456580128</v>
      </c>
    </row>
    <row r="325" spans="1:12" x14ac:dyDescent="0.35">
      <c r="A325" s="7" t="s">
        <v>740</v>
      </c>
      <c r="B325" t="str">
        <f>INDEX(Correspondance_ss_quartiers!$1:$1048576,MATCH(places_sec_sex!$A325,Correspondance_ss_quartiers!$A:$A,0),3)</f>
        <v>Forest</v>
      </c>
      <c r="C325">
        <f>INDEX(nb_inscrites_f_sec_habitant_le_!$1:$1048576,MATCH(places_sec_sex!$A325,nb_inscrites_f_sec_habitant_le_!$B:$B,0),3)</f>
        <v>96</v>
      </c>
      <c r="D325">
        <f>INDEX(nb_inscrits_h_sec_habitant_le_s!$1:$1048576,MATCH(places_sec_sex!$A325,nb_inscrits_h_sec_habitant_le_s!$B:$B,0),3)</f>
        <v>101</v>
      </c>
      <c r="E325">
        <f>INDEX(nb_inscrites_f_sec_habitant_la_!$1:$1048576,MATCH(places_sec_sex!$B325,nb_inscrites_f_sec_habitant_la_!$B:$B,0),3)</f>
        <v>1137</v>
      </c>
      <c r="F325">
        <f>INDEX(nb_inscrits_h_sec_habitant_la_c!$1:$1048576,MATCH(places_sec_sex!$B325,nb_inscrits_h_sec_habitant_la_c!$B:$B,0),3)</f>
        <v>1117</v>
      </c>
      <c r="G325">
        <f t="shared" si="20"/>
        <v>8.4432717678100261E-2</v>
      </c>
      <c r="H325">
        <f t="shared" si="21"/>
        <v>9.0420769919427033E-2</v>
      </c>
      <c r="I325">
        <f>INDEX('6.1.2.4.'!$1:$1048576,MATCH(places_sec_sex!$B325,'6.1.2.4.'!$A:$A,0),3)</f>
        <v>0</v>
      </c>
      <c r="J325">
        <f>INDEX('6.1.2.4.'!$1:$1048576,MATCH(places_sec_sex!$B325,'6.1.2.4.'!$A:$A,0),2)</f>
        <v>2723</v>
      </c>
      <c r="K325">
        <f t="shared" si="22"/>
        <v>0</v>
      </c>
      <c r="L325">
        <f t="shared" si="23"/>
        <v>246.2157564905998</v>
      </c>
    </row>
    <row r="326" spans="1:12" x14ac:dyDescent="0.35">
      <c r="A326" s="7" t="s">
        <v>744</v>
      </c>
      <c r="B326" t="str">
        <f>INDEX(Correspondance_ss_quartiers!$1:$1048576,MATCH(places_sec_sex!$A326,Correspondance_ss_quartiers!$A:$A,0),3)</f>
        <v>Forest</v>
      </c>
      <c r="C326">
        <f>INDEX(nb_inscrites_f_sec_habitant_le_!$1:$1048576,MATCH(places_sec_sex!$A326,nb_inscrites_f_sec_habitant_le_!$B:$B,0),3)</f>
        <v>9</v>
      </c>
      <c r="D326">
        <f>INDEX(nb_inscrits_h_sec_habitant_le_s!$1:$1048576,MATCH(places_sec_sex!$A326,nb_inscrits_h_sec_habitant_le_s!$B:$B,0),3)</f>
        <v>10</v>
      </c>
      <c r="E326">
        <f>INDEX(nb_inscrites_f_sec_habitant_la_!$1:$1048576,MATCH(places_sec_sex!$B326,nb_inscrites_f_sec_habitant_la_!$B:$B,0),3)</f>
        <v>1137</v>
      </c>
      <c r="F326">
        <f>INDEX(nb_inscrits_h_sec_habitant_la_c!$1:$1048576,MATCH(places_sec_sex!$B326,nb_inscrits_h_sec_habitant_la_c!$B:$B,0),3)</f>
        <v>1117</v>
      </c>
      <c r="G326">
        <f t="shared" si="20"/>
        <v>7.9155672823219003E-3</v>
      </c>
      <c r="H326">
        <f t="shared" si="21"/>
        <v>8.9525514771709933E-3</v>
      </c>
      <c r="I326">
        <f>INDEX('6.1.2.4.'!$1:$1048576,MATCH(places_sec_sex!$B326,'6.1.2.4.'!$A:$A,0),3)</f>
        <v>0</v>
      </c>
      <c r="J326">
        <f>INDEX('6.1.2.4.'!$1:$1048576,MATCH(places_sec_sex!$B326,'6.1.2.4.'!$A:$A,0),2)</f>
        <v>2723</v>
      </c>
      <c r="K326">
        <f t="shared" si="22"/>
        <v>0</v>
      </c>
      <c r="L326">
        <f t="shared" si="23"/>
        <v>24.377797672336616</v>
      </c>
    </row>
    <row r="327" spans="1:12" x14ac:dyDescent="0.35">
      <c r="A327" s="7" t="s">
        <v>746</v>
      </c>
      <c r="B327" t="str">
        <f>INDEX(Correspondance_ss_quartiers!$1:$1048576,MATCH(places_sec_sex!$A327,Correspondance_ss_quartiers!$A:$A,0),3)</f>
        <v>Forest</v>
      </c>
      <c r="C327">
        <f>INDEX(nb_inscrites_f_sec_habitant_le_!$1:$1048576,MATCH(places_sec_sex!$A327,nb_inscrites_f_sec_habitant_le_!$B:$B,0),3)</f>
        <v>16</v>
      </c>
      <c r="D327">
        <f>INDEX(nb_inscrits_h_sec_habitant_le_s!$1:$1048576,MATCH(places_sec_sex!$A327,nb_inscrits_h_sec_habitant_le_s!$B:$B,0),3)</f>
        <v>17</v>
      </c>
      <c r="E327">
        <f>INDEX(nb_inscrites_f_sec_habitant_la_!$1:$1048576,MATCH(places_sec_sex!$B327,nb_inscrites_f_sec_habitant_la_!$B:$B,0),3)</f>
        <v>1137</v>
      </c>
      <c r="F327">
        <f>INDEX(nb_inscrits_h_sec_habitant_la_c!$1:$1048576,MATCH(places_sec_sex!$B327,nb_inscrits_h_sec_habitant_la_c!$B:$B,0),3)</f>
        <v>1117</v>
      </c>
      <c r="G327">
        <f t="shared" si="20"/>
        <v>1.4072119613016711E-2</v>
      </c>
      <c r="H327">
        <f t="shared" si="21"/>
        <v>1.521933751119069E-2</v>
      </c>
      <c r="I327">
        <f>INDEX('6.1.2.4.'!$1:$1048576,MATCH(places_sec_sex!$B327,'6.1.2.4.'!$A:$A,0),3)</f>
        <v>0</v>
      </c>
      <c r="J327">
        <f>INDEX('6.1.2.4.'!$1:$1048576,MATCH(places_sec_sex!$B327,'6.1.2.4.'!$A:$A,0),2)</f>
        <v>2723</v>
      </c>
      <c r="K327">
        <f t="shared" si="22"/>
        <v>0</v>
      </c>
      <c r="L327">
        <f t="shared" si="23"/>
        <v>41.442256042972247</v>
      </c>
    </row>
    <row r="328" spans="1:12" x14ac:dyDescent="0.35">
      <c r="A328" s="7" t="s">
        <v>748</v>
      </c>
      <c r="B328" t="str">
        <f>INDEX(Correspondance_ss_quartiers!$1:$1048576,MATCH(places_sec_sex!$A328,Correspondance_ss_quartiers!$A:$A,0),3)</f>
        <v>Forest</v>
      </c>
      <c r="C328">
        <f>INDEX(nb_inscrites_f_sec_habitant_le_!$1:$1048576,MATCH(places_sec_sex!$A328,nb_inscrites_f_sec_habitant_le_!$B:$B,0),3)</f>
        <v>166</v>
      </c>
      <c r="D328">
        <f>INDEX(nb_inscrits_h_sec_habitant_le_s!$1:$1048576,MATCH(places_sec_sex!$A328,nb_inscrits_h_sec_habitant_le_s!$B:$B,0),3)</f>
        <v>163</v>
      </c>
      <c r="E328">
        <f>INDEX(nb_inscrites_f_sec_habitant_la_!$1:$1048576,MATCH(places_sec_sex!$B328,nb_inscrites_f_sec_habitant_la_!$B:$B,0),3)</f>
        <v>1137</v>
      </c>
      <c r="F328">
        <f>INDEX(nb_inscrits_h_sec_habitant_la_c!$1:$1048576,MATCH(places_sec_sex!$B328,nb_inscrits_h_sec_habitant_la_c!$B:$B,0),3)</f>
        <v>1117</v>
      </c>
      <c r="G328">
        <f t="shared" si="20"/>
        <v>0.14599824098504838</v>
      </c>
      <c r="H328">
        <f t="shared" si="21"/>
        <v>0.14592658907788719</v>
      </c>
      <c r="I328">
        <f>INDEX('6.1.2.4.'!$1:$1048576,MATCH(places_sec_sex!$B328,'6.1.2.4.'!$A:$A,0),3)</f>
        <v>0</v>
      </c>
      <c r="J328">
        <f>INDEX('6.1.2.4.'!$1:$1048576,MATCH(places_sec_sex!$B328,'6.1.2.4.'!$A:$A,0),2)</f>
        <v>2723</v>
      </c>
      <c r="K328">
        <f t="shared" si="22"/>
        <v>0</v>
      </c>
      <c r="L328">
        <f t="shared" si="23"/>
        <v>397.35810205908683</v>
      </c>
    </row>
    <row r="329" spans="1:12" x14ac:dyDescent="0.35">
      <c r="A329" s="7" t="s">
        <v>750</v>
      </c>
      <c r="B329" t="str">
        <f>INDEX(Correspondance_ss_quartiers!$1:$1048576,MATCH(places_sec_sex!$A329,Correspondance_ss_quartiers!$A:$A,0),3)</f>
        <v>Forest</v>
      </c>
      <c r="C329">
        <f>INDEX(nb_inscrites_f_sec_habitant_le_!$1:$1048576,MATCH(places_sec_sex!$A329,nb_inscrites_f_sec_habitant_le_!$B:$B,0),3)</f>
        <v>25</v>
      </c>
      <c r="D329">
        <f>INDEX(nb_inscrits_h_sec_habitant_le_s!$1:$1048576,MATCH(places_sec_sex!$A329,nb_inscrits_h_sec_habitant_le_s!$B:$B,0),3)</f>
        <v>25</v>
      </c>
      <c r="E329">
        <f>INDEX(nb_inscrites_f_sec_habitant_la_!$1:$1048576,MATCH(places_sec_sex!$B329,nb_inscrites_f_sec_habitant_la_!$B:$B,0),3)</f>
        <v>1137</v>
      </c>
      <c r="F329">
        <f>INDEX(nb_inscrits_h_sec_habitant_la_c!$1:$1048576,MATCH(places_sec_sex!$B329,nb_inscrits_h_sec_habitant_la_c!$B:$B,0),3)</f>
        <v>1117</v>
      </c>
      <c r="G329">
        <f t="shared" si="20"/>
        <v>2.1987686895338612E-2</v>
      </c>
      <c r="H329">
        <f t="shared" si="21"/>
        <v>2.2381378692927483E-2</v>
      </c>
      <c r="I329">
        <f>INDEX('6.1.2.4.'!$1:$1048576,MATCH(places_sec_sex!$B329,'6.1.2.4.'!$A:$A,0),3)</f>
        <v>0</v>
      </c>
      <c r="J329">
        <f>INDEX('6.1.2.4.'!$1:$1048576,MATCH(places_sec_sex!$B329,'6.1.2.4.'!$A:$A,0),2)</f>
        <v>2723</v>
      </c>
      <c r="K329">
        <f t="shared" si="22"/>
        <v>0</v>
      </c>
      <c r="L329">
        <f t="shared" si="23"/>
        <v>60.944494180841538</v>
      </c>
    </row>
    <row r="330" spans="1:12" x14ac:dyDescent="0.35">
      <c r="A330" s="7" t="s">
        <v>752</v>
      </c>
      <c r="B330" t="str">
        <f>INDEX(Correspondance_ss_quartiers!$1:$1048576,MATCH(places_sec_sex!$A330,Correspondance_ss_quartiers!$A:$A,0),3)</f>
        <v>Forest</v>
      </c>
      <c r="C330">
        <f>INDEX(nb_inscrites_f_sec_habitant_le_!$1:$1048576,MATCH(places_sec_sex!$A330,nb_inscrites_f_sec_habitant_le_!$B:$B,0),3)</f>
        <v>17</v>
      </c>
      <c r="D330">
        <f>INDEX(nb_inscrits_h_sec_habitant_le_s!$1:$1048576,MATCH(places_sec_sex!$A330,nb_inscrits_h_sec_habitant_le_s!$B:$B,0),3)</f>
        <v>16</v>
      </c>
      <c r="E330">
        <f>INDEX(nb_inscrites_f_sec_habitant_la_!$1:$1048576,MATCH(places_sec_sex!$B330,nb_inscrites_f_sec_habitant_la_!$B:$B,0),3)</f>
        <v>1137</v>
      </c>
      <c r="F330">
        <f>INDEX(nb_inscrits_h_sec_habitant_la_c!$1:$1048576,MATCH(places_sec_sex!$B330,nb_inscrits_h_sec_habitant_la_c!$B:$B,0),3)</f>
        <v>1117</v>
      </c>
      <c r="G330">
        <f t="shared" si="20"/>
        <v>1.4951627088830254E-2</v>
      </c>
      <c r="H330">
        <f t="shared" si="21"/>
        <v>1.432408236347359E-2</v>
      </c>
      <c r="I330">
        <f>INDEX('6.1.2.4.'!$1:$1048576,MATCH(places_sec_sex!$B330,'6.1.2.4.'!$A:$A,0),3)</f>
        <v>0</v>
      </c>
      <c r="J330">
        <f>INDEX('6.1.2.4.'!$1:$1048576,MATCH(places_sec_sex!$B330,'6.1.2.4.'!$A:$A,0),2)</f>
        <v>2723</v>
      </c>
      <c r="K330">
        <f t="shared" si="22"/>
        <v>0</v>
      </c>
      <c r="L330">
        <f t="shared" si="23"/>
        <v>39.004476275738583</v>
      </c>
    </row>
    <row r="331" spans="1:12" x14ac:dyDescent="0.35">
      <c r="A331" s="7" t="s">
        <v>754</v>
      </c>
      <c r="B331" t="str">
        <f>INDEX(Correspondance_ss_quartiers!$1:$1048576,MATCH(places_sec_sex!$A331,Correspondance_ss_quartiers!$A:$A,0),3)</f>
        <v>Forest</v>
      </c>
      <c r="C331">
        <f>INDEX(nb_inscrites_f_sec_habitant_le_!$1:$1048576,MATCH(places_sec_sex!$A331,nb_inscrites_f_sec_habitant_le_!$B:$B,0),3)</f>
        <v>98</v>
      </c>
      <c r="D331">
        <f>INDEX(nb_inscrits_h_sec_habitant_le_s!$1:$1048576,MATCH(places_sec_sex!$A331,nb_inscrits_h_sec_habitant_le_s!$B:$B,0),3)</f>
        <v>126</v>
      </c>
      <c r="E331">
        <f>INDEX(nb_inscrites_f_sec_habitant_la_!$1:$1048576,MATCH(places_sec_sex!$B331,nb_inscrites_f_sec_habitant_la_!$B:$B,0),3)</f>
        <v>1137</v>
      </c>
      <c r="F331">
        <f>INDEX(nb_inscrits_h_sec_habitant_la_c!$1:$1048576,MATCH(places_sec_sex!$B331,nb_inscrits_h_sec_habitant_la_c!$B:$B,0),3)</f>
        <v>1117</v>
      </c>
      <c r="G331">
        <f t="shared" si="20"/>
        <v>8.6191732629727347E-2</v>
      </c>
      <c r="H331">
        <f t="shared" si="21"/>
        <v>0.11280214861235452</v>
      </c>
      <c r="I331">
        <f>INDEX('6.1.2.4.'!$1:$1048576,MATCH(places_sec_sex!$B331,'6.1.2.4.'!$A:$A,0),3)</f>
        <v>0</v>
      </c>
      <c r="J331">
        <f>INDEX('6.1.2.4.'!$1:$1048576,MATCH(places_sec_sex!$B331,'6.1.2.4.'!$A:$A,0),2)</f>
        <v>2723</v>
      </c>
      <c r="K331">
        <f t="shared" si="22"/>
        <v>0</v>
      </c>
      <c r="L331">
        <f t="shared" si="23"/>
        <v>307.16025067144136</v>
      </c>
    </row>
    <row r="332" spans="1:12" x14ac:dyDescent="0.35">
      <c r="A332" s="7" t="s">
        <v>756</v>
      </c>
      <c r="B332" t="str">
        <f>INDEX(Correspondance_ss_quartiers!$1:$1048576,MATCH(places_sec_sex!$A332,Correspondance_ss_quartiers!$A:$A,0),3)</f>
        <v>Forest</v>
      </c>
      <c r="C332">
        <f>INDEX(nb_inscrites_f_sec_habitant_le_!$1:$1048576,MATCH(places_sec_sex!$A332,nb_inscrites_f_sec_habitant_le_!$B:$B,0),3)</f>
        <v>80</v>
      </c>
      <c r="D332">
        <f>INDEX(nb_inscrits_h_sec_habitant_le_s!$1:$1048576,MATCH(places_sec_sex!$A332,nb_inscrits_h_sec_habitant_le_s!$B:$B,0),3)</f>
        <v>77</v>
      </c>
      <c r="E332">
        <f>INDEX(nb_inscrites_f_sec_habitant_la_!$1:$1048576,MATCH(places_sec_sex!$B332,nb_inscrites_f_sec_habitant_la_!$B:$B,0),3)</f>
        <v>1137</v>
      </c>
      <c r="F332">
        <f>INDEX(nb_inscrits_h_sec_habitant_la_c!$1:$1048576,MATCH(places_sec_sex!$B332,nb_inscrits_h_sec_habitant_la_c!$B:$B,0),3)</f>
        <v>1117</v>
      </c>
      <c r="G332">
        <f t="shared" si="20"/>
        <v>7.036059806508356E-2</v>
      </c>
      <c r="H332">
        <f t="shared" si="21"/>
        <v>6.8934646374216646E-2</v>
      </c>
      <c r="I332">
        <f>INDEX('6.1.2.4.'!$1:$1048576,MATCH(places_sec_sex!$B332,'6.1.2.4.'!$A:$A,0),3)</f>
        <v>0</v>
      </c>
      <c r="J332">
        <f>INDEX('6.1.2.4.'!$1:$1048576,MATCH(places_sec_sex!$B332,'6.1.2.4.'!$A:$A,0),2)</f>
        <v>2723</v>
      </c>
      <c r="K332">
        <f t="shared" si="22"/>
        <v>0</v>
      </c>
      <c r="L332">
        <f t="shared" si="23"/>
        <v>187.70904207699192</v>
      </c>
    </row>
    <row r="333" spans="1:12" x14ac:dyDescent="0.35">
      <c r="A333" s="7" t="s">
        <v>758</v>
      </c>
      <c r="B333" t="str">
        <f>INDEX(Correspondance_ss_quartiers!$1:$1048576,MATCH(places_sec_sex!$A333,Correspondance_ss_quartiers!$A:$A,0),3)</f>
        <v>Forest</v>
      </c>
      <c r="C333">
        <f>INDEX(nb_inscrites_f_sec_habitant_le_!$1:$1048576,MATCH(places_sec_sex!$A333,nb_inscrites_f_sec_habitant_le_!$B:$B,0),3)</f>
        <v>14</v>
      </c>
      <c r="D333">
        <f>INDEX(nb_inscrits_h_sec_habitant_le_s!$1:$1048576,MATCH(places_sec_sex!$A333,nb_inscrits_h_sec_habitant_le_s!$B:$B,0),3)</f>
        <v>16</v>
      </c>
      <c r="E333">
        <f>INDEX(nb_inscrites_f_sec_habitant_la_!$1:$1048576,MATCH(places_sec_sex!$B333,nb_inscrites_f_sec_habitant_la_!$B:$B,0),3)</f>
        <v>1137</v>
      </c>
      <c r="F333">
        <f>INDEX(nb_inscrits_h_sec_habitant_la_c!$1:$1048576,MATCH(places_sec_sex!$B333,nb_inscrits_h_sec_habitant_la_c!$B:$B,0),3)</f>
        <v>1117</v>
      </c>
      <c r="G333">
        <f t="shared" si="20"/>
        <v>1.2313104661389622E-2</v>
      </c>
      <c r="H333">
        <f t="shared" si="21"/>
        <v>1.432408236347359E-2</v>
      </c>
      <c r="I333">
        <f>INDEX('6.1.2.4.'!$1:$1048576,MATCH(places_sec_sex!$B333,'6.1.2.4.'!$A:$A,0),3)</f>
        <v>0</v>
      </c>
      <c r="J333">
        <f>INDEX('6.1.2.4.'!$1:$1048576,MATCH(places_sec_sex!$B333,'6.1.2.4.'!$A:$A,0),2)</f>
        <v>2723</v>
      </c>
      <c r="K333">
        <f t="shared" si="22"/>
        <v>0</v>
      </c>
      <c r="L333">
        <f t="shared" si="23"/>
        <v>39.004476275738583</v>
      </c>
    </row>
    <row r="334" spans="1:12" x14ac:dyDescent="0.35">
      <c r="A334" s="7" t="s">
        <v>762</v>
      </c>
      <c r="B334" t="str">
        <f>INDEX(Correspondance_ss_quartiers!$1:$1048576,MATCH(places_sec_sex!$A334,Correspondance_ss_quartiers!$A:$A,0),3)</f>
        <v>Forest</v>
      </c>
      <c r="C334">
        <f>INDEX(nb_inscrites_f_sec_habitant_le_!$1:$1048576,MATCH(places_sec_sex!$A334,nb_inscrites_f_sec_habitant_le_!$B:$B,0),3)</f>
        <v>42</v>
      </c>
      <c r="D334">
        <f>INDEX(nb_inscrits_h_sec_habitant_le_s!$1:$1048576,MATCH(places_sec_sex!$A334,nb_inscrits_h_sec_habitant_le_s!$B:$B,0),3)</f>
        <v>41</v>
      </c>
      <c r="E334">
        <f>INDEX(nb_inscrites_f_sec_habitant_la_!$1:$1048576,MATCH(places_sec_sex!$B334,nb_inscrites_f_sec_habitant_la_!$B:$B,0),3)</f>
        <v>1137</v>
      </c>
      <c r="F334">
        <f>INDEX(nb_inscrits_h_sec_habitant_la_c!$1:$1048576,MATCH(places_sec_sex!$B334,nb_inscrits_h_sec_habitant_la_c!$B:$B,0),3)</f>
        <v>1117</v>
      </c>
      <c r="G334">
        <f t="shared" si="20"/>
        <v>3.6939313984168866E-2</v>
      </c>
      <c r="H334">
        <f t="shared" si="21"/>
        <v>3.6705461056401073E-2</v>
      </c>
      <c r="I334">
        <f>INDEX('6.1.2.4.'!$1:$1048576,MATCH(places_sec_sex!$B334,'6.1.2.4.'!$A:$A,0),3)</f>
        <v>0</v>
      </c>
      <c r="J334">
        <f>INDEX('6.1.2.4.'!$1:$1048576,MATCH(places_sec_sex!$B334,'6.1.2.4.'!$A:$A,0),2)</f>
        <v>2723</v>
      </c>
      <c r="K334">
        <f t="shared" si="22"/>
        <v>0</v>
      </c>
      <c r="L334">
        <f t="shared" si="23"/>
        <v>99.948970456580128</v>
      </c>
    </row>
    <row r="335" spans="1:12" x14ac:dyDescent="0.35">
      <c r="A335" s="7" t="s">
        <v>764</v>
      </c>
      <c r="B335" t="str">
        <f>INDEX(Correspondance_ss_quartiers!$1:$1048576,MATCH(places_sec_sex!$A335,Correspondance_ss_quartiers!$A:$A,0),3)</f>
        <v>Forest</v>
      </c>
      <c r="C335">
        <f>INDEX(nb_inscrites_f_sec_habitant_le_!$1:$1048576,MATCH(places_sec_sex!$A335,nb_inscrites_f_sec_habitant_le_!$B:$B,0),3)</f>
        <v>88</v>
      </c>
      <c r="D335">
        <f>INDEX(nb_inscrits_h_sec_habitant_le_s!$1:$1048576,MATCH(places_sec_sex!$A335,nb_inscrits_h_sec_habitant_le_s!$B:$B,0),3)</f>
        <v>74</v>
      </c>
      <c r="E335">
        <f>INDEX(nb_inscrites_f_sec_habitant_la_!$1:$1048576,MATCH(places_sec_sex!$B335,nb_inscrites_f_sec_habitant_la_!$B:$B,0),3)</f>
        <v>1137</v>
      </c>
      <c r="F335">
        <f>INDEX(nb_inscrits_h_sec_habitant_la_c!$1:$1048576,MATCH(places_sec_sex!$B335,nb_inscrits_h_sec_habitant_la_c!$B:$B,0),3)</f>
        <v>1117</v>
      </c>
      <c r="G335">
        <f t="shared" si="20"/>
        <v>7.7396657871591903E-2</v>
      </c>
      <c r="H335">
        <f t="shared" si="21"/>
        <v>6.624888093106536E-2</v>
      </c>
      <c r="I335">
        <f>INDEX('6.1.2.4.'!$1:$1048576,MATCH(places_sec_sex!$B335,'6.1.2.4.'!$A:$A,0),3)</f>
        <v>0</v>
      </c>
      <c r="J335">
        <f>INDEX('6.1.2.4.'!$1:$1048576,MATCH(places_sec_sex!$B335,'6.1.2.4.'!$A:$A,0),2)</f>
        <v>2723</v>
      </c>
      <c r="K335">
        <f t="shared" si="22"/>
        <v>0</v>
      </c>
      <c r="L335">
        <f t="shared" si="23"/>
        <v>180.39570277529097</v>
      </c>
    </row>
    <row r="336" spans="1:12" x14ac:dyDescent="0.35">
      <c r="A336" s="7" t="s">
        <v>766</v>
      </c>
      <c r="B336" t="str">
        <f>INDEX(Correspondance_ss_quartiers!$1:$1048576,MATCH(places_sec_sex!$A336,Correspondance_ss_quartiers!$A:$A,0),3)</f>
        <v>Forest</v>
      </c>
      <c r="C336">
        <f>INDEX(nb_inscrites_f_sec_habitant_le_!$1:$1048576,MATCH(places_sec_sex!$A336,nb_inscrites_f_sec_habitant_le_!$B:$B,0),3)</f>
        <v>92</v>
      </c>
      <c r="D336">
        <f>INDEX(nb_inscrits_h_sec_habitant_le_s!$1:$1048576,MATCH(places_sec_sex!$A336,nb_inscrits_h_sec_habitant_le_s!$B:$B,0),3)</f>
        <v>72</v>
      </c>
      <c r="E336">
        <f>INDEX(nb_inscrites_f_sec_habitant_la_!$1:$1048576,MATCH(places_sec_sex!$B336,nb_inscrites_f_sec_habitant_la_!$B:$B,0),3)</f>
        <v>1137</v>
      </c>
      <c r="F336">
        <f>INDEX(nb_inscrits_h_sec_habitant_la_c!$1:$1048576,MATCH(places_sec_sex!$B336,nb_inscrits_h_sec_habitant_la_c!$B:$B,0),3)</f>
        <v>1117</v>
      </c>
      <c r="G336">
        <f t="shared" si="20"/>
        <v>8.0914687774846089E-2</v>
      </c>
      <c r="H336">
        <f t="shared" si="21"/>
        <v>6.445837063563116E-2</v>
      </c>
      <c r="I336">
        <f>INDEX('6.1.2.4.'!$1:$1048576,MATCH(places_sec_sex!$B336,'6.1.2.4.'!$A:$A,0),3)</f>
        <v>0</v>
      </c>
      <c r="J336">
        <f>INDEX('6.1.2.4.'!$1:$1048576,MATCH(places_sec_sex!$B336,'6.1.2.4.'!$A:$A,0),2)</f>
        <v>2723</v>
      </c>
      <c r="K336">
        <f t="shared" si="22"/>
        <v>0</v>
      </c>
      <c r="L336">
        <f t="shared" si="23"/>
        <v>175.52014324082364</v>
      </c>
    </row>
    <row r="337" spans="1:12" x14ac:dyDescent="0.35">
      <c r="A337" s="7" t="s">
        <v>853</v>
      </c>
      <c r="B337" t="str">
        <f>INDEX(Correspondance_ss_quartiers!$1:$1048576,MATCH(places_sec_sex!$A337,Correspondance_ss_quartiers!$A:$A,0),3)</f>
        <v>Ixelles</v>
      </c>
      <c r="C337">
        <f>INDEX(nb_inscrites_f_sec_habitant_le_!$1:$1048576,MATCH(places_sec_sex!$A337,nb_inscrites_f_sec_habitant_le_!$B:$B,0),3)</f>
        <v>40</v>
      </c>
      <c r="D337">
        <f>INDEX(nb_inscrits_h_sec_habitant_le_s!$1:$1048576,MATCH(places_sec_sex!$A337,nb_inscrits_h_sec_habitant_le_s!$B:$B,0),3)</f>
        <v>34</v>
      </c>
      <c r="E337">
        <f>INDEX(nb_inscrites_f_sec_habitant_la_!$1:$1048576,MATCH(places_sec_sex!$B337,nb_inscrites_f_sec_habitant_la_!$B:$B,0),3)</f>
        <v>1301</v>
      </c>
      <c r="F337">
        <f>INDEX(nb_inscrits_h_sec_habitant_la_c!$1:$1048576,MATCH(places_sec_sex!$B337,nb_inscrits_h_sec_habitant_la_c!$B:$B,0),3)</f>
        <v>1360</v>
      </c>
      <c r="G337">
        <f t="shared" si="20"/>
        <v>3.0745580322828592E-2</v>
      </c>
      <c r="H337">
        <f t="shared" si="21"/>
        <v>2.5000000000000001E-2</v>
      </c>
      <c r="I337">
        <f>INDEX('6.1.2.4.'!$1:$1048576,MATCH(places_sec_sex!$B337,'6.1.2.4.'!$A:$A,0),3)</f>
        <v>0</v>
      </c>
      <c r="J337">
        <f>INDEX('6.1.2.4.'!$1:$1048576,MATCH(places_sec_sex!$B337,'6.1.2.4.'!$A:$A,0),2)</f>
        <v>7365</v>
      </c>
      <c r="K337">
        <f t="shared" si="22"/>
        <v>0</v>
      </c>
      <c r="L337">
        <f t="shared" si="23"/>
        <v>184.125</v>
      </c>
    </row>
    <row r="338" spans="1:12" x14ac:dyDescent="0.35">
      <c r="A338" s="7" t="s">
        <v>857</v>
      </c>
      <c r="B338" t="str">
        <f>INDEX(Correspondance_ss_quartiers!$1:$1048576,MATCH(places_sec_sex!$A338,Correspondance_ss_quartiers!$A:$A,0),3)</f>
        <v>Ixelles</v>
      </c>
      <c r="C338">
        <f>INDEX(nb_inscrites_f_sec_habitant_le_!$1:$1048576,MATCH(places_sec_sex!$A338,nb_inscrites_f_sec_habitant_le_!$B:$B,0),3)</f>
        <v>23</v>
      </c>
      <c r="D338">
        <f>INDEX(nb_inscrits_h_sec_habitant_le_s!$1:$1048576,MATCH(places_sec_sex!$A338,nb_inscrits_h_sec_habitant_le_s!$B:$B,0),3)</f>
        <v>20</v>
      </c>
      <c r="E338">
        <f>INDEX(nb_inscrites_f_sec_habitant_la_!$1:$1048576,MATCH(places_sec_sex!$B338,nb_inscrites_f_sec_habitant_la_!$B:$B,0),3)</f>
        <v>1301</v>
      </c>
      <c r="F338">
        <f>INDEX(nb_inscrits_h_sec_habitant_la_c!$1:$1048576,MATCH(places_sec_sex!$B338,nb_inscrits_h_sec_habitant_la_c!$B:$B,0),3)</f>
        <v>1360</v>
      </c>
      <c r="G338">
        <f t="shared" si="20"/>
        <v>1.7678708685626442E-2</v>
      </c>
      <c r="H338">
        <f t="shared" si="21"/>
        <v>1.4705882352941176E-2</v>
      </c>
      <c r="I338">
        <f>INDEX('6.1.2.4.'!$1:$1048576,MATCH(places_sec_sex!$B338,'6.1.2.4.'!$A:$A,0),3)</f>
        <v>0</v>
      </c>
      <c r="J338">
        <f>INDEX('6.1.2.4.'!$1:$1048576,MATCH(places_sec_sex!$B338,'6.1.2.4.'!$A:$A,0),2)</f>
        <v>7365</v>
      </c>
      <c r="K338">
        <f t="shared" si="22"/>
        <v>0</v>
      </c>
      <c r="L338">
        <f t="shared" si="23"/>
        <v>108.30882352941177</v>
      </c>
    </row>
    <row r="339" spans="1:12" x14ac:dyDescent="0.35">
      <c r="A339" s="7" t="s">
        <v>859</v>
      </c>
      <c r="B339" t="str">
        <f>INDEX(Correspondance_ss_quartiers!$1:$1048576,MATCH(places_sec_sex!$A339,Correspondance_ss_quartiers!$A:$A,0),3)</f>
        <v>Ixelles</v>
      </c>
      <c r="C339">
        <f>INDEX(nb_inscrites_f_sec_habitant_le_!$1:$1048576,MATCH(places_sec_sex!$A339,nb_inscrites_f_sec_habitant_le_!$B:$B,0),3)</f>
        <v>26</v>
      </c>
      <c r="D339">
        <f>INDEX(nb_inscrits_h_sec_habitant_le_s!$1:$1048576,MATCH(places_sec_sex!$A339,nb_inscrits_h_sec_habitant_le_s!$B:$B,0),3)</f>
        <v>20</v>
      </c>
      <c r="E339">
        <f>INDEX(nb_inscrites_f_sec_habitant_la_!$1:$1048576,MATCH(places_sec_sex!$B339,nb_inscrites_f_sec_habitant_la_!$B:$B,0),3)</f>
        <v>1301</v>
      </c>
      <c r="F339">
        <f>INDEX(nb_inscrits_h_sec_habitant_la_c!$1:$1048576,MATCH(places_sec_sex!$B339,nb_inscrits_h_sec_habitant_la_c!$B:$B,0),3)</f>
        <v>1360</v>
      </c>
      <c r="G339">
        <f t="shared" si="20"/>
        <v>1.9984627209838585E-2</v>
      </c>
      <c r="H339">
        <f t="shared" si="21"/>
        <v>1.4705882352941176E-2</v>
      </c>
      <c r="I339">
        <f>INDEX('6.1.2.4.'!$1:$1048576,MATCH(places_sec_sex!$B339,'6.1.2.4.'!$A:$A,0),3)</f>
        <v>0</v>
      </c>
      <c r="J339">
        <f>INDEX('6.1.2.4.'!$1:$1048576,MATCH(places_sec_sex!$B339,'6.1.2.4.'!$A:$A,0),2)</f>
        <v>7365</v>
      </c>
      <c r="K339">
        <f t="shared" si="22"/>
        <v>0</v>
      </c>
      <c r="L339">
        <f t="shared" si="23"/>
        <v>108.30882352941177</v>
      </c>
    </row>
    <row r="340" spans="1:12" x14ac:dyDescent="0.35">
      <c r="A340" s="7" t="s">
        <v>861</v>
      </c>
      <c r="B340" t="str">
        <f>INDEX(Correspondance_ss_quartiers!$1:$1048576,MATCH(places_sec_sex!$A340,Correspondance_ss_quartiers!$A:$A,0),3)</f>
        <v>Ixelles</v>
      </c>
      <c r="C340">
        <f>INDEX(nb_inscrites_f_sec_habitant_le_!$1:$1048576,MATCH(places_sec_sex!$A340,nb_inscrites_f_sec_habitant_le_!$B:$B,0),3)</f>
        <v>55</v>
      </c>
      <c r="D340">
        <f>INDEX(nb_inscrits_h_sec_habitant_le_s!$1:$1048576,MATCH(places_sec_sex!$A340,nb_inscrits_h_sec_habitant_le_s!$B:$B,0),3)</f>
        <v>58</v>
      </c>
      <c r="E340">
        <f>INDEX(nb_inscrites_f_sec_habitant_la_!$1:$1048576,MATCH(places_sec_sex!$B340,nb_inscrites_f_sec_habitant_la_!$B:$B,0),3)</f>
        <v>1301</v>
      </c>
      <c r="F340">
        <f>INDEX(nb_inscrits_h_sec_habitant_la_c!$1:$1048576,MATCH(places_sec_sex!$B340,nb_inscrits_h_sec_habitant_la_c!$B:$B,0),3)</f>
        <v>1360</v>
      </c>
      <c r="G340">
        <f t="shared" si="20"/>
        <v>4.2275172943889314E-2</v>
      </c>
      <c r="H340">
        <f t="shared" si="21"/>
        <v>4.2647058823529413E-2</v>
      </c>
      <c r="I340">
        <f>INDEX('6.1.2.4.'!$1:$1048576,MATCH(places_sec_sex!$B340,'6.1.2.4.'!$A:$A,0),3)</f>
        <v>0</v>
      </c>
      <c r="J340">
        <f>INDEX('6.1.2.4.'!$1:$1048576,MATCH(places_sec_sex!$B340,'6.1.2.4.'!$A:$A,0),2)</f>
        <v>7365</v>
      </c>
      <c r="K340">
        <f t="shared" si="22"/>
        <v>0</v>
      </c>
      <c r="L340">
        <f t="shared" si="23"/>
        <v>314.09558823529414</v>
      </c>
    </row>
    <row r="341" spans="1:12" x14ac:dyDescent="0.35">
      <c r="A341" s="7" t="s">
        <v>865</v>
      </c>
      <c r="B341" t="str">
        <f>INDEX(Correspondance_ss_quartiers!$1:$1048576,MATCH(places_sec_sex!$A341,Correspondance_ss_quartiers!$A:$A,0),3)</f>
        <v>Ixelles</v>
      </c>
      <c r="C341">
        <f>INDEX(nb_inscrites_f_sec_habitant_le_!$1:$1048576,MATCH(places_sec_sex!$A341,nb_inscrites_f_sec_habitant_le_!$B:$B,0),3)</f>
        <v>63</v>
      </c>
      <c r="D341">
        <f>INDEX(nb_inscrits_h_sec_habitant_le_s!$1:$1048576,MATCH(places_sec_sex!$A341,nb_inscrits_h_sec_habitant_le_s!$B:$B,0),3)</f>
        <v>69</v>
      </c>
      <c r="E341">
        <f>INDEX(nb_inscrites_f_sec_habitant_la_!$1:$1048576,MATCH(places_sec_sex!$B341,nb_inscrites_f_sec_habitant_la_!$B:$B,0),3)</f>
        <v>1301</v>
      </c>
      <c r="F341">
        <f>INDEX(nb_inscrits_h_sec_habitant_la_c!$1:$1048576,MATCH(places_sec_sex!$B341,nb_inscrits_h_sec_habitant_la_c!$B:$B,0),3)</f>
        <v>1360</v>
      </c>
      <c r="G341">
        <f t="shared" si="20"/>
        <v>4.8424289008455038E-2</v>
      </c>
      <c r="H341">
        <f t="shared" si="21"/>
        <v>5.0735294117647059E-2</v>
      </c>
      <c r="I341">
        <f>INDEX('6.1.2.4.'!$1:$1048576,MATCH(places_sec_sex!$B341,'6.1.2.4.'!$A:$A,0),3)</f>
        <v>0</v>
      </c>
      <c r="J341">
        <f>INDEX('6.1.2.4.'!$1:$1048576,MATCH(places_sec_sex!$B341,'6.1.2.4.'!$A:$A,0),2)</f>
        <v>7365</v>
      </c>
      <c r="K341">
        <f t="shared" si="22"/>
        <v>0</v>
      </c>
      <c r="L341">
        <f t="shared" si="23"/>
        <v>373.66544117647061</v>
      </c>
    </row>
    <row r="342" spans="1:12" x14ac:dyDescent="0.35">
      <c r="A342" s="7" t="s">
        <v>867</v>
      </c>
      <c r="B342" t="str">
        <f>INDEX(Correspondance_ss_quartiers!$1:$1048576,MATCH(places_sec_sex!$A342,Correspondance_ss_quartiers!$A:$A,0),3)</f>
        <v>Ixelles</v>
      </c>
      <c r="C342">
        <f>INDEX(nb_inscrites_f_sec_habitant_le_!$1:$1048576,MATCH(places_sec_sex!$A342,nb_inscrites_f_sec_habitant_le_!$B:$B,0),3)</f>
        <v>31</v>
      </c>
      <c r="D342">
        <f>INDEX(nb_inscrits_h_sec_habitant_le_s!$1:$1048576,MATCH(places_sec_sex!$A342,nb_inscrits_h_sec_habitant_le_s!$B:$B,0),3)</f>
        <v>33</v>
      </c>
      <c r="E342">
        <f>INDEX(nb_inscrites_f_sec_habitant_la_!$1:$1048576,MATCH(places_sec_sex!$B342,nb_inscrites_f_sec_habitant_la_!$B:$B,0),3)</f>
        <v>1301</v>
      </c>
      <c r="F342">
        <f>INDEX(nb_inscrits_h_sec_habitant_la_c!$1:$1048576,MATCH(places_sec_sex!$B342,nb_inscrits_h_sec_habitant_la_c!$B:$B,0),3)</f>
        <v>1360</v>
      </c>
      <c r="G342">
        <f t="shared" si="20"/>
        <v>2.3827824750192159E-2</v>
      </c>
      <c r="H342">
        <f t="shared" si="21"/>
        <v>2.4264705882352942E-2</v>
      </c>
      <c r="I342">
        <f>INDEX('6.1.2.4.'!$1:$1048576,MATCH(places_sec_sex!$B342,'6.1.2.4.'!$A:$A,0),3)</f>
        <v>0</v>
      </c>
      <c r="J342">
        <f>INDEX('6.1.2.4.'!$1:$1048576,MATCH(places_sec_sex!$B342,'6.1.2.4.'!$A:$A,0),2)</f>
        <v>7365</v>
      </c>
      <c r="K342">
        <f t="shared" si="22"/>
        <v>0</v>
      </c>
      <c r="L342">
        <f t="shared" si="23"/>
        <v>178.70955882352942</v>
      </c>
    </row>
    <row r="343" spans="1:12" x14ac:dyDescent="0.35">
      <c r="A343" s="7" t="s">
        <v>869</v>
      </c>
      <c r="B343" t="str">
        <f>INDEX(Correspondance_ss_quartiers!$1:$1048576,MATCH(places_sec_sex!$A343,Correspondance_ss_quartiers!$A:$A,0),3)</f>
        <v>Ixelles</v>
      </c>
      <c r="C343">
        <f>INDEX(nb_inscrites_f_sec_habitant_le_!$1:$1048576,MATCH(places_sec_sex!$A343,nb_inscrites_f_sec_habitant_le_!$B:$B,0),3)</f>
        <v>26</v>
      </c>
      <c r="D343">
        <f>INDEX(nb_inscrits_h_sec_habitant_le_s!$1:$1048576,MATCH(places_sec_sex!$A343,nb_inscrits_h_sec_habitant_le_s!$B:$B,0),3)</f>
        <v>25</v>
      </c>
      <c r="E343">
        <f>INDEX(nb_inscrites_f_sec_habitant_la_!$1:$1048576,MATCH(places_sec_sex!$B343,nb_inscrites_f_sec_habitant_la_!$B:$B,0),3)</f>
        <v>1301</v>
      </c>
      <c r="F343">
        <f>INDEX(nb_inscrits_h_sec_habitant_la_c!$1:$1048576,MATCH(places_sec_sex!$B343,nb_inscrits_h_sec_habitant_la_c!$B:$B,0),3)</f>
        <v>1360</v>
      </c>
      <c r="G343">
        <f t="shared" si="20"/>
        <v>1.9984627209838585E-2</v>
      </c>
      <c r="H343">
        <f t="shared" si="21"/>
        <v>1.8382352941176471E-2</v>
      </c>
      <c r="I343">
        <f>INDEX('6.1.2.4.'!$1:$1048576,MATCH(places_sec_sex!$B343,'6.1.2.4.'!$A:$A,0),3)</f>
        <v>0</v>
      </c>
      <c r="J343">
        <f>INDEX('6.1.2.4.'!$1:$1048576,MATCH(places_sec_sex!$B343,'6.1.2.4.'!$A:$A,0),2)</f>
        <v>7365</v>
      </c>
      <c r="K343">
        <f t="shared" si="22"/>
        <v>0</v>
      </c>
      <c r="L343">
        <f t="shared" si="23"/>
        <v>135.38602941176472</v>
      </c>
    </row>
    <row r="344" spans="1:12" x14ac:dyDescent="0.35">
      <c r="A344" s="7" t="s">
        <v>871</v>
      </c>
      <c r="B344" t="str">
        <f>INDEX(Correspondance_ss_quartiers!$1:$1048576,MATCH(places_sec_sex!$A344,Correspondance_ss_quartiers!$A:$A,0),3)</f>
        <v>Ixelles</v>
      </c>
      <c r="C344">
        <f>INDEX(nb_inscrites_f_sec_habitant_le_!$1:$1048576,MATCH(places_sec_sex!$A344,nb_inscrites_f_sec_habitant_le_!$B:$B,0),3)</f>
        <v>9</v>
      </c>
      <c r="D344">
        <f>INDEX(nb_inscrits_h_sec_habitant_le_s!$1:$1048576,MATCH(places_sec_sex!$A344,nb_inscrits_h_sec_habitant_le_s!$B:$B,0),3)</f>
        <v>9</v>
      </c>
      <c r="E344">
        <f>INDEX(nb_inscrites_f_sec_habitant_la_!$1:$1048576,MATCH(places_sec_sex!$B344,nb_inscrites_f_sec_habitant_la_!$B:$B,0),3)</f>
        <v>1301</v>
      </c>
      <c r="F344">
        <f>INDEX(nb_inscrits_h_sec_habitant_la_c!$1:$1048576,MATCH(places_sec_sex!$B344,nb_inscrits_h_sec_habitant_la_c!$B:$B,0),3)</f>
        <v>1360</v>
      </c>
      <c r="G344">
        <f t="shared" si="20"/>
        <v>6.9177555726364333E-3</v>
      </c>
      <c r="H344">
        <f t="shared" si="21"/>
        <v>6.6176470588235293E-3</v>
      </c>
      <c r="I344">
        <f>INDEX('6.1.2.4.'!$1:$1048576,MATCH(places_sec_sex!$B344,'6.1.2.4.'!$A:$A,0),3)</f>
        <v>0</v>
      </c>
      <c r="J344">
        <f>INDEX('6.1.2.4.'!$1:$1048576,MATCH(places_sec_sex!$B344,'6.1.2.4.'!$A:$A,0),2)</f>
        <v>7365</v>
      </c>
      <c r="K344">
        <f t="shared" si="22"/>
        <v>0</v>
      </c>
      <c r="L344">
        <f t="shared" si="23"/>
        <v>48.73897058823529</v>
      </c>
    </row>
    <row r="345" spans="1:12" x14ac:dyDescent="0.35">
      <c r="A345" s="7" t="s">
        <v>873</v>
      </c>
      <c r="B345" t="str">
        <f>INDEX(Correspondance_ss_quartiers!$1:$1048576,MATCH(places_sec_sex!$A345,Correspondance_ss_quartiers!$A:$A,0),3)</f>
        <v>Ixelles</v>
      </c>
      <c r="C345">
        <f>INDEX(nb_inscrites_f_sec_habitant_le_!$1:$1048576,MATCH(places_sec_sex!$A345,nb_inscrites_f_sec_habitant_le_!$B:$B,0),3)</f>
        <v>94</v>
      </c>
      <c r="D345">
        <f>INDEX(nb_inscrits_h_sec_habitant_le_s!$1:$1048576,MATCH(places_sec_sex!$A345,nb_inscrits_h_sec_habitant_le_s!$B:$B,0),3)</f>
        <v>86</v>
      </c>
      <c r="E345">
        <f>INDEX(nb_inscrites_f_sec_habitant_la_!$1:$1048576,MATCH(places_sec_sex!$B345,nb_inscrites_f_sec_habitant_la_!$B:$B,0),3)</f>
        <v>1301</v>
      </c>
      <c r="F345">
        <f>INDEX(nb_inscrits_h_sec_habitant_la_c!$1:$1048576,MATCH(places_sec_sex!$B345,nb_inscrits_h_sec_habitant_la_c!$B:$B,0),3)</f>
        <v>1360</v>
      </c>
      <c r="G345">
        <f t="shared" si="20"/>
        <v>7.2252113758647193E-2</v>
      </c>
      <c r="H345">
        <f t="shared" si="21"/>
        <v>6.3235294117647056E-2</v>
      </c>
      <c r="I345">
        <f>INDEX('6.1.2.4.'!$1:$1048576,MATCH(places_sec_sex!$B345,'6.1.2.4.'!$A:$A,0),3)</f>
        <v>0</v>
      </c>
      <c r="J345">
        <f>INDEX('6.1.2.4.'!$1:$1048576,MATCH(places_sec_sex!$B345,'6.1.2.4.'!$A:$A,0),2)</f>
        <v>7365</v>
      </c>
      <c r="K345">
        <f t="shared" si="22"/>
        <v>0</v>
      </c>
      <c r="L345">
        <f t="shared" si="23"/>
        <v>465.72794117647055</v>
      </c>
    </row>
    <row r="346" spans="1:12" x14ac:dyDescent="0.35">
      <c r="A346" s="7" t="s">
        <v>879</v>
      </c>
      <c r="B346" t="str">
        <f>INDEX(Correspondance_ss_quartiers!$1:$1048576,MATCH(places_sec_sex!$A346,Correspondance_ss_quartiers!$A:$A,0),3)</f>
        <v>Ixelles</v>
      </c>
      <c r="C346">
        <f>INDEX(nb_inscrites_f_sec_habitant_le_!$1:$1048576,MATCH(places_sec_sex!$A346,nb_inscrites_f_sec_habitant_le_!$B:$B,0),3)</f>
        <v>56</v>
      </c>
      <c r="D346">
        <f>INDEX(nb_inscrits_h_sec_habitant_le_s!$1:$1048576,MATCH(places_sec_sex!$A346,nb_inscrits_h_sec_habitant_le_s!$B:$B,0),3)</f>
        <v>44</v>
      </c>
      <c r="E346">
        <f>INDEX(nb_inscrites_f_sec_habitant_la_!$1:$1048576,MATCH(places_sec_sex!$B346,nb_inscrites_f_sec_habitant_la_!$B:$B,0),3)</f>
        <v>1301</v>
      </c>
      <c r="F346">
        <f>INDEX(nb_inscrits_h_sec_habitant_la_c!$1:$1048576,MATCH(places_sec_sex!$B346,nb_inscrits_h_sec_habitant_la_c!$B:$B,0),3)</f>
        <v>1360</v>
      </c>
      <c r="G346">
        <f t="shared" si="20"/>
        <v>4.3043812451960033E-2</v>
      </c>
      <c r="H346">
        <f t="shared" si="21"/>
        <v>3.2352941176470591E-2</v>
      </c>
      <c r="I346">
        <f>INDEX('6.1.2.4.'!$1:$1048576,MATCH(places_sec_sex!$B346,'6.1.2.4.'!$A:$A,0),3)</f>
        <v>0</v>
      </c>
      <c r="J346">
        <f>INDEX('6.1.2.4.'!$1:$1048576,MATCH(places_sec_sex!$B346,'6.1.2.4.'!$A:$A,0),2)</f>
        <v>7365</v>
      </c>
      <c r="K346">
        <f t="shared" si="22"/>
        <v>0</v>
      </c>
      <c r="L346">
        <f t="shared" si="23"/>
        <v>238.27941176470591</v>
      </c>
    </row>
    <row r="347" spans="1:12" x14ac:dyDescent="0.35">
      <c r="A347" s="7" t="s">
        <v>881</v>
      </c>
      <c r="B347" t="str">
        <f>INDEX(Correspondance_ss_quartiers!$1:$1048576,MATCH(places_sec_sex!$A347,Correspondance_ss_quartiers!$A:$A,0),3)</f>
        <v>Ixelles</v>
      </c>
      <c r="C347">
        <f>INDEX(nb_inscrites_f_sec_habitant_le_!$1:$1048576,MATCH(places_sec_sex!$A347,nb_inscrites_f_sec_habitant_le_!$B:$B,0),3)</f>
        <v>51</v>
      </c>
      <c r="D347">
        <f>INDEX(nb_inscrits_h_sec_habitant_le_s!$1:$1048576,MATCH(places_sec_sex!$A347,nb_inscrits_h_sec_habitant_le_s!$B:$B,0),3)</f>
        <v>53</v>
      </c>
      <c r="E347">
        <f>INDEX(nb_inscrites_f_sec_habitant_la_!$1:$1048576,MATCH(places_sec_sex!$B347,nb_inscrites_f_sec_habitant_la_!$B:$B,0),3)</f>
        <v>1301</v>
      </c>
      <c r="F347">
        <f>INDEX(nb_inscrits_h_sec_habitant_la_c!$1:$1048576,MATCH(places_sec_sex!$B347,nb_inscrits_h_sec_habitant_la_c!$B:$B,0),3)</f>
        <v>1360</v>
      </c>
      <c r="G347">
        <f t="shared" si="20"/>
        <v>3.9200614911606459E-2</v>
      </c>
      <c r="H347">
        <f t="shared" si="21"/>
        <v>3.8970588235294118E-2</v>
      </c>
      <c r="I347">
        <f>INDEX('6.1.2.4.'!$1:$1048576,MATCH(places_sec_sex!$B347,'6.1.2.4.'!$A:$A,0),3)</f>
        <v>0</v>
      </c>
      <c r="J347">
        <f>INDEX('6.1.2.4.'!$1:$1048576,MATCH(places_sec_sex!$B347,'6.1.2.4.'!$A:$A,0),2)</f>
        <v>7365</v>
      </c>
      <c r="K347">
        <f t="shared" si="22"/>
        <v>0</v>
      </c>
      <c r="L347">
        <f t="shared" si="23"/>
        <v>287.01838235294116</v>
      </c>
    </row>
    <row r="348" spans="1:12" x14ac:dyDescent="0.35">
      <c r="A348" s="7" t="s">
        <v>883</v>
      </c>
      <c r="B348" t="str">
        <f>INDEX(Correspondance_ss_quartiers!$1:$1048576,MATCH(places_sec_sex!$A348,Correspondance_ss_quartiers!$A:$A,0),3)</f>
        <v>Ixelles</v>
      </c>
      <c r="C348">
        <f>INDEX(nb_inscrites_f_sec_habitant_le_!$1:$1048576,MATCH(places_sec_sex!$A348,nb_inscrites_f_sec_habitant_le_!$B:$B,0),3)</f>
        <v>41</v>
      </c>
      <c r="D348">
        <f>INDEX(nb_inscrits_h_sec_habitant_le_s!$1:$1048576,MATCH(places_sec_sex!$A348,nb_inscrits_h_sec_habitant_le_s!$B:$B,0),3)</f>
        <v>52</v>
      </c>
      <c r="E348">
        <f>INDEX(nb_inscrites_f_sec_habitant_la_!$1:$1048576,MATCH(places_sec_sex!$B348,nb_inscrites_f_sec_habitant_la_!$B:$B,0),3)</f>
        <v>1301</v>
      </c>
      <c r="F348">
        <f>INDEX(nb_inscrits_h_sec_habitant_la_c!$1:$1048576,MATCH(places_sec_sex!$B348,nb_inscrits_h_sec_habitant_la_c!$B:$B,0),3)</f>
        <v>1360</v>
      </c>
      <c r="G348">
        <f t="shared" si="20"/>
        <v>3.1514219830899311E-2</v>
      </c>
      <c r="H348">
        <f t="shared" si="21"/>
        <v>3.8235294117647062E-2</v>
      </c>
      <c r="I348">
        <f>INDEX('6.1.2.4.'!$1:$1048576,MATCH(places_sec_sex!$B348,'6.1.2.4.'!$A:$A,0),3)</f>
        <v>0</v>
      </c>
      <c r="J348">
        <f>INDEX('6.1.2.4.'!$1:$1048576,MATCH(places_sec_sex!$B348,'6.1.2.4.'!$A:$A,0),2)</f>
        <v>7365</v>
      </c>
      <c r="K348">
        <f t="shared" si="22"/>
        <v>0</v>
      </c>
      <c r="L348">
        <f t="shared" si="23"/>
        <v>281.60294117647061</v>
      </c>
    </row>
    <row r="349" spans="1:12" x14ac:dyDescent="0.35">
      <c r="A349" s="7" t="s">
        <v>885</v>
      </c>
      <c r="B349" t="str">
        <f>INDEX(Correspondance_ss_quartiers!$1:$1048576,MATCH(places_sec_sex!$A349,Correspondance_ss_quartiers!$A:$A,0),3)</f>
        <v>Ixelles</v>
      </c>
      <c r="C349">
        <f>INDEX(nb_inscrites_f_sec_habitant_le_!$1:$1048576,MATCH(places_sec_sex!$A349,nb_inscrites_f_sec_habitant_le_!$B:$B,0),3)</f>
        <v>99</v>
      </c>
      <c r="D349">
        <f>INDEX(nb_inscrits_h_sec_habitant_le_s!$1:$1048576,MATCH(places_sec_sex!$A349,nb_inscrits_h_sec_habitant_le_s!$B:$B,0),3)</f>
        <v>110</v>
      </c>
      <c r="E349">
        <f>INDEX(nb_inscrites_f_sec_habitant_la_!$1:$1048576,MATCH(places_sec_sex!$B349,nb_inscrites_f_sec_habitant_la_!$B:$B,0),3)</f>
        <v>1301</v>
      </c>
      <c r="F349">
        <f>INDEX(nb_inscrits_h_sec_habitant_la_c!$1:$1048576,MATCH(places_sec_sex!$B349,nb_inscrits_h_sec_habitant_la_c!$B:$B,0),3)</f>
        <v>1360</v>
      </c>
      <c r="G349">
        <f t="shared" si="20"/>
        <v>7.6095311299000767E-2</v>
      </c>
      <c r="H349">
        <f t="shared" si="21"/>
        <v>8.0882352941176475E-2</v>
      </c>
      <c r="I349">
        <f>INDEX('6.1.2.4.'!$1:$1048576,MATCH(places_sec_sex!$B349,'6.1.2.4.'!$A:$A,0),3)</f>
        <v>0</v>
      </c>
      <c r="J349">
        <f>INDEX('6.1.2.4.'!$1:$1048576,MATCH(places_sec_sex!$B349,'6.1.2.4.'!$A:$A,0),2)</f>
        <v>7365</v>
      </c>
      <c r="K349">
        <f t="shared" si="22"/>
        <v>0</v>
      </c>
      <c r="L349">
        <f t="shared" si="23"/>
        <v>595.69852941176475</v>
      </c>
    </row>
    <row r="350" spans="1:12" x14ac:dyDescent="0.35">
      <c r="A350" s="7" t="s">
        <v>889</v>
      </c>
      <c r="B350" t="str">
        <f>INDEX(Correspondance_ss_quartiers!$1:$1048576,MATCH(places_sec_sex!$A350,Correspondance_ss_quartiers!$A:$A,0),3)</f>
        <v>Ixelles</v>
      </c>
      <c r="C350">
        <f>INDEX(nb_inscrites_f_sec_habitant_le_!$1:$1048576,MATCH(places_sec_sex!$A350,nb_inscrites_f_sec_habitant_le_!$B:$B,0),3)</f>
        <v>40</v>
      </c>
      <c r="D350">
        <f>INDEX(nb_inscrits_h_sec_habitant_le_s!$1:$1048576,MATCH(places_sec_sex!$A350,nb_inscrits_h_sec_habitant_le_s!$B:$B,0),3)</f>
        <v>38</v>
      </c>
      <c r="E350">
        <f>INDEX(nb_inscrites_f_sec_habitant_la_!$1:$1048576,MATCH(places_sec_sex!$B350,nb_inscrites_f_sec_habitant_la_!$B:$B,0),3)</f>
        <v>1301</v>
      </c>
      <c r="F350">
        <f>INDEX(nb_inscrits_h_sec_habitant_la_c!$1:$1048576,MATCH(places_sec_sex!$B350,nb_inscrits_h_sec_habitant_la_c!$B:$B,0),3)</f>
        <v>1360</v>
      </c>
      <c r="G350">
        <f t="shared" si="20"/>
        <v>3.0745580322828592E-2</v>
      </c>
      <c r="H350">
        <f t="shared" si="21"/>
        <v>2.7941176470588237E-2</v>
      </c>
      <c r="I350">
        <f>INDEX('6.1.2.4.'!$1:$1048576,MATCH(places_sec_sex!$B350,'6.1.2.4.'!$A:$A,0),3)</f>
        <v>0</v>
      </c>
      <c r="J350">
        <f>INDEX('6.1.2.4.'!$1:$1048576,MATCH(places_sec_sex!$B350,'6.1.2.4.'!$A:$A,0),2)</f>
        <v>7365</v>
      </c>
      <c r="K350">
        <f t="shared" si="22"/>
        <v>0</v>
      </c>
      <c r="L350">
        <f t="shared" si="23"/>
        <v>205.78676470588238</v>
      </c>
    </row>
    <row r="351" spans="1:12" x14ac:dyDescent="0.35">
      <c r="A351" s="7" t="s">
        <v>891</v>
      </c>
      <c r="B351" t="str">
        <f>INDEX(Correspondance_ss_quartiers!$1:$1048576,MATCH(places_sec_sex!$A351,Correspondance_ss_quartiers!$A:$A,0),3)</f>
        <v>Ixelles</v>
      </c>
      <c r="C351">
        <f>INDEX(nb_inscrites_f_sec_habitant_le_!$1:$1048576,MATCH(places_sec_sex!$A351,nb_inscrites_f_sec_habitant_le_!$B:$B,0),3)</f>
        <v>12</v>
      </c>
      <c r="D351">
        <f>INDEX(nb_inscrits_h_sec_habitant_le_s!$1:$1048576,MATCH(places_sec_sex!$A351,nb_inscrits_h_sec_habitant_le_s!$B:$B,0),3)</f>
        <v>11</v>
      </c>
      <c r="E351">
        <f>INDEX(nb_inscrites_f_sec_habitant_la_!$1:$1048576,MATCH(places_sec_sex!$B351,nb_inscrites_f_sec_habitant_la_!$B:$B,0),3)</f>
        <v>1301</v>
      </c>
      <c r="F351">
        <f>INDEX(nb_inscrits_h_sec_habitant_la_c!$1:$1048576,MATCH(places_sec_sex!$B351,nb_inscrits_h_sec_habitant_la_c!$B:$B,0),3)</f>
        <v>1360</v>
      </c>
      <c r="G351">
        <f t="shared" si="20"/>
        <v>9.2236740968485772E-3</v>
      </c>
      <c r="H351">
        <f t="shared" si="21"/>
        <v>8.0882352941176478E-3</v>
      </c>
      <c r="I351">
        <f>INDEX('6.1.2.4.'!$1:$1048576,MATCH(places_sec_sex!$B351,'6.1.2.4.'!$A:$A,0),3)</f>
        <v>0</v>
      </c>
      <c r="J351">
        <f>INDEX('6.1.2.4.'!$1:$1048576,MATCH(places_sec_sex!$B351,'6.1.2.4.'!$A:$A,0),2)</f>
        <v>7365</v>
      </c>
      <c r="K351">
        <f t="shared" si="22"/>
        <v>0</v>
      </c>
      <c r="L351">
        <f t="shared" si="23"/>
        <v>59.569852941176478</v>
      </c>
    </row>
    <row r="352" spans="1:12" x14ac:dyDescent="0.35">
      <c r="A352" s="7" t="s">
        <v>893</v>
      </c>
      <c r="B352" t="str">
        <f>INDEX(Correspondance_ss_quartiers!$1:$1048576,MATCH(places_sec_sex!$A352,Correspondance_ss_quartiers!$A:$A,0),3)</f>
        <v>Ixelles</v>
      </c>
      <c r="C352">
        <f>INDEX(nb_inscrites_f_sec_habitant_le_!$1:$1048576,MATCH(places_sec_sex!$A352,nb_inscrites_f_sec_habitant_le_!$B:$B,0),3)</f>
        <v>25</v>
      </c>
      <c r="D352">
        <f>INDEX(nb_inscrits_h_sec_habitant_le_s!$1:$1048576,MATCH(places_sec_sex!$A352,nb_inscrits_h_sec_habitant_le_s!$B:$B,0),3)</f>
        <v>33</v>
      </c>
      <c r="E352">
        <f>INDEX(nb_inscrites_f_sec_habitant_la_!$1:$1048576,MATCH(places_sec_sex!$B352,nb_inscrites_f_sec_habitant_la_!$B:$B,0),3)</f>
        <v>1301</v>
      </c>
      <c r="F352">
        <f>INDEX(nb_inscrits_h_sec_habitant_la_c!$1:$1048576,MATCH(places_sec_sex!$B352,nb_inscrits_h_sec_habitant_la_c!$B:$B,0),3)</f>
        <v>1360</v>
      </c>
      <c r="G352">
        <f t="shared" si="20"/>
        <v>1.921598770176787E-2</v>
      </c>
      <c r="H352">
        <f t="shared" si="21"/>
        <v>2.4264705882352942E-2</v>
      </c>
      <c r="I352">
        <f>INDEX('6.1.2.4.'!$1:$1048576,MATCH(places_sec_sex!$B352,'6.1.2.4.'!$A:$A,0),3)</f>
        <v>0</v>
      </c>
      <c r="J352">
        <f>INDEX('6.1.2.4.'!$1:$1048576,MATCH(places_sec_sex!$B352,'6.1.2.4.'!$A:$A,0),2)</f>
        <v>7365</v>
      </c>
      <c r="K352">
        <f t="shared" si="22"/>
        <v>0</v>
      </c>
      <c r="L352">
        <f t="shared" si="23"/>
        <v>178.70955882352942</v>
      </c>
    </row>
    <row r="353" spans="1:12" x14ac:dyDescent="0.35">
      <c r="A353" s="7" t="s">
        <v>895</v>
      </c>
      <c r="B353" t="str">
        <f>INDEX(Correspondance_ss_quartiers!$1:$1048576,MATCH(places_sec_sex!$A353,Correspondance_ss_quartiers!$A:$A,0),3)</f>
        <v>Ixelles</v>
      </c>
      <c r="C353">
        <f>INDEX(nb_inscrites_f_sec_habitant_le_!$1:$1048576,MATCH(places_sec_sex!$A353,nb_inscrites_f_sec_habitant_le_!$B:$B,0),3)</f>
        <v>35</v>
      </c>
      <c r="D353">
        <f>INDEX(nb_inscrits_h_sec_habitant_le_s!$1:$1048576,MATCH(places_sec_sex!$A353,nb_inscrits_h_sec_habitant_le_s!$B:$B,0),3)</f>
        <v>31</v>
      </c>
      <c r="E353">
        <f>INDEX(nb_inscrites_f_sec_habitant_la_!$1:$1048576,MATCH(places_sec_sex!$B353,nb_inscrites_f_sec_habitant_la_!$B:$B,0),3)</f>
        <v>1301</v>
      </c>
      <c r="F353">
        <f>INDEX(nb_inscrits_h_sec_habitant_la_c!$1:$1048576,MATCH(places_sec_sex!$B353,nb_inscrits_h_sec_habitant_la_c!$B:$B,0),3)</f>
        <v>1360</v>
      </c>
      <c r="G353">
        <f t="shared" si="20"/>
        <v>2.6902382782475018E-2</v>
      </c>
      <c r="H353">
        <f t="shared" si="21"/>
        <v>2.2794117647058822E-2</v>
      </c>
      <c r="I353">
        <f>INDEX('6.1.2.4.'!$1:$1048576,MATCH(places_sec_sex!$B353,'6.1.2.4.'!$A:$A,0),3)</f>
        <v>0</v>
      </c>
      <c r="J353">
        <f>INDEX('6.1.2.4.'!$1:$1048576,MATCH(places_sec_sex!$B353,'6.1.2.4.'!$A:$A,0),2)</f>
        <v>7365</v>
      </c>
      <c r="K353">
        <f t="shared" si="22"/>
        <v>0</v>
      </c>
      <c r="L353">
        <f t="shared" si="23"/>
        <v>167.87867647058823</v>
      </c>
    </row>
    <row r="354" spans="1:12" x14ac:dyDescent="0.35">
      <c r="A354" s="7" t="s">
        <v>897</v>
      </c>
      <c r="B354" t="str">
        <f>INDEX(Correspondance_ss_quartiers!$1:$1048576,MATCH(places_sec_sex!$A354,Correspondance_ss_quartiers!$A:$A,0),3)</f>
        <v>Ixelles</v>
      </c>
      <c r="C354">
        <f>INDEX(nb_inscrites_f_sec_habitant_le_!$1:$1048576,MATCH(places_sec_sex!$A354,nb_inscrites_f_sec_habitant_le_!$B:$B,0),3)</f>
        <v>8</v>
      </c>
      <c r="D354">
        <f>INDEX(nb_inscrits_h_sec_habitant_le_s!$1:$1048576,MATCH(places_sec_sex!$A354,nb_inscrits_h_sec_habitant_le_s!$B:$B,0),3)</f>
        <v>12</v>
      </c>
      <c r="E354">
        <f>INDEX(nb_inscrites_f_sec_habitant_la_!$1:$1048576,MATCH(places_sec_sex!$B354,nb_inscrites_f_sec_habitant_la_!$B:$B,0),3)</f>
        <v>1301</v>
      </c>
      <c r="F354">
        <f>INDEX(nb_inscrits_h_sec_habitant_la_c!$1:$1048576,MATCH(places_sec_sex!$B354,nb_inscrits_h_sec_habitant_la_c!$B:$B,0),3)</f>
        <v>1360</v>
      </c>
      <c r="G354">
        <f t="shared" si="20"/>
        <v>6.1491160645657187E-3</v>
      </c>
      <c r="H354">
        <f t="shared" si="21"/>
        <v>8.8235294117647058E-3</v>
      </c>
      <c r="I354">
        <f>INDEX('6.1.2.4.'!$1:$1048576,MATCH(places_sec_sex!$B354,'6.1.2.4.'!$A:$A,0),3)</f>
        <v>0</v>
      </c>
      <c r="J354">
        <f>INDEX('6.1.2.4.'!$1:$1048576,MATCH(places_sec_sex!$B354,'6.1.2.4.'!$A:$A,0),2)</f>
        <v>7365</v>
      </c>
      <c r="K354">
        <f t="shared" si="22"/>
        <v>0</v>
      </c>
      <c r="L354">
        <f t="shared" si="23"/>
        <v>64.985294117647058</v>
      </c>
    </row>
    <row r="355" spans="1:12" x14ac:dyDescent="0.35">
      <c r="A355" s="7" t="s">
        <v>899</v>
      </c>
      <c r="B355" t="str">
        <f>INDEX(Correspondance_ss_quartiers!$1:$1048576,MATCH(places_sec_sex!$A355,Correspondance_ss_quartiers!$A:$A,0),3)</f>
        <v>Ixelles</v>
      </c>
      <c r="C355">
        <f>INDEX(nb_inscrites_f_sec_habitant_le_!$1:$1048576,MATCH(places_sec_sex!$A355,nb_inscrites_f_sec_habitant_le_!$B:$B,0),3)</f>
        <v>5</v>
      </c>
      <c r="D355">
        <f>INDEX(nb_inscrits_h_sec_habitant_le_s!$1:$1048576,MATCH(places_sec_sex!$A355,nb_inscrits_h_sec_habitant_le_s!$B:$B,0),3)</f>
        <v>10</v>
      </c>
      <c r="E355">
        <f>INDEX(nb_inscrites_f_sec_habitant_la_!$1:$1048576,MATCH(places_sec_sex!$B355,nb_inscrites_f_sec_habitant_la_!$B:$B,0),3)</f>
        <v>1301</v>
      </c>
      <c r="F355">
        <f>INDEX(nb_inscrits_h_sec_habitant_la_c!$1:$1048576,MATCH(places_sec_sex!$B355,nb_inscrits_h_sec_habitant_la_c!$B:$B,0),3)</f>
        <v>1360</v>
      </c>
      <c r="G355">
        <f t="shared" si="20"/>
        <v>3.843197540353574E-3</v>
      </c>
      <c r="H355">
        <f t="shared" si="21"/>
        <v>7.3529411764705881E-3</v>
      </c>
      <c r="I355">
        <f>INDEX('6.1.2.4.'!$1:$1048576,MATCH(places_sec_sex!$B355,'6.1.2.4.'!$A:$A,0),3)</f>
        <v>0</v>
      </c>
      <c r="J355">
        <f>INDEX('6.1.2.4.'!$1:$1048576,MATCH(places_sec_sex!$B355,'6.1.2.4.'!$A:$A,0),2)</f>
        <v>7365</v>
      </c>
      <c r="K355">
        <f t="shared" si="22"/>
        <v>0</v>
      </c>
      <c r="L355">
        <f t="shared" si="23"/>
        <v>54.154411764705884</v>
      </c>
    </row>
    <row r="356" spans="1:12" x14ac:dyDescent="0.35">
      <c r="A356" s="7" t="s">
        <v>901</v>
      </c>
      <c r="B356" t="str">
        <f>INDEX(Correspondance_ss_quartiers!$1:$1048576,MATCH(places_sec_sex!$A356,Correspondance_ss_quartiers!$A:$A,0),3)</f>
        <v>Ixelles</v>
      </c>
      <c r="C356">
        <f>INDEX(nb_inscrites_f_sec_habitant_le_!$1:$1048576,MATCH(places_sec_sex!$A356,nb_inscrites_f_sec_habitant_le_!$B:$B,0),3)</f>
        <v>21</v>
      </c>
      <c r="D356">
        <f>INDEX(nb_inscrits_h_sec_habitant_le_s!$1:$1048576,MATCH(places_sec_sex!$A356,nb_inscrits_h_sec_habitant_le_s!$B:$B,0),3)</f>
        <v>19</v>
      </c>
      <c r="E356">
        <f>INDEX(nb_inscrites_f_sec_habitant_la_!$1:$1048576,MATCH(places_sec_sex!$B356,nb_inscrites_f_sec_habitant_la_!$B:$B,0),3)</f>
        <v>1301</v>
      </c>
      <c r="F356">
        <f>INDEX(nb_inscrits_h_sec_habitant_la_c!$1:$1048576,MATCH(places_sec_sex!$B356,nb_inscrits_h_sec_habitant_la_c!$B:$B,0),3)</f>
        <v>1360</v>
      </c>
      <c r="G356">
        <f t="shared" si="20"/>
        <v>1.6141429669485011E-2</v>
      </c>
      <c r="H356">
        <f t="shared" si="21"/>
        <v>1.3970588235294118E-2</v>
      </c>
      <c r="I356">
        <f>INDEX('6.1.2.4.'!$1:$1048576,MATCH(places_sec_sex!$B356,'6.1.2.4.'!$A:$A,0),3)</f>
        <v>0</v>
      </c>
      <c r="J356">
        <f>INDEX('6.1.2.4.'!$1:$1048576,MATCH(places_sec_sex!$B356,'6.1.2.4.'!$A:$A,0),2)</f>
        <v>7365</v>
      </c>
      <c r="K356">
        <f t="shared" si="22"/>
        <v>0</v>
      </c>
      <c r="L356">
        <f t="shared" si="23"/>
        <v>102.89338235294119</v>
      </c>
    </row>
    <row r="357" spans="1:12" x14ac:dyDescent="0.35">
      <c r="A357" s="7" t="s">
        <v>903</v>
      </c>
      <c r="B357" t="str">
        <f>INDEX(Correspondance_ss_quartiers!$1:$1048576,MATCH(places_sec_sex!$A357,Correspondance_ss_quartiers!$A:$A,0),3)</f>
        <v>Ixelles</v>
      </c>
      <c r="C357">
        <f>INDEX(nb_inscrites_f_sec_habitant_le_!$1:$1048576,MATCH(places_sec_sex!$A357,nb_inscrites_f_sec_habitant_le_!$B:$B,0),3)</f>
        <v>72</v>
      </c>
      <c r="D357">
        <f>INDEX(nb_inscrits_h_sec_habitant_le_s!$1:$1048576,MATCH(places_sec_sex!$A357,nb_inscrits_h_sec_habitant_le_s!$B:$B,0),3)</f>
        <v>77</v>
      </c>
      <c r="E357">
        <f>INDEX(nb_inscrites_f_sec_habitant_la_!$1:$1048576,MATCH(places_sec_sex!$B357,nb_inscrites_f_sec_habitant_la_!$B:$B,0),3)</f>
        <v>1301</v>
      </c>
      <c r="F357">
        <f>INDEX(nb_inscrits_h_sec_habitant_la_c!$1:$1048576,MATCH(places_sec_sex!$B357,nb_inscrits_h_sec_habitant_la_c!$B:$B,0),3)</f>
        <v>1360</v>
      </c>
      <c r="G357">
        <f t="shared" si="20"/>
        <v>5.5342044581091467E-2</v>
      </c>
      <c r="H357">
        <f t="shared" si="21"/>
        <v>5.6617647058823529E-2</v>
      </c>
      <c r="I357">
        <f>INDEX('6.1.2.4.'!$1:$1048576,MATCH(places_sec_sex!$B357,'6.1.2.4.'!$A:$A,0),3)</f>
        <v>0</v>
      </c>
      <c r="J357">
        <f>INDEX('6.1.2.4.'!$1:$1048576,MATCH(places_sec_sex!$B357,'6.1.2.4.'!$A:$A,0),2)</f>
        <v>7365</v>
      </c>
      <c r="K357">
        <f t="shared" si="22"/>
        <v>0</v>
      </c>
      <c r="L357">
        <f t="shared" si="23"/>
        <v>416.9889705882353</v>
      </c>
    </row>
    <row r="358" spans="1:12" x14ac:dyDescent="0.35">
      <c r="A358" s="7" t="s">
        <v>917</v>
      </c>
      <c r="B358" t="str">
        <f>INDEX(Correspondance_ss_quartiers!$1:$1048576,MATCH(places_sec_sex!$A358,Correspondance_ss_quartiers!$A:$A,0),3)</f>
        <v>Ixelles</v>
      </c>
      <c r="C358">
        <f>INDEX(nb_inscrites_f_sec_habitant_le_!$1:$1048576,MATCH(places_sec_sex!$A358,nb_inscrites_f_sec_habitant_le_!$B:$B,0),3)</f>
        <v>23</v>
      </c>
      <c r="D358">
        <f>INDEX(nb_inscrits_h_sec_habitant_le_s!$1:$1048576,MATCH(places_sec_sex!$A358,nb_inscrits_h_sec_habitant_le_s!$B:$B,0),3)</f>
        <v>18</v>
      </c>
      <c r="E358">
        <f>INDEX(nb_inscrites_f_sec_habitant_la_!$1:$1048576,MATCH(places_sec_sex!$B358,nb_inscrites_f_sec_habitant_la_!$B:$B,0),3)</f>
        <v>1301</v>
      </c>
      <c r="F358">
        <f>INDEX(nb_inscrits_h_sec_habitant_la_c!$1:$1048576,MATCH(places_sec_sex!$B358,nb_inscrits_h_sec_habitant_la_c!$B:$B,0),3)</f>
        <v>1360</v>
      </c>
      <c r="G358">
        <f t="shared" si="20"/>
        <v>1.7678708685626442E-2</v>
      </c>
      <c r="H358">
        <f t="shared" si="21"/>
        <v>1.3235294117647059E-2</v>
      </c>
      <c r="I358">
        <f>INDEX('6.1.2.4.'!$1:$1048576,MATCH(places_sec_sex!$B358,'6.1.2.4.'!$A:$A,0),3)</f>
        <v>0</v>
      </c>
      <c r="J358">
        <f>INDEX('6.1.2.4.'!$1:$1048576,MATCH(places_sec_sex!$B358,'6.1.2.4.'!$A:$A,0),2)</f>
        <v>7365</v>
      </c>
      <c r="K358">
        <f t="shared" si="22"/>
        <v>0</v>
      </c>
      <c r="L358">
        <f t="shared" si="23"/>
        <v>97.47794117647058</v>
      </c>
    </row>
    <row r="359" spans="1:12" x14ac:dyDescent="0.35">
      <c r="A359" s="7" t="s">
        <v>924</v>
      </c>
      <c r="B359" t="str">
        <f>INDEX(Correspondance_ss_quartiers!$1:$1048576,MATCH(places_sec_sex!$A359,Correspondance_ss_quartiers!$A:$A,0),3)</f>
        <v>Ixelles</v>
      </c>
      <c r="C359">
        <f>INDEX(nb_inscrites_f_sec_habitant_le_!$1:$1048576,MATCH(places_sec_sex!$A359,nb_inscrites_f_sec_habitant_le_!$B:$B,0),3)</f>
        <v>45</v>
      </c>
      <c r="D359">
        <f>INDEX(nb_inscrits_h_sec_habitant_le_s!$1:$1048576,MATCH(places_sec_sex!$A359,nb_inscrits_h_sec_habitant_le_s!$B:$B,0),3)</f>
        <v>43</v>
      </c>
      <c r="E359">
        <f>INDEX(nb_inscrites_f_sec_habitant_la_!$1:$1048576,MATCH(places_sec_sex!$B359,nb_inscrites_f_sec_habitant_la_!$B:$B,0),3)</f>
        <v>1301</v>
      </c>
      <c r="F359">
        <f>INDEX(nb_inscrits_h_sec_habitant_la_c!$1:$1048576,MATCH(places_sec_sex!$B359,nb_inscrits_h_sec_habitant_la_c!$B:$B,0),3)</f>
        <v>1360</v>
      </c>
      <c r="G359">
        <f t="shared" si="20"/>
        <v>3.4588777863182166E-2</v>
      </c>
      <c r="H359">
        <f t="shared" si="21"/>
        <v>3.1617647058823528E-2</v>
      </c>
      <c r="I359">
        <f>INDEX('6.1.2.4.'!$1:$1048576,MATCH(places_sec_sex!$B359,'6.1.2.4.'!$A:$A,0),3)</f>
        <v>0</v>
      </c>
      <c r="J359">
        <f>INDEX('6.1.2.4.'!$1:$1048576,MATCH(places_sec_sex!$B359,'6.1.2.4.'!$A:$A,0),2)</f>
        <v>7365</v>
      </c>
      <c r="K359">
        <f t="shared" si="22"/>
        <v>0</v>
      </c>
      <c r="L359">
        <f t="shared" si="23"/>
        <v>232.86397058823528</v>
      </c>
    </row>
    <row r="360" spans="1:12" x14ac:dyDescent="0.35">
      <c r="A360" s="7" t="s">
        <v>937</v>
      </c>
      <c r="B360" t="str">
        <f>INDEX(Correspondance_ss_quartiers!$1:$1048576,MATCH(places_sec_sex!$A360,Correspondance_ss_quartiers!$A:$A,0),3)</f>
        <v>Jette</v>
      </c>
      <c r="C360">
        <f>INDEX(nb_inscrites_f_sec_habitant_le_!$1:$1048576,MATCH(places_sec_sex!$A360,nb_inscrites_f_sec_habitant_le_!$B:$B,0),3)</f>
        <v>75</v>
      </c>
      <c r="D360">
        <f>INDEX(nb_inscrits_h_sec_habitant_le_s!$1:$1048576,MATCH(places_sec_sex!$A360,nb_inscrits_h_sec_habitant_le_s!$B:$B,0),3)</f>
        <v>72</v>
      </c>
      <c r="E360">
        <f>INDEX(nb_inscrites_f_sec_habitant_la_!$1:$1048576,MATCH(places_sec_sex!$B360,nb_inscrites_f_sec_habitant_la_!$B:$B,0),3)</f>
        <v>1830</v>
      </c>
      <c r="F360">
        <f>INDEX(nb_inscrits_h_sec_habitant_la_c!$1:$1048576,MATCH(places_sec_sex!$B360,nb_inscrits_h_sec_habitant_la_c!$B:$B,0),3)</f>
        <v>1787</v>
      </c>
      <c r="G360">
        <f t="shared" si="20"/>
        <v>4.0983606557377046E-2</v>
      </c>
      <c r="H360">
        <f t="shared" si="21"/>
        <v>4.0290990486849469E-2</v>
      </c>
      <c r="I360">
        <f>INDEX('6.1.2.4.'!$1:$1048576,MATCH(places_sec_sex!$B360,'6.1.2.4.'!$A:$A,0),3)</f>
        <v>0</v>
      </c>
      <c r="J360">
        <f>INDEX('6.1.2.4.'!$1:$1048576,MATCH(places_sec_sex!$B360,'6.1.2.4.'!$A:$A,0),2)</f>
        <v>4356</v>
      </c>
      <c r="K360">
        <f t="shared" si="22"/>
        <v>0</v>
      </c>
      <c r="L360">
        <f t="shared" si="23"/>
        <v>175.5075545607163</v>
      </c>
    </row>
    <row r="361" spans="1:12" x14ac:dyDescent="0.35">
      <c r="A361" s="7" t="s">
        <v>941</v>
      </c>
      <c r="B361" t="str">
        <f>INDEX(Correspondance_ss_quartiers!$1:$1048576,MATCH(places_sec_sex!$A361,Correspondance_ss_quartiers!$A:$A,0),3)</f>
        <v>Jette</v>
      </c>
      <c r="C361">
        <f>INDEX(nb_inscrites_f_sec_habitant_le_!$1:$1048576,MATCH(places_sec_sex!$A361,nb_inscrites_f_sec_habitant_le_!$B:$B,0),3)</f>
        <v>79</v>
      </c>
      <c r="D361">
        <f>INDEX(nb_inscrits_h_sec_habitant_le_s!$1:$1048576,MATCH(places_sec_sex!$A361,nb_inscrits_h_sec_habitant_le_s!$B:$B,0),3)</f>
        <v>66</v>
      </c>
      <c r="E361">
        <f>INDEX(nb_inscrites_f_sec_habitant_la_!$1:$1048576,MATCH(places_sec_sex!$B361,nb_inscrites_f_sec_habitant_la_!$B:$B,0),3)</f>
        <v>1830</v>
      </c>
      <c r="F361">
        <f>INDEX(nb_inscrits_h_sec_habitant_la_c!$1:$1048576,MATCH(places_sec_sex!$B361,nb_inscrits_h_sec_habitant_la_c!$B:$B,0),3)</f>
        <v>1787</v>
      </c>
      <c r="G361">
        <f t="shared" si="20"/>
        <v>4.3169398907103827E-2</v>
      </c>
      <c r="H361">
        <f t="shared" si="21"/>
        <v>3.6933407946278682E-2</v>
      </c>
      <c r="I361">
        <f>INDEX('6.1.2.4.'!$1:$1048576,MATCH(places_sec_sex!$B361,'6.1.2.4.'!$A:$A,0),3)</f>
        <v>0</v>
      </c>
      <c r="J361">
        <f>INDEX('6.1.2.4.'!$1:$1048576,MATCH(places_sec_sex!$B361,'6.1.2.4.'!$A:$A,0),2)</f>
        <v>4356</v>
      </c>
      <c r="K361">
        <f t="shared" si="22"/>
        <v>0</v>
      </c>
      <c r="L361">
        <f t="shared" si="23"/>
        <v>160.88192501398993</v>
      </c>
    </row>
    <row r="362" spans="1:12" x14ac:dyDescent="0.35">
      <c r="A362" s="7" t="s">
        <v>943</v>
      </c>
      <c r="B362" t="str">
        <f>INDEX(Correspondance_ss_quartiers!$1:$1048576,MATCH(places_sec_sex!$A362,Correspondance_ss_quartiers!$A:$A,0),3)</f>
        <v>Jette</v>
      </c>
      <c r="C362">
        <f>INDEX(nb_inscrites_f_sec_habitant_le_!$1:$1048576,MATCH(places_sec_sex!$A362,nb_inscrites_f_sec_habitant_le_!$B:$B,0),3)</f>
        <v>42</v>
      </c>
      <c r="D362">
        <f>INDEX(nb_inscrits_h_sec_habitant_le_s!$1:$1048576,MATCH(places_sec_sex!$A362,nb_inscrits_h_sec_habitant_le_s!$B:$B,0),3)</f>
        <v>35</v>
      </c>
      <c r="E362">
        <f>INDEX(nb_inscrites_f_sec_habitant_la_!$1:$1048576,MATCH(places_sec_sex!$B362,nb_inscrites_f_sec_habitant_la_!$B:$B,0),3)</f>
        <v>1830</v>
      </c>
      <c r="F362">
        <f>INDEX(nb_inscrits_h_sec_habitant_la_c!$1:$1048576,MATCH(places_sec_sex!$B362,nb_inscrits_h_sec_habitant_la_c!$B:$B,0),3)</f>
        <v>1787</v>
      </c>
      <c r="G362">
        <f t="shared" si="20"/>
        <v>2.2950819672131147E-2</v>
      </c>
      <c r="H362">
        <f t="shared" si="21"/>
        <v>1.9585898153329603E-2</v>
      </c>
      <c r="I362">
        <f>INDEX('6.1.2.4.'!$1:$1048576,MATCH(places_sec_sex!$B362,'6.1.2.4.'!$A:$A,0),3)</f>
        <v>0</v>
      </c>
      <c r="J362">
        <f>INDEX('6.1.2.4.'!$1:$1048576,MATCH(places_sec_sex!$B362,'6.1.2.4.'!$A:$A,0),2)</f>
        <v>4356</v>
      </c>
      <c r="K362">
        <f t="shared" si="22"/>
        <v>0</v>
      </c>
      <c r="L362">
        <f t="shared" si="23"/>
        <v>85.316172355903745</v>
      </c>
    </row>
    <row r="363" spans="1:12" x14ac:dyDescent="0.35">
      <c r="A363" s="7" t="s">
        <v>953</v>
      </c>
      <c r="B363" t="str">
        <f>INDEX(Correspondance_ss_quartiers!$1:$1048576,MATCH(places_sec_sex!$A363,Correspondance_ss_quartiers!$A:$A,0),3)</f>
        <v>Jette</v>
      </c>
      <c r="C363">
        <f>INDEX(nb_inscrites_f_sec_habitant_le_!$1:$1048576,MATCH(places_sec_sex!$A363,nb_inscrites_f_sec_habitant_le_!$B:$B,0),3)</f>
        <v>149</v>
      </c>
      <c r="D363">
        <f>INDEX(nb_inscrits_h_sec_habitant_le_s!$1:$1048576,MATCH(places_sec_sex!$A363,nb_inscrits_h_sec_habitant_le_s!$B:$B,0),3)</f>
        <v>145</v>
      </c>
      <c r="E363">
        <f>INDEX(nb_inscrites_f_sec_habitant_la_!$1:$1048576,MATCH(places_sec_sex!$B363,nb_inscrites_f_sec_habitant_la_!$B:$B,0),3)</f>
        <v>1830</v>
      </c>
      <c r="F363">
        <f>INDEX(nb_inscrits_h_sec_habitant_la_c!$1:$1048576,MATCH(places_sec_sex!$B363,nb_inscrits_h_sec_habitant_la_c!$B:$B,0),3)</f>
        <v>1787</v>
      </c>
      <c r="G363">
        <f t="shared" si="20"/>
        <v>8.14207650273224E-2</v>
      </c>
      <c r="H363">
        <f t="shared" si="21"/>
        <v>8.1141578063794073E-2</v>
      </c>
      <c r="I363">
        <f>INDEX('6.1.2.4.'!$1:$1048576,MATCH(places_sec_sex!$B363,'6.1.2.4.'!$A:$A,0),3)</f>
        <v>0</v>
      </c>
      <c r="J363">
        <f>INDEX('6.1.2.4.'!$1:$1048576,MATCH(places_sec_sex!$B363,'6.1.2.4.'!$A:$A,0),2)</f>
        <v>4356</v>
      </c>
      <c r="K363">
        <f t="shared" si="22"/>
        <v>0</v>
      </c>
      <c r="L363">
        <f t="shared" si="23"/>
        <v>353.45271404588698</v>
      </c>
    </row>
    <row r="364" spans="1:12" x14ac:dyDescent="0.35">
      <c r="A364" s="7" t="s">
        <v>956</v>
      </c>
      <c r="B364" t="str">
        <f>INDEX(Correspondance_ss_quartiers!$1:$1048576,MATCH(places_sec_sex!$A364,Correspondance_ss_quartiers!$A:$A,0),3)</f>
        <v>Jette</v>
      </c>
      <c r="C364">
        <f>INDEX(nb_inscrites_f_sec_habitant_le_!$1:$1048576,MATCH(places_sec_sex!$A364,nb_inscrites_f_sec_habitant_le_!$B:$B,0),3)</f>
        <v>166</v>
      </c>
      <c r="D364">
        <f>INDEX(nb_inscrits_h_sec_habitant_le_s!$1:$1048576,MATCH(places_sec_sex!$A364,nb_inscrits_h_sec_habitant_le_s!$B:$B,0),3)</f>
        <v>154</v>
      </c>
      <c r="E364">
        <f>INDEX(nb_inscrites_f_sec_habitant_la_!$1:$1048576,MATCH(places_sec_sex!$B364,nb_inscrites_f_sec_habitant_la_!$B:$B,0),3)</f>
        <v>1830</v>
      </c>
      <c r="F364">
        <f>INDEX(nb_inscrits_h_sec_habitant_la_c!$1:$1048576,MATCH(places_sec_sex!$B364,nb_inscrits_h_sec_habitant_la_c!$B:$B,0),3)</f>
        <v>1787</v>
      </c>
      <c r="G364">
        <f t="shared" si="20"/>
        <v>9.0710382513661203E-2</v>
      </c>
      <c r="H364">
        <f t="shared" si="21"/>
        <v>8.6177951874650258E-2</v>
      </c>
      <c r="I364">
        <f>INDEX('6.1.2.4.'!$1:$1048576,MATCH(places_sec_sex!$B364,'6.1.2.4.'!$A:$A,0),3)</f>
        <v>0</v>
      </c>
      <c r="J364">
        <f>INDEX('6.1.2.4.'!$1:$1048576,MATCH(places_sec_sex!$B364,'6.1.2.4.'!$A:$A,0),2)</f>
        <v>4356</v>
      </c>
      <c r="K364">
        <f t="shared" si="22"/>
        <v>0</v>
      </c>
      <c r="L364">
        <f t="shared" si="23"/>
        <v>375.39115836597654</v>
      </c>
    </row>
    <row r="365" spans="1:12" x14ac:dyDescent="0.35">
      <c r="A365" s="7" t="s">
        <v>958</v>
      </c>
      <c r="B365" t="str">
        <f>INDEX(Correspondance_ss_quartiers!$1:$1048576,MATCH(places_sec_sex!$A365,Correspondance_ss_quartiers!$A:$A,0),3)</f>
        <v>Jette</v>
      </c>
      <c r="C365">
        <f>INDEX(nb_inscrites_f_sec_habitant_le_!$1:$1048576,MATCH(places_sec_sex!$A365,nb_inscrites_f_sec_habitant_le_!$B:$B,0),3)</f>
        <v>230</v>
      </c>
      <c r="D365">
        <f>INDEX(nb_inscrits_h_sec_habitant_le_s!$1:$1048576,MATCH(places_sec_sex!$A365,nb_inscrits_h_sec_habitant_le_s!$B:$B,0),3)</f>
        <v>227</v>
      </c>
      <c r="E365">
        <f>INDEX(nb_inscrites_f_sec_habitant_la_!$1:$1048576,MATCH(places_sec_sex!$B365,nb_inscrites_f_sec_habitant_la_!$B:$B,0),3)</f>
        <v>1830</v>
      </c>
      <c r="F365">
        <f>INDEX(nb_inscrits_h_sec_habitant_la_c!$1:$1048576,MATCH(places_sec_sex!$B365,nb_inscrits_h_sec_habitant_la_c!$B:$B,0),3)</f>
        <v>1787</v>
      </c>
      <c r="G365">
        <f t="shared" si="20"/>
        <v>0.12568306010928962</v>
      </c>
      <c r="H365">
        <f t="shared" si="21"/>
        <v>0.12702853945159484</v>
      </c>
      <c r="I365">
        <f>INDEX('6.1.2.4.'!$1:$1048576,MATCH(places_sec_sex!$B365,'6.1.2.4.'!$A:$A,0),3)</f>
        <v>0</v>
      </c>
      <c r="J365">
        <f>INDEX('6.1.2.4.'!$1:$1048576,MATCH(places_sec_sex!$B365,'6.1.2.4.'!$A:$A,0),2)</f>
        <v>4356</v>
      </c>
      <c r="K365">
        <f t="shared" si="22"/>
        <v>0</v>
      </c>
      <c r="L365">
        <f t="shared" si="23"/>
        <v>553.3363178511471</v>
      </c>
    </row>
    <row r="366" spans="1:12" x14ac:dyDescent="0.35">
      <c r="A366" s="7" t="s">
        <v>960</v>
      </c>
      <c r="B366" t="str">
        <f>INDEX(Correspondance_ss_quartiers!$1:$1048576,MATCH(places_sec_sex!$A366,Correspondance_ss_quartiers!$A:$A,0),3)</f>
        <v>Jette</v>
      </c>
      <c r="C366">
        <f>INDEX(nb_inscrites_f_sec_habitant_le_!$1:$1048576,MATCH(places_sec_sex!$A366,nb_inscrites_f_sec_habitant_le_!$B:$B,0),3)</f>
        <v>115</v>
      </c>
      <c r="D366">
        <f>INDEX(nb_inscrits_h_sec_habitant_le_s!$1:$1048576,MATCH(places_sec_sex!$A366,nb_inscrits_h_sec_habitant_le_s!$B:$B,0),3)</f>
        <v>118</v>
      </c>
      <c r="E366">
        <f>INDEX(nb_inscrites_f_sec_habitant_la_!$1:$1048576,MATCH(places_sec_sex!$B366,nb_inscrites_f_sec_habitant_la_!$B:$B,0),3)</f>
        <v>1830</v>
      </c>
      <c r="F366">
        <f>INDEX(nb_inscrits_h_sec_habitant_la_c!$1:$1048576,MATCH(places_sec_sex!$B366,nb_inscrits_h_sec_habitant_la_c!$B:$B,0),3)</f>
        <v>1787</v>
      </c>
      <c r="G366">
        <f t="shared" si="20"/>
        <v>6.2841530054644809E-2</v>
      </c>
      <c r="H366">
        <f t="shared" si="21"/>
        <v>6.603245663122552E-2</v>
      </c>
      <c r="I366">
        <f>INDEX('6.1.2.4.'!$1:$1048576,MATCH(places_sec_sex!$B366,'6.1.2.4.'!$A:$A,0),3)</f>
        <v>0</v>
      </c>
      <c r="J366">
        <f>INDEX('6.1.2.4.'!$1:$1048576,MATCH(places_sec_sex!$B366,'6.1.2.4.'!$A:$A,0),2)</f>
        <v>4356</v>
      </c>
      <c r="K366">
        <f t="shared" si="22"/>
        <v>0</v>
      </c>
      <c r="L366">
        <f t="shared" si="23"/>
        <v>287.63738108561836</v>
      </c>
    </row>
    <row r="367" spans="1:12" x14ac:dyDescent="0.35">
      <c r="A367" s="7" t="s">
        <v>964</v>
      </c>
      <c r="B367" t="str">
        <f>INDEX(Correspondance_ss_quartiers!$1:$1048576,MATCH(places_sec_sex!$A367,Correspondance_ss_quartiers!$A:$A,0),3)</f>
        <v>Koekelberg</v>
      </c>
      <c r="C367">
        <f>INDEX(nb_inscrites_f_sec_habitant_le_!$1:$1048576,MATCH(places_sec_sex!$A367,nb_inscrites_f_sec_habitant_le_!$B:$B,0),3)</f>
        <v>60</v>
      </c>
      <c r="D367">
        <f>INDEX(nb_inscrits_h_sec_habitant_le_s!$1:$1048576,MATCH(places_sec_sex!$A367,nb_inscrits_h_sec_habitant_le_s!$B:$B,0),3)</f>
        <v>67</v>
      </c>
      <c r="E367">
        <f>INDEX(nb_inscrites_f_sec_habitant_la_!$1:$1048576,MATCH(places_sec_sex!$B367,nb_inscrites_f_sec_habitant_la_!$B:$B,0),3)</f>
        <v>791</v>
      </c>
      <c r="F367">
        <f>INDEX(nb_inscrits_h_sec_habitant_la_c!$1:$1048576,MATCH(places_sec_sex!$B367,nb_inscrits_h_sec_habitant_la_c!$B:$B,0),3)</f>
        <v>782</v>
      </c>
      <c r="G367">
        <f t="shared" si="20"/>
        <v>7.5853350189633378E-2</v>
      </c>
      <c r="H367">
        <f t="shared" si="21"/>
        <v>8.5677749360613814E-2</v>
      </c>
      <c r="I367">
        <f>INDEX('6.1.2.4.'!$1:$1048576,MATCH(places_sec_sex!$B367,'6.1.2.4.'!$A:$A,0),3)</f>
        <v>0</v>
      </c>
      <c r="J367">
        <f>INDEX('6.1.2.4.'!$1:$1048576,MATCH(places_sec_sex!$B367,'6.1.2.4.'!$A:$A,0),2)</f>
        <v>2044</v>
      </c>
      <c r="K367">
        <f t="shared" si="22"/>
        <v>0</v>
      </c>
      <c r="L367">
        <f t="shared" si="23"/>
        <v>175.12531969309464</v>
      </c>
    </row>
    <row r="368" spans="1:12" x14ac:dyDescent="0.35">
      <c r="A368" s="7" t="s">
        <v>968</v>
      </c>
      <c r="B368" t="str">
        <f>INDEX(Correspondance_ss_quartiers!$1:$1048576,MATCH(places_sec_sex!$A368,Correspondance_ss_quartiers!$A:$A,0),3)</f>
        <v>Koekelberg</v>
      </c>
      <c r="C368">
        <f>INDEX(nb_inscrites_f_sec_habitant_le_!$1:$1048576,MATCH(places_sec_sex!$A368,nb_inscrites_f_sec_habitant_le_!$B:$B,0),3)</f>
        <v>138</v>
      </c>
      <c r="D368">
        <f>INDEX(nb_inscrits_h_sec_habitant_le_s!$1:$1048576,MATCH(places_sec_sex!$A368,nb_inscrits_h_sec_habitant_le_s!$B:$B,0),3)</f>
        <v>139</v>
      </c>
      <c r="E368">
        <f>INDEX(nb_inscrites_f_sec_habitant_la_!$1:$1048576,MATCH(places_sec_sex!$B368,nb_inscrites_f_sec_habitant_la_!$B:$B,0),3)</f>
        <v>791</v>
      </c>
      <c r="F368">
        <f>INDEX(nb_inscrits_h_sec_habitant_la_c!$1:$1048576,MATCH(places_sec_sex!$B368,nb_inscrits_h_sec_habitant_la_c!$B:$B,0),3)</f>
        <v>782</v>
      </c>
      <c r="G368">
        <f t="shared" si="20"/>
        <v>0.17446270543615677</v>
      </c>
      <c r="H368">
        <f t="shared" si="21"/>
        <v>0.17774936061381075</v>
      </c>
      <c r="I368">
        <f>INDEX('6.1.2.4.'!$1:$1048576,MATCH(places_sec_sex!$B368,'6.1.2.4.'!$A:$A,0),3)</f>
        <v>0</v>
      </c>
      <c r="J368">
        <f>INDEX('6.1.2.4.'!$1:$1048576,MATCH(places_sec_sex!$B368,'6.1.2.4.'!$A:$A,0),2)</f>
        <v>2044</v>
      </c>
      <c r="K368">
        <f t="shared" si="22"/>
        <v>0</v>
      </c>
      <c r="L368">
        <f t="shared" si="23"/>
        <v>363.31969309462914</v>
      </c>
    </row>
    <row r="369" spans="1:12" x14ac:dyDescent="0.35">
      <c r="A369" s="7" t="s">
        <v>969</v>
      </c>
      <c r="B369" t="str">
        <f>INDEX(Correspondance_ss_quartiers!$1:$1048576,MATCH(places_sec_sex!$A369,Correspondance_ss_quartiers!$A:$A,0),3)</f>
        <v>Koekelberg</v>
      </c>
      <c r="C369">
        <f>INDEX(nb_inscrites_f_sec_habitant_le_!$1:$1048576,MATCH(places_sec_sex!$A369,nb_inscrites_f_sec_habitant_le_!$B:$B,0),3)</f>
        <v>73</v>
      </c>
      <c r="D369">
        <f>INDEX(nb_inscrits_h_sec_habitant_le_s!$1:$1048576,MATCH(places_sec_sex!$A369,nb_inscrits_h_sec_habitant_le_s!$B:$B,0),3)</f>
        <v>81</v>
      </c>
      <c r="E369">
        <f>INDEX(nb_inscrites_f_sec_habitant_la_!$1:$1048576,MATCH(places_sec_sex!$B369,nb_inscrites_f_sec_habitant_la_!$B:$B,0),3)</f>
        <v>791</v>
      </c>
      <c r="F369">
        <f>INDEX(nb_inscrits_h_sec_habitant_la_c!$1:$1048576,MATCH(places_sec_sex!$B369,nb_inscrits_h_sec_habitant_la_c!$B:$B,0),3)</f>
        <v>782</v>
      </c>
      <c r="G369">
        <f t="shared" si="20"/>
        <v>9.2288242730720602E-2</v>
      </c>
      <c r="H369">
        <f t="shared" si="21"/>
        <v>0.10358056265984655</v>
      </c>
      <c r="I369">
        <f>INDEX('6.1.2.4.'!$1:$1048576,MATCH(places_sec_sex!$B369,'6.1.2.4.'!$A:$A,0),3)</f>
        <v>0</v>
      </c>
      <c r="J369">
        <f>INDEX('6.1.2.4.'!$1:$1048576,MATCH(places_sec_sex!$B369,'6.1.2.4.'!$A:$A,0),2)</f>
        <v>2044</v>
      </c>
      <c r="K369">
        <f t="shared" si="22"/>
        <v>0</v>
      </c>
      <c r="L369">
        <f t="shared" si="23"/>
        <v>211.71867007672637</v>
      </c>
    </row>
    <row r="370" spans="1:12" x14ac:dyDescent="0.35">
      <c r="A370" s="7" t="s">
        <v>971</v>
      </c>
      <c r="B370" t="str">
        <f>INDEX(Correspondance_ss_quartiers!$1:$1048576,MATCH(places_sec_sex!$A370,Correspondance_ss_quartiers!$A:$A,0),3)</f>
        <v>Koekelberg</v>
      </c>
      <c r="C370">
        <f>INDEX(nb_inscrites_f_sec_habitant_le_!$1:$1048576,MATCH(places_sec_sex!$A370,nb_inscrites_f_sec_habitant_le_!$B:$B,0),3)</f>
        <v>190</v>
      </c>
      <c r="D370">
        <f>INDEX(nb_inscrits_h_sec_habitant_le_s!$1:$1048576,MATCH(places_sec_sex!$A370,nb_inscrits_h_sec_habitant_le_s!$B:$B,0),3)</f>
        <v>172</v>
      </c>
      <c r="E370">
        <f>INDEX(nb_inscrites_f_sec_habitant_la_!$1:$1048576,MATCH(places_sec_sex!$B370,nb_inscrites_f_sec_habitant_la_!$B:$B,0),3)</f>
        <v>791</v>
      </c>
      <c r="F370">
        <f>INDEX(nb_inscrits_h_sec_habitant_la_c!$1:$1048576,MATCH(places_sec_sex!$B370,nb_inscrits_h_sec_habitant_la_c!$B:$B,0),3)</f>
        <v>782</v>
      </c>
      <c r="G370">
        <f t="shared" si="20"/>
        <v>0.24020227560050569</v>
      </c>
      <c r="H370">
        <f t="shared" si="21"/>
        <v>0.21994884910485935</v>
      </c>
      <c r="I370">
        <f>INDEX('6.1.2.4.'!$1:$1048576,MATCH(places_sec_sex!$B370,'6.1.2.4.'!$A:$A,0),3)</f>
        <v>0</v>
      </c>
      <c r="J370">
        <f>INDEX('6.1.2.4.'!$1:$1048576,MATCH(places_sec_sex!$B370,'6.1.2.4.'!$A:$A,0),2)</f>
        <v>2044</v>
      </c>
      <c r="K370">
        <f t="shared" si="22"/>
        <v>0</v>
      </c>
      <c r="L370">
        <f t="shared" si="23"/>
        <v>449.57544757033253</v>
      </c>
    </row>
    <row r="371" spans="1:12" x14ac:dyDescent="0.35">
      <c r="A371" s="7" t="s">
        <v>972</v>
      </c>
      <c r="B371" t="str">
        <f>INDEX(Correspondance_ss_quartiers!$1:$1048576,MATCH(places_sec_sex!$A371,Correspondance_ss_quartiers!$A:$A,0),3)</f>
        <v>Koekelberg</v>
      </c>
      <c r="C371">
        <f>INDEX(nb_inscrites_f_sec_habitant_le_!$1:$1048576,MATCH(places_sec_sex!$A371,nb_inscrites_f_sec_habitant_le_!$B:$B,0),3)</f>
        <v>92</v>
      </c>
      <c r="D371">
        <f>INDEX(nb_inscrits_h_sec_habitant_le_s!$1:$1048576,MATCH(places_sec_sex!$A371,nb_inscrits_h_sec_habitant_le_s!$B:$B,0),3)</f>
        <v>95</v>
      </c>
      <c r="E371">
        <f>INDEX(nb_inscrites_f_sec_habitant_la_!$1:$1048576,MATCH(places_sec_sex!$B371,nb_inscrites_f_sec_habitant_la_!$B:$B,0),3)</f>
        <v>791</v>
      </c>
      <c r="F371">
        <f>INDEX(nb_inscrits_h_sec_habitant_la_c!$1:$1048576,MATCH(places_sec_sex!$B371,nb_inscrits_h_sec_habitant_la_c!$B:$B,0),3)</f>
        <v>782</v>
      </c>
      <c r="G371">
        <f t="shared" si="20"/>
        <v>0.11630847029077118</v>
      </c>
      <c r="H371">
        <f t="shared" si="21"/>
        <v>0.12148337595907928</v>
      </c>
      <c r="I371">
        <f>INDEX('6.1.2.4.'!$1:$1048576,MATCH(places_sec_sex!$B371,'6.1.2.4.'!$A:$A,0),3)</f>
        <v>0</v>
      </c>
      <c r="J371">
        <f>INDEX('6.1.2.4.'!$1:$1048576,MATCH(places_sec_sex!$B371,'6.1.2.4.'!$A:$A,0),2)</f>
        <v>2044</v>
      </c>
      <c r="K371">
        <f t="shared" si="22"/>
        <v>0</v>
      </c>
      <c r="L371">
        <f t="shared" si="23"/>
        <v>248.31202046035804</v>
      </c>
    </row>
    <row r="372" spans="1:12" x14ac:dyDescent="0.35">
      <c r="A372" s="7" t="s">
        <v>974</v>
      </c>
      <c r="B372" t="str">
        <f>INDEX(Correspondance_ss_quartiers!$1:$1048576,MATCH(places_sec_sex!$A372,Correspondance_ss_quartiers!$A:$A,0),3)</f>
        <v>Koekelberg</v>
      </c>
      <c r="C372">
        <f>INDEX(nb_inscrites_f_sec_habitant_le_!$1:$1048576,MATCH(places_sec_sex!$A372,nb_inscrites_f_sec_habitant_le_!$B:$B,0),3)</f>
        <v>95</v>
      </c>
      <c r="D372">
        <f>INDEX(nb_inscrits_h_sec_habitant_le_s!$1:$1048576,MATCH(places_sec_sex!$A372,nb_inscrits_h_sec_habitant_le_s!$B:$B,0),3)</f>
        <v>98</v>
      </c>
      <c r="E372">
        <f>INDEX(nb_inscrites_f_sec_habitant_la_!$1:$1048576,MATCH(places_sec_sex!$B372,nb_inscrites_f_sec_habitant_la_!$B:$B,0),3)</f>
        <v>791</v>
      </c>
      <c r="F372">
        <f>INDEX(nb_inscrits_h_sec_habitant_la_c!$1:$1048576,MATCH(places_sec_sex!$B372,nb_inscrits_h_sec_habitant_la_c!$B:$B,0),3)</f>
        <v>782</v>
      </c>
      <c r="G372">
        <f t="shared" si="20"/>
        <v>0.12010113780025285</v>
      </c>
      <c r="H372">
        <f t="shared" si="21"/>
        <v>0.12531969309462915</v>
      </c>
      <c r="I372">
        <f>INDEX('6.1.2.4.'!$1:$1048576,MATCH(places_sec_sex!$B372,'6.1.2.4.'!$A:$A,0),3)</f>
        <v>0</v>
      </c>
      <c r="J372">
        <f>INDEX('6.1.2.4.'!$1:$1048576,MATCH(places_sec_sex!$B372,'6.1.2.4.'!$A:$A,0),2)</f>
        <v>2044</v>
      </c>
      <c r="K372">
        <f t="shared" si="22"/>
        <v>0</v>
      </c>
      <c r="L372">
        <f t="shared" si="23"/>
        <v>256.153452685422</v>
      </c>
    </row>
    <row r="373" spans="1:12" x14ac:dyDescent="0.35">
      <c r="A373" s="7" t="s">
        <v>979</v>
      </c>
      <c r="B373" t="str">
        <f>INDEX(Correspondance_ss_quartiers!$1:$1048576,MATCH(places_sec_sex!$A373,Correspondance_ss_quartiers!$A:$A,0),3)</f>
        <v>Molenbeek Saint-Jean</v>
      </c>
      <c r="C373">
        <f>INDEX(nb_inscrites_f_sec_habitant_le_!$1:$1048576,MATCH(places_sec_sex!$A373,nb_inscrites_f_sec_habitant_le_!$B:$B,0),3)</f>
        <v>51</v>
      </c>
      <c r="D373">
        <f>INDEX(nb_inscrits_h_sec_habitant_le_s!$1:$1048576,MATCH(places_sec_sex!$A373,nb_inscrits_h_sec_habitant_le_s!$B:$B,0),3)</f>
        <v>48</v>
      </c>
      <c r="E373">
        <f>INDEX(nb_inscrites_f_sec_habitant_la_!$1:$1048576,MATCH(places_sec_sex!$B373,nb_inscrites_f_sec_habitant_la_!$B:$B,0),3)</f>
        <v>3812</v>
      </c>
      <c r="F373">
        <f>INDEX(nb_inscrits_h_sec_habitant_la_c!$1:$1048576,MATCH(places_sec_sex!$B373,nb_inscrits_h_sec_habitant_la_c!$B:$B,0),3)</f>
        <v>3902</v>
      </c>
      <c r="G373">
        <f t="shared" si="20"/>
        <v>1.3378803777544596E-2</v>
      </c>
      <c r="H373">
        <f t="shared" si="21"/>
        <v>1.2301383905689391E-2</v>
      </c>
      <c r="I373">
        <f>INDEX('6.1.2.4.'!$1:$1048576,MATCH(places_sec_sex!$B373,'6.1.2.4.'!$A:$A,0),3)</f>
        <v>0</v>
      </c>
      <c r="J373">
        <f>INDEX('6.1.2.4.'!$1:$1048576,MATCH(places_sec_sex!$B373,'6.1.2.4.'!$A:$A,0),2)</f>
        <v>2852</v>
      </c>
      <c r="K373">
        <f t="shared" si="22"/>
        <v>0</v>
      </c>
      <c r="L373">
        <f t="shared" si="23"/>
        <v>35.083546899026139</v>
      </c>
    </row>
    <row r="374" spans="1:12" x14ac:dyDescent="0.35">
      <c r="A374" s="7" t="s">
        <v>981</v>
      </c>
      <c r="B374" t="str">
        <f>INDEX(Correspondance_ss_quartiers!$1:$1048576,MATCH(places_sec_sex!$A374,Correspondance_ss_quartiers!$A:$A,0),3)</f>
        <v>Molenbeek Saint-Jean</v>
      </c>
      <c r="C374">
        <f>INDEX(nb_inscrites_f_sec_habitant_le_!$1:$1048576,MATCH(places_sec_sex!$A374,nb_inscrites_f_sec_habitant_le_!$B:$B,0),3)</f>
        <v>13</v>
      </c>
      <c r="D374">
        <f>INDEX(nb_inscrits_h_sec_habitant_le_s!$1:$1048576,MATCH(places_sec_sex!$A374,nb_inscrits_h_sec_habitant_le_s!$B:$B,0),3)</f>
        <v>12</v>
      </c>
      <c r="E374">
        <f>INDEX(nb_inscrites_f_sec_habitant_la_!$1:$1048576,MATCH(places_sec_sex!$B374,nb_inscrites_f_sec_habitant_la_!$B:$B,0),3)</f>
        <v>3812</v>
      </c>
      <c r="F374">
        <f>INDEX(nb_inscrits_h_sec_habitant_la_c!$1:$1048576,MATCH(places_sec_sex!$B374,nb_inscrits_h_sec_habitant_la_c!$B:$B,0),3)</f>
        <v>3902</v>
      </c>
      <c r="G374">
        <f t="shared" si="20"/>
        <v>3.4102833158447012E-3</v>
      </c>
      <c r="H374">
        <f t="shared" si="21"/>
        <v>3.0753459764223477E-3</v>
      </c>
      <c r="I374">
        <f>INDEX('6.1.2.4.'!$1:$1048576,MATCH(places_sec_sex!$B374,'6.1.2.4.'!$A:$A,0),3)</f>
        <v>0</v>
      </c>
      <c r="J374">
        <f>INDEX('6.1.2.4.'!$1:$1048576,MATCH(places_sec_sex!$B374,'6.1.2.4.'!$A:$A,0),2)</f>
        <v>2852</v>
      </c>
      <c r="K374">
        <f t="shared" si="22"/>
        <v>0</v>
      </c>
      <c r="L374">
        <f t="shared" si="23"/>
        <v>8.7708867247565347</v>
      </c>
    </row>
    <row r="375" spans="1:12" x14ac:dyDescent="0.35">
      <c r="A375" s="7" t="s">
        <v>983</v>
      </c>
      <c r="B375" t="str">
        <f>INDEX(Correspondance_ss_quartiers!$1:$1048576,MATCH(places_sec_sex!$A375,Correspondance_ss_quartiers!$A:$A,0),3)</f>
        <v>Molenbeek Saint-Jean</v>
      </c>
      <c r="C375">
        <f>INDEX(nb_inscrites_f_sec_habitant_le_!$1:$1048576,MATCH(places_sec_sex!$A375,nb_inscrites_f_sec_habitant_le_!$B:$B,0),3)</f>
        <v>70</v>
      </c>
      <c r="D375">
        <f>INDEX(nb_inscrits_h_sec_habitant_le_s!$1:$1048576,MATCH(places_sec_sex!$A375,nb_inscrits_h_sec_habitant_le_s!$B:$B,0),3)</f>
        <v>77</v>
      </c>
      <c r="E375">
        <f>INDEX(nb_inscrites_f_sec_habitant_la_!$1:$1048576,MATCH(places_sec_sex!$B375,nb_inscrites_f_sec_habitant_la_!$B:$B,0),3)</f>
        <v>3812</v>
      </c>
      <c r="F375">
        <f>INDEX(nb_inscrits_h_sec_habitant_la_c!$1:$1048576,MATCH(places_sec_sex!$B375,nb_inscrits_h_sec_habitant_la_c!$B:$B,0),3)</f>
        <v>3902</v>
      </c>
      <c r="G375">
        <f t="shared" si="20"/>
        <v>1.8363064008394544E-2</v>
      </c>
      <c r="H375">
        <f t="shared" si="21"/>
        <v>1.9733470015376731E-2</v>
      </c>
      <c r="I375">
        <f>INDEX('6.1.2.4.'!$1:$1048576,MATCH(places_sec_sex!$B375,'6.1.2.4.'!$A:$A,0),3)</f>
        <v>0</v>
      </c>
      <c r="J375">
        <f>INDEX('6.1.2.4.'!$1:$1048576,MATCH(places_sec_sex!$B375,'6.1.2.4.'!$A:$A,0),2)</f>
        <v>2852</v>
      </c>
      <c r="K375">
        <f t="shared" si="22"/>
        <v>0</v>
      </c>
      <c r="L375">
        <f t="shared" si="23"/>
        <v>56.279856483854438</v>
      </c>
    </row>
    <row r="376" spans="1:12" x14ac:dyDescent="0.35">
      <c r="A376" s="7" t="s">
        <v>987</v>
      </c>
      <c r="B376" t="str">
        <f>INDEX(Correspondance_ss_quartiers!$1:$1048576,MATCH(places_sec_sex!$A376,Correspondance_ss_quartiers!$A:$A,0),3)</f>
        <v>Molenbeek Saint-Jean</v>
      </c>
      <c r="C376">
        <f>INDEX(nb_inscrites_f_sec_habitant_le_!$1:$1048576,MATCH(places_sec_sex!$A376,nb_inscrites_f_sec_habitant_le_!$B:$B,0),3)</f>
        <v>109</v>
      </c>
      <c r="D376">
        <f>INDEX(nb_inscrits_h_sec_habitant_le_s!$1:$1048576,MATCH(places_sec_sex!$A376,nb_inscrits_h_sec_habitant_le_s!$B:$B,0),3)</f>
        <v>110</v>
      </c>
      <c r="E376">
        <f>INDEX(nb_inscrites_f_sec_habitant_la_!$1:$1048576,MATCH(places_sec_sex!$B376,nb_inscrites_f_sec_habitant_la_!$B:$B,0),3)</f>
        <v>3812</v>
      </c>
      <c r="F376">
        <f>INDEX(nb_inscrits_h_sec_habitant_la_c!$1:$1048576,MATCH(places_sec_sex!$B376,nb_inscrits_h_sec_habitant_la_c!$B:$B,0),3)</f>
        <v>3902</v>
      </c>
      <c r="G376">
        <f t="shared" si="20"/>
        <v>2.8593913955928647E-2</v>
      </c>
      <c r="H376">
        <f t="shared" si="21"/>
        <v>2.8190671450538187E-2</v>
      </c>
      <c r="I376">
        <f>INDEX('6.1.2.4.'!$1:$1048576,MATCH(places_sec_sex!$B376,'6.1.2.4.'!$A:$A,0),3)</f>
        <v>0</v>
      </c>
      <c r="J376">
        <f>INDEX('6.1.2.4.'!$1:$1048576,MATCH(places_sec_sex!$B376,'6.1.2.4.'!$A:$A,0),2)</f>
        <v>2852</v>
      </c>
      <c r="K376">
        <f t="shared" si="22"/>
        <v>0</v>
      </c>
      <c r="L376">
        <f t="shared" si="23"/>
        <v>80.399794976934913</v>
      </c>
    </row>
    <row r="377" spans="1:12" x14ac:dyDescent="0.35">
      <c r="A377" s="7" t="s">
        <v>991</v>
      </c>
      <c r="B377" t="str">
        <f>INDEX(Correspondance_ss_quartiers!$1:$1048576,MATCH(places_sec_sex!$A377,Correspondance_ss_quartiers!$A:$A,0),3)</f>
        <v>Molenbeek Saint-Jean</v>
      </c>
      <c r="C377">
        <f>INDEX(nb_inscrites_f_sec_habitant_le_!$1:$1048576,MATCH(places_sec_sex!$A377,nb_inscrites_f_sec_habitant_le_!$B:$B,0),3)</f>
        <v>43</v>
      </c>
      <c r="D377">
        <f>INDEX(nb_inscrits_h_sec_habitant_le_s!$1:$1048576,MATCH(places_sec_sex!$A377,nb_inscrits_h_sec_habitant_le_s!$B:$B,0),3)</f>
        <v>52</v>
      </c>
      <c r="E377">
        <f>INDEX(nb_inscrites_f_sec_habitant_la_!$1:$1048576,MATCH(places_sec_sex!$B377,nb_inscrites_f_sec_habitant_la_!$B:$B,0),3)</f>
        <v>3812</v>
      </c>
      <c r="F377">
        <f>INDEX(nb_inscrits_h_sec_habitant_la_c!$1:$1048576,MATCH(places_sec_sex!$B377,nb_inscrits_h_sec_habitant_la_c!$B:$B,0),3)</f>
        <v>3902</v>
      </c>
      <c r="G377">
        <f t="shared" si="20"/>
        <v>1.1280167890870933E-2</v>
      </c>
      <c r="H377">
        <f t="shared" si="21"/>
        <v>1.3326499231163505E-2</v>
      </c>
      <c r="I377">
        <f>INDEX('6.1.2.4.'!$1:$1048576,MATCH(places_sec_sex!$B377,'6.1.2.4.'!$A:$A,0),3)</f>
        <v>0</v>
      </c>
      <c r="J377">
        <f>INDEX('6.1.2.4.'!$1:$1048576,MATCH(places_sec_sex!$B377,'6.1.2.4.'!$A:$A,0),2)</f>
        <v>2852</v>
      </c>
      <c r="K377">
        <f t="shared" si="22"/>
        <v>0</v>
      </c>
      <c r="L377">
        <f t="shared" si="23"/>
        <v>38.007175807278315</v>
      </c>
    </row>
    <row r="378" spans="1:12" x14ac:dyDescent="0.35">
      <c r="A378" s="7" t="s">
        <v>993</v>
      </c>
      <c r="B378" t="str">
        <f>INDEX(Correspondance_ss_quartiers!$1:$1048576,MATCH(places_sec_sex!$A378,Correspondance_ss_quartiers!$A:$A,0),3)</f>
        <v>Molenbeek Saint-Jean</v>
      </c>
      <c r="C378">
        <f>INDEX(nb_inscrites_f_sec_habitant_le_!$1:$1048576,MATCH(places_sec_sex!$A378,nb_inscrites_f_sec_habitant_le_!$B:$B,0),3)</f>
        <v>52</v>
      </c>
      <c r="D378">
        <f>INDEX(nb_inscrits_h_sec_habitant_le_s!$1:$1048576,MATCH(places_sec_sex!$A378,nb_inscrits_h_sec_habitant_le_s!$B:$B,0),3)</f>
        <v>49</v>
      </c>
      <c r="E378">
        <f>INDEX(nb_inscrites_f_sec_habitant_la_!$1:$1048576,MATCH(places_sec_sex!$B378,nb_inscrites_f_sec_habitant_la_!$B:$B,0),3)</f>
        <v>3812</v>
      </c>
      <c r="F378">
        <f>INDEX(nb_inscrits_h_sec_habitant_la_c!$1:$1048576,MATCH(places_sec_sex!$B378,nb_inscrits_h_sec_habitant_la_c!$B:$B,0),3)</f>
        <v>3902</v>
      </c>
      <c r="G378">
        <f t="shared" si="20"/>
        <v>1.3641133263378805E-2</v>
      </c>
      <c r="H378">
        <f t="shared" si="21"/>
        <v>1.2557662737057919E-2</v>
      </c>
      <c r="I378">
        <f>INDEX('6.1.2.4.'!$1:$1048576,MATCH(places_sec_sex!$B378,'6.1.2.4.'!$A:$A,0),3)</f>
        <v>0</v>
      </c>
      <c r="J378">
        <f>INDEX('6.1.2.4.'!$1:$1048576,MATCH(places_sec_sex!$B378,'6.1.2.4.'!$A:$A,0),2)</f>
        <v>2852</v>
      </c>
      <c r="K378">
        <f t="shared" si="22"/>
        <v>0</v>
      </c>
      <c r="L378">
        <f t="shared" si="23"/>
        <v>35.814454126089181</v>
      </c>
    </row>
    <row r="379" spans="1:12" x14ac:dyDescent="0.35">
      <c r="A379" s="7" t="s">
        <v>995</v>
      </c>
      <c r="B379" t="str">
        <f>INDEX(Correspondance_ss_quartiers!$1:$1048576,MATCH(places_sec_sex!$A379,Correspondance_ss_quartiers!$A:$A,0),3)</f>
        <v>Molenbeek Saint-Jean</v>
      </c>
      <c r="C379">
        <f>INDEX(nb_inscrites_f_sec_habitant_le_!$1:$1048576,MATCH(places_sec_sex!$A379,nb_inscrites_f_sec_habitant_le_!$B:$B,0),3)</f>
        <v>82</v>
      </c>
      <c r="D379">
        <f>INDEX(nb_inscrits_h_sec_habitant_le_s!$1:$1048576,MATCH(places_sec_sex!$A379,nb_inscrits_h_sec_habitant_le_s!$B:$B,0),3)</f>
        <v>81</v>
      </c>
      <c r="E379">
        <f>INDEX(nb_inscrites_f_sec_habitant_la_!$1:$1048576,MATCH(places_sec_sex!$B379,nb_inscrites_f_sec_habitant_la_!$B:$B,0),3)</f>
        <v>3812</v>
      </c>
      <c r="F379">
        <f>INDEX(nb_inscrits_h_sec_habitant_la_c!$1:$1048576,MATCH(places_sec_sex!$B379,nb_inscrits_h_sec_habitant_la_c!$B:$B,0),3)</f>
        <v>3902</v>
      </c>
      <c r="G379">
        <f t="shared" si="20"/>
        <v>2.1511017838405037E-2</v>
      </c>
      <c r="H379">
        <f t="shared" si="21"/>
        <v>2.0758585340850847E-2</v>
      </c>
      <c r="I379">
        <f>INDEX('6.1.2.4.'!$1:$1048576,MATCH(places_sec_sex!$B379,'6.1.2.4.'!$A:$A,0),3)</f>
        <v>0</v>
      </c>
      <c r="J379">
        <f>INDEX('6.1.2.4.'!$1:$1048576,MATCH(places_sec_sex!$B379,'6.1.2.4.'!$A:$A,0),2)</f>
        <v>2852</v>
      </c>
      <c r="K379">
        <f t="shared" si="22"/>
        <v>0</v>
      </c>
      <c r="L379">
        <f t="shared" si="23"/>
        <v>59.203485392106614</v>
      </c>
    </row>
    <row r="380" spans="1:12" x14ac:dyDescent="0.35">
      <c r="A380" s="7" t="s">
        <v>999</v>
      </c>
      <c r="B380" t="str">
        <f>INDEX(Correspondance_ss_quartiers!$1:$1048576,MATCH(places_sec_sex!$A380,Correspondance_ss_quartiers!$A:$A,0),3)</f>
        <v>Molenbeek Saint-Jean</v>
      </c>
      <c r="C380">
        <f>INDEX(nb_inscrites_f_sec_habitant_le_!$1:$1048576,MATCH(places_sec_sex!$A380,nb_inscrites_f_sec_habitant_le_!$B:$B,0),3)</f>
        <v>123</v>
      </c>
      <c r="D380">
        <f>INDEX(nb_inscrits_h_sec_habitant_le_s!$1:$1048576,MATCH(places_sec_sex!$A380,nb_inscrits_h_sec_habitant_le_s!$B:$B,0),3)</f>
        <v>123</v>
      </c>
      <c r="E380">
        <f>INDEX(nb_inscrites_f_sec_habitant_la_!$1:$1048576,MATCH(places_sec_sex!$B380,nb_inscrites_f_sec_habitant_la_!$B:$B,0),3)</f>
        <v>3812</v>
      </c>
      <c r="F380">
        <f>INDEX(nb_inscrits_h_sec_habitant_la_c!$1:$1048576,MATCH(places_sec_sex!$B380,nb_inscrits_h_sec_habitant_la_c!$B:$B,0),3)</f>
        <v>3902</v>
      </c>
      <c r="G380">
        <f t="shared" si="20"/>
        <v>3.2266526757607557E-2</v>
      </c>
      <c r="H380">
        <f t="shared" si="21"/>
        <v>3.1522296258329065E-2</v>
      </c>
      <c r="I380">
        <f>INDEX('6.1.2.4.'!$1:$1048576,MATCH(places_sec_sex!$B380,'6.1.2.4.'!$A:$A,0),3)</f>
        <v>0</v>
      </c>
      <c r="J380">
        <f>INDEX('6.1.2.4.'!$1:$1048576,MATCH(places_sec_sex!$B380,'6.1.2.4.'!$A:$A,0),2)</f>
        <v>2852</v>
      </c>
      <c r="K380">
        <f t="shared" si="22"/>
        <v>0</v>
      </c>
      <c r="L380">
        <f t="shared" si="23"/>
        <v>89.901588928754492</v>
      </c>
    </row>
    <row r="381" spans="1:12" x14ac:dyDescent="0.35">
      <c r="A381" s="7" t="s">
        <v>1000</v>
      </c>
      <c r="B381" t="str">
        <f>INDEX(Correspondance_ss_quartiers!$1:$1048576,MATCH(places_sec_sex!$A381,Correspondance_ss_quartiers!$A:$A,0),3)</f>
        <v>Molenbeek Saint-Jean</v>
      </c>
      <c r="C381">
        <f>INDEX(nb_inscrites_f_sec_habitant_le_!$1:$1048576,MATCH(places_sec_sex!$A381,nb_inscrites_f_sec_habitant_le_!$B:$B,0),3)</f>
        <v>52</v>
      </c>
      <c r="D381">
        <f>INDEX(nb_inscrits_h_sec_habitant_le_s!$1:$1048576,MATCH(places_sec_sex!$A381,nb_inscrits_h_sec_habitant_le_s!$B:$B,0),3)</f>
        <v>49</v>
      </c>
      <c r="E381">
        <f>INDEX(nb_inscrites_f_sec_habitant_la_!$1:$1048576,MATCH(places_sec_sex!$B381,nb_inscrites_f_sec_habitant_la_!$B:$B,0),3)</f>
        <v>3812</v>
      </c>
      <c r="F381">
        <f>INDEX(nb_inscrits_h_sec_habitant_la_c!$1:$1048576,MATCH(places_sec_sex!$B381,nb_inscrits_h_sec_habitant_la_c!$B:$B,0),3)</f>
        <v>3902</v>
      </c>
      <c r="G381">
        <f t="shared" si="20"/>
        <v>1.3641133263378805E-2</v>
      </c>
      <c r="H381">
        <f t="shared" si="21"/>
        <v>1.2557662737057919E-2</v>
      </c>
      <c r="I381">
        <f>INDEX('6.1.2.4.'!$1:$1048576,MATCH(places_sec_sex!$B381,'6.1.2.4.'!$A:$A,0),3)</f>
        <v>0</v>
      </c>
      <c r="J381">
        <f>INDEX('6.1.2.4.'!$1:$1048576,MATCH(places_sec_sex!$B381,'6.1.2.4.'!$A:$A,0),2)</f>
        <v>2852</v>
      </c>
      <c r="K381">
        <f t="shared" si="22"/>
        <v>0</v>
      </c>
      <c r="L381">
        <f t="shared" si="23"/>
        <v>35.814454126089181</v>
      </c>
    </row>
    <row r="382" spans="1:12" x14ac:dyDescent="0.35">
      <c r="A382" s="7" t="s">
        <v>1004</v>
      </c>
      <c r="B382" t="str">
        <f>INDEX(Correspondance_ss_quartiers!$1:$1048576,MATCH(places_sec_sex!$A382,Correspondance_ss_quartiers!$A:$A,0),3)</f>
        <v>Molenbeek Saint-Jean</v>
      </c>
      <c r="C382">
        <f>INDEX(nb_inscrites_f_sec_habitant_le_!$1:$1048576,MATCH(places_sec_sex!$A382,nb_inscrites_f_sec_habitant_le_!$B:$B,0),3)</f>
        <v>33</v>
      </c>
      <c r="D382">
        <f>INDEX(nb_inscrits_h_sec_habitant_le_s!$1:$1048576,MATCH(places_sec_sex!$A382,nb_inscrits_h_sec_habitant_le_s!$B:$B,0),3)</f>
        <v>35</v>
      </c>
      <c r="E382">
        <f>INDEX(nb_inscrites_f_sec_habitant_la_!$1:$1048576,MATCH(places_sec_sex!$B382,nb_inscrites_f_sec_habitant_la_!$B:$B,0),3)</f>
        <v>3812</v>
      </c>
      <c r="F382">
        <f>INDEX(nb_inscrits_h_sec_habitant_la_c!$1:$1048576,MATCH(places_sec_sex!$B382,nb_inscrits_h_sec_habitant_la_c!$B:$B,0),3)</f>
        <v>3902</v>
      </c>
      <c r="G382">
        <f t="shared" si="20"/>
        <v>8.656873032528857E-3</v>
      </c>
      <c r="H382">
        <f t="shared" si="21"/>
        <v>8.969759097898513E-3</v>
      </c>
      <c r="I382">
        <f>INDEX('6.1.2.4.'!$1:$1048576,MATCH(places_sec_sex!$B382,'6.1.2.4.'!$A:$A,0),3)</f>
        <v>0</v>
      </c>
      <c r="J382">
        <f>INDEX('6.1.2.4.'!$1:$1048576,MATCH(places_sec_sex!$B382,'6.1.2.4.'!$A:$A,0),2)</f>
        <v>2852</v>
      </c>
      <c r="K382">
        <f t="shared" si="22"/>
        <v>0</v>
      </c>
      <c r="L382">
        <f t="shared" si="23"/>
        <v>25.58175294720656</v>
      </c>
    </row>
    <row r="383" spans="1:12" x14ac:dyDescent="0.35">
      <c r="A383" s="7" t="s">
        <v>1006</v>
      </c>
      <c r="B383" t="str">
        <f>INDEX(Correspondance_ss_quartiers!$1:$1048576,MATCH(places_sec_sex!$A383,Correspondance_ss_quartiers!$A:$A,0),3)</f>
        <v>Molenbeek Saint-Jean</v>
      </c>
      <c r="C383">
        <f>INDEX(nb_inscrites_f_sec_habitant_le_!$1:$1048576,MATCH(places_sec_sex!$A383,nb_inscrites_f_sec_habitant_le_!$B:$B,0),3)</f>
        <v>13</v>
      </c>
      <c r="D383">
        <f>INDEX(nb_inscrits_h_sec_habitant_le_s!$1:$1048576,MATCH(places_sec_sex!$A383,nb_inscrits_h_sec_habitant_le_s!$B:$B,0),3)</f>
        <v>15</v>
      </c>
      <c r="E383">
        <f>INDEX(nb_inscrites_f_sec_habitant_la_!$1:$1048576,MATCH(places_sec_sex!$B383,nb_inscrites_f_sec_habitant_la_!$B:$B,0),3)</f>
        <v>3812</v>
      </c>
      <c r="F383">
        <f>INDEX(nb_inscrits_h_sec_habitant_la_c!$1:$1048576,MATCH(places_sec_sex!$B383,nb_inscrits_h_sec_habitant_la_c!$B:$B,0),3)</f>
        <v>3902</v>
      </c>
      <c r="G383">
        <f t="shared" si="20"/>
        <v>3.4102833158447012E-3</v>
      </c>
      <c r="H383">
        <f t="shared" si="21"/>
        <v>3.8441824705279346E-3</v>
      </c>
      <c r="I383">
        <f>INDEX('6.1.2.4.'!$1:$1048576,MATCH(places_sec_sex!$B383,'6.1.2.4.'!$A:$A,0),3)</f>
        <v>0</v>
      </c>
      <c r="J383">
        <f>INDEX('6.1.2.4.'!$1:$1048576,MATCH(places_sec_sex!$B383,'6.1.2.4.'!$A:$A,0),2)</f>
        <v>2852</v>
      </c>
      <c r="K383">
        <f t="shared" si="22"/>
        <v>0</v>
      </c>
      <c r="L383">
        <f t="shared" si="23"/>
        <v>10.963608405945669</v>
      </c>
    </row>
    <row r="384" spans="1:12" x14ac:dyDescent="0.35">
      <c r="A384" s="7" t="s">
        <v>1008</v>
      </c>
      <c r="B384" t="str">
        <f>INDEX(Correspondance_ss_quartiers!$1:$1048576,MATCH(places_sec_sex!$A384,Correspondance_ss_quartiers!$A:$A,0),3)</f>
        <v>Molenbeek Saint-Jean</v>
      </c>
      <c r="C384">
        <f>INDEX(nb_inscrites_f_sec_habitant_le_!$1:$1048576,MATCH(places_sec_sex!$A384,nb_inscrites_f_sec_habitant_le_!$B:$B,0),3)</f>
        <v>11</v>
      </c>
      <c r="D384">
        <f>INDEX(nb_inscrits_h_sec_habitant_le_s!$1:$1048576,MATCH(places_sec_sex!$A384,nb_inscrits_h_sec_habitant_le_s!$B:$B,0),3)</f>
        <v>9</v>
      </c>
      <c r="E384">
        <f>INDEX(nb_inscrites_f_sec_habitant_la_!$1:$1048576,MATCH(places_sec_sex!$B384,nb_inscrites_f_sec_habitant_la_!$B:$B,0),3)</f>
        <v>3812</v>
      </c>
      <c r="F384">
        <f>INDEX(nb_inscrits_h_sec_habitant_la_c!$1:$1048576,MATCH(places_sec_sex!$B384,nb_inscrits_h_sec_habitant_la_c!$B:$B,0),3)</f>
        <v>3902</v>
      </c>
      <c r="G384">
        <f t="shared" si="20"/>
        <v>2.8856243441762854E-3</v>
      </c>
      <c r="H384">
        <f t="shared" si="21"/>
        <v>2.3065094823167607E-3</v>
      </c>
      <c r="I384">
        <f>INDEX('6.1.2.4.'!$1:$1048576,MATCH(places_sec_sex!$B384,'6.1.2.4.'!$A:$A,0),3)</f>
        <v>0</v>
      </c>
      <c r="J384">
        <f>INDEX('6.1.2.4.'!$1:$1048576,MATCH(places_sec_sex!$B384,'6.1.2.4.'!$A:$A,0),2)</f>
        <v>2852</v>
      </c>
      <c r="K384">
        <f t="shared" si="22"/>
        <v>0</v>
      </c>
      <c r="L384">
        <f t="shared" si="23"/>
        <v>6.5781650435674015</v>
      </c>
    </row>
    <row r="385" spans="1:12" x14ac:dyDescent="0.35">
      <c r="A385" s="7" t="s">
        <v>1012</v>
      </c>
      <c r="B385" t="str">
        <f>INDEX(Correspondance_ss_quartiers!$1:$1048576,MATCH(places_sec_sex!$A385,Correspondance_ss_quartiers!$A:$A,0),3)</f>
        <v>Molenbeek Saint-Jean</v>
      </c>
      <c r="C385">
        <f>INDEX(nb_inscrites_f_sec_habitant_le_!$1:$1048576,MATCH(places_sec_sex!$A385,nb_inscrites_f_sec_habitant_le_!$B:$B,0),3)</f>
        <v>63</v>
      </c>
      <c r="D385">
        <f>INDEX(nb_inscrits_h_sec_habitant_le_s!$1:$1048576,MATCH(places_sec_sex!$A385,nb_inscrits_h_sec_habitant_le_s!$B:$B,0),3)</f>
        <v>68</v>
      </c>
      <c r="E385">
        <f>INDEX(nb_inscrites_f_sec_habitant_la_!$1:$1048576,MATCH(places_sec_sex!$B385,nb_inscrites_f_sec_habitant_la_!$B:$B,0),3)</f>
        <v>3812</v>
      </c>
      <c r="F385">
        <f>INDEX(nb_inscrits_h_sec_habitant_la_c!$1:$1048576,MATCH(places_sec_sex!$B385,nb_inscrits_h_sec_habitant_la_c!$B:$B,0),3)</f>
        <v>3902</v>
      </c>
      <c r="G385">
        <f t="shared" si="20"/>
        <v>1.6526757607555089E-2</v>
      </c>
      <c r="H385">
        <f t="shared" si="21"/>
        <v>1.7426960533059969E-2</v>
      </c>
      <c r="I385">
        <f>INDEX('6.1.2.4.'!$1:$1048576,MATCH(places_sec_sex!$B385,'6.1.2.4.'!$A:$A,0),3)</f>
        <v>0</v>
      </c>
      <c r="J385">
        <f>INDEX('6.1.2.4.'!$1:$1048576,MATCH(places_sec_sex!$B385,'6.1.2.4.'!$A:$A,0),2)</f>
        <v>2852</v>
      </c>
      <c r="K385">
        <f t="shared" si="22"/>
        <v>0</v>
      </c>
      <c r="L385">
        <f t="shared" si="23"/>
        <v>49.701691440287036</v>
      </c>
    </row>
    <row r="386" spans="1:12" x14ac:dyDescent="0.35">
      <c r="A386" s="7" t="s">
        <v>1014</v>
      </c>
      <c r="B386" t="str">
        <f>INDEX(Correspondance_ss_quartiers!$1:$1048576,MATCH(places_sec_sex!$A386,Correspondance_ss_quartiers!$A:$A,0),3)</f>
        <v>Molenbeek Saint-Jean</v>
      </c>
      <c r="C386">
        <f>INDEX(nb_inscrites_f_sec_habitant_le_!$1:$1048576,MATCH(places_sec_sex!$A386,nb_inscrites_f_sec_habitant_le_!$B:$B,0),3)</f>
        <v>103</v>
      </c>
      <c r="D386">
        <f>INDEX(nb_inscrits_h_sec_habitant_le_s!$1:$1048576,MATCH(places_sec_sex!$A386,nb_inscrits_h_sec_habitant_le_s!$B:$B,0),3)</f>
        <v>103</v>
      </c>
      <c r="E386">
        <f>INDEX(nb_inscrites_f_sec_habitant_la_!$1:$1048576,MATCH(places_sec_sex!$B386,nb_inscrites_f_sec_habitant_la_!$B:$B,0),3)</f>
        <v>3812</v>
      </c>
      <c r="F386">
        <f>INDEX(nb_inscrits_h_sec_habitant_la_c!$1:$1048576,MATCH(places_sec_sex!$B386,nb_inscrits_h_sec_habitant_la_c!$B:$B,0),3)</f>
        <v>3902</v>
      </c>
      <c r="G386">
        <f t="shared" si="20"/>
        <v>2.7019937040923401E-2</v>
      </c>
      <c r="H386">
        <f t="shared" si="21"/>
        <v>2.6396719630958482E-2</v>
      </c>
      <c r="I386">
        <f>INDEX('6.1.2.4.'!$1:$1048576,MATCH(places_sec_sex!$B386,'6.1.2.4.'!$A:$A,0),3)</f>
        <v>0</v>
      </c>
      <c r="J386">
        <f>INDEX('6.1.2.4.'!$1:$1048576,MATCH(places_sec_sex!$B386,'6.1.2.4.'!$A:$A,0),2)</f>
        <v>2852</v>
      </c>
      <c r="K386">
        <f t="shared" si="22"/>
        <v>0</v>
      </c>
      <c r="L386">
        <f t="shared" si="23"/>
        <v>75.283444387493589</v>
      </c>
    </row>
    <row r="387" spans="1:12" x14ac:dyDescent="0.35">
      <c r="A387" s="7" t="s">
        <v>1018</v>
      </c>
      <c r="B387" t="str">
        <f>INDEX(Correspondance_ss_quartiers!$1:$1048576,MATCH(places_sec_sex!$A387,Correspondance_ss_quartiers!$A:$A,0),3)</f>
        <v>Molenbeek Saint-Jean</v>
      </c>
      <c r="C387">
        <f>INDEX(nb_inscrites_f_sec_habitant_le_!$1:$1048576,MATCH(places_sec_sex!$A387,nb_inscrites_f_sec_habitant_le_!$B:$B,0),3)</f>
        <v>105</v>
      </c>
      <c r="D387">
        <f>INDEX(nb_inscrits_h_sec_habitant_le_s!$1:$1048576,MATCH(places_sec_sex!$A387,nb_inscrits_h_sec_habitant_le_s!$B:$B,0),3)</f>
        <v>112</v>
      </c>
      <c r="E387">
        <f>INDEX(nb_inscrites_f_sec_habitant_la_!$1:$1048576,MATCH(places_sec_sex!$B387,nb_inscrites_f_sec_habitant_la_!$B:$B,0),3)</f>
        <v>3812</v>
      </c>
      <c r="F387">
        <f>INDEX(nb_inscrits_h_sec_habitant_la_c!$1:$1048576,MATCH(places_sec_sex!$B387,nb_inscrits_h_sec_habitant_la_c!$B:$B,0),3)</f>
        <v>3902</v>
      </c>
      <c r="G387">
        <f t="shared" ref="G387:G450" si="24">C387/E387</f>
        <v>2.7544596012591814E-2</v>
      </c>
      <c r="H387">
        <f t="shared" ref="H387:H450" si="25">D387/F387</f>
        <v>2.8703229113275244E-2</v>
      </c>
      <c r="I387">
        <f>INDEX('6.1.2.4.'!$1:$1048576,MATCH(places_sec_sex!$B387,'6.1.2.4.'!$A:$A,0),3)</f>
        <v>0</v>
      </c>
      <c r="J387">
        <f>INDEX('6.1.2.4.'!$1:$1048576,MATCH(places_sec_sex!$B387,'6.1.2.4.'!$A:$A,0),2)</f>
        <v>2852</v>
      </c>
      <c r="K387">
        <f t="shared" ref="K387:K450" si="26">I387*G387</f>
        <v>0</v>
      </c>
      <c r="L387">
        <f t="shared" ref="L387:L450" si="27">J387*H387</f>
        <v>81.861609431060998</v>
      </c>
    </row>
    <row r="388" spans="1:12" x14ac:dyDescent="0.35">
      <c r="A388" s="7" t="s">
        <v>1020</v>
      </c>
      <c r="B388" t="str">
        <f>INDEX(Correspondance_ss_quartiers!$1:$1048576,MATCH(places_sec_sex!$A388,Correspondance_ss_quartiers!$A:$A,0),3)</f>
        <v>Molenbeek Saint-Jean</v>
      </c>
      <c r="C388">
        <f>INDEX(nb_inscrites_f_sec_habitant_le_!$1:$1048576,MATCH(places_sec_sex!$A388,nb_inscrites_f_sec_habitant_le_!$B:$B,0),3)</f>
        <v>216</v>
      </c>
      <c r="D388">
        <f>INDEX(nb_inscrits_h_sec_habitant_le_s!$1:$1048576,MATCH(places_sec_sex!$A388,nb_inscrits_h_sec_habitant_le_s!$B:$B,0),3)</f>
        <v>205</v>
      </c>
      <c r="E388">
        <f>INDEX(nb_inscrites_f_sec_habitant_la_!$1:$1048576,MATCH(places_sec_sex!$B388,nb_inscrites_f_sec_habitant_la_!$B:$B,0),3)</f>
        <v>3812</v>
      </c>
      <c r="F388">
        <f>INDEX(nb_inscrits_h_sec_habitant_la_c!$1:$1048576,MATCH(places_sec_sex!$B388,nb_inscrits_h_sec_habitant_la_c!$B:$B,0),3)</f>
        <v>3902</v>
      </c>
      <c r="G388">
        <f t="shared" si="24"/>
        <v>5.6663168940188878E-2</v>
      </c>
      <c r="H388">
        <f t="shared" si="25"/>
        <v>5.2537160430548437E-2</v>
      </c>
      <c r="I388">
        <f>INDEX('6.1.2.4.'!$1:$1048576,MATCH(places_sec_sex!$B388,'6.1.2.4.'!$A:$A,0),3)</f>
        <v>0</v>
      </c>
      <c r="J388">
        <f>INDEX('6.1.2.4.'!$1:$1048576,MATCH(places_sec_sex!$B388,'6.1.2.4.'!$A:$A,0),2)</f>
        <v>2852</v>
      </c>
      <c r="K388">
        <f t="shared" si="26"/>
        <v>0</v>
      </c>
      <c r="L388">
        <f t="shared" si="27"/>
        <v>149.83598154792415</v>
      </c>
    </row>
    <row r="389" spans="1:12" x14ac:dyDescent="0.35">
      <c r="A389" s="7" t="s">
        <v>1022</v>
      </c>
      <c r="B389" t="str">
        <f>INDEX(Correspondance_ss_quartiers!$1:$1048576,MATCH(places_sec_sex!$A389,Correspondance_ss_quartiers!$A:$A,0),3)</f>
        <v>Molenbeek Saint-Jean</v>
      </c>
      <c r="C389">
        <f>INDEX(nb_inscrites_f_sec_habitant_le_!$1:$1048576,MATCH(places_sec_sex!$A389,nb_inscrites_f_sec_habitant_le_!$B:$B,0),3)</f>
        <v>127</v>
      </c>
      <c r="D389">
        <f>INDEX(nb_inscrits_h_sec_habitant_le_s!$1:$1048576,MATCH(places_sec_sex!$A389,nb_inscrits_h_sec_habitant_le_s!$B:$B,0),3)</f>
        <v>132</v>
      </c>
      <c r="E389">
        <f>INDEX(nb_inscrites_f_sec_habitant_la_!$1:$1048576,MATCH(places_sec_sex!$B389,nb_inscrites_f_sec_habitant_la_!$B:$B,0),3)</f>
        <v>3812</v>
      </c>
      <c r="F389">
        <f>INDEX(nb_inscrits_h_sec_habitant_la_c!$1:$1048576,MATCH(places_sec_sex!$B389,nb_inscrits_h_sec_habitant_la_c!$B:$B,0),3)</f>
        <v>3902</v>
      </c>
      <c r="G389">
        <f t="shared" si="24"/>
        <v>3.3315844700944383E-2</v>
      </c>
      <c r="H389">
        <f t="shared" si="25"/>
        <v>3.3828805740645826E-2</v>
      </c>
      <c r="I389">
        <f>INDEX('6.1.2.4.'!$1:$1048576,MATCH(places_sec_sex!$B389,'6.1.2.4.'!$A:$A,0),3)</f>
        <v>0</v>
      </c>
      <c r="J389">
        <f>INDEX('6.1.2.4.'!$1:$1048576,MATCH(places_sec_sex!$B389,'6.1.2.4.'!$A:$A,0),2)</f>
        <v>2852</v>
      </c>
      <c r="K389">
        <f t="shared" si="26"/>
        <v>0</v>
      </c>
      <c r="L389">
        <f t="shared" si="27"/>
        <v>96.479753972321902</v>
      </c>
    </row>
    <row r="390" spans="1:12" x14ac:dyDescent="0.35">
      <c r="A390" s="7" t="s">
        <v>1024</v>
      </c>
      <c r="B390" t="str">
        <f>INDEX(Correspondance_ss_quartiers!$1:$1048576,MATCH(places_sec_sex!$A390,Correspondance_ss_quartiers!$A:$A,0),3)</f>
        <v>Molenbeek Saint-Jean</v>
      </c>
      <c r="C390">
        <f>INDEX(nb_inscrites_f_sec_habitant_le_!$1:$1048576,MATCH(places_sec_sex!$A390,nb_inscrites_f_sec_habitant_le_!$B:$B,0),3)</f>
        <v>92</v>
      </c>
      <c r="D390">
        <f>INDEX(nb_inscrits_h_sec_habitant_le_s!$1:$1048576,MATCH(places_sec_sex!$A390,nb_inscrits_h_sec_habitant_le_s!$B:$B,0),3)</f>
        <v>86</v>
      </c>
      <c r="E390">
        <f>INDEX(nb_inscrites_f_sec_habitant_la_!$1:$1048576,MATCH(places_sec_sex!$B390,nb_inscrites_f_sec_habitant_la_!$B:$B,0),3)</f>
        <v>3812</v>
      </c>
      <c r="F390">
        <f>INDEX(nb_inscrits_h_sec_habitant_la_c!$1:$1048576,MATCH(places_sec_sex!$B390,nb_inscrits_h_sec_habitant_la_c!$B:$B,0),3)</f>
        <v>3902</v>
      </c>
      <c r="G390">
        <f t="shared" si="24"/>
        <v>2.4134312696747113E-2</v>
      </c>
      <c r="H390">
        <f t="shared" si="25"/>
        <v>2.2039979497693492E-2</v>
      </c>
      <c r="I390">
        <f>INDEX('6.1.2.4.'!$1:$1048576,MATCH(places_sec_sex!$B390,'6.1.2.4.'!$A:$A,0),3)</f>
        <v>0</v>
      </c>
      <c r="J390">
        <f>INDEX('6.1.2.4.'!$1:$1048576,MATCH(places_sec_sex!$B390,'6.1.2.4.'!$A:$A,0),2)</f>
        <v>2852</v>
      </c>
      <c r="K390">
        <f t="shared" si="26"/>
        <v>0</v>
      </c>
      <c r="L390">
        <f t="shared" si="27"/>
        <v>62.85802152742184</v>
      </c>
    </row>
    <row r="391" spans="1:12" x14ac:dyDescent="0.35">
      <c r="A391" s="7" t="s">
        <v>1028</v>
      </c>
      <c r="B391" t="str">
        <f>INDEX(Correspondance_ss_quartiers!$1:$1048576,MATCH(places_sec_sex!$A391,Correspondance_ss_quartiers!$A:$A,0),3)</f>
        <v>Molenbeek Saint-Jean</v>
      </c>
      <c r="C391">
        <f>INDEX(nb_inscrites_f_sec_habitant_le_!$1:$1048576,MATCH(places_sec_sex!$A391,nb_inscrites_f_sec_habitant_le_!$B:$B,0),3)</f>
        <v>58</v>
      </c>
      <c r="D391">
        <f>INDEX(nb_inscrits_h_sec_habitant_le_s!$1:$1048576,MATCH(places_sec_sex!$A391,nb_inscrits_h_sec_habitant_le_s!$B:$B,0),3)</f>
        <v>65</v>
      </c>
      <c r="E391">
        <f>INDEX(nb_inscrites_f_sec_habitant_la_!$1:$1048576,MATCH(places_sec_sex!$B391,nb_inscrites_f_sec_habitant_la_!$B:$B,0),3)</f>
        <v>3812</v>
      </c>
      <c r="F391">
        <f>INDEX(nb_inscrits_h_sec_habitant_la_c!$1:$1048576,MATCH(places_sec_sex!$B391,nb_inscrits_h_sec_habitant_la_c!$B:$B,0),3)</f>
        <v>3902</v>
      </c>
      <c r="G391">
        <f t="shared" si="24"/>
        <v>1.5215110178384051E-2</v>
      </c>
      <c r="H391">
        <f t="shared" si="25"/>
        <v>1.6658124038954381E-2</v>
      </c>
      <c r="I391">
        <f>INDEX('6.1.2.4.'!$1:$1048576,MATCH(places_sec_sex!$B391,'6.1.2.4.'!$A:$A,0),3)</f>
        <v>0</v>
      </c>
      <c r="J391">
        <f>INDEX('6.1.2.4.'!$1:$1048576,MATCH(places_sec_sex!$B391,'6.1.2.4.'!$A:$A,0),2)</f>
        <v>2852</v>
      </c>
      <c r="K391">
        <f t="shared" si="26"/>
        <v>0</v>
      </c>
      <c r="L391">
        <f t="shared" si="27"/>
        <v>47.508969759097894</v>
      </c>
    </row>
    <row r="392" spans="1:12" x14ac:dyDescent="0.35">
      <c r="A392" s="7" t="s">
        <v>1031</v>
      </c>
      <c r="B392" t="str">
        <f>INDEX(Correspondance_ss_quartiers!$1:$1048576,MATCH(places_sec_sex!$A392,Correspondance_ss_quartiers!$A:$A,0),3)</f>
        <v>Molenbeek Saint-Jean</v>
      </c>
      <c r="C392">
        <f>INDEX(nb_inscrites_f_sec_habitant_le_!$1:$1048576,MATCH(places_sec_sex!$A392,nb_inscrites_f_sec_habitant_le_!$B:$B,0),3)</f>
        <v>136</v>
      </c>
      <c r="D392">
        <f>INDEX(nb_inscrits_h_sec_habitant_le_s!$1:$1048576,MATCH(places_sec_sex!$A392,nb_inscrits_h_sec_habitant_le_s!$B:$B,0),3)</f>
        <v>128</v>
      </c>
      <c r="E392">
        <f>INDEX(nb_inscrites_f_sec_habitant_la_!$1:$1048576,MATCH(places_sec_sex!$B392,nb_inscrites_f_sec_habitant_la_!$B:$B,0),3)</f>
        <v>3812</v>
      </c>
      <c r="F392">
        <f>INDEX(nb_inscrits_h_sec_habitant_la_c!$1:$1048576,MATCH(places_sec_sex!$B392,nb_inscrits_h_sec_habitant_la_c!$B:$B,0),3)</f>
        <v>3902</v>
      </c>
      <c r="G392">
        <f t="shared" si="24"/>
        <v>3.5676810073452254E-2</v>
      </c>
      <c r="H392">
        <f t="shared" si="25"/>
        <v>3.2803690415171706E-2</v>
      </c>
      <c r="I392">
        <f>INDEX('6.1.2.4.'!$1:$1048576,MATCH(places_sec_sex!$B392,'6.1.2.4.'!$A:$A,0),3)</f>
        <v>0</v>
      </c>
      <c r="J392">
        <f>INDEX('6.1.2.4.'!$1:$1048576,MATCH(places_sec_sex!$B392,'6.1.2.4.'!$A:$A,0),2)</f>
        <v>2852</v>
      </c>
      <c r="K392">
        <f t="shared" si="26"/>
        <v>0</v>
      </c>
      <c r="L392">
        <f t="shared" si="27"/>
        <v>93.556125064069704</v>
      </c>
    </row>
    <row r="393" spans="1:12" x14ac:dyDescent="0.35">
      <c r="A393" s="7" t="s">
        <v>1033</v>
      </c>
      <c r="B393" t="str">
        <f>INDEX(Correspondance_ss_quartiers!$1:$1048576,MATCH(places_sec_sex!$A393,Correspondance_ss_quartiers!$A:$A,0),3)</f>
        <v>Molenbeek Saint-Jean</v>
      </c>
      <c r="C393">
        <f>INDEX(nb_inscrites_f_sec_habitant_le_!$1:$1048576,MATCH(places_sec_sex!$A393,nb_inscrites_f_sec_habitant_le_!$B:$B,0),3)</f>
        <v>98</v>
      </c>
      <c r="D393">
        <f>INDEX(nb_inscrits_h_sec_habitant_le_s!$1:$1048576,MATCH(places_sec_sex!$A393,nb_inscrits_h_sec_habitant_le_s!$B:$B,0),3)</f>
        <v>109</v>
      </c>
      <c r="E393">
        <f>INDEX(nb_inscrites_f_sec_habitant_la_!$1:$1048576,MATCH(places_sec_sex!$B393,nb_inscrites_f_sec_habitant_la_!$B:$B,0),3)</f>
        <v>3812</v>
      </c>
      <c r="F393">
        <f>INDEX(nb_inscrits_h_sec_habitant_la_c!$1:$1048576,MATCH(places_sec_sex!$B393,nb_inscrits_h_sec_habitant_la_c!$B:$B,0),3)</f>
        <v>3902</v>
      </c>
      <c r="G393">
        <f t="shared" si="24"/>
        <v>2.5708289611752359E-2</v>
      </c>
      <c r="H393">
        <f t="shared" si="25"/>
        <v>2.7934392619169655E-2</v>
      </c>
      <c r="I393">
        <f>INDEX('6.1.2.4.'!$1:$1048576,MATCH(places_sec_sex!$B393,'6.1.2.4.'!$A:$A,0),3)</f>
        <v>0</v>
      </c>
      <c r="J393">
        <f>INDEX('6.1.2.4.'!$1:$1048576,MATCH(places_sec_sex!$B393,'6.1.2.4.'!$A:$A,0),2)</f>
        <v>2852</v>
      </c>
      <c r="K393">
        <f t="shared" si="26"/>
        <v>0</v>
      </c>
      <c r="L393">
        <f t="shared" si="27"/>
        <v>79.668887749871857</v>
      </c>
    </row>
    <row r="394" spans="1:12" x14ac:dyDescent="0.35">
      <c r="A394" s="7" t="s">
        <v>1037</v>
      </c>
      <c r="B394" t="str">
        <f>INDEX(Correspondance_ss_quartiers!$1:$1048576,MATCH(places_sec_sex!$A394,Correspondance_ss_quartiers!$A:$A,0),3)</f>
        <v>Molenbeek Saint-Jean</v>
      </c>
      <c r="C394">
        <f>INDEX(nb_inscrites_f_sec_habitant_le_!$1:$1048576,MATCH(places_sec_sex!$A394,nb_inscrites_f_sec_habitant_le_!$B:$B,0),3)</f>
        <v>101</v>
      </c>
      <c r="D394">
        <f>INDEX(nb_inscrits_h_sec_habitant_le_s!$1:$1048576,MATCH(places_sec_sex!$A394,nb_inscrits_h_sec_habitant_le_s!$B:$B,0),3)</f>
        <v>98</v>
      </c>
      <c r="E394">
        <f>INDEX(nb_inscrites_f_sec_habitant_la_!$1:$1048576,MATCH(places_sec_sex!$B394,nb_inscrites_f_sec_habitant_la_!$B:$B,0),3)</f>
        <v>3812</v>
      </c>
      <c r="F394">
        <f>INDEX(nb_inscrits_h_sec_habitant_la_c!$1:$1048576,MATCH(places_sec_sex!$B394,nb_inscrits_h_sec_habitant_la_c!$B:$B,0),3)</f>
        <v>3902</v>
      </c>
      <c r="G394">
        <f t="shared" si="24"/>
        <v>2.6495278069254984E-2</v>
      </c>
      <c r="H394">
        <f t="shared" si="25"/>
        <v>2.5115325474115838E-2</v>
      </c>
      <c r="I394">
        <f>INDEX('6.1.2.4.'!$1:$1048576,MATCH(places_sec_sex!$B394,'6.1.2.4.'!$A:$A,0),3)</f>
        <v>0</v>
      </c>
      <c r="J394">
        <f>INDEX('6.1.2.4.'!$1:$1048576,MATCH(places_sec_sex!$B394,'6.1.2.4.'!$A:$A,0),2)</f>
        <v>2852</v>
      </c>
      <c r="K394">
        <f t="shared" si="26"/>
        <v>0</v>
      </c>
      <c r="L394">
        <f t="shared" si="27"/>
        <v>71.628908252178363</v>
      </c>
    </row>
    <row r="395" spans="1:12" x14ac:dyDescent="0.35">
      <c r="A395" s="7" t="s">
        <v>1042</v>
      </c>
      <c r="B395" t="str">
        <f>INDEX(Correspondance_ss_quartiers!$1:$1048576,MATCH(places_sec_sex!$A395,Correspondance_ss_quartiers!$A:$A,0),3)</f>
        <v>Molenbeek Saint-Jean</v>
      </c>
      <c r="C395">
        <f>INDEX(nb_inscrites_f_sec_habitant_le_!$1:$1048576,MATCH(places_sec_sex!$A395,nb_inscrites_f_sec_habitant_le_!$B:$B,0),3)</f>
        <v>144</v>
      </c>
      <c r="D395">
        <f>INDEX(nb_inscrits_h_sec_habitant_le_s!$1:$1048576,MATCH(places_sec_sex!$A395,nb_inscrits_h_sec_habitant_le_s!$B:$B,0),3)</f>
        <v>147</v>
      </c>
      <c r="E395">
        <f>INDEX(nb_inscrites_f_sec_habitant_la_!$1:$1048576,MATCH(places_sec_sex!$B395,nb_inscrites_f_sec_habitant_la_!$B:$B,0),3)</f>
        <v>3812</v>
      </c>
      <c r="F395">
        <f>INDEX(nb_inscrits_h_sec_habitant_la_c!$1:$1048576,MATCH(places_sec_sex!$B395,nb_inscrits_h_sec_habitant_la_c!$B:$B,0),3)</f>
        <v>3902</v>
      </c>
      <c r="G395">
        <f t="shared" si="24"/>
        <v>3.7775445960125921E-2</v>
      </c>
      <c r="H395">
        <f t="shared" si="25"/>
        <v>3.7672988211173757E-2</v>
      </c>
      <c r="I395">
        <f>INDEX('6.1.2.4.'!$1:$1048576,MATCH(places_sec_sex!$B395,'6.1.2.4.'!$A:$A,0),3)</f>
        <v>0</v>
      </c>
      <c r="J395">
        <f>INDEX('6.1.2.4.'!$1:$1048576,MATCH(places_sec_sex!$B395,'6.1.2.4.'!$A:$A,0),2)</f>
        <v>2852</v>
      </c>
      <c r="K395">
        <f t="shared" si="26"/>
        <v>0</v>
      </c>
      <c r="L395">
        <f t="shared" si="27"/>
        <v>107.44336237826755</v>
      </c>
    </row>
    <row r="396" spans="1:12" x14ac:dyDescent="0.35">
      <c r="A396" s="7" t="s">
        <v>1046</v>
      </c>
      <c r="B396" t="str">
        <f>INDEX(Correspondance_ss_quartiers!$1:$1048576,MATCH(places_sec_sex!$A396,Correspondance_ss_quartiers!$A:$A,0),3)</f>
        <v>Molenbeek Saint-Jean</v>
      </c>
      <c r="C396">
        <f>INDEX(nb_inscrites_f_sec_habitant_le_!$1:$1048576,MATCH(places_sec_sex!$A396,nb_inscrites_f_sec_habitant_le_!$B:$B,0),3)</f>
        <v>70</v>
      </c>
      <c r="D396">
        <f>INDEX(nb_inscrits_h_sec_habitant_le_s!$1:$1048576,MATCH(places_sec_sex!$A396,nb_inscrits_h_sec_habitant_le_s!$B:$B,0),3)</f>
        <v>68</v>
      </c>
      <c r="E396">
        <f>INDEX(nb_inscrites_f_sec_habitant_la_!$1:$1048576,MATCH(places_sec_sex!$B396,nb_inscrites_f_sec_habitant_la_!$B:$B,0),3)</f>
        <v>3812</v>
      </c>
      <c r="F396">
        <f>INDEX(nb_inscrits_h_sec_habitant_la_c!$1:$1048576,MATCH(places_sec_sex!$B396,nb_inscrits_h_sec_habitant_la_c!$B:$B,0),3)</f>
        <v>3902</v>
      </c>
      <c r="G396">
        <f t="shared" si="24"/>
        <v>1.8363064008394544E-2</v>
      </c>
      <c r="H396">
        <f t="shared" si="25"/>
        <v>1.7426960533059969E-2</v>
      </c>
      <c r="I396">
        <f>INDEX('6.1.2.4.'!$1:$1048576,MATCH(places_sec_sex!$B396,'6.1.2.4.'!$A:$A,0),3)</f>
        <v>0</v>
      </c>
      <c r="J396">
        <f>INDEX('6.1.2.4.'!$1:$1048576,MATCH(places_sec_sex!$B396,'6.1.2.4.'!$A:$A,0),2)</f>
        <v>2852</v>
      </c>
      <c r="K396">
        <f t="shared" si="26"/>
        <v>0</v>
      </c>
      <c r="L396">
        <f t="shared" si="27"/>
        <v>49.701691440287036</v>
      </c>
    </row>
    <row r="397" spans="1:12" x14ac:dyDescent="0.35">
      <c r="A397" s="7" t="s">
        <v>1048</v>
      </c>
      <c r="B397" t="str">
        <f>INDEX(Correspondance_ss_quartiers!$1:$1048576,MATCH(places_sec_sex!$A397,Correspondance_ss_quartiers!$A:$A,0),3)</f>
        <v>Molenbeek Saint-Jean</v>
      </c>
      <c r="C397">
        <f>INDEX(nb_inscrites_f_sec_habitant_le_!$1:$1048576,MATCH(places_sec_sex!$A397,nb_inscrites_f_sec_habitant_le_!$B:$B,0),3)</f>
        <v>136</v>
      </c>
      <c r="D397">
        <f>INDEX(nb_inscrits_h_sec_habitant_le_s!$1:$1048576,MATCH(places_sec_sex!$A397,nb_inscrits_h_sec_habitant_le_s!$B:$B,0),3)</f>
        <v>112</v>
      </c>
      <c r="E397">
        <f>INDEX(nb_inscrites_f_sec_habitant_la_!$1:$1048576,MATCH(places_sec_sex!$B397,nb_inscrites_f_sec_habitant_la_!$B:$B,0),3)</f>
        <v>3812</v>
      </c>
      <c r="F397">
        <f>INDEX(nb_inscrits_h_sec_habitant_la_c!$1:$1048576,MATCH(places_sec_sex!$B397,nb_inscrits_h_sec_habitant_la_c!$B:$B,0),3)</f>
        <v>3902</v>
      </c>
      <c r="G397">
        <f t="shared" si="24"/>
        <v>3.5676810073452254E-2</v>
      </c>
      <c r="H397">
        <f t="shared" si="25"/>
        <v>2.8703229113275244E-2</v>
      </c>
      <c r="I397">
        <f>INDEX('6.1.2.4.'!$1:$1048576,MATCH(places_sec_sex!$B397,'6.1.2.4.'!$A:$A,0),3)</f>
        <v>0</v>
      </c>
      <c r="J397">
        <f>INDEX('6.1.2.4.'!$1:$1048576,MATCH(places_sec_sex!$B397,'6.1.2.4.'!$A:$A,0),2)</f>
        <v>2852</v>
      </c>
      <c r="K397">
        <f t="shared" si="26"/>
        <v>0</v>
      </c>
      <c r="L397">
        <f t="shared" si="27"/>
        <v>81.861609431060998</v>
      </c>
    </row>
    <row r="398" spans="1:12" x14ac:dyDescent="0.35">
      <c r="A398" s="7" t="s">
        <v>1051</v>
      </c>
      <c r="B398" t="str">
        <f>INDEX(Correspondance_ss_quartiers!$1:$1048576,MATCH(places_sec_sex!$A398,Correspondance_ss_quartiers!$A:$A,0),3)</f>
        <v>Molenbeek Saint-Jean</v>
      </c>
      <c r="C398">
        <f>INDEX(nb_inscrites_f_sec_habitant_le_!$1:$1048576,MATCH(places_sec_sex!$A398,nb_inscrites_f_sec_habitant_le_!$B:$B,0),3)</f>
        <v>170</v>
      </c>
      <c r="D398">
        <f>INDEX(nb_inscrits_h_sec_habitant_le_s!$1:$1048576,MATCH(places_sec_sex!$A398,nb_inscrits_h_sec_habitant_le_s!$B:$B,0),3)</f>
        <v>202</v>
      </c>
      <c r="E398">
        <f>INDEX(nb_inscrites_f_sec_habitant_la_!$1:$1048576,MATCH(places_sec_sex!$B398,nb_inscrites_f_sec_habitant_la_!$B:$B,0),3)</f>
        <v>3812</v>
      </c>
      <c r="F398">
        <f>INDEX(nb_inscrits_h_sec_habitant_la_c!$1:$1048576,MATCH(places_sec_sex!$B398,nb_inscrits_h_sec_habitant_la_c!$B:$B,0),3)</f>
        <v>3902</v>
      </c>
      <c r="G398">
        <f t="shared" si="24"/>
        <v>4.4596012591815323E-2</v>
      </c>
      <c r="H398">
        <f t="shared" si="25"/>
        <v>5.1768323936442852E-2</v>
      </c>
      <c r="I398">
        <f>INDEX('6.1.2.4.'!$1:$1048576,MATCH(places_sec_sex!$B398,'6.1.2.4.'!$A:$A,0),3)</f>
        <v>0</v>
      </c>
      <c r="J398">
        <f>INDEX('6.1.2.4.'!$1:$1048576,MATCH(places_sec_sex!$B398,'6.1.2.4.'!$A:$A,0),2)</f>
        <v>2852</v>
      </c>
      <c r="K398">
        <f t="shared" si="26"/>
        <v>0</v>
      </c>
      <c r="L398">
        <f t="shared" si="27"/>
        <v>147.64325986673501</v>
      </c>
    </row>
    <row r="399" spans="1:12" x14ac:dyDescent="0.35">
      <c r="A399" s="7" t="s">
        <v>1053</v>
      </c>
      <c r="B399" t="str">
        <f>INDEX(Correspondance_ss_quartiers!$1:$1048576,MATCH(places_sec_sex!$A399,Correspondance_ss_quartiers!$A:$A,0),3)</f>
        <v>Molenbeek Saint-Jean</v>
      </c>
      <c r="C399">
        <f>INDEX(nb_inscrites_f_sec_habitant_le_!$1:$1048576,MATCH(places_sec_sex!$A399,nb_inscrites_f_sec_habitant_le_!$B:$B,0),3)</f>
        <v>35</v>
      </c>
      <c r="D399">
        <f>INDEX(nb_inscrits_h_sec_habitant_le_s!$1:$1048576,MATCH(places_sec_sex!$A399,nb_inscrits_h_sec_habitant_le_s!$B:$B,0),3)</f>
        <v>40</v>
      </c>
      <c r="E399">
        <f>INDEX(nb_inscrites_f_sec_habitant_la_!$1:$1048576,MATCH(places_sec_sex!$B399,nb_inscrites_f_sec_habitant_la_!$B:$B,0),3)</f>
        <v>3812</v>
      </c>
      <c r="F399">
        <f>INDEX(nb_inscrits_h_sec_habitant_la_c!$1:$1048576,MATCH(places_sec_sex!$B399,nb_inscrits_h_sec_habitant_la_c!$B:$B,0),3)</f>
        <v>3902</v>
      </c>
      <c r="G399">
        <f t="shared" si="24"/>
        <v>9.1815320041972719E-3</v>
      </c>
      <c r="H399">
        <f t="shared" si="25"/>
        <v>1.0251153254741158E-2</v>
      </c>
      <c r="I399">
        <f>INDEX('6.1.2.4.'!$1:$1048576,MATCH(places_sec_sex!$B399,'6.1.2.4.'!$A:$A,0),3)</f>
        <v>0</v>
      </c>
      <c r="J399">
        <f>INDEX('6.1.2.4.'!$1:$1048576,MATCH(places_sec_sex!$B399,'6.1.2.4.'!$A:$A,0),2)</f>
        <v>2852</v>
      </c>
      <c r="K399">
        <f t="shared" si="26"/>
        <v>0</v>
      </c>
      <c r="L399">
        <f t="shared" si="27"/>
        <v>29.236289082521782</v>
      </c>
    </row>
    <row r="400" spans="1:12" x14ac:dyDescent="0.35">
      <c r="A400" s="7" t="s">
        <v>1055</v>
      </c>
      <c r="B400" t="str">
        <f>INDEX(Correspondance_ss_quartiers!$1:$1048576,MATCH(places_sec_sex!$A400,Correspondance_ss_quartiers!$A:$A,0),3)</f>
        <v>Molenbeek Saint-Jean</v>
      </c>
      <c r="C400">
        <f>INDEX(nb_inscrites_f_sec_habitant_le_!$1:$1048576,MATCH(places_sec_sex!$A400,nb_inscrites_f_sec_habitant_le_!$B:$B,0),3)</f>
        <v>119</v>
      </c>
      <c r="D400">
        <f>INDEX(nb_inscrits_h_sec_habitant_le_s!$1:$1048576,MATCH(places_sec_sex!$A400,nb_inscrits_h_sec_habitant_le_s!$B:$B,0),3)</f>
        <v>126</v>
      </c>
      <c r="E400">
        <f>INDEX(nb_inscrites_f_sec_habitant_la_!$1:$1048576,MATCH(places_sec_sex!$B400,nb_inscrites_f_sec_habitant_la_!$B:$B,0),3)</f>
        <v>3812</v>
      </c>
      <c r="F400">
        <f>INDEX(nb_inscrits_h_sec_habitant_la_c!$1:$1048576,MATCH(places_sec_sex!$B400,nb_inscrits_h_sec_habitant_la_c!$B:$B,0),3)</f>
        <v>3902</v>
      </c>
      <c r="G400">
        <f t="shared" si="24"/>
        <v>3.1217208814270724E-2</v>
      </c>
      <c r="H400">
        <f t="shared" si="25"/>
        <v>3.2291132752434649E-2</v>
      </c>
      <c r="I400">
        <f>INDEX('6.1.2.4.'!$1:$1048576,MATCH(places_sec_sex!$B400,'6.1.2.4.'!$A:$A,0),3)</f>
        <v>0</v>
      </c>
      <c r="J400">
        <f>INDEX('6.1.2.4.'!$1:$1048576,MATCH(places_sec_sex!$B400,'6.1.2.4.'!$A:$A,0),2)</f>
        <v>2852</v>
      </c>
      <c r="K400">
        <f t="shared" si="26"/>
        <v>0</v>
      </c>
      <c r="L400">
        <f t="shared" si="27"/>
        <v>92.094310609943619</v>
      </c>
    </row>
    <row r="401" spans="1:12" x14ac:dyDescent="0.35">
      <c r="A401" s="7" t="s">
        <v>1057</v>
      </c>
      <c r="B401" t="str">
        <f>INDEX(Correspondance_ss_quartiers!$1:$1048576,MATCH(places_sec_sex!$A401,Correspondance_ss_quartiers!$A:$A,0),3)</f>
        <v>Molenbeek Saint-Jean</v>
      </c>
      <c r="C401">
        <f>INDEX(nb_inscrites_f_sec_habitant_le_!$1:$1048576,MATCH(places_sec_sex!$A401,nb_inscrites_f_sec_habitant_le_!$B:$B,0),3)</f>
        <v>89</v>
      </c>
      <c r="D401">
        <f>INDEX(nb_inscrits_h_sec_habitant_le_s!$1:$1048576,MATCH(places_sec_sex!$A401,nb_inscrits_h_sec_habitant_le_s!$B:$B,0),3)</f>
        <v>89</v>
      </c>
      <c r="E401">
        <f>INDEX(nb_inscrites_f_sec_habitant_la_!$1:$1048576,MATCH(places_sec_sex!$B401,nb_inscrites_f_sec_habitant_la_!$B:$B,0),3)</f>
        <v>3812</v>
      </c>
      <c r="F401">
        <f>INDEX(nb_inscrits_h_sec_habitant_la_c!$1:$1048576,MATCH(places_sec_sex!$B401,nb_inscrits_h_sec_habitant_la_c!$B:$B,0),3)</f>
        <v>3902</v>
      </c>
      <c r="G401">
        <f t="shared" si="24"/>
        <v>2.3347324239244491E-2</v>
      </c>
      <c r="H401">
        <f t="shared" si="25"/>
        <v>2.2808815991799077E-2</v>
      </c>
      <c r="I401">
        <f>INDEX('6.1.2.4.'!$1:$1048576,MATCH(places_sec_sex!$B401,'6.1.2.4.'!$A:$A,0),3)</f>
        <v>0</v>
      </c>
      <c r="J401">
        <f>INDEX('6.1.2.4.'!$1:$1048576,MATCH(places_sec_sex!$B401,'6.1.2.4.'!$A:$A,0),2)</f>
        <v>2852</v>
      </c>
      <c r="K401">
        <f t="shared" si="26"/>
        <v>0</v>
      </c>
      <c r="L401">
        <f t="shared" si="27"/>
        <v>65.050743208610967</v>
      </c>
    </row>
    <row r="402" spans="1:12" x14ac:dyDescent="0.35">
      <c r="A402" s="7" t="s">
        <v>1061</v>
      </c>
      <c r="B402" t="str">
        <f>INDEX(Correspondance_ss_quartiers!$1:$1048576,MATCH(places_sec_sex!$A402,Correspondance_ss_quartiers!$A:$A,0),3)</f>
        <v>Molenbeek Saint-Jean</v>
      </c>
      <c r="C402">
        <f>INDEX(nb_inscrites_f_sec_habitant_le_!$1:$1048576,MATCH(places_sec_sex!$A402,nb_inscrites_f_sec_habitant_le_!$B:$B,0),3)</f>
        <v>42</v>
      </c>
      <c r="D402">
        <f>INDEX(nb_inscrits_h_sec_habitant_le_s!$1:$1048576,MATCH(places_sec_sex!$A402,nb_inscrits_h_sec_habitant_le_s!$B:$B,0),3)</f>
        <v>42</v>
      </c>
      <c r="E402">
        <f>INDEX(nb_inscrites_f_sec_habitant_la_!$1:$1048576,MATCH(places_sec_sex!$B402,nb_inscrites_f_sec_habitant_la_!$B:$B,0),3)</f>
        <v>3812</v>
      </c>
      <c r="F402">
        <f>INDEX(nb_inscrits_h_sec_habitant_la_c!$1:$1048576,MATCH(places_sec_sex!$B402,nb_inscrits_h_sec_habitant_la_c!$B:$B,0),3)</f>
        <v>3902</v>
      </c>
      <c r="G402">
        <f t="shared" si="24"/>
        <v>1.1017838405036727E-2</v>
      </c>
      <c r="H402">
        <f t="shared" si="25"/>
        <v>1.0763710917478216E-2</v>
      </c>
      <c r="I402">
        <f>INDEX('6.1.2.4.'!$1:$1048576,MATCH(places_sec_sex!$B402,'6.1.2.4.'!$A:$A,0),3)</f>
        <v>0</v>
      </c>
      <c r="J402">
        <f>INDEX('6.1.2.4.'!$1:$1048576,MATCH(places_sec_sex!$B402,'6.1.2.4.'!$A:$A,0),2)</f>
        <v>2852</v>
      </c>
      <c r="K402">
        <f t="shared" si="26"/>
        <v>0</v>
      </c>
      <c r="L402">
        <f t="shared" si="27"/>
        <v>30.698103536647871</v>
      </c>
    </row>
    <row r="403" spans="1:12" x14ac:dyDescent="0.35">
      <c r="A403" s="7" t="s">
        <v>1063</v>
      </c>
      <c r="B403" t="str">
        <f>INDEX(Correspondance_ss_quartiers!$1:$1048576,MATCH(places_sec_sex!$A403,Correspondance_ss_quartiers!$A:$A,0),3)</f>
        <v>Molenbeek Saint-Jean</v>
      </c>
      <c r="C403">
        <f>INDEX(nb_inscrites_f_sec_habitant_le_!$1:$1048576,MATCH(places_sec_sex!$A403,nb_inscrites_f_sec_habitant_le_!$B:$B,0),3)</f>
        <v>48</v>
      </c>
      <c r="D403">
        <f>INDEX(nb_inscrits_h_sec_habitant_le_s!$1:$1048576,MATCH(places_sec_sex!$A403,nb_inscrits_h_sec_habitant_le_s!$B:$B,0),3)</f>
        <v>60</v>
      </c>
      <c r="E403">
        <f>INDEX(nb_inscrites_f_sec_habitant_la_!$1:$1048576,MATCH(places_sec_sex!$B403,nb_inscrites_f_sec_habitant_la_!$B:$B,0),3)</f>
        <v>3812</v>
      </c>
      <c r="F403">
        <f>INDEX(nb_inscrits_h_sec_habitant_la_c!$1:$1048576,MATCH(places_sec_sex!$B403,nb_inscrits_h_sec_habitant_la_c!$B:$B,0),3)</f>
        <v>3902</v>
      </c>
      <c r="G403">
        <f t="shared" si="24"/>
        <v>1.2591815320041973E-2</v>
      </c>
      <c r="H403">
        <f t="shared" si="25"/>
        <v>1.5376729882111738E-2</v>
      </c>
      <c r="I403">
        <f>INDEX('6.1.2.4.'!$1:$1048576,MATCH(places_sec_sex!$B403,'6.1.2.4.'!$A:$A,0),3)</f>
        <v>0</v>
      </c>
      <c r="J403">
        <f>INDEX('6.1.2.4.'!$1:$1048576,MATCH(places_sec_sex!$B403,'6.1.2.4.'!$A:$A,0),2)</f>
        <v>2852</v>
      </c>
      <c r="K403">
        <f t="shared" si="26"/>
        <v>0</v>
      </c>
      <c r="L403">
        <f t="shared" si="27"/>
        <v>43.854433623782676</v>
      </c>
    </row>
    <row r="404" spans="1:12" x14ac:dyDescent="0.35">
      <c r="A404" s="7" t="s">
        <v>1065</v>
      </c>
      <c r="B404" t="str">
        <f>INDEX(Correspondance_ss_quartiers!$1:$1048576,MATCH(places_sec_sex!$A404,Correspondance_ss_quartiers!$A:$A,0),3)</f>
        <v>Molenbeek Saint-Jean</v>
      </c>
      <c r="C404">
        <f>INDEX(nb_inscrites_f_sec_habitant_le_!$1:$1048576,MATCH(places_sec_sex!$A404,nb_inscrites_f_sec_habitant_le_!$B:$B,0),3)</f>
        <v>50</v>
      </c>
      <c r="D404">
        <f>INDEX(nb_inscrits_h_sec_habitant_le_s!$1:$1048576,MATCH(places_sec_sex!$A404,nb_inscrits_h_sec_habitant_le_s!$B:$B,0),3)</f>
        <v>56</v>
      </c>
      <c r="E404">
        <f>INDEX(nb_inscrites_f_sec_habitant_la_!$1:$1048576,MATCH(places_sec_sex!$B404,nb_inscrites_f_sec_habitant_la_!$B:$B,0),3)</f>
        <v>3812</v>
      </c>
      <c r="F404">
        <f>INDEX(nb_inscrits_h_sec_habitant_la_c!$1:$1048576,MATCH(places_sec_sex!$B404,nb_inscrits_h_sec_habitant_la_c!$B:$B,0),3)</f>
        <v>3902</v>
      </c>
      <c r="G404">
        <f t="shared" si="24"/>
        <v>1.3116474291710388E-2</v>
      </c>
      <c r="H404">
        <f t="shared" si="25"/>
        <v>1.4351614556637622E-2</v>
      </c>
      <c r="I404">
        <f>INDEX('6.1.2.4.'!$1:$1048576,MATCH(places_sec_sex!$B404,'6.1.2.4.'!$A:$A,0),3)</f>
        <v>0</v>
      </c>
      <c r="J404">
        <f>INDEX('6.1.2.4.'!$1:$1048576,MATCH(places_sec_sex!$B404,'6.1.2.4.'!$A:$A,0),2)</f>
        <v>2852</v>
      </c>
      <c r="K404">
        <f t="shared" si="26"/>
        <v>0</v>
      </c>
      <c r="L404">
        <f t="shared" si="27"/>
        <v>40.930804715530499</v>
      </c>
    </row>
    <row r="405" spans="1:12" x14ac:dyDescent="0.35">
      <c r="A405" s="7" t="s">
        <v>1067</v>
      </c>
      <c r="B405" t="str">
        <f>INDEX(Correspondance_ss_quartiers!$1:$1048576,MATCH(places_sec_sex!$A405,Correspondance_ss_quartiers!$A:$A,0),3)</f>
        <v>Saint-Gilles</v>
      </c>
      <c r="C405">
        <f>INDEX(nb_inscrites_f_sec_habitant_le_!$1:$1048576,MATCH(places_sec_sex!$A405,nb_inscrites_f_sec_habitant_le_!$B:$B,0),3)</f>
        <v>43</v>
      </c>
      <c r="D405">
        <f>INDEX(nb_inscrits_h_sec_habitant_le_s!$1:$1048576,MATCH(places_sec_sex!$A405,nb_inscrits_h_sec_habitant_le_s!$B:$B,0),3)</f>
        <v>74</v>
      </c>
      <c r="E405">
        <f>INDEX(nb_inscrites_f_sec_habitant_la_!$1:$1048576,MATCH(places_sec_sex!$B405,nb_inscrites_f_sec_habitant_la_!$B:$B,0),3)</f>
        <v>1281</v>
      </c>
      <c r="F405">
        <f>INDEX(nb_inscrits_h_sec_habitant_la_c!$1:$1048576,MATCH(places_sec_sex!$B405,nb_inscrits_h_sec_habitant_la_c!$B:$B,0),3)</f>
        <v>1352</v>
      </c>
      <c r="G405">
        <f t="shared" si="24"/>
        <v>3.3567525370804062E-2</v>
      </c>
      <c r="H405">
        <f t="shared" si="25"/>
        <v>5.473372781065089E-2</v>
      </c>
      <c r="I405">
        <f>INDEX('6.1.2.4.'!$1:$1048576,MATCH(places_sec_sex!$B405,'6.1.2.4.'!$A:$A,0),3)</f>
        <v>0</v>
      </c>
      <c r="J405">
        <f>INDEX('6.1.2.4.'!$1:$1048576,MATCH(places_sec_sex!$B405,'6.1.2.4.'!$A:$A,0),2)</f>
        <v>2825</v>
      </c>
      <c r="K405">
        <f t="shared" si="26"/>
        <v>0</v>
      </c>
      <c r="L405">
        <f t="shared" si="27"/>
        <v>154.62278106508876</v>
      </c>
    </row>
    <row r="406" spans="1:12" x14ac:dyDescent="0.35">
      <c r="A406" s="7" t="s">
        <v>1069</v>
      </c>
      <c r="B406" t="str">
        <f>INDEX(Correspondance_ss_quartiers!$1:$1048576,MATCH(places_sec_sex!$A406,Correspondance_ss_quartiers!$A:$A,0),3)</f>
        <v>Saint-Gilles</v>
      </c>
      <c r="C406">
        <f>INDEX(nb_inscrites_f_sec_habitant_le_!$1:$1048576,MATCH(places_sec_sex!$A406,nb_inscrites_f_sec_habitant_le_!$B:$B,0),3)</f>
        <v>9</v>
      </c>
      <c r="D406">
        <f>INDEX(nb_inscrits_h_sec_habitant_le_s!$1:$1048576,MATCH(places_sec_sex!$A406,nb_inscrits_h_sec_habitant_le_s!$B:$B,0),3)</f>
        <v>6</v>
      </c>
      <c r="E406">
        <f>INDEX(nb_inscrites_f_sec_habitant_la_!$1:$1048576,MATCH(places_sec_sex!$B406,nb_inscrites_f_sec_habitant_la_!$B:$B,0),3)</f>
        <v>1281</v>
      </c>
      <c r="F406">
        <f>INDEX(nb_inscrits_h_sec_habitant_la_c!$1:$1048576,MATCH(places_sec_sex!$B406,nb_inscrits_h_sec_habitant_la_c!$B:$B,0),3)</f>
        <v>1352</v>
      </c>
      <c r="G406">
        <f t="shared" si="24"/>
        <v>7.0257611241217799E-3</v>
      </c>
      <c r="H406">
        <f t="shared" si="25"/>
        <v>4.4378698224852072E-3</v>
      </c>
      <c r="I406">
        <f>INDEX('6.1.2.4.'!$1:$1048576,MATCH(places_sec_sex!$B406,'6.1.2.4.'!$A:$A,0),3)</f>
        <v>0</v>
      </c>
      <c r="J406">
        <f>INDEX('6.1.2.4.'!$1:$1048576,MATCH(places_sec_sex!$B406,'6.1.2.4.'!$A:$A,0),2)</f>
        <v>2825</v>
      </c>
      <c r="K406">
        <f t="shared" si="26"/>
        <v>0</v>
      </c>
      <c r="L406">
        <f t="shared" si="27"/>
        <v>12.53698224852071</v>
      </c>
    </row>
    <row r="407" spans="1:12" x14ac:dyDescent="0.35">
      <c r="A407" s="7" t="s">
        <v>1071</v>
      </c>
      <c r="B407" t="str">
        <f>INDEX(Correspondance_ss_quartiers!$1:$1048576,MATCH(places_sec_sex!$A407,Correspondance_ss_quartiers!$A:$A,0),3)</f>
        <v>Saint-Gilles</v>
      </c>
      <c r="C407">
        <f>INDEX(nb_inscrites_f_sec_habitant_le_!$1:$1048576,MATCH(places_sec_sex!$A407,nb_inscrites_f_sec_habitant_le_!$B:$B,0),3)</f>
        <v>73</v>
      </c>
      <c r="D407">
        <f>INDEX(nb_inscrits_h_sec_habitant_le_s!$1:$1048576,MATCH(places_sec_sex!$A407,nb_inscrits_h_sec_habitant_le_s!$B:$B,0),3)</f>
        <v>68</v>
      </c>
      <c r="E407">
        <f>INDEX(nb_inscrites_f_sec_habitant_la_!$1:$1048576,MATCH(places_sec_sex!$B407,nb_inscrites_f_sec_habitant_la_!$B:$B,0),3)</f>
        <v>1281</v>
      </c>
      <c r="F407">
        <f>INDEX(nb_inscrits_h_sec_habitant_la_c!$1:$1048576,MATCH(places_sec_sex!$B407,nb_inscrits_h_sec_habitant_la_c!$B:$B,0),3)</f>
        <v>1352</v>
      </c>
      <c r="G407">
        <f t="shared" si="24"/>
        <v>5.698672911787666E-2</v>
      </c>
      <c r="H407">
        <f t="shared" si="25"/>
        <v>5.0295857988165681E-2</v>
      </c>
      <c r="I407">
        <f>INDEX('6.1.2.4.'!$1:$1048576,MATCH(places_sec_sex!$B407,'6.1.2.4.'!$A:$A,0),3)</f>
        <v>0</v>
      </c>
      <c r="J407">
        <f>INDEX('6.1.2.4.'!$1:$1048576,MATCH(places_sec_sex!$B407,'6.1.2.4.'!$A:$A,0),2)</f>
        <v>2825</v>
      </c>
      <c r="K407">
        <f t="shared" si="26"/>
        <v>0</v>
      </c>
      <c r="L407">
        <f t="shared" si="27"/>
        <v>142.08579881656806</v>
      </c>
    </row>
    <row r="408" spans="1:12" x14ac:dyDescent="0.35">
      <c r="A408" s="7" t="s">
        <v>1072</v>
      </c>
      <c r="B408" t="str">
        <f>INDEX(Correspondance_ss_quartiers!$1:$1048576,MATCH(places_sec_sex!$A408,Correspondance_ss_quartiers!$A:$A,0),3)</f>
        <v>Saint-Gilles</v>
      </c>
      <c r="C408">
        <f>INDEX(nb_inscrites_f_sec_habitant_le_!$1:$1048576,MATCH(places_sec_sex!$A408,nb_inscrites_f_sec_habitant_le_!$B:$B,0),3)</f>
        <v>82</v>
      </c>
      <c r="D408">
        <f>INDEX(nb_inscrits_h_sec_habitant_le_s!$1:$1048576,MATCH(places_sec_sex!$A408,nb_inscrits_h_sec_habitant_le_s!$B:$B,0),3)</f>
        <v>75</v>
      </c>
      <c r="E408">
        <f>INDEX(nb_inscrites_f_sec_habitant_la_!$1:$1048576,MATCH(places_sec_sex!$B408,nb_inscrites_f_sec_habitant_la_!$B:$B,0),3)</f>
        <v>1281</v>
      </c>
      <c r="F408">
        <f>INDEX(nb_inscrits_h_sec_habitant_la_c!$1:$1048576,MATCH(places_sec_sex!$B408,nb_inscrits_h_sec_habitant_la_c!$B:$B,0),3)</f>
        <v>1352</v>
      </c>
      <c r="G408">
        <f t="shared" si="24"/>
        <v>6.401249024199844E-2</v>
      </c>
      <c r="H408">
        <f t="shared" si="25"/>
        <v>5.5473372781065088E-2</v>
      </c>
      <c r="I408">
        <f>INDEX('6.1.2.4.'!$1:$1048576,MATCH(places_sec_sex!$B408,'6.1.2.4.'!$A:$A,0),3)</f>
        <v>0</v>
      </c>
      <c r="J408">
        <f>INDEX('6.1.2.4.'!$1:$1048576,MATCH(places_sec_sex!$B408,'6.1.2.4.'!$A:$A,0),2)</f>
        <v>2825</v>
      </c>
      <c r="K408">
        <f t="shared" si="26"/>
        <v>0</v>
      </c>
      <c r="L408">
        <f t="shared" si="27"/>
        <v>156.71227810650888</v>
      </c>
    </row>
    <row r="409" spans="1:12" x14ac:dyDescent="0.35">
      <c r="A409" s="7" t="s">
        <v>1078</v>
      </c>
      <c r="B409" t="str">
        <f>INDEX(Correspondance_ss_quartiers!$1:$1048576,MATCH(places_sec_sex!$A409,Correspondance_ss_quartiers!$A:$A,0),3)</f>
        <v>Saint-Gilles</v>
      </c>
      <c r="C409">
        <f>INDEX(nb_inscrites_f_sec_habitant_le_!$1:$1048576,MATCH(places_sec_sex!$A409,nb_inscrites_f_sec_habitant_le_!$B:$B,0),3)</f>
        <v>35</v>
      </c>
      <c r="D409">
        <f>INDEX(nb_inscrits_h_sec_habitant_le_s!$1:$1048576,MATCH(places_sec_sex!$A409,nb_inscrits_h_sec_habitant_le_s!$B:$B,0),3)</f>
        <v>42</v>
      </c>
      <c r="E409">
        <f>INDEX(nb_inscrites_f_sec_habitant_la_!$1:$1048576,MATCH(places_sec_sex!$B409,nb_inscrites_f_sec_habitant_la_!$B:$B,0),3)</f>
        <v>1281</v>
      </c>
      <c r="F409">
        <f>INDEX(nb_inscrits_h_sec_habitant_la_c!$1:$1048576,MATCH(places_sec_sex!$B409,nb_inscrits_h_sec_habitant_la_c!$B:$B,0),3)</f>
        <v>1352</v>
      </c>
      <c r="G409">
        <f t="shared" si="24"/>
        <v>2.7322404371584699E-2</v>
      </c>
      <c r="H409">
        <f t="shared" si="25"/>
        <v>3.1065088757396449E-2</v>
      </c>
      <c r="I409">
        <f>INDEX('6.1.2.4.'!$1:$1048576,MATCH(places_sec_sex!$B409,'6.1.2.4.'!$A:$A,0),3)</f>
        <v>0</v>
      </c>
      <c r="J409">
        <f>INDEX('6.1.2.4.'!$1:$1048576,MATCH(places_sec_sex!$B409,'6.1.2.4.'!$A:$A,0),2)</f>
        <v>2825</v>
      </c>
      <c r="K409">
        <f t="shared" si="26"/>
        <v>0</v>
      </c>
      <c r="L409">
        <f t="shared" si="27"/>
        <v>87.758875739644964</v>
      </c>
    </row>
    <row r="410" spans="1:12" x14ac:dyDescent="0.35">
      <c r="A410" s="7" t="s">
        <v>1080</v>
      </c>
      <c r="B410" t="str">
        <f>INDEX(Correspondance_ss_quartiers!$1:$1048576,MATCH(places_sec_sex!$A410,Correspondance_ss_quartiers!$A:$A,0),3)</f>
        <v>Saint-Gilles</v>
      </c>
      <c r="C410">
        <f>INDEX(nb_inscrites_f_sec_habitant_le_!$1:$1048576,MATCH(places_sec_sex!$A410,nb_inscrites_f_sec_habitant_le_!$B:$B,0),3)</f>
        <v>75</v>
      </c>
      <c r="D410">
        <f>INDEX(nb_inscrits_h_sec_habitant_le_s!$1:$1048576,MATCH(places_sec_sex!$A410,nb_inscrits_h_sec_habitant_le_s!$B:$B,0),3)</f>
        <v>75</v>
      </c>
      <c r="E410">
        <f>INDEX(nb_inscrites_f_sec_habitant_la_!$1:$1048576,MATCH(places_sec_sex!$B410,nb_inscrites_f_sec_habitant_la_!$B:$B,0),3)</f>
        <v>1281</v>
      </c>
      <c r="F410">
        <f>INDEX(nb_inscrits_h_sec_habitant_la_c!$1:$1048576,MATCH(places_sec_sex!$B410,nb_inscrits_h_sec_habitant_la_c!$B:$B,0),3)</f>
        <v>1352</v>
      </c>
      <c r="G410">
        <f t="shared" si="24"/>
        <v>5.8548009367681501E-2</v>
      </c>
      <c r="H410">
        <f t="shared" si="25"/>
        <v>5.5473372781065088E-2</v>
      </c>
      <c r="I410">
        <f>INDEX('6.1.2.4.'!$1:$1048576,MATCH(places_sec_sex!$B410,'6.1.2.4.'!$A:$A,0),3)</f>
        <v>0</v>
      </c>
      <c r="J410">
        <f>INDEX('6.1.2.4.'!$1:$1048576,MATCH(places_sec_sex!$B410,'6.1.2.4.'!$A:$A,0),2)</f>
        <v>2825</v>
      </c>
      <c r="K410">
        <f t="shared" si="26"/>
        <v>0</v>
      </c>
      <c r="L410">
        <f t="shared" si="27"/>
        <v>156.71227810650888</v>
      </c>
    </row>
    <row r="411" spans="1:12" x14ac:dyDescent="0.35">
      <c r="A411" s="7" t="s">
        <v>1082</v>
      </c>
      <c r="B411" t="str">
        <f>INDEX(Correspondance_ss_quartiers!$1:$1048576,MATCH(places_sec_sex!$A411,Correspondance_ss_quartiers!$A:$A,0),3)</f>
        <v>Saint-Gilles</v>
      </c>
      <c r="C411">
        <f>INDEX(nb_inscrites_f_sec_habitant_le_!$1:$1048576,MATCH(places_sec_sex!$A411,nb_inscrites_f_sec_habitant_le_!$B:$B,0),3)</f>
        <v>42</v>
      </c>
      <c r="D411">
        <f>INDEX(nb_inscrits_h_sec_habitant_le_s!$1:$1048576,MATCH(places_sec_sex!$A411,nb_inscrits_h_sec_habitant_le_s!$B:$B,0),3)</f>
        <v>33</v>
      </c>
      <c r="E411">
        <f>INDEX(nb_inscrites_f_sec_habitant_la_!$1:$1048576,MATCH(places_sec_sex!$B411,nb_inscrites_f_sec_habitant_la_!$B:$B,0),3)</f>
        <v>1281</v>
      </c>
      <c r="F411">
        <f>INDEX(nb_inscrits_h_sec_habitant_la_c!$1:$1048576,MATCH(places_sec_sex!$B411,nb_inscrits_h_sec_habitant_la_c!$B:$B,0),3)</f>
        <v>1352</v>
      </c>
      <c r="G411">
        <f t="shared" si="24"/>
        <v>3.2786885245901641E-2</v>
      </c>
      <c r="H411">
        <f t="shared" si="25"/>
        <v>2.4408284023668639E-2</v>
      </c>
      <c r="I411">
        <f>INDEX('6.1.2.4.'!$1:$1048576,MATCH(places_sec_sex!$B411,'6.1.2.4.'!$A:$A,0),3)</f>
        <v>0</v>
      </c>
      <c r="J411">
        <f>INDEX('6.1.2.4.'!$1:$1048576,MATCH(places_sec_sex!$B411,'6.1.2.4.'!$A:$A,0),2)</f>
        <v>2825</v>
      </c>
      <c r="K411">
        <f t="shared" si="26"/>
        <v>0</v>
      </c>
      <c r="L411">
        <f t="shared" si="27"/>
        <v>68.953402366863898</v>
      </c>
    </row>
    <row r="412" spans="1:12" x14ac:dyDescent="0.35">
      <c r="A412" s="7" t="s">
        <v>1088</v>
      </c>
      <c r="B412" t="str">
        <f>INDEX(Correspondance_ss_quartiers!$1:$1048576,MATCH(places_sec_sex!$A412,Correspondance_ss_quartiers!$A:$A,0),3)</f>
        <v>Saint-Gilles</v>
      </c>
      <c r="C412">
        <f>INDEX(nb_inscrites_f_sec_habitant_le_!$1:$1048576,MATCH(places_sec_sex!$A412,nb_inscrites_f_sec_habitant_le_!$B:$B,0),3)</f>
        <v>82</v>
      </c>
      <c r="D412">
        <f>INDEX(nb_inscrits_h_sec_habitant_le_s!$1:$1048576,MATCH(places_sec_sex!$A412,nb_inscrits_h_sec_habitant_le_s!$B:$B,0),3)</f>
        <v>71</v>
      </c>
      <c r="E412">
        <f>INDEX(nb_inscrites_f_sec_habitant_la_!$1:$1048576,MATCH(places_sec_sex!$B412,nb_inscrites_f_sec_habitant_la_!$B:$B,0),3)</f>
        <v>1281</v>
      </c>
      <c r="F412">
        <f>INDEX(nb_inscrits_h_sec_habitant_la_c!$1:$1048576,MATCH(places_sec_sex!$B412,nb_inscrits_h_sec_habitant_la_c!$B:$B,0),3)</f>
        <v>1352</v>
      </c>
      <c r="G412">
        <f t="shared" si="24"/>
        <v>6.401249024199844E-2</v>
      </c>
      <c r="H412">
        <f t="shared" si="25"/>
        <v>5.2514792899408282E-2</v>
      </c>
      <c r="I412">
        <f>INDEX('6.1.2.4.'!$1:$1048576,MATCH(places_sec_sex!$B412,'6.1.2.4.'!$A:$A,0),3)</f>
        <v>0</v>
      </c>
      <c r="J412">
        <f>INDEX('6.1.2.4.'!$1:$1048576,MATCH(places_sec_sex!$B412,'6.1.2.4.'!$A:$A,0),2)</f>
        <v>2825</v>
      </c>
      <c r="K412">
        <f t="shared" si="26"/>
        <v>0</v>
      </c>
      <c r="L412">
        <f t="shared" si="27"/>
        <v>148.35428994082841</v>
      </c>
    </row>
    <row r="413" spans="1:12" x14ac:dyDescent="0.35">
      <c r="A413" s="7" t="s">
        <v>1090</v>
      </c>
      <c r="B413" t="str">
        <f>INDEX(Correspondance_ss_quartiers!$1:$1048576,MATCH(places_sec_sex!$A413,Correspondance_ss_quartiers!$A:$A,0),3)</f>
        <v>Saint-Gilles</v>
      </c>
      <c r="C413">
        <f>INDEX(nb_inscrites_f_sec_habitant_le_!$1:$1048576,MATCH(places_sec_sex!$A413,nb_inscrites_f_sec_habitant_le_!$B:$B,0),3)</f>
        <v>56</v>
      </c>
      <c r="D413">
        <f>INDEX(nb_inscrits_h_sec_habitant_le_s!$1:$1048576,MATCH(places_sec_sex!$A413,nb_inscrits_h_sec_habitant_le_s!$B:$B,0),3)</f>
        <v>56</v>
      </c>
      <c r="E413">
        <f>INDEX(nb_inscrites_f_sec_habitant_la_!$1:$1048576,MATCH(places_sec_sex!$B413,nb_inscrites_f_sec_habitant_la_!$B:$B,0),3)</f>
        <v>1281</v>
      </c>
      <c r="F413">
        <f>INDEX(nb_inscrits_h_sec_habitant_la_c!$1:$1048576,MATCH(places_sec_sex!$B413,nb_inscrits_h_sec_habitant_la_c!$B:$B,0),3)</f>
        <v>1352</v>
      </c>
      <c r="G413">
        <f t="shared" si="24"/>
        <v>4.3715846994535519E-2</v>
      </c>
      <c r="H413">
        <f t="shared" si="25"/>
        <v>4.142011834319527E-2</v>
      </c>
      <c r="I413">
        <f>INDEX('6.1.2.4.'!$1:$1048576,MATCH(places_sec_sex!$B413,'6.1.2.4.'!$A:$A,0),3)</f>
        <v>0</v>
      </c>
      <c r="J413">
        <f>INDEX('6.1.2.4.'!$1:$1048576,MATCH(places_sec_sex!$B413,'6.1.2.4.'!$A:$A,0),2)</f>
        <v>2825</v>
      </c>
      <c r="K413">
        <f t="shared" si="26"/>
        <v>0</v>
      </c>
      <c r="L413">
        <f t="shared" si="27"/>
        <v>117.01183431952664</v>
      </c>
    </row>
    <row r="414" spans="1:12" x14ac:dyDescent="0.35">
      <c r="A414" s="7" t="s">
        <v>1092</v>
      </c>
      <c r="B414" t="str">
        <f>INDEX(Correspondance_ss_quartiers!$1:$1048576,MATCH(places_sec_sex!$A414,Correspondance_ss_quartiers!$A:$A,0),3)</f>
        <v>Saint-Gilles</v>
      </c>
      <c r="C414">
        <f>INDEX(nb_inscrites_f_sec_habitant_le_!$1:$1048576,MATCH(places_sec_sex!$A414,nb_inscrites_f_sec_habitant_le_!$B:$B,0),3)</f>
        <v>50</v>
      </c>
      <c r="D414">
        <f>INDEX(nb_inscrits_h_sec_habitant_le_s!$1:$1048576,MATCH(places_sec_sex!$A414,nb_inscrits_h_sec_habitant_le_s!$B:$B,0),3)</f>
        <v>53</v>
      </c>
      <c r="E414">
        <f>INDEX(nb_inscrites_f_sec_habitant_la_!$1:$1048576,MATCH(places_sec_sex!$B414,nb_inscrites_f_sec_habitant_la_!$B:$B,0),3)</f>
        <v>1281</v>
      </c>
      <c r="F414">
        <f>INDEX(nb_inscrits_h_sec_habitant_la_c!$1:$1048576,MATCH(places_sec_sex!$B414,nb_inscrits_h_sec_habitant_la_c!$B:$B,0),3)</f>
        <v>1352</v>
      </c>
      <c r="G414">
        <f t="shared" si="24"/>
        <v>3.9032006245121001E-2</v>
      </c>
      <c r="H414">
        <f t="shared" si="25"/>
        <v>3.9201183431952662E-2</v>
      </c>
      <c r="I414">
        <f>INDEX('6.1.2.4.'!$1:$1048576,MATCH(places_sec_sex!$B414,'6.1.2.4.'!$A:$A,0),3)</f>
        <v>0</v>
      </c>
      <c r="J414">
        <f>INDEX('6.1.2.4.'!$1:$1048576,MATCH(places_sec_sex!$B414,'6.1.2.4.'!$A:$A,0),2)</f>
        <v>2825</v>
      </c>
      <c r="K414">
        <f t="shared" si="26"/>
        <v>0</v>
      </c>
      <c r="L414">
        <f t="shared" si="27"/>
        <v>110.74334319526626</v>
      </c>
    </row>
    <row r="415" spans="1:12" x14ac:dyDescent="0.35">
      <c r="A415" s="7" t="s">
        <v>1096</v>
      </c>
      <c r="B415" t="str">
        <f>INDEX(Correspondance_ss_quartiers!$1:$1048576,MATCH(places_sec_sex!$A415,Correspondance_ss_quartiers!$A:$A,0),3)</f>
        <v>Saint-Gilles</v>
      </c>
      <c r="C415">
        <f>INDEX(nb_inscrites_f_sec_habitant_le_!$1:$1048576,MATCH(places_sec_sex!$A415,nb_inscrites_f_sec_habitant_le_!$B:$B,0),3)</f>
        <v>8</v>
      </c>
      <c r="D415">
        <f>INDEX(nb_inscrits_h_sec_habitant_le_s!$1:$1048576,MATCH(places_sec_sex!$A415,nb_inscrits_h_sec_habitant_le_s!$B:$B,0),3)</f>
        <v>3</v>
      </c>
      <c r="E415">
        <f>INDEX(nb_inscrites_f_sec_habitant_la_!$1:$1048576,MATCH(places_sec_sex!$B415,nb_inscrites_f_sec_habitant_la_!$B:$B,0),3)</f>
        <v>1281</v>
      </c>
      <c r="F415">
        <f>INDEX(nb_inscrits_h_sec_habitant_la_c!$1:$1048576,MATCH(places_sec_sex!$B415,nb_inscrits_h_sec_habitant_la_c!$B:$B,0),3)</f>
        <v>1352</v>
      </c>
      <c r="G415">
        <f t="shared" si="24"/>
        <v>6.2451209992193599E-3</v>
      </c>
      <c r="H415">
        <f t="shared" si="25"/>
        <v>2.2189349112426036E-3</v>
      </c>
      <c r="I415">
        <f>INDEX('6.1.2.4.'!$1:$1048576,MATCH(places_sec_sex!$B415,'6.1.2.4.'!$A:$A,0),3)</f>
        <v>0</v>
      </c>
      <c r="J415">
        <f>INDEX('6.1.2.4.'!$1:$1048576,MATCH(places_sec_sex!$B415,'6.1.2.4.'!$A:$A,0),2)</f>
        <v>2825</v>
      </c>
      <c r="K415">
        <f t="shared" si="26"/>
        <v>0</v>
      </c>
      <c r="L415">
        <f t="shared" si="27"/>
        <v>6.2684911242603549</v>
      </c>
    </row>
    <row r="416" spans="1:12" x14ac:dyDescent="0.35">
      <c r="A416" s="7" t="s">
        <v>1100</v>
      </c>
      <c r="B416" t="str">
        <f>INDEX(Correspondance_ss_quartiers!$1:$1048576,MATCH(places_sec_sex!$A416,Correspondance_ss_quartiers!$A:$A,0),3)</f>
        <v>Saint-Gilles</v>
      </c>
      <c r="C416">
        <f>INDEX(nb_inscrites_f_sec_habitant_le_!$1:$1048576,MATCH(places_sec_sex!$A416,nb_inscrites_f_sec_habitant_le_!$B:$B,0),3)</f>
        <v>79</v>
      </c>
      <c r="D416">
        <f>INDEX(nb_inscrits_h_sec_habitant_le_s!$1:$1048576,MATCH(places_sec_sex!$A416,nb_inscrits_h_sec_habitant_le_s!$B:$B,0),3)</f>
        <v>89</v>
      </c>
      <c r="E416">
        <f>INDEX(nb_inscrites_f_sec_habitant_la_!$1:$1048576,MATCH(places_sec_sex!$B416,nb_inscrites_f_sec_habitant_la_!$B:$B,0),3)</f>
        <v>1281</v>
      </c>
      <c r="F416">
        <f>INDEX(nb_inscrits_h_sec_habitant_la_c!$1:$1048576,MATCH(places_sec_sex!$B416,nb_inscrits_h_sec_habitant_la_c!$B:$B,0),3)</f>
        <v>1352</v>
      </c>
      <c r="G416">
        <f t="shared" si="24"/>
        <v>6.1670569867291178E-2</v>
      </c>
      <c r="H416">
        <f t="shared" si="25"/>
        <v>6.5828402366863908E-2</v>
      </c>
      <c r="I416">
        <f>INDEX('6.1.2.4.'!$1:$1048576,MATCH(places_sec_sex!$B416,'6.1.2.4.'!$A:$A,0),3)</f>
        <v>0</v>
      </c>
      <c r="J416">
        <f>INDEX('6.1.2.4.'!$1:$1048576,MATCH(places_sec_sex!$B416,'6.1.2.4.'!$A:$A,0),2)</f>
        <v>2825</v>
      </c>
      <c r="K416">
        <f t="shared" si="26"/>
        <v>0</v>
      </c>
      <c r="L416">
        <f t="shared" si="27"/>
        <v>185.96523668639054</v>
      </c>
    </row>
    <row r="417" spans="1:12" x14ac:dyDescent="0.35">
      <c r="A417" s="7" t="s">
        <v>1102</v>
      </c>
      <c r="B417" t="str">
        <f>INDEX(Correspondance_ss_quartiers!$1:$1048576,MATCH(places_sec_sex!$A417,Correspondance_ss_quartiers!$A:$A,0),3)</f>
        <v>Saint-Gilles</v>
      </c>
      <c r="C417">
        <f>INDEX(nb_inscrites_f_sec_habitant_le_!$1:$1048576,MATCH(places_sec_sex!$A417,nb_inscrites_f_sec_habitant_le_!$B:$B,0),3)</f>
        <v>23</v>
      </c>
      <c r="D417">
        <f>INDEX(nb_inscrits_h_sec_habitant_le_s!$1:$1048576,MATCH(places_sec_sex!$A417,nb_inscrits_h_sec_habitant_le_s!$B:$B,0),3)</f>
        <v>20</v>
      </c>
      <c r="E417">
        <f>INDEX(nb_inscrites_f_sec_habitant_la_!$1:$1048576,MATCH(places_sec_sex!$B417,nb_inscrites_f_sec_habitant_la_!$B:$B,0),3)</f>
        <v>1281</v>
      </c>
      <c r="F417">
        <f>INDEX(nb_inscrits_h_sec_habitant_la_c!$1:$1048576,MATCH(places_sec_sex!$B417,nb_inscrits_h_sec_habitant_la_c!$B:$B,0),3)</f>
        <v>1352</v>
      </c>
      <c r="G417">
        <f t="shared" si="24"/>
        <v>1.7954722872755659E-2</v>
      </c>
      <c r="H417">
        <f t="shared" si="25"/>
        <v>1.4792899408284023E-2</v>
      </c>
      <c r="I417">
        <f>INDEX('6.1.2.4.'!$1:$1048576,MATCH(places_sec_sex!$B417,'6.1.2.4.'!$A:$A,0),3)</f>
        <v>0</v>
      </c>
      <c r="J417">
        <f>INDEX('6.1.2.4.'!$1:$1048576,MATCH(places_sec_sex!$B417,'6.1.2.4.'!$A:$A,0),2)</f>
        <v>2825</v>
      </c>
      <c r="K417">
        <f t="shared" si="26"/>
        <v>0</v>
      </c>
      <c r="L417">
        <f t="shared" si="27"/>
        <v>41.789940828402365</v>
      </c>
    </row>
    <row r="418" spans="1:12" x14ac:dyDescent="0.35">
      <c r="A418" s="7" t="s">
        <v>1104</v>
      </c>
      <c r="B418" t="str">
        <f>INDEX(Correspondance_ss_quartiers!$1:$1048576,MATCH(places_sec_sex!$A418,Correspondance_ss_quartiers!$A:$A,0),3)</f>
        <v>Saint-Gilles</v>
      </c>
      <c r="C418">
        <f>INDEX(nb_inscrites_f_sec_habitant_le_!$1:$1048576,MATCH(places_sec_sex!$A418,nb_inscrites_f_sec_habitant_le_!$B:$B,0),3)</f>
        <v>38</v>
      </c>
      <c r="D418">
        <f>INDEX(nb_inscrits_h_sec_habitant_le_s!$1:$1048576,MATCH(places_sec_sex!$A418,nb_inscrits_h_sec_habitant_le_s!$B:$B,0),3)</f>
        <v>50</v>
      </c>
      <c r="E418">
        <f>INDEX(nb_inscrites_f_sec_habitant_la_!$1:$1048576,MATCH(places_sec_sex!$B418,nb_inscrites_f_sec_habitant_la_!$B:$B,0),3)</f>
        <v>1281</v>
      </c>
      <c r="F418">
        <f>INDEX(nb_inscrits_h_sec_habitant_la_c!$1:$1048576,MATCH(places_sec_sex!$B418,nb_inscrits_h_sec_habitant_la_c!$B:$B,0),3)</f>
        <v>1352</v>
      </c>
      <c r="G418">
        <f t="shared" si="24"/>
        <v>2.9664324746291961E-2</v>
      </c>
      <c r="H418">
        <f t="shared" si="25"/>
        <v>3.6982248520710061E-2</v>
      </c>
      <c r="I418">
        <f>INDEX('6.1.2.4.'!$1:$1048576,MATCH(places_sec_sex!$B418,'6.1.2.4.'!$A:$A,0),3)</f>
        <v>0</v>
      </c>
      <c r="J418">
        <f>INDEX('6.1.2.4.'!$1:$1048576,MATCH(places_sec_sex!$B418,'6.1.2.4.'!$A:$A,0),2)</f>
        <v>2825</v>
      </c>
      <c r="K418">
        <f t="shared" si="26"/>
        <v>0</v>
      </c>
      <c r="L418">
        <f t="shared" si="27"/>
        <v>104.47485207100593</v>
      </c>
    </row>
    <row r="419" spans="1:12" x14ac:dyDescent="0.35">
      <c r="A419" s="7" t="s">
        <v>1106</v>
      </c>
      <c r="B419" t="str">
        <f>INDEX(Correspondance_ss_quartiers!$1:$1048576,MATCH(places_sec_sex!$A419,Correspondance_ss_quartiers!$A:$A,0),3)</f>
        <v>Saint-Gilles</v>
      </c>
      <c r="C419">
        <f>INDEX(nb_inscrites_f_sec_habitant_le_!$1:$1048576,MATCH(places_sec_sex!$A419,nb_inscrites_f_sec_habitant_le_!$B:$B,0),3)</f>
        <v>26</v>
      </c>
      <c r="D419">
        <f>INDEX(nb_inscrits_h_sec_habitant_le_s!$1:$1048576,MATCH(places_sec_sex!$A419,nb_inscrits_h_sec_habitant_le_s!$B:$B,0),3)</f>
        <v>30</v>
      </c>
      <c r="E419">
        <f>INDEX(nb_inscrites_f_sec_habitant_la_!$1:$1048576,MATCH(places_sec_sex!$B419,nb_inscrites_f_sec_habitant_la_!$B:$B,0),3)</f>
        <v>1281</v>
      </c>
      <c r="F419">
        <f>INDEX(nb_inscrits_h_sec_habitant_la_c!$1:$1048576,MATCH(places_sec_sex!$B419,nb_inscrits_h_sec_habitant_la_c!$B:$B,0),3)</f>
        <v>1352</v>
      </c>
      <c r="G419">
        <f t="shared" si="24"/>
        <v>2.0296643247462921E-2</v>
      </c>
      <c r="H419">
        <f t="shared" si="25"/>
        <v>2.2189349112426034E-2</v>
      </c>
      <c r="I419">
        <f>INDEX('6.1.2.4.'!$1:$1048576,MATCH(places_sec_sex!$B419,'6.1.2.4.'!$A:$A,0),3)</f>
        <v>0</v>
      </c>
      <c r="J419">
        <f>INDEX('6.1.2.4.'!$1:$1048576,MATCH(places_sec_sex!$B419,'6.1.2.4.'!$A:$A,0),2)</f>
        <v>2825</v>
      </c>
      <c r="K419">
        <f t="shared" si="26"/>
        <v>0</v>
      </c>
      <c r="L419">
        <f t="shared" si="27"/>
        <v>62.684911242603548</v>
      </c>
    </row>
    <row r="420" spans="1:12" x14ac:dyDescent="0.35">
      <c r="A420" s="7" t="s">
        <v>1108</v>
      </c>
      <c r="B420" t="str">
        <f>INDEX(Correspondance_ss_quartiers!$1:$1048576,MATCH(places_sec_sex!$A420,Correspondance_ss_quartiers!$A:$A,0),3)</f>
        <v>Saint-Gilles</v>
      </c>
      <c r="C420">
        <f>INDEX(nb_inscrites_f_sec_habitant_le_!$1:$1048576,MATCH(places_sec_sex!$A420,nb_inscrites_f_sec_habitant_le_!$B:$B,0),3)</f>
        <v>52</v>
      </c>
      <c r="D420">
        <f>INDEX(nb_inscrits_h_sec_habitant_le_s!$1:$1048576,MATCH(places_sec_sex!$A420,nb_inscrits_h_sec_habitant_le_s!$B:$B,0),3)</f>
        <v>58</v>
      </c>
      <c r="E420">
        <f>INDEX(nb_inscrites_f_sec_habitant_la_!$1:$1048576,MATCH(places_sec_sex!$B420,nb_inscrites_f_sec_habitant_la_!$B:$B,0),3)</f>
        <v>1281</v>
      </c>
      <c r="F420">
        <f>INDEX(nb_inscrits_h_sec_habitant_la_c!$1:$1048576,MATCH(places_sec_sex!$B420,nb_inscrits_h_sec_habitant_la_c!$B:$B,0),3)</f>
        <v>1352</v>
      </c>
      <c r="G420">
        <f t="shared" si="24"/>
        <v>4.0593286494925843E-2</v>
      </c>
      <c r="H420">
        <f t="shared" si="25"/>
        <v>4.2899408284023666E-2</v>
      </c>
      <c r="I420">
        <f>INDEX('6.1.2.4.'!$1:$1048576,MATCH(places_sec_sex!$B420,'6.1.2.4.'!$A:$A,0),3)</f>
        <v>0</v>
      </c>
      <c r="J420">
        <f>INDEX('6.1.2.4.'!$1:$1048576,MATCH(places_sec_sex!$B420,'6.1.2.4.'!$A:$A,0),2)</f>
        <v>2825</v>
      </c>
      <c r="K420">
        <f t="shared" si="26"/>
        <v>0</v>
      </c>
      <c r="L420">
        <f t="shared" si="27"/>
        <v>121.19082840236686</v>
      </c>
    </row>
    <row r="421" spans="1:12" x14ac:dyDescent="0.35">
      <c r="A421" s="7" t="s">
        <v>1110</v>
      </c>
      <c r="B421" t="str">
        <f>INDEX(Correspondance_ss_quartiers!$1:$1048576,MATCH(places_sec_sex!$A421,Correspondance_ss_quartiers!$A:$A,0),3)</f>
        <v>Saint-Gilles</v>
      </c>
      <c r="C421">
        <f>INDEX(nb_inscrites_f_sec_habitant_le_!$1:$1048576,MATCH(places_sec_sex!$A421,nb_inscrites_f_sec_habitant_le_!$B:$B,0),3)</f>
        <v>70</v>
      </c>
      <c r="D421">
        <f>INDEX(nb_inscrits_h_sec_habitant_le_s!$1:$1048576,MATCH(places_sec_sex!$A421,nb_inscrits_h_sec_habitant_le_s!$B:$B,0),3)</f>
        <v>74</v>
      </c>
      <c r="E421">
        <f>INDEX(nb_inscrites_f_sec_habitant_la_!$1:$1048576,MATCH(places_sec_sex!$B421,nb_inscrites_f_sec_habitant_la_!$B:$B,0),3)</f>
        <v>1281</v>
      </c>
      <c r="F421">
        <f>INDEX(nb_inscrits_h_sec_habitant_la_c!$1:$1048576,MATCH(places_sec_sex!$B421,nb_inscrits_h_sec_habitant_la_c!$B:$B,0),3)</f>
        <v>1352</v>
      </c>
      <c r="G421">
        <f t="shared" si="24"/>
        <v>5.4644808743169397E-2</v>
      </c>
      <c r="H421">
        <f t="shared" si="25"/>
        <v>5.473372781065089E-2</v>
      </c>
      <c r="I421">
        <f>INDEX('6.1.2.4.'!$1:$1048576,MATCH(places_sec_sex!$B421,'6.1.2.4.'!$A:$A,0),3)</f>
        <v>0</v>
      </c>
      <c r="J421">
        <f>INDEX('6.1.2.4.'!$1:$1048576,MATCH(places_sec_sex!$B421,'6.1.2.4.'!$A:$A,0),2)</f>
        <v>2825</v>
      </c>
      <c r="K421">
        <f t="shared" si="26"/>
        <v>0</v>
      </c>
      <c r="L421">
        <f t="shared" si="27"/>
        <v>154.62278106508876</v>
      </c>
    </row>
    <row r="422" spans="1:12" x14ac:dyDescent="0.35">
      <c r="A422" s="7" t="s">
        <v>1112</v>
      </c>
      <c r="B422" t="str">
        <f>INDEX(Correspondance_ss_quartiers!$1:$1048576,MATCH(places_sec_sex!$A422,Correspondance_ss_quartiers!$A:$A,0),3)</f>
        <v>Saint-Gilles</v>
      </c>
      <c r="C422">
        <f>INDEX(nb_inscrites_f_sec_habitant_le_!$1:$1048576,MATCH(places_sec_sex!$A422,nb_inscrites_f_sec_habitant_le_!$B:$B,0),3)</f>
        <v>22</v>
      </c>
      <c r="D422">
        <f>INDEX(nb_inscrits_h_sec_habitant_le_s!$1:$1048576,MATCH(places_sec_sex!$A422,nb_inscrits_h_sec_habitant_le_s!$B:$B,0),3)</f>
        <v>25</v>
      </c>
      <c r="E422">
        <f>INDEX(nb_inscrites_f_sec_habitant_la_!$1:$1048576,MATCH(places_sec_sex!$B422,nb_inscrites_f_sec_habitant_la_!$B:$B,0),3)</f>
        <v>1281</v>
      </c>
      <c r="F422">
        <f>INDEX(nb_inscrits_h_sec_habitant_la_c!$1:$1048576,MATCH(places_sec_sex!$B422,nb_inscrits_h_sec_habitant_la_c!$B:$B,0),3)</f>
        <v>1352</v>
      </c>
      <c r="G422">
        <f t="shared" si="24"/>
        <v>1.7174082747853241E-2</v>
      </c>
      <c r="H422">
        <f t="shared" si="25"/>
        <v>1.849112426035503E-2</v>
      </c>
      <c r="I422">
        <f>INDEX('6.1.2.4.'!$1:$1048576,MATCH(places_sec_sex!$B422,'6.1.2.4.'!$A:$A,0),3)</f>
        <v>0</v>
      </c>
      <c r="J422">
        <f>INDEX('6.1.2.4.'!$1:$1048576,MATCH(places_sec_sex!$B422,'6.1.2.4.'!$A:$A,0),2)</f>
        <v>2825</v>
      </c>
      <c r="K422">
        <f t="shared" si="26"/>
        <v>0</v>
      </c>
      <c r="L422">
        <f t="shared" si="27"/>
        <v>52.237426035502963</v>
      </c>
    </row>
    <row r="423" spans="1:12" x14ac:dyDescent="0.35">
      <c r="A423" s="7" t="s">
        <v>1114</v>
      </c>
      <c r="B423" t="str">
        <f>INDEX(Correspondance_ss_quartiers!$1:$1048576,MATCH(places_sec_sex!$A423,Correspondance_ss_quartiers!$A:$A,0),3)</f>
        <v>Saint-Gilles</v>
      </c>
      <c r="C423">
        <f>INDEX(nb_inscrites_f_sec_habitant_le_!$1:$1048576,MATCH(places_sec_sex!$A423,nb_inscrites_f_sec_habitant_le_!$B:$B,0),3)</f>
        <v>81</v>
      </c>
      <c r="D423">
        <f>INDEX(nb_inscrits_h_sec_habitant_le_s!$1:$1048576,MATCH(places_sec_sex!$A423,nb_inscrits_h_sec_habitant_le_s!$B:$B,0),3)</f>
        <v>70</v>
      </c>
      <c r="E423">
        <f>INDEX(nb_inscrites_f_sec_habitant_la_!$1:$1048576,MATCH(places_sec_sex!$B423,nb_inscrites_f_sec_habitant_la_!$B:$B,0),3)</f>
        <v>1281</v>
      </c>
      <c r="F423">
        <f>INDEX(nb_inscrits_h_sec_habitant_la_c!$1:$1048576,MATCH(places_sec_sex!$B423,nb_inscrits_h_sec_habitant_la_c!$B:$B,0),3)</f>
        <v>1352</v>
      </c>
      <c r="G423">
        <f t="shared" si="24"/>
        <v>6.323185011709602E-2</v>
      </c>
      <c r="H423">
        <f t="shared" si="25"/>
        <v>5.1775147928994084E-2</v>
      </c>
      <c r="I423">
        <f>INDEX('6.1.2.4.'!$1:$1048576,MATCH(places_sec_sex!$B423,'6.1.2.4.'!$A:$A,0),3)</f>
        <v>0</v>
      </c>
      <c r="J423">
        <f>INDEX('6.1.2.4.'!$1:$1048576,MATCH(places_sec_sex!$B423,'6.1.2.4.'!$A:$A,0),2)</f>
        <v>2825</v>
      </c>
      <c r="K423">
        <f t="shared" si="26"/>
        <v>0</v>
      </c>
      <c r="L423">
        <f t="shared" si="27"/>
        <v>146.26479289940829</v>
      </c>
    </row>
    <row r="424" spans="1:12" x14ac:dyDescent="0.35">
      <c r="A424" s="7" t="s">
        <v>1116</v>
      </c>
      <c r="B424" t="str">
        <f>INDEX(Correspondance_ss_quartiers!$1:$1048576,MATCH(places_sec_sex!$A424,Correspondance_ss_quartiers!$A:$A,0),3)</f>
        <v>Saint-Gilles</v>
      </c>
      <c r="C424">
        <f>INDEX(nb_inscrites_f_sec_habitant_le_!$1:$1048576,MATCH(places_sec_sex!$A424,nb_inscrites_f_sec_habitant_le_!$B:$B,0),3)</f>
        <v>38</v>
      </c>
      <c r="D424">
        <f>INDEX(nb_inscrits_h_sec_habitant_le_s!$1:$1048576,MATCH(places_sec_sex!$A424,nb_inscrits_h_sec_habitant_le_s!$B:$B,0),3)</f>
        <v>48</v>
      </c>
      <c r="E424">
        <f>INDEX(nb_inscrites_f_sec_habitant_la_!$1:$1048576,MATCH(places_sec_sex!$B424,nb_inscrites_f_sec_habitant_la_!$B:$B,0),3)</f>
        <v>1281</v>
      </c>
      <c r="F424">
        <f>INDEX(nb_inscrits_h_sec_habitant_la_c!$1:$1048576,MATCH(places_sec_sex!$B424,nb_inscrits_h_sec_habitant_la_c!$B:$B,0),3)</f>
        <v>1352</v>
      </c>
      <c r="G424">
        <f t="shared" si="24"/>
        <v>2.9664324746291961E-2</v>
      </c>
      <c r="H424">
        <f t="shared" si="25"/>
        <v>3.5502958579881658E-2</v>
      </c>
      <c r="I424">
        <f>INDEX('6.1.2.4.'!$1:$1048576,MATCH(places_sec_sex!$B424,'6.1.2.4.'!$A:$A,0),3)</f>
        <v>0</v>
      </c>
      <c r="J424">
        <f>INDEX('6.1.2.4.'!$1:$1048576,MATCH(places_sec_sex!$B424,'6.1.2.4.'!$A:$A,0),2)</f>
        <v>2825</v>
      </c>
      <c r="K424">
        <f t="shared" si="26"/>
        <v>0</v>
      </c>
      <c r="L424">
        <f t="shared" si="27"/>
        <v>100.29585798816568</v>
      </c>
    </row>
    <row r="425" spans="1:12" x14ac:dyDescent="0.35">
      <c r="A425" s="7" t="s">
        <v>1120</v>
      </c>
      <c r="B425" t="str">
        <f>INDEX(Correspondance_ss_quartiers!$1:$1048576,MATCH(places_sec_sex!$A425,Correspondance_ss_quartiers!$A:$A,0),3)</f>
        <v>Saint-Josse-ten-Noode</v>
      </c>
      <c r="C425">
        <f>INDEX(nb_inscrites_f_sec_habitant_le_!$1:$1048576,MATCH(places_sec_sex!$A425,nb_inscrites_f_sec_habitant_le_!$B:$B,0),3)</f>
        <v>31</v>
      </c>
      <c r="D425">
        <f>INDEX(nb_inscrits_h_sec_habitant_le_s!$1:$1048576,MATCH(places_sec_sex!$A425,nb_inscrits_h_sec_habitant_le_s!$B:$B,0),3)</f>
        <v>38</v>
      </c>
      <c r="E425">
        <f>INDEX(nb_inscrites_f_sec_habitant_la_!$1:$1048576,MATCH(places_sec_sex!$B425,nb_inscrites_f_sec_habitant_la_!$B:$B,0),3)</f>
        <v>888</v>
      </c>
      <c r="F425">
        <f>INDEX(nb_inscrits_h_sec_habitant_la_c!$1:$1048576,MATCH(places_sec_sex!$B425,nb_inscrits_h_sec_habitant_la_c!$B:$B,0),3)</f>
        <v>912</v>
      </c>
      <c r="G425">
        <f t="shared" si="24"/>
        <v>3.4909909909909907E-2</v>
      </c>
      <c r="H425">
        <f t="shared" si="25"/>
        <v>4.1666666666666664E-2</v>
      </c>
      <c r="I425">
        <f>INDEX('6.1.2.4.'!$1:$1048576,MATCH(places_sec_sex!$B425,'6.1.2.4.'!$A:$A,0),3)</f>
        <v>0</v>
      </c>
      <c r="J425">
        <f>INDEX('6.1.2.4.'!$1:$1048576,MATCH(places_sec_sex!$B425,'6.1.2.4.'!$A:$A,0),2)</f>
        <v>1114</v>
      </c>
      <c r="K425">
        <f t="shared" si="26"/>
        <v>0</v>
      </c>
      <c r="L425">
        <f t="shared" si="27"/>
        <v>46.416666666666664</v>
      </c>
    </row>
    <row r="426" spans="1:12" x14ac:dyDescent="0.35">
      <c r="A426" s="7" t="s">
        <v>1122</v>
      </c>
      <c r="B426" t="str">
        <f>INDEX(Correspondance_ss_quartiers!$1:$1048576,MATCH(places_sec_sex!$A426,Correspondance_ss_quartiers!$A:$A,0),3)</f>
        <v>Saint-Josse-ten-Noode</v>
      </c>
      <c r="C426">
        <f>INDEX(nb_inscrites_f_sec_habitant_le_!$1:$1048576,MATCH(places_sec_sex!$A426,nb_inscrites_f_sec_habitant_le_!$B:$B,0),3)</f>
        <v>34</v>
      </c>
      <c r="D426">
        <f>INDEX(nb_inscrits_h_sec_habitant_le_s!$1:$1048576,MATCH(places_sec_sex!$A426,nb_inscrits_h_sec_habitant_le_s!$B:$B,0),3)</f>
        <v>46</v>
      </c>
      <c r="E426">
        <f>INDEX(nb_inscrites_f_sec_habitant_la_!$1:$1048576,MATCH(places_sec_sex!$B426,nb_inscrites_f_sec_habitant_la_!$B:$B,0),3)</f>
        <v>888</v>
      </c>
      <c r="F426">
        <f>INDEX(nb_inscrits_h_sec_habitant_la_c!$1:$1048576,MATCH(places_sec_sex!$B426,nb_inscrits_h_sec_habitant_la_c!$B:$B,0),3)</f>
        <v>912</v>
      </c>
      <c r="G426">
        <f t="shared" si="24"/>
        <v>3.8288288288288286E-2</v>
      </c>
      <c r="H426">
        <f t="shared" si="25"/>
        <v>5.0438596491228067E-2</v>
      </c>
      <c r="I426">
        <f>INDEX('6.1.2.4.'!$1:$1048576,MATCH(places_sec_sex!$B426,'6.1.2.4.'!$A:$A,0),3)</f>
        <v>0</v>
      </c>
      <c r="J426">
        <f>INDEX('6.1.2.4.'!$1:$1048576,MATCH(places_sec_sex!$B426,'6.1.2.4.'!$A:$A,0),2)</f>
        <v>1114</v>
      </c>
      <c r="K426">
        <f t="shared" si="26"/>
        <v>0</v>
      </c>
      <c r="L426">
        <f t="shared" si="27"/>
        <v>56.188596491228068</v>
      </c>
    </row>
    <row r="427" spans="1:12" x14ac:dyDescent="0.35">
      <c r="A427" s="7" t="s">
        <v>1126</v>
      </c>
      <c r="B427" t="str">
        <f>INDEX(Correspondance_ss_quartiers!$1:$1048576,MATCH(places_sec_sex!$A427,Correspondance_ss_quartiers!$A:$A,0),3)</f>
        <v>Saint-Josse-ten-Noode</v>
      </c>
      <c r="C427">
        <f>INDEX(nb_inscrites_f_sec_habitant_le_!$1:$1048576,MATCH(places_sec_sex!$A427,nb_inscrites_f_sec_habitant_le_!$B:$B,0),3)</f>
        <v>146</v>
      </c>
      <c r="D427">
        <f>INDEX(nb_inscrits_h_sec_habitant_le_s!$1:$1048576,MATCH(places_sec_sex!$A427,nb_inscrits_h_sec_habitant_le_s!$B:$B,0),3)</f>
        <v>165</v>
      </c>
      <c r="E427">
        <f>INDEX(nb_inscrites_f_sec_habitant_la_!$1:$1048576,MATCH(places_sec_sex!$B427,nb_inscrites_f_sec_habitant_la_!$B:$B,0),3)</f>
        <v>888</v>
      </c>
      <c r="F427">
        <f>INDEX(nb_inscrits_h_sec_habitant_la_c!$1:$1048576,MATCH(places_sec_sex!$B427,nb_inscrits_h_sec_habitant_la_c!$B:$B,0),3)</f>
        <v>912</v>
      </c>
      <c r="G427">
        <f t="shared" si="24"/>
        <v>0.16441441441441443</v>
      </c>
      <c r="H427">
        <f t="shared" si="25"/>
        <v>0.18092105263157895</v>
      </c>
      <c r="I427">
        <f>INDEX('6.1.2.4.'!$1:$1048576,MATCH(places_sec_sex!$B427,'6.1.2.4.'!$A:$A,0),3)</f>
        <v>0</v>
      </c>
      <c r="J427">
        <f>INDEX('6.1.2.4.'!$1:$1048576,MATCH(places_sec_sex!$B427,'6.1.2.4.'!$A:$A,0),2)</f>
        <v>1114</v>
      </c>
      <c r="K427">
        <f t="shared" si="26"/>
        <v>0</v>
      </c>
      <c r="L427">
        <f t="shared" si="27"/>
        <v>201.54605263157896</v>
      </c>
    </row>
    <row r="428" spans="1:12" x14ac:dyDescent="0.35">
      <c r="A428" s="7" t="s">
        <v>1128</v>
      </c>
      <c r="B428" t="str">
        <f>INDEX(Correspondance_ss_quartiers!$1:$1048576,MATCH(places_sec_sex!$A428,Correspondance_ss_quartiers!$A:$A,0),3)</f>
        <v>Saint-Josse-ten-Noode</v>
      </c>
      <c r="C428">
        <f>INDEX(nb_inscrites_f_sec_habitant_le_!$1:$1048576,MATCH(places_sec_sex!$A428,nb_inscrites_f_sec_habitant_le_!$B:$B,0),3)</f>
        <v>103</v>
      </c>
      <c r="D428">
        <f>INDEX(nb_inscrits_h_sec_habitant_le_s!$1:$1048576,MATCH(places_sec_sex!$A428,nb_inscrits_h_sec_habitant_le_s!$B:$B,0),3)</f>
        <v>106</v>
      </c>
      <c r="E428">
        <f>INDEX(nb_inscrites_f_sec_habitant_la_!$1:$1048576,MATCH(places_sec_sex!$B428,nb_inscrites_f_sec_habitant_la_!$B:$B,0),3)</f>
        <v>888</v>
      </c>
      <c r="F428">
        <f>INDEX(nb_inscrits_h_sec_habitant_la_c!$1:$1048576,MATCH(places_sec_sex!$B428,nb_inscrits_h_sec_habitant_la_c!$B:$B,0),3)</f>
        <v>912</v>
      </c>
      <c r="G428">
        <f t="shared" si="24"/>
        <v>0.11599099099099099</v>
      </c>
      <c r="H428">
        <f t="shared" si="25"/>
        <v>0.1162280701754386</v>
      </c>
      <c r="I428">
        <f>INDEX('6.1.2.4.'!$1:$1048576,MATCH(places_sec_sex!$B428,'6.1.2.4.'!$A:$A,0),3)</f>
        <v>0</v>
      </c>
      <c r="J428">
        <f>INDEX('6.1.2.4.'!$1:$1048576,MATCH(places_sec_sex!$B428,'6.1.2.4.'!$A:$A,0),2)</f>
        <v>1114</v>
      </c>
      <c r="K428">
        <f t="shared" si="26"/>
        <v>0</v>
      </c>
      <c r="L428">
        <f t="shared" si="27"/>
        <v>129.4780701754386</v>
      </c>
    </row>
    <row r="429" spans="1:12" x14ac:dyDescent="0.35">
      <c r="A429" s="7" t="s">
        <v>1132</v>
      </c>
      <c r="B429" t="str">
        <f>INDEX(Correspondance_ss_quartiers!$1:$1048576,MATCH(places_sec_sex!$A429,Correspondance_ss_quartiers!$A:$A,0),3)</f>
        <v>Saint-Josse-ten-Noode</v>
      </c>
      <c r="C429">
        <f>INDEX(nb_inscrites_f_sec_habitant_le_!$1:$1048576,MATCH(places_sec_sex!$A429,nb_inscrites_f_sec_habitant_le_!$B:$B,0),3)</f>
        <v>35</v>
      </c>
      <c r="D429">
        <f>INDEX(nb_inscrits_h_sec_habitant_le_s!$1:$1048576,MATCH(places_sec_sex!$A429,nb_inscrits_h_sec_habitant_le_s!$B:$B,0),3)</f>
        <v>36</v>
      </c>
      <c r="E429">
        <f>INDEX(nb_inscrites_f_sec_habitant_la_!$1:$1048576,MATCH(places_sec_sex!$B429,nb_inscrites_f_sec_habitant_la_!$B:$B,0),3)</f>
        <v>888</v>
      </c>
      <c r="F429">
        <f>INDEX(nb_inscrits_h_sec_habitant_la_c!$1:$1048576,MATCH(places_sec_sex!$B429,nb_inscrits_h_sec_habitant_la_c!$B:$B,0),3)</f>
        <v>912</v>
      </c>
      <c r="G429">
        <f t="shared" si="24"/>
        <v>3.9414414414414414E-2</v>
      </c>
      <c r="H429">
        <f t="shared" si="25"/>
        <v>3.9473684210526314E-2</v>
      </c>
      <c r="I429">
        <f>INDEX('6.1.2.4.'!$1:$1048576,MATCH(places_sec_sex!$B429,'6.1.2.4.'!$A:$A,0),3)</f>
        <v>0</v>
      </c>
      <c r="J429">
        <f>INDEX('6.1.2.4.'!$1:$1048576,MATCH(places_sec_sex!$B429,'6.1.2.4.'!$A:$A,0),2)</f>
        <v>1114</v>
      </c>
      <c r="K429">
        <f t="shared" si="26"/>
        <v>0</v>
      </c>
      <c r="L429">
        <f t="shared" si="27"/>
        <v>43.973684210526315</v>
      </c>
    </row>
    <row r="430" spans="1:12" x14ac:dyDescent="0.35">
      <c r="A430" s="7" t="s">
        <v>1134</v>
      </c>
      <c r="B430" t="str">
        <f>INDEX(Correspondance_ss_quartiers!$1:$1048576,MATCH(places_sec_sex!$A430,Correspondance_ss_quartiers!$A:$A,0),3)</f>
        <v>Saint-Josse-ten-Noode</v>
      </c>
      <c r="C430">
        <f>INDEX(nb_inscrites_f_sec_habitant_le_!$1:$1048576,MATCH(places_sec_sex!$A430,nb_inscrites_f_sec_habitant_le_!$B:$B,0),3)</f>
        <v>6</v>
      </c>
      <c r="D430">
        <f>INDEX(nb_inscrits_h_sec_habitant_le_s!$1:$1048576,MATCH(places_sec_sex!$A430,nb_inscrits_h_sec_habitant_le_s!$B:$B,0),3)</f>
        <v>11</v>
      </c>
      <c r="E430">
        <f>INDEX(nb_inscrites_f_sec_habitant_la_!$1:$1048576,MATCH(places_sec_sex!$B430,nb_inscrites_f_sec_habitant_la_!$B:$B,0),3)</f>
        <v>888</v>
      </c>
      <c r="F430">
        <f>INDEX(nb_inscrits_h_sec_habitant_la_c!$1:$1048576,MATCH(places_sec_sex!$B430,nb_inscrits_h_sec_habitant_la_c!$B:$B,0),3)</f>
        <v>912</v>
      </c>
      <c r="G430">
        <f t="shared" si="24"/>
        <v>6.7567567567567571E-3</v>
      </c>
      <c r="H430">
        <f t="shared" si="25"/>
        <v>1.2061403508771929E-2</v>
      </c>
      <c r="I430">
        <f>INDEX('6.1.2.4.'!$1:$1048576,MATCH(places_sec_sex!$B430,'6.1.2.4.'!$A:$A,0),3)</f>
        <v>0</v>
      </c>
      <c r="J430">
        <f>INDEX('6.1.2.4.'!$1:$1048576,MATCH(places_sec_sex!$B430,'6.1.2.4.'!$A:$A,0),2)</f>
        <v>1114</v>
      </c>
      <c r="K430">
        <f t="shared" si="26"/>
        <v>0</v>
      </c>
      <c r="L430">
        <f t="shared" si="27"/>
        <v>13.43640350877193</v>
      </c>
    </row>
    <row r="431" spans="1:12" x14ac:dyDescent="0.35">
      <c r="A431" s="7" t="s">
        <v>1136</v>
      </c>
      <c r="B431" t="str">
        <f>INDEX(Correspondance_ss_quartiers!$1:$1048576,MATCH(places_sec_sex!$A431,Correspondance_ss_quartiers!$A:$A,0),3)</f>
        <v>Saint-Josse-ten-Noode</v>
      </c>
      <c r="C431">
        <f>INDEX(nb_inscrites_f_sec_habitant_le_!$1:$1048576,MATCH(places_sec_sex!$A431,nb_inscrites_f_sec_habitant_le_!$B:$B,0),3)</f>
        <v>37</v>
      </c>
      <c r="D431">
        <f>INDEX(nb_inscrits_h_sec_habitant_le_s!$1:$1048576,MATCH(places_sec_sex!$A431,nb_inscrits_h_sec_habitant_le_s!$B:$B,0),3)</f>
        <v>32</v>
      </c>
      <c r="E431">
        <f>INDEX(nb_inscrites_f_sec_habitant_la_!$1:$1048576,MATCH(places_sec_sex!$B431,nb_inscrites_f_sec_habitant_la_!$B:$B,0),3)</f>
        <v>888</v>
      </c>
      <c r="F431">
        <f>INDEX(nb_inscrits_h_sec_habitant_la_c!$1:$1048576,MATCH(places_sec_sex!$B431,nb_inscrits_h_sec_habitant_la_c!$B:$B,0),3)</f>
        <v>912</v>
      </c>
      <c r="G431">
        <f t="shared" si="24"/>
        <v>4.1666666666666664E-2</v>
      </c>
      <c r="H431">
        <f t="shared" si="25"/>
        <v>3.5087719298245612E-2</v>
      </c>
      <c r="I431">
        <f>INDEX('6.1.2.4.'!$1:$1048576,MATCH(places_sec_sex!$B431,'6.1.2.4.'!$A:$A,0),3)</f>
        <v>0</v>
      </c>
      <c r="J431">
        <f>INDEX('6.1.2.4.'!$1:$1048576,MATCH(places_sec_sex!$B431,'6.1.2.4.'!$A:$A,0),2)</f>
        <v>1114</v>
      </c>
      <c r="K431">
        <f t="shared" si="26"/>
        <v>0</v>
      </c>
      <c r="L431">
        <f t="shared" si="27"/>
        <v>39.087719298245609</v>
      </c>
    </row>
    <row r="432" spans="1:12" x14ac:dyDescent="0.35">
      <c r="A432" s="7" t="s">
        <v>1140</v>
      </c>
      <c r="B432" t="str">
        <f>INDEX(Correspondance_ss_quartiers!$1:$1048576,MATCH(places_sec_sex!$A432,Correspondance_ss_quartiers!$A:$A,0),3)</f>
        <v>Saint-Josse-ten-Noode</v>
      </c>
      <c r="C432">
        <f>INDEX(nb_inscrites_f_sec_habitant_le_!$1:$1048576,MATCH(places_sec_sex!$A432,nb_inscrites_f_sec_habitant_le_!$B:$B,0),3)</f>
        <v>278</v>
      </c>
      <c r="D432">
        <f>INDEX(nb_inscrits_h_sec_habitant_le_s!$1:$1048576,MATCH(places_sec_sex!$A432,nb_inscrits_h_sec_habitant_le_s!$B:$B,0),3)</f>
        <v>250</v>
      </c>
      <c r="E432">
        <f>INDEX(nb_inscrites_f_sec_habitant_la_!$1:$1048576,MATCH(places_sec_sex!$B432,nb_inscrites_f_sec_habitant_la_!$B:$B,0),3)</f>
        <v>888</v>
      </c>
      <c r="F432">
        <f>INDEX(nb_inscrits_h_sec_habitant_la_c!$1:$1048576,MATCH(places_sec_sex!$B432,nb_inscrits_h_sec_habitant_la_c!$B:$B,0),3)</f>
        <v>912</v>
      </c>
      <c r="G432">
        <f t="shared" si="24"/>
        <v>0.31306306306306309</v>
      </c>
      <c r="H432">
        <f t="shared" si="25"/>
        <v>0.27412280701754388</v>
      </c>
      <c r="I432">
        <f>INDEX('6.1.2.4.'!$1:$1048576,MATCH(places_sec_sex!$B432,'6.1.2.4.'!$A:$A,0),3)</f>
        <v>0</v>
      </c>
      <c r="J432">
        <f>INDEX('6.1.2.4.'!$1:$1048576,MATCH(places_sec_sex!$B432,'6.1.2.4.'!$A:$A,0),2)</f>
        <v>1114</v>
      </c>
      <c r="K432">
        <f t="shared" si="26"/>
        <v>0</v>
      </c>
      <c r="L432">
        <f t="shared" si="27"/>
        <v>305.37280701754389</v>
      </c>
    </row>
    <row r="433" spans="1:12" x14ac:dyDescent="0.35">
      <c r="A433" s="7" t="s">
        <v>1144</v>
      </c>
      <c r="B433" t="str">
        <f>INDEX(Correspondance_ss_quartiers!$1:$1048576,MATCH(places_sec_sex!$A433,Correspondance_ss_quartiers!$A:$A,0),3)</f>
        <v>Saint-Josse-ten-Noode</v>
      </c>
      <c r="C433">
        <f>INDEX(nb_inscrites_f_sec_habitant_le_!$1:$1048576,MATCH(places_sec_sex!$A433,nb_inscrites_f_sec_habitant_le_!$B:$B,0),3)</f>
        <v>7</v>
      </c>
      <c r="D433">
        <f>INDEX(nb_inscrits_h_sec_habitant_le_s!$1:$1048576,MATCH(places_sec_sex!$A433,nb_inscrits_h_sec_habitant_le_s!$B:$B,0),3)</f>
        <v>9</v>
      </c>
      <c r="E433">
        <f>INDEX(nb_inscrites_f_sec_habitant_la_!$1:$1048576,MATCH(places_sec_sex!$B433,nb_inscrites_f_sec_habitant_la_!$B:$B,0),3)</f>
        <v>888</v>
      </c>
      <c r="F433">
        <f>INDEX(nb_inscrits_h_sec_habitant_la_c!$1:$1048576,MATCH(places_sec_sex!$B433,nb_inscrits_h_sec_habitant_la_c!$B:$B,0),3)</f>
        <v>912</v>
      </c>
      <c r="G433">
        <f t="shared" si="24"/>
        <v>7.8828828828828822E-3</v>
      </c>
      <c r="H433">
        <f t="shared" si="25"/>
        <v>9.8684210526315784E-3</v>
      </c>
      <c r="I433">
        <f>INDEX('6.1.2.4.'!$1:$1048576,MATCH(places_sec_sex!$B433,'6.1.2.4.'!$A:$A,0),3)</f>
        <v>0</v>
      </c>
      <c r="J433">
        <f>INDEX('6.1.2.4.'!$1:$1048576,MATCH(places_sec_sex!$B433,'6.1.2.4.'!$A:$A,0),2)</f>
        <v>1114</v>
      </c>
      <c r="K433">
        <f t="shared" si="26"/>
        <v>0</v>
      </c>
      <c r="L433">
        <f t="shared" si="27"/>
        <v>10.993421052631579</v>
      </c>
    </row>
    <row r="434" spans="1:12" x14ac:dyDescent="0.35">
      <c r="A434" s="7" t="s">
        <v>1148</v>
      </c>
      <c r="B434" t="str">
        <f>INDEX(Correspondance_ss_quartiers!$1:$1048576,MATCH(places_sec_sex!$A434,Correspondance_ss_quartiers!$A:$A,0),3)</f>
        <v>Schaerbeek</v>
      </c>
      <c r="C434">
        <f>INDEX(nb_inscrites_f_sec_habitant_le_!$1:$1048576,MATCH(places_sec_sex!$A434,nb_inscrites_f_sec_habitant_le_!$B:$B,0),3)</f>
        <v>65</v>
      </c>
      <c r="D434">
        <f>INDEX(nb_inscrits_h_sec_habitant_le_s!$1:$1048576,MATCH(places_sec_sex!$A434,nb_inscrits_h_sec_habitant_le_s!$B:$B,0),3)</f>
        <v>69</v>
      </c>
      <c r="E434">
        <f>INDEX(nb_inscrites_f_sec_habitant_la_!$1:$1048576,MATCH(places_sec_sex!$B434,nb_inscrites_f_sec_habitant_la_!$B:$B,0),3)</f>
        <v>4616</v>
      </c>
      <c r="F434">
        <f>INDEX(nb_inscrits_h_sec_habitant_la_c!$1:$1048576,MATCH(places_sec_sex!$B434,nb_inscrits_h_sec_habitant_la_c!$B:$B,0),3)</f>
        <v>4681</v>
      </c>
      <c r="G434">
        <f t="shared" si="24"/>
        <v>1.4081455805892547E-2</v>
      </c>
      <c r="H434">
        <f t="shared" si="25"/>
        <v>1.4740440076906645E-2</v>
      </c>
      <c r="I434">
        <f>INDEX('6.1.2.4.'!$1:$1048576,MATCH(places_sec_sex!$B434,'6.1.2.4.'!$A:$A,0),3)</f>
        <v>0</v>
      </c>
      <c r="J434">
        <f>INDEX('6.1.2.4.'!$1:$1048576,MATCH(places_sec_sex!$B434,'6.1.2.4.'!$A:$A,0),2)</f>
        <v>9549</v>
      </c>
      <c r="K434">
        <f t="shared" si="26"/>
        <v>0</v>
      </c>
      <c r="L434">
        <f t="shared" si="27"/>
        <v>140.75646229438155</v>
      </c>
    </row>
    <row r="435" spans="1:12" x14ac:dyDescent="0.35">
      <c r="A435" s="7" t="s">
        <v>1150</v>
      </c>
      <c r="B435" t="str">
        <f>INDEX(Correspondance_ss_quartiers!$1:$1048576,MATCH(places_sec_sex!$A435,Correspondance_ss_quartiers!$A:$A,0),3)</f>
        <v>Schaerbeek</v>
      </c>
      <c r="C435">
        <f>INDEX(nb_inscrites_f_sec_habitant_le_!$1:$1048576,MATCH(places_sec_sex!$A435,nb_inscrites_f_sec_habitant_le_!$B:$B,0),3)</f>
        <v>44</v>
      </c>
      <c r="D435">
        <f>INDEX(nb_inscrits_h_sec_habitant_le_s!$1:$1048576,MATCH(places_sec_sex!$A435,nb_inscrits_h_sec_habitant_le_s!$B:$B,0),3)</f>
        <v>42</v>
      </c>
      <c r="E435">
        <f>INDEX(nb_inscrites_f_sec_habitant_la_!$1:$1048576,MATCH(places_sec_sex!$B435,nb_inscrites_f_sec_habitant_la_!$B:$B,0),3)</f>
        <v>4616</v>
      </c>
      <c r="F435">
        <f>INDEX(nb_inscrits_h_sec_habitant_la_c!$1:$1048576,MATCH(places_sec_sex!$B435,nb_inscrits_h_sec_habitant_la_c!$B:$B,0),3)</f>
        <v>4681</v>
      </c>
      <c r="G435">
        <f t="shared" si="24"/>
        <v>9.5320623916811086E-3</v>
      </c>
      <c r="H435">
        <f t="shared" si="25"/>
        <v>8.9724417859431745E-3</v>
      </c>
      <c r="I435">
        <f>INDEX('6.1.2.4.'!$1:$1048576,MATCH(places_sec_sex!$B435,'6.1.2.4.'!$A:$A,0),3)</f>
        <v>0</v>
      </c>
      <c r="J435">
        <f>INDEX('6.1.2.4.'!$1:$1048576,MATCH(places_sec_sex!$B435,'6.1.2.4.'!$A:$A,0),2)</f>
        <v>9549</v>
      </c>
      <c r="K435">
        <f t="shared" si="26"/>
        <v>0</v>
      </c>
      <c r="L435">
        <f t="shared" si="27"/>
        <v>85.677846613971369</v>
      </c>
    </row>
    <row r="436" spans="1:12" x14ac:dyDescent="0.35">
      <c r="A436" s="7" t="s">
        <v>1152</v>
      </c>
      <c r="B436" t="str">
        <f>INDEX(Correspondance_ss_quartiers!$1:$1048576,MATCH(places_sec_sex!$A436,Correspondance_ss_quartiers!$A:$A,0),3)</f>
        <v>Schaerbeek</v>
      </c>
      <c r="C436">
        <f>INDEX(nb_inscrites_f_sec_habitant_le_!$1:$1048576,MATCH(places_sec_sex!$A436,nb_inscrites_f_sec_habitant_le_!$B:$B,0),3)</f>
        <v>8</v>
      </c>
      <c r="D436">
        <f>INDEX(nb_inscrits_h_sec_habitant_le_s!$1:$1048576,MATCH(places_sec_sex!$A436,nb_inscrits_h_sec_habitant_le_s!$B:$B,0),3)</f>
        <v>6</v>
      </c>
      <c r="E436">
        <f>INDEX(nb_inscrites_f_sec_habitant_la_!$1:$1048576,MATCH(places_sec_sex!$B436,nb_inscrites_f_sec_habitant_la_!$B:$B,0),3)</f>
        <v>4616</v>
      </c>
      <c r="F436">
        <f>INDEX(nb_inscrits_h_sec_habitant_la_c!$1:$1048576,MATCH(places_sec_sex!$B436,nb_inscrits_h_sec_habitant_la_c!$B:$B,0),3)</f>
        <v>4681</v>
      </c>
      <c r="G436">
        <f t="shared" si="24"/>
        <v>1.7331022530329288E-3</v>
      </c>
      <c r="H436">
        <f t="shared" si="25"/>
        <v>1.2817773979918821E-3</v>
      </c>
      <c r="I436">
        <f>INDEX('6.1.2.4.'!$1:$1048576,MATCH(places_sec_sex!$B436,'6.1.2.4.'!$A:$A,0),3)</f>
        <v>0</v>
      </c>
      <c r="J436">
        <f>INDEX('6.1.2.4.'!$1:$1048576,MATCH(places_sec_sex!$B436,'6.1.2.4.'!$A:$A,0),2)</f>
        <v>9549</v>
      </c>
      <c r="K436">
        <f t="shared" si="26"/>
        <v>0</v>
      </c>
      <c r="L436">
        <f t="shared" si="27"/>
        <v>12.239692373424482</v>
      </c>
    </row>
    <row r="437" spans="1:12" x14ac:dyDescent="0.35">
      <c r="A437" s="7" t="s">
        <v>1154</v>
      </c>
      <c r="B437" t="str">
        <f>INDEX(Correspondance_ss_quartiers!$1:$1048576,MATCH(places_sec_sex!$A437,Correspondance_ss_quartiers!$A:$A,0),3)</f>
        <v>Schaerbeek</v>
      </c>
      <c r="C437">
        <f>INDEX(nb_inscrites_f_sec_habitant_le_!$1:$1048576,MATCH(places_sec_sex!$A437,nb_inscrites_f_sec_habitant_le_!$B:$B,0),3)</f>
        <v>86</v>
      </c>
      <c r="D437">
        <f>INDEX(nb_inscrits_h_sec_habitant_le_s!$1:$1048576,MATCH(places_sec_sex!$A437,nb_inscrits_h_sec_habitant_le_s!$B:$B,0),3)</f>
        <v>63</v>
      </c>
      <c r="E437">
        <f>INDEX(nb_inscrites_f_sec_habitant_la_!$1:$1048576,MATCH(places_sec_sex!$B437,nb_inscrites_f_sec_habitant_la_!$B:$B,0),3)</f>
        <v>4616</v>
      </c>
      <c r="F437">
        <f>INDEX(nb_inscrits_h_sec_habitant_la_c!$1:$1048576,MATCH(places_sec_sex!$B437,nb_inscrits_h_sec_habitant_la_c!$B:$B,0),3)</f>
        <v>4681</v>
      </c>
      <c r="G437">
        <f t="shared" si="24"/>
        <v>1.8630849220103985E-2</v>
      </c>
      <c r="H437">
        <f t="shared" si="25"/>
        <v>1.3458662678914763E-2</v>
      </c>
      <c r="I437">
        <f>INDEX('6.1.2.4.'!$1:$1048576,MATCH(places_sec_sex!$B437,'6.1.2.4.'!$A:$A,0),3)</f>
        <v>0</v>
      </c>
      <c r="J437">
        <f>INDEX('6.1.2.4.'!$1:$1048576,MATCH(places_sec_sex!$B437,'6.1.2.4.'!$A:$A,0),2)</f>
        <v>9549</v>
      </c>
      <c r="K437">
        <f t="shared" si="26"/>
        <v>0</v>
      </c>
      <c r="L437">
        <f t="shared" si="27"/>
        <v>128.51676992095707</v>
      </c>
    </row>
    <row r="438" spans="1:12" x14ac:dyDescent="0.35">
      <c r="A438" s="7" t="s">
        <v>1156</v>
      </c>
      <c r="B438" t="str">
        <f>INDEX(Correspondance_ss_quartiers!$1:$1048576,MATCH(places_sec_sex!$A438,Correspondance_ss_quartiers!$A:$A,0),3)</f>
        <v>Schaerbeek</v>
      </c>
      <c r="C438">
        <f>INDEX(nb_inscrites_f_sec_habitant_le_!$1:$1048576,MATCH(places_sec_sex!$A438,nb_inscrites_f_sec_habitant_le_!$B:$B,0),3)</f>
        <v>38</v>
      </c>
      <c r="D438">
        <f>INDEX(nb_inscrits_h_sec_habitant_le_s!$1:$1048576,MATCH(places_sec_sex!$A438,nb_inscrits_h_sec_habitant_le_s!$B:$B,0),3)</f>
        <v>49</v>
      </c>
      <c r="E438">
        <f>INDEX(nb_inscrites_f_sec_habitant_la_!$1:$1048576,MATCH(places_sec_sex!$B438,nb_inscrites_f_sec_habitant_la_!$B:$B,0),3)</f>
        <v>4616</v>
      </c>
      <c r="F438">
        <f>INDEX(nb_inscrits_h_sec_habitant_la_c!$1:$1048576,MATCH(places_sec_sex!$B438,nb_inscrits_h_sec_habitant_la_c!$B:$B,0),3)</f>
        <v>4681</v>
      </c>
      <c r="G438">
        <f t="shared" si="24"/>
        <v>8.2322357019064124E-3</v>
      </c>
      <c r="H438">
        <f t="shared" si="25"/>
        <v>1.0467848750267038E-2</v>
      </c>
      <c r="I438">
        <f>INDEX('6.1.2.4.'!$1:$1048576,MATCH(places_sec_sex!$B438,'6.1.2.4.'!$A:$A,0),3)</f>
        <v>0</v>
      </c>
      <c r="J438">
        <f>INDEX('6.1.2.4.'!$1:$1048576,MATCH(places_sec_sex!$B438,'6.1.2.4.'!$A:$A,0),2)</f>
        <v>9549</v>
      </c>
      <c r="K438">
        <f t="shared" si="26"/>
        <v>0</v>
      </c>
      <c r="L438">
        <f t="shared" si="27"/>
        <v>99.957487716299937</v>
      </c>
    </row>
    <row r="439" spans="1:12" x14ac:dyDescent="0.35">
      <c r="A439" s="7" t="s">
        <v>1158</v>
      </c>
      <c r="B439" t="str">
        <f>INDEX(Correspondance_ss_quartiers!$1:$1048576,MATCH(places_sec_sex!$A439,Correspondance_ss_quartiers!$A:$A,0),3)</f>
        <v>Schaerbeek</v>
      </c>
      <c r="C439">
        <f>INDEX(nb_inscrites_f_sec_habitant_le_!$1:$1048576,MATCH(places_sec_sex!$A439,nb_inscrites_f_sec_habitant_le_!$B:$B,0),3)</f>
        <v>56</v>
      </c>
      <c r="D439">
        <f>INDEX(nb_inscrits_h_sec_habitant_le_s!$1:$1048576,MATCH(places_sec_sex!$A439,nb_inscrits_h_sec_habitant_le_s!$B:$B,0),3)</f>
        <v>57</v>
      </c>
      <c r="E439">
        <f>INDEX(nb_inscrites_f_sec_habitant_la_!$1:$1048576,MATCH(places_sec_sex!$B439,nb_inscrites_f_sec_habitant_la_!$B:$B,0),3)</f>
        <v>4616</v>
      </c>
      <c r="F439">
        <f>INDEX(nb_inscrits_h_sec_habitant_la_c!$1:$1048576,MATCH(places_sec_sex!$B439,nb_inscrits_h_sec_habitant_la_c!$B:$B,0),3)</f>
        <v>4681</v>
      </c>
      <c r="G439">
        <f t="shared" si="24"/>
        <v>1.2131715771230503E-2</v>
      </c>
      <c r="H439">
        <f t="shared" si="25"/>
        <v>1.2176885280922881E-2</v>
      </c>
      <c r="I439">
        <f>INDEX('6.1.2.4.'!$1:$1048576,MATCH(places_sec_sex!$B439,'6.1.2.4.'!$A:$A,0),3)</f>
        <v>0</v>
      </c>
      <c r="J439">
        <f>INDEX('6.1.2.4.'!$1:$1048576,MATCH(places_sec_sex!$B439,'6.1.2.4.'!$A:$A,0),2)</f>
        <v>9549</v>
      </c>
      <c r="K439">
        <f t="shared" si="26"/>
        <v>0</v>
      </c>
      <c r="L439">
        <f t="shared" si="27"/>
        <v>116.27707754753258</v>
      </c>
    </row>
    <row r="440" spans="1:12" x14ac:dyDescent="0.35">
      <c r="A440" s="7" t="s">
        <v>1160</v>
      </c>
      <c r="B440" t="str">
        <f>INDEX(Correspondance_ss_quartiers!$1:$1048576,MATCH(places_sec_sex!$A440,Correspondance_ss_quartiers!$A:$A,0),3)</f>
        <v>Schaerbeek</v>
      </c>
      <c r="C440">
        <f>INDEX(nb_inscrites_f_sec_habitant_le_!$1:$1048576,MATCH(places_sec_sex!$A440,nb_inscrites_f_sec_habitant_le_!$B:$B,0),3)</f>
        <v>36</v>
      </c>
      <c r="D440">
        <f>INDEX(nb_inscrits_h_sec_habitant_le_s!$1:$1048576,MATCH(places_sec_sex!$A440,nb_inscrits_h_sec_habitant_le_s!$B:$B,0),3)</f>
        <v>32</v>
      </c>
      <c r="E440">
        <f>INDEX(nb_inscrites_f_sec_habitant_la_!$1:$1048576,MATCH(places_sec_sex!$B440,nb_inscrites_f_sec_habitant_la_!$B:$B,0),3)</f>
        <v>4616</v>
      </c>
      <c r="F440">
        <f>INDEX(nb_inscrits_h_sec_habitant_la_c!$1:$1048576,MATCH(places_sec_sex!$B440,nb_inscrits_h_sec_habitant_la_c!$B:$B,0),3)</f>
        <v>4681</v>
      </c>
      <c r="G440">
        <f t="shared" si="24"/>
        <v>7.7989601386481804E-3</v>
      </c>
      <c r="H440">
        <f t="shared" si="25"/>
        <v>6.8361461226233711E-3</v>
      </c>
      <c r="I440">
        <f>INDEX('6.1.2.4.'!$1:$1048576,MATCH(places_sec_sex!$B440,'6.1.2.4.'!$A:$A,0),3)</f>
        <v>0</v>
      </c>
      <c r="J440">
        <f>INDEX('6.1.2.4.'!$1:$1048576,MATCH(places_sec_sex!$B440,'6.1.2.4.'!$A:$A,0),2)</f>
        <v>9549</v>
      </c>
      <c r="K440">
        <f t="shared" si="26"/>
        <v>0</v>
      </c>
      <c r="L440">
        <f t="shared" si="27"/>
        <v>65.278359324930577</v>
      </c>
    </row>
    <row r="441" spans="1:12" x14ac:dyDescent="0.35">
      <c r="A441" s="7" t="s">
        <v>1162</v>
      </c>
      <c r="B441" t="str">
        <f>INDEX(Correspondance_ss_quartiers!$1:$1048576,MATCH(places_sec_sex!$A441,Correspondance_ss_quartiers!$A:$A,0),3)</f>
        <v>Schaerbeek</v>
      </c>
      <c r="C441">
        <f>INDEX(nb_inscrites_f_sec_habitant_le_!$1:$1048576,MATCH(places_sec_sex!$A441,nb_inscrites_f_sec_habitant_le_!$B:$B,0),3)</f>
        <v>10</v>
      </c>
      <c r="D441">
        <f>INDEX(nb_inscrits_h_sec_habitant_le_s!$1:$1048576,MATCH(places_sec_sex!$A441,nb_inscrits_h_sec_habitant_le_s!$B:$B,0),3)</f>
        <v>19</v>
      </c>
      <c r="E441">
        <f>INDEX(nb_inscrites_f_sec_habitant_la_!$1:$1048576,MATCH(places_sec_sex!$B441,nb_inscrites_f_sec_habitant_la_!$B:$B,0),3)</f>
        <v>4616</v>
      </c>
      <c r="F441">
        <f>INDEX(nb_inscrits_h_sec_habitant_la_c!$1:$1048576,MATCH(places_sec_sex!$B441,nb_inscrits_h_sec_habitant_la_c!$B:$B,0),3)</f>
        <v>4681</v>
      </c>
      <c r="G441">
        <f t="shared" si="24"/>
        <v>2.1663778162911611E-3</v>
      </c>
      <c r="H441">
        <f t="shared" si="25"/>
        <v>4.0589617603076266E-3</v>
      </c>
      <c r="I441">
        <f>INDEX('6.1.2.4.'!$1:$1048576,MATCH(places_sec_sex!$B441,'6.1.2.4.'!$A:$A,0),3)</f>
        <v>0</v>
      </c>
      <c r="J441">
        <f>INDEX('6.1.2.4.'!$1:$1048576,MATCH(places_sec_sex!$B441,'6.1.2.4.'!$A:$A,0),2)</f>
        <v>9549</v>
      </c>
      <c r="K441">
        <f t="shared" si="26"/>
        <v>0</v>
      </c>
      <c r="L441">
        <f t="shared" si="27"/>
        <v>38.759025849177526</v>
      </c>
    </row>
    <row r="442" spans="1:12" x14ac:dyDescent="0.35">
      <c r="A442" s="7" t="s">
        <v>1166</v>
      </c>
      <c r="B442" t="str">
        <f>INDEX(Correspondance_ss_quartiers!$1:$1048576,MATCH(places_sec_sex!$A442,Correspondance_ss_quartiers!$A:$A,0),3)</f>
        <v>Schaerbeek</v>
      </c>
      <c r="C442">
        <f>INDEX(nb_inscrites_f_sec_habitant_le_!$1:$1048576,MATCH(places_sec_sex!$A442,nb_inscrites_f_sec_habitant_le_!$B:$B,0),3)</f>
        <v>52</v>
      </c>
      <c r="D442">
        <f>INDEX(nb_inscrits_h_sec_habitant_le_s!$1:$1048576,MATCH(places_sec_sex!$A442,nb_inscrits_h_sec_habitant_le_s!$B:$B,0),3)</f>
        <v>46</v>
      </c>
      <c r="E442">
        <f>INDEX(nb_inscrites_f_sec_habitant_la_!$1:$1048576,MATCH(places_sec_sex!$B442,nb_inscrites_f_sec_habitant_la_!$B:$B,0),3)</f>
        <v>4616</v>
      </c>
      <c r="F442">
        <f>INDEX(nb_inscrits_h_sec_habitant_la_c!$1:$1048576,MATCH(places_sec_sex!$B442,nb_inscrits_h_sec_habitant_la_c!$B:$B,0),3)</f>
        <v>4681</v>
      </c>
      <c r="G442">
        <f t="shared" si="24"/>
        <v>1.1265164644714038E-2</v>
      </c>
      <c r="H442">
        <f t="shared" si="25"/>
        <v>9.8269600512710959E-3</v>
      </c>
      <c r="I442">
        <f>INDEX('6.1.2.4.'!$1:$1048576,MATCH(places_sec_sex!$B442,'6.1.2.4.'!$A:$A,0),3)</f>
        <v>0</v>
      </c>
      <c r="J442">
        <f>INDEX('6.1.2.4.'!$1:$1048576,MATCH(places_sec_sex!$B442,'6.1.2.4.'!$A:$A,0),2)</f>
        <v>9549</v>
      </c>
      <c r="K442">
        <f t="shared" si="26"/>
        <v>0</v>
      </c>
      <c r="L442">
        <f t="shared" si="27"/>
        <v>93.8376415295877</v>
      </c>
    </row>
    <row r="443" spans="1:12" x14ac:dyDescent="0.35">
      <c r="A443" s="7" t="s">
        <v>1168</v>
      </c>
      <c r="B443" t="str">
        <f>INDEX(Correspondance_ss_quartiers!$1:$1048576,MATCH(places_sec_sex!$A443,Correspondance_ss_quartiers!$A:$A,0),3)</f>
        <v>Schaerbeek</v>
      </c>
      <c r="C443">
        <f>INDEX(nb_inscrites_f_sec_habitant_le_!$1:$1048576,MATCH(places_sec_sex!$A443,nb_inscrites_f_sec_habitant_le_!$B:$B,0),3)</f>
        <v>43</v>
      </c>
      <c r="D443">
        <f>INDEX(nb_inscrits_h_sec_habitant_le_s!$1:$1048576,MATCH(places_sec_sex!$A443,nb_inscrits_h_sec_habitant_le_s!$B:$B,0),3)</f>
        <v>50</v>
      </c>
      <c r="E443">
        <f>INDEX(nb_inscrites_f_sec_habitant_la_!$1:$1048576,MATCH(places_sec_sex!$B443,nb_inscrites_f_sec_habitant_la_!$B:$B,0),3)</f>
        <v>4616</v>
      </c>
      <c r="F443">
        <f>INDEX(nb_inscrits_h_sec_habitant_la_c!$1:$1048576,MATCH(places_sec_sex!$B443,nb_inscrits_h_sec_habitant_la_c!$B:$B,0),3)</f>
        <v>4681</v>
      </c>
      <c r="G443">
        <f t="shared" si="24"/>
        <v>9.3154246100519925E-3</v>
      </c>
      <c r="H443">
        <f t="shared" si="25"/>
        <v>1.0681478316599017E-2</v>
      </c>
      <c r="I443">
        <f>INDEX('6.1.2.4.'!$1:$1048576,MATCH(places_sec_sex!$B443,'6.1.2.4.'!$A:$A,0),3)</f>
        <v>0</v>
      </c>
      <c r="J443">
        <f>INDEX('6.1.2.4.'!$1:$1048576,MATCH(places_sec_sex!$B443,'6.1.2.4.'!$A:$A,0),2)</f>
        <v>9549</v>
      </c>
      <c r="K443">
        <f t="shared" si="26"/>
        <v>0</v>
      </c>
      <c r="L443">
        <f t="shared" si="27"/>
        <v>101.99743644520402</v>
      </c>
    </row>
    <row r="444" spans="1:12" x14ac:dyDescent="0.35">
      <c r="A444" s="7" t="s">
        <v>1170</v>
      </c>
      <c r="B444" t="str">
        <f>INDEX(Correspondance_ss_quartiers!$1:$1048576,MATCH(places_sec_sex!$A444,Correspondance_ss_quartiers!$A:$A,0),3)</f>
        <v>Schaerbeek</v>
      </c>
      <c r="C444">
        <f>INDEX(nb_inscrites_f_sec_habitant_le_!$1:$1048576,MATCH(places_sec_sex!$A444,nb_inscrites_f_sec_habitant_le_!$B:$B,0),3)</f>
        <v>10</v>
      </c>
      <c r="D444">
        <f>INDEX(nb_inscrits_h_sec_habitant_le_s!$1:$1048576,MATCH(places_sec_sex!$A444,nb_inscrits_h_sec_habitant_le_s!$B:$B,0),3)</f>
        <v>9</v>
      </c>
      <c r="E444">
        <f>INDEX(nb_inscrites_f_sec_habitant_la_!$1:$1048576,MATCH(places_sec_sex!$B444,nb_inscrites_f_sec_habitant_la_!$B:$B,0),3)</f>
        <v>4616</v>
      </c>
      <c r="F444">
        <f>INDEX(nb_inscrits_h_sec_habitant_la_c!$1:$1048576,MATCH(places_sec_sex!$B444,nb_inscrits_h_sec_habitant_la_c!$B:$B,0),3)</f>
        <v>4681</v>
      </c>
      <c r="G444">
        <f t="shared" si="24"/>
        <v>2.1663778162911611E-3</v>
      </c>
      <c r="H444">
        <f t="shared" si="25"/>
        <v>1.9226660969878231E-3</v>
      </c>
      <c r="I444">
        <f>INDEX('6.1.2.4.'!$1:$1048576,MATCH(places_sec_sex!$B444,'6.1.2.4.'!$A:$A,0),3)</f>
        <v>0</v>
      </c>
      <c r="J444">
        <f>INDEX('6.1.2.4.'!$1:$1048576,MATCH(places_sec_sex!$B444,'6.1.2.4.'!$A:$A,0),2)</f>
        <v>9549</v>
      </c>
      <c r="K444">
        <f t="shared" si="26"/>
        <v>0</v>
      </c>
      <c r="L444">
        <f t="shared" si="27"/>
        <v>18.359538560136723</v>
      </c>
    </row>
    <row r="445" spans="1:12" x14ac:dyDescent="0.35">
      <c r="A445" s="7" t="s">
        <v>1172</v>
      </c>
      <c r="B445" t="str">
        <f>INDEX(Correspondance_ss_quartiers!$1:$1048576,MATCH(places_sec_sex!$A445,Correspondance_ss_quartiers!$A:$A,0),3)</f>
        <v>Schaerbeek</v>
      </c>
      <c r="C445">
        <f>INDEX(nb_inscrites_f_sec_habitant_le_!$1:$1048576,MATCH(places_sec_sex!$A445,nb_inscrites_f_sec_habitant_le_!$B:$B,0),3)</f>
        <v>52</v>
      </c>
      <c r="D445">
        <f>INDEX(nb_inscrits_h_sec_habitant_le_s!$1:$1048576,MATCH(places_sec_sex!$A445,nb_inscrits_h_sec_habitant_le_s!$B:$B,0),3)</f>
        <v>51</v>
      </c>
      <c r="E445">
        <f>INDEX(nb_inscrites_f_sec_habitant_la_!$1:$1048576,MATCH(places_sec_sex!$B445,nb_inscrites_f_sec_habitant_la_!$B:$B,0),3)</f>
        <v>4616</v>
      </c>
      <c r="F445">
        <f>INDEX(nb_inscrits_h_sec_habitant_la_c!$1:$1048576,MATCH(places_sec_sex!$B445,nb_inscrits_h_sec_habitant_la_c!$B:$B,0),3)</f>
        <v>4681</v>
      </c>
      <c r="G445">
        <f t="shared" si="24"/>
        <v>1.1265164644714038E-2</v>
      </c>
      <c r="H445">
        <f t="shared" si="25"/>
        <v>1.0895107882930999E-2</v>
      </c>
      <c r="I445">
        <f>INDEX('6.1.2.4.'!$1:$1048576,MATCH(places_sec_sex!$B445,'6.1.2.4.'!$A:$A,0),3)</f>
        <v>0</v>
      </c>
      <c r="J445">
        <f>INDEX('6.1.2.4.'!$1:$1048576,MATCH(places_sec_sex!$B445,'6.1.2.4.'!$A:$A,0),2)</f>
        <v>9549</v>
      </c>
      <c r="K445">
        <f t="shared" si="26"/>
        <v>0</v>
      </c>
      <c r="L445">
        <f t="shared" si="27"/>
        <v>104.03738517410811</v>
      </c>
    </row>
    <row r="446" spans="1:12" x14ac:dyDescent="0.35">
      <c r="A446" s="7" t="s">
        <v>1174</v>
      </c>
      <c r="B446" t="str">
        <f>INDEX(Correspondance_ss_quartiers!$1:$1048576,MATCH(places_sec_sex!$A446,Correspondance_ss_quartiers!$A:$A,0),3)</f>
        <v>Schaerbeek</v>
      </c>
      <c r="C446">
        <f>INDEX(nb_inscrites_f_sec_habitant_le_!$1:$1048576,MATCH(places_sec_sex!$A446,nb_inscrites_f_sec_habitant_le_!$B:$B,0),3)</f>
        <v>104</v>
      </c>
      <c r="D446">
        <f>INDEX(nb_inscrits_h_sec_habitant_le_s!$1:$1048576,MATCH(places_sec_sex!$A446,nb_inscrits_h_sec_habitant_le_s!$B:$B,0),3)</f>
        <v>114</v>
      </c>
      <c r="E446">
        <f>INDEX(nb_inscrites_f_sec_habitant_la_!$1:$1048576,MATCH(places_sec_sex!$B446,nb_inscrites_f_sec_habitant_la_!$B:$B,0),3)</f>
        <v>4616</v>
      </c>
      <c r="F446">
        <f>INDEX(nb_inscrits_h_sec_habitant_la_c!$1:$1048576,MATCH(places_sec_sex!$B446,nb_inscrits_h_sec_habitant_la_c!$B:$B,0),3)</f>
        <v>4681</v>
      </c>
      <c r="G446">
        <f t="shared" si="24"/>
        <v>2.2530329289428077E-2</v>
      </c>
      <c r="H446">
        <f t="shared" si="25"/>
        <v>2.4353770561845761E-2</v>
      </c>
      <c r="I446">
        <f>INDEX('6.1.2.4.'!$1:$1048576,MATCH(places_sec_sex!$B446,'6.1.2.4.'!$A:$A,0),3)</f>
        <v>0</v>
      </c>
      <c r="J446">
        <f>INDEX('6.1.2.4.'!$1:$1048576,MATCH(places_sec_sex!$B446,'6.1.2.4.'!$A:$A,0),2)</f>
        <v>9549</v>
      </c>
      <c r="K446">
        <f t="shared" si="26"/>
        <v>0</v>
      </c>
      <c r="L446">
        <f t="shared" si="27"/>
        <v>232.55415509506517</v>
      </c>
    </row>
    <row r="447" spans="1:12" x14ac:dyDescent="0.35">
      <c r="A447" s="7" t="s">
        <v>1180</v>
      </c>
      <c r="B447" t="str">
        <f>INDEX(Correspondance_ss_quartiers!$1:$1048576,MATCH(places_sec_sex!$A447,Correspondance_ss_quartiers!$A:$A,0),3)</f>
        <v>Schaerbeek</v>
      </c>
      <c r="C447">
        <f>INDEX(nb_inscrites_f_sec_habitant_le_!$1:$1048576,MATCH(places_sec_sex!$A447,nb_inscrites_f_sec_habitant_le_!$B:$B,0),3)</f>
        <v>114</v>
      </c>
      <c r="D447">
        <f>INDEX(nb_inscrits_h_sec_habitant_le_s!$1:$1048576,MATCH(places_sec_sex!$A447,nb_inscrits_h_sec_habitant_le_s!$B:$B,0),3)</f>
        <v>130</v>
      </c>
      <c r="E447">
        <f>INDEX(nb_inscrites_f_sec_habitant_la_!$1:$1048576,MATCH(places_sec_sex!$B447,nb_inscrites_f_sec_habitant_la_!$B:$B,0),3)</f>
        <v>4616</v>
      </c>
      <c r="F447">
        <f>INDEX(nb_inscrits_h_sec_habitant_la_c!$1:$1048576,MATCH(places_sec_sex!$B447,nb_inscrits_h_sec_habitant_la_c!$B:$B,0),3)</f>
        <v>4681</v>
      </c>
      <c r="G447">
        <f t="shared" si="24"/>
        <v>2.4696707105719237E-2</v>
      </c>
      <c r="H447">
        <f t="shared" si="25"/>
        <v>2.7771843623157447E-2</v>
      </c>
      <c r="I447">
        <f>INDEX('6.1.2.4.'!$1:$1048576,MATCH(places_sec_sex!$B447,'6.1.2.4.'!$A:$A,0),3)</f>
        <v>0</v>
      </c>
      <c r="J447">
        <f>INDEX('6.1.2.4.'!$1:$1048576,MATCH(places_sec_sex!$B447,'6.1.2.4.'!$A:$A,0),2)</f>
        <v>9549</v>
      </c>
      <c r="K447">
        <f t="shared" si="26"/>
        <v>0</v>
      </c>
      <c r="L447">
        <f t="shared" si="27"/>
        <v>265.19333475753047</v>
      </c>
    </row>
    <row r="448" spans="1:12" x14ac:dyDescent="0.35">
      <c r="A448" s="7" t="s">
        <v>1184</v>
      </c>
      <c r="B448" t="str">
        <f>INDEX(Correspondance_ss_quartiers!$1:$1048576,MATCH(places_sec_sex!$A448,Correspondance_ss_quartiers!$A:$A,0),3)</f>
        <v>Schaerbeek</v>
      </c>
      <c r="C448">
        <f>INDEX(nb_inscrites_f_sec_habitant_le_!$1:$1048576,MATCH(places_sec_sex!$A448,nb_inscrites_f_sec_habitant_le_!$B:$B,0),3)</f>
        <v>115</v>
      </c>
      <c r="D448">
        <f>INDEX(nb_inscrits_h_sec_habitant_le_s!$1:$1048576,MATCH(places_sec_sex!$A448,nb_inscrits_h_sec_habitant_le_s!$B:$B,0),3)</f>
        <v>115</v>
      </c>
      <c r="E448">
        <f>INDEX(nb_inscrites_f_sec_habitant_la_!$1:$1048576,MATCH(places_sec_sex!$B448,nb_inscrites_f_sec_habitant_la_!$B:$B,0),3)</f>
        <v>4616</v>
      </c>
      <c r="F448">
        <f>INDEX(nb_inscrits_h_sec_habitant_la_c!$1:$1048576,MATCH(places_sec_sex!$B448,nb_inscrits_h_sec_habitant_la_c!$B:$B,0),3)</f>
        <v>4681</v>
      </c>
      <c r="G448">
        <f t="shared" si="24"/>
        <v>2.4913344887348355E-2</v>
      </c>
      <c r="H448">
        <f t="shared" si="25"/>
        <v>2.4567400128177739E-2</v>
      </c>
      <c r="I448">
        <f>INDEX('6.1.2.4.'!$1:$1048576,MATCH(places_sec_sex!$B448,'6.1.2.4.'!$A:$A,0),3)</f>
        <v>0</v>
      </c>
      <c r="J448">
        <f>INDEX('6.1.2.4.'!$1:$1048576,MATCH(places_sec_sex!$B448,'6.1.2.4.'!$A:$A,0),2)</f>
        <v>9549</v>
      </c>
      <c r="K448">
        <f t="shared" si="26"/>
        <v>0</v>
      </c>
      <c r="L448">
        <f t="shared" si="27"/>
        <v>234.59410382396922</v>
      </c>
    </row>
    <row r="449" spans="1:12" x14ac:dyDescent="0.35">
      <c r="A449" s="7" t="s">
        <v>1186</v>
      </c>
      <c r="B449" t="str">
        <f>INDEX(Correspondance_ss_quartiers!$1:$1048576,MATCH(places_sec_sex!$A449,Correspondance_ss_quartiers!$A:$A,0),3)</f>
        <v>Schaerbeek</v>
      </c>
      <c r="C449">
        <f>INDEX(nb_inscrites_f_sec_habitant_le_!$1:$1048576,MATCH(places_sec_sex!$A449,nb_inscrites_f_sec_habitant_le_!$B:$B,0),3)</f>
        <v>82</v>
      </c>
      <c r="D449">
        <f>INDEX(nb_inscrits_h_sec_habitant_le_s!$1:$1048576,MATCH(places_sec_sex!$A449,nb_inscrits_h_sec_habitant_le_s!$B:$B,0),3)</f>
        <v>71</v>
      </c>
      <c r="E449">
        <f>INDEX(nb_inscrites_f_sec_habitant_la_!$1:$1048576,MATCH(places_sec_sex!$B449,nb_inscrites_f_sec_habitant_la_!$B:$B,0),3)</f>
        <v>4616</v>
      </c>
      <c r="F449">
        <f>INDEX(nb_inscrits_h_sec_habitant_la_c!$1:$1048576,MATCH(places_sec_sex!$B449,nb_inscrits_h_sec_habitant_la_c!$B:$B,0),3)</f>
        <v>4681</v>
      </c>
      <c r="G449">
        <f t="shared" si="24"/>
        <v>1.7764298093587521E-2</v>
      </c>
      <c r="H449">
        <f t="shared" si="25"/>
        <v>1.5167699209570605E-2</v>
      </c>
      <c r="I449">
        <f>INDEX('6.1.2.4.'!$1:$1048576,MATCH(places_sec_sex!$B449,'6.1.2.4.'!$A:$A,0),3)</f>
        <v>0</v>
      </c>
      <c r="J449">
        <f>INDEX('6.1.2.4.'!$1:$1048576,MATCH(places_sec_sex!$B449,'6.1.2.4.'!$A:$A,0),2)</f>
        <v>9549</v>
      </c>
      <c r="K449">
        <f t="shared" si="26"/>
        <v>0</v>
      </c>
      <c r="L449">
        <f t="shared" si="27"/>
        <v>144.83635975218971</v>
      </c>
    </row>
    <row r="450" spans="1:12" x14ac:dyDescent="0.35">
      <c r="A450" s="7" t="s">
        <v>1188</v>
      </c>
      <c r="B450" t="str">
        <f>INDEX(Correspondance_ss_quartiers!$1:$1048576,MATCH(places_sec_sex!$A450,Correspondance_ss_quartiers!$A:$A,0),3)</f>
        <v>Schaerbeek</v>
      </c>
      <c r="C450">
        <f>INDEX(nb_inscrites_f_sec_habitant_le_!$1:$1048576,MATCH(places_sec_sex!$A450,nb_inscrites_f_sec_habitant_le_!$B:$B,0),3)</f>
        <v>80</v>
      </c>
      <c r="D450">
        <f>INDEX(nb_inscrits_h_sec_habitant_le_s!$1:$1048576,MATCH(places_sec_sex!$A450,nb_inscrits_h_sec_habitant_le_s!$B:$B,0),3)</f>
        <v>78</v>
      </c>
      <c r="E450">
        <f>INDEX(nb_inscrites_f_sec_habitant_la_!$1:$1048576,MATCH(places_sec_sex!$B450,nb_inscrites_f_sec_habitant_la_!$B:$B,0),3)</f>
        <v>4616</v>
      </c>
      <c r="F450">
        <f>INDEX(nb_inscrits_h_sec_habitant_la_c!$1:$1048576,MATCH(places_sec_sex!$B450,nb_inscrits_h_sec_habitant_la_c!$B:$B,0),3)</f>
        <v>4681</v>
      </c>
      <c r="G450">
        <f t="shared" si="24"/>
        <v>1.7331022530329289E-2</v>
      </c>
      <c r="H450">
        <f t="shared" si="25"/>
        <v>1.6663106173894469E-2</v>
      </c>
      <c r="I450">
        <f>INDEX('6.1.2.4.'!$1:$1048576,MATCH(places_sec_sex!$B450,'6.1.2.4.'!$A:$A,0),3)</f>
        <v>0</v>
      </c>
      <c r="J450">
        <f>INDEX('6.1.2.4.'!$1:$1048576,MATCH(places_sec_sex!$B450,'6.1.2.4.'!$A:$A,0),2)</f>
        <v>9549</v>
      </c>
      <c r="K450">
        <f t="shared" si="26"/>
        <v>0</v>
      </c>
      <c r="L450">
        <f t="shared" si="27"/>
        <v>159.11600085451829</v>
      </c>
    </row>
    <row r="451" spans="1:12" x14ac:dyDescent="0.35">
      <c r="A451" s="7" t="s">
        <v>1190</v>
      </c>
      <c r="B451" t="str">
        <f>INDEX(Correspondance_ss_quartiers!$1:$1048576,MATCH(places_sec_sex!$A451,Correspondance_ss_quartiers!$A:$A,0),3)</f>
        <v>Schaerbeek</v>
      </c>
      <c r="C451">
        <f>INDEX(nb_inscrites_f_sec_habitant_le_!$1:$1048576,MATCH(places_sec_sex!$A451,nb_inscrites_f_sec_habitant_le_!$B:$B,0),3)</f>
        <v>108</v>
      </c>
      <c r="D451">
        <f>INDEX(nb_inscrits_h_sec_habitant_le_s!$1:$1048576,MATCH(places_sec_sex!$A451,nb_inscrits_h_sec_habitant_le_s!$B:$B,0),3)</f>
        <v>125</v>
      </c>
      <c r="E451">
        <f>INDEX(nb_inscrites_f_sec_habitant_la_!$1:$1048576,MATCH(places_sec_sex!$B451,nb_inscrites_f_sec_habitant_la_!$B:$B,0),3)</f>
        <v>4616</v>
      </c>
      <c r="F451">
        <f>INDEX(nb_inscrits_h_sec_habitant_la_c!$1:$1048576,MATCH(places_sec_sex!$B451,nb_inscrits_h_sec_habitant_la_c!$B:$B,0),3)</f>
        <v>4681</v>
      </c>
      <c r="G451">
        <f t="shared" ref="G451:G514" si="28">C451/E451</f>
        <v>2.3396880415944541E-2</v>
      </c>
      <c r="H451">
        <f t="shared" ref="H451:H514" si="29">D451/F451</f>
        <v>2.6703695791497544E-2</v>
      </c>
      <c r="I451">
        <f>INDEX('6.1.2.4.'!$1:$1048576,MATCH(places_sec_sex!$B451,'6.1.2.4.'!$A:$A,0),3)</f>
        <v>0</v>
      </c>
      <c r="J451">
        <f>INDEX('6.1.2.4.'!$1:$1048576,MATCH(places_sec_sex!$B451,'6.1.2.4.'!$A:$A,0),2)</f>
        <v>9549</v>
      </c>
      <c r="K451">
        <f t="shared" ref="K451:K514" si="30">I451*G451</f>
        <v>0</v>
      </c>
      <c r="L451">
        <f t="shared" ref="L451:L514" si="31">J451*H451</f>
        <v>254.99359111301004</v>
      </c>
    </row>
    <row r="452" spans="1:12" x14ac:dyDescent="0.35">
      <c r="A452" s="7" t="s">
        <v>1192</v>
      </c>
      <c r="B452" t="str">
        <f>INDEX(Correspondance_ss_quartiers!$1:$1048576,MATCH(places_sec_sex!$A452,Correspondance_ss_quartiers!$A:$A,0),3)</f>
        <v>Schaerbeek</v>
      </c>
      <c r="C452">
        <f>INDEX(nb_inscrites_f_sec_habitant_le_!$1:$1048576,MATCH(places_sec_sex!$A452,nb_inscrites_f_sec_habitant_le_!$B:$B,0),3)</f>
        <v>141</v>
      </c>
      <c r="D452">
        <f>INDEX(nb_inscrits_h_sec_habitant_le_s!$1:$1048576,MATCH(places_sec_sex!$A452,nb_inscrits_h_sec_habitant_le_s!$B:$B,0),3)</f>
        <v>143</v>
      </c>
      <c r="E452">
        <f>INDEX(nb_inscrites_f_sec_habitant_la_!$1:$1048576,MATCH(places_sec_sex!$B452,nb_inscrites_f_sec_habitant_la_!$B:$B,0),3)</f>
        <v>4616</v>
      </c>
      <c r="F452">
        <f>INDEX(nb_inscrits_h_sec_habitant_la_c!$1:$1048576,MATCH(places_sec_sex!$B452,nb_inscrits_h_sec_habitant_la_c!$B:$B,0),3)</f>
        <v>4681</v>
      </c>
      <c r="G452">
        <f t="shared" si="28"/>
        <v>3.0545927209705372E-2</v>
      </c>
      <c r="H452">
        <f t="shared" si="29"/>
        <v>3.0549027985473189E-2</v>
      </c>
      <c r="I452">
        <f>INDEX('6.1.2.4.'!$1:$1048576,MATCH(places_sec_sex!$B452,'6.1.2.4.'!$A:$A,0),3)</f>
        <v>0</v>
      </c>
      <c r="J452">
        <f>INDEX('6.1.2.4.'!$1:$1048576,MATCH(places_sec_sex!$B452,'6.1.2.4.'!$A:$A,0),2)</f>
        <v>9549</v>
      </c>
      <c r="K452">
        <f t="shared" si="30"/>
        <v>0</v>
      </c>
      <c r="L452">
        <f t="shared" si="31"/>
        <v>291.71266823328347</v>
      </c>
    </row>
    <row r="453" spans="1:12" x14ac:dyDescent="0.35">
      <c r="A453" s="7" t="s">
        <v>1194</v>
      </c>
      <c r="B453" t="str">
        <f>INDEX(Correspondance_ss_quartiers!$1:$1048576,MATCH(places_sec_sex!$A453,Correspondance_ss_quartiers!$A:$A,0),3)</f>
        <v>Schaerbeek</v>
      </c>
      <c r="C453">
        <f>INDEX(nb_inscrites_f_sec_habitant_le_!$1:$1048576,MATCH(places_sec_sex!$A453,nb_inscrites_f_sec_habitant_le_!$B:$B,0),3)</f>
        <v>63</v>
      </c>
      <c r="D453">
        <f>INDEX(nb_inscrits_h_sec_habitant_le_s!$1:$1048576,MATCH(places_sec_sex!$A453,nb_inscrits_h_sec_habitant_le_s!$B:$B,0),3)</f>
        <v>72</v>
      </c>
      <c r="E453">
        <f>INDEX(nb_inscrites_f_sec_habitant_la_!$1:$1048576,MATCH(places_sec_sex!$B453,nb_inscrites_f_sec_habitant_la_!$B:$B,0),3)</f>
        <v>4616</v>
      </c>
      <c r="F453">
        <f>INDEX(nb_inscrits_h_sec_habitant_la_c!$1:$1048576,MATCH(places_sec_sex!$B453,nb_inscrits_h_sec_habitant_la_c!$B:$B,0),3)</f>
        <v>4681</v>
      </c>
      <c r="G453">
        <f t="shared" si="28"/>
        <v>1.3648180242634315E-2</v>
      </c>
      <c r="H453">
        <f t="shared" si="29"/>
        <v>1.5381328775902585E-2</v>
      </c>
      <c r="I453">
        <f>INDEX('6.1.2.4.'!$1:$1048576,MATCH(places_sec_sex!$B453,'6.1.2.4.'!$A:$A,0),3)</f>
        <v>0</v>
      </c>
      <c r="J453">
        <f>INDEX('6.1.2.4.'!$1:$1048576,MATCH(places_sec_sex!$B453,'6.1.2.4.'!$A:$A,0),2)</f>
        <v>9549</v>
      </c>
      <c r="K453">
        <f t="shared" si="30"/>
        <v>0</v>
      </c>
      <c r="L453">
        <f t="shared" si="31"/>
        <v>146.87630848109379</v>
      </c>
    </row>
    <row r="454" spans="1:12" x14ac:dyDescent="0.35">
      <c r="A454" s="7" t="s">
        <v>1196</v>
      </c>
      <c r="B454" t="str">
        <f>INDEX(Correspondance_ss_quartiers!$1:$1048576,MATCH(places_sec_sex!$A454,Correspondance_ss_quartiers!$A:$A,0),3)</f>
        <v>Schaerbeek</v>
      </c>
      <c r="C454">
        <f>INDEX(nb_inscrites_f_sec_habitant_le_!$1:$1048576,MATCH(places_sec_sex!$A454,nb_inscrites_f_sec_habitant_le_!$B:$B,0),3)</f>
        <v>56</v>
      </c>
      <c r="D454">
        <f>INDEX(nb_inscrits_h_sec_habitant_le_s!$1:$1048576,MATCH(places_sec_sex!$A454,nb_inscrits_h_sec_habitant_le_s!$B:$B,0),3)</f>
        <v>48</v>
      </c>
      <c r="E454">
        <f>INDEX(nb_inscrites_f_sec_habitant_la_!$1:$1048576,MATCH(places_sec_sex!$B454,nb_inscrites_f_sec_habitant_la_!$B:$B,0),3)</f>
        <v>4616</v>
      </c>
      <c r="F454">
        <f>INDEX(nb_inscrits_h_sec_habitant_la_c!$1:$1048576,MATCH(places_sec_sex!$B454,nb_inscrits_h_sec_habitant_la_c!$B:$B,0),3)</f>
        <v>4681</v>
      </c>
      <c r="G454">
        <f t="shared" si="28"/>
        <v>1.2131715771230503E-2</v>
      </c>
      <c r="H454">
        <f t="shared" si="29"/>
        <v>1.0254219183935057E-2</v>
      </c>
      <c r="I454">
        <f>INDEX('6.1.2.4.'!$1:$1048576,MATCH(places_sec_sex!$B454,'6.1.2.4.'!$A:$A,0),3)</f>
        <v>0</v>
      </c>
      <c r="J454">
        <f>INDEX('6.1.2.4.'!$1:$1048576,MATCH(places_sec_sex!$B454,'6.1.2.4.'!$A:$A,0),2)</f>
        <v>9549</v>
      </c>
      <c r="K454">
        <f t="shared" si="30"/>
        <v>0</v>
      </c>
      <c r="L454">
        <f t="shared" si="31"/>
        <v>97.917538987395858</v>
      </c>
    </row>
    <row r="455" spans="1:12" x14ac:dyDescent="0.35">
      <c r="A455" s="7" t="s">
        <v>1198</v>
      </c>
      <c r="B455" t="str">
        <f>INDEX(Correspondance_ss_quartiers!$1:$1048576,MATCH(places_sec_sex!$A455,Correspondance_ss_quartiers!$A:$A,0),3)</f>
        <v>Schaerbeek</v>
      </c>
      <c r="C455">
        <f>INDEX(nb_inscrites_f_sec_habitant_le_!$1:$1048576,MATCH(places_sec_sex!$A455,nb_inscrites_f_sec_habitant_le_!$B:$B,0),3)</f>
        <v>174</v>
      </c>
      <c r="D455">
        <f>INDEX(nb_inscrits_h_sec_habitant_le_s!$1:$1048576,MATCH(places_sec_sex!$A455,nb_inscrits_h_sec_habitant_le_s!$B:$B,0),3)</f>
        <v>163</v>
      </c>
      <c r="E455">
        <f>INDEX(nb_inscrites_f_sec_habitant_la_!$1:$1048576,MATCH(places_sec_sex!$B455,nb_inscrites_f_sec_habitant_la_!$B:$B,0),3)</f>
        <v>4616</v>
      </c>
      <c r="F455">
        <f>INDEX(nb_inscrits_h_sec_habitant_la_c!$1:$1048576,MATCH(places_sec_sex!$B455,nb_inscrits_h_sec_habitant_la_c!$B:$B,0),3)</f>
        <v>4681</v>
      </c>
      <c r="G455">
        <f t="shared" si="28"/>
        <v>3.7694974003466206E-2</v>
      </c>
      <c r="H455">
        <f t="shared" si="29"/>
        <v>3.4821619312112799E-2</v>
      </c>
      <c r="I455">
        <f>INDEX('6.1.2.4.'!$1:$1048576,MATCH(places_sec_sex!$B455,'6.1.2.4.'!$A:$A,0),3)</f>
        <v>0</v>
      </c>
      <c r="J455">
        <f>INDEX('6.1.2.4.'!$1:$1048576,MATCH(places_sec_sex!$B455,'6.1.2.4.'!$A:$A,0),2)</f>
        <v>9549</v>
      </c>
      <c r="K455">
        <f t="shared" si="30"/>
        <v>0</v>
      </c>
      <c r="L455">
        <f t="shared" si="31"/>
        <v>332.51164281136511</v>
      </c>
    </row>
    <row r="456" spans="1:12" x14ac:dyDescent="0.35">
      <c r="A456" s="7" t="s">
        <v>1204</v>
      </c>
      <c r="B456" t="str">
        <f>INDEX(Correspondance_ss_quartiers!$1:$1048576,MATCH(places_sec_sex!$A456,Correspondance_ss_quartiers!$A:$A,0),3)</f>
        <v>Schaerbeek</v>
      </c>
      <c r="C456">
        <f>INDEX(nb_inscrites_f_sec_habitant_le_!$1:$1048576,MATCH(places_sec_sex!$A456,nb_inscrites_f_sec_habitant_le_!$B:$B,0),3)</f>
        <v>57</v>
      </c>
      <c r="D456">
        <f>INDEX(nb_inscrits_h_sec_habitant_le_s!$1:$1048576,MATCH(places_sec_sex!$A456,nb_inscrits_h_sec_habitant_le_s!$B:$B,0),3)</f>
        <v>76</v>
      </c>
      <c r="E456">
        <f>INDEX(nb_inscrites_f_sec_habitant_la_!$1:$1048576,MATCH(places_sec_sex!$B456,nb_inscrites_f_sec_habitant_la_!$B:$B,0),3)</f>
        <v>4616</v>
      </c>
      <c r="F456">
        <f>INDEX(nb_inscrits_h_sec_habitant_la_c!$1:$1048576,MATCH(places_sec_sex!$B456,nb_inscrits_h_sec_habitant_la_c!$B:$B,0),3)</f>
        <v>4681</v>
      </c>
      <c r="G456">
        <f t="shared" si="28"/>
        <v>1.2348353552859619E-2</v>
      </c>
      <c r="H456">
        <f t="shared" si="29"/>
        <v>1.6235847041230506E-2</v>
      </c>
      <c r="I456">
        <f>INDEX('6.1.2.4.'!$1:$1048576,MATCH(places_sec_sex!$B456,'6.1.2.4.'!$A:$A,0),3)</f>
        <v>0</v>
      </c>
      <c r="J456">
        <f>INDEX('6.1.2.4.'!$1:$1048576,MATCH(places_sec_sex!$B456,'6.1.2.4.'!$A:$A,0),2)</f>
        <v>9549</v>
      </c>
      <c r="K456">
        <f t="shared" si="30"/>
        <v>0</v>
      </c>
      <c r="L456">
        <f t="shared" si="31"/>
        <v>155.0361033967101</v>
      </c>
    </row>
    <row r="457" spans="1:12" x14ac:dyDescent="0.35">
      <c r="A457" s="7" t="s">
        <v>1205</v>
      </c>
      <c r="B457" t="str">
        <f>INDEX(Correspondance_ss_quartiers!$1:$1048576,MATCH(places_sec_sex!$A457,Correspondance_ss_quartiers!$A:$A,0),3)</f>
        <v>Schaerbeek</v>
      </c>
      <c r="C457">
        <f>INDEX(nb_inscrites_f_sec_habitant_le_!$1:$1048576,MATCH(places_sec_sex!$A457,nb_inscrites_f_sec_habitant_le_!$B:$B,0),3)</f>
        <v>111</v>
      </c>
      <c r="D457">
        <f>INDEX(nb_inscrits_h_sec_habitant_le_s!$1:$1048576,MATCH(places_sec_sex!$A457,nb_inscrits_h_sec_habitant_le_s!$B:$B,0),3)</f>
        <v>131</v>
      </c>
      <c r="E457">
        <f>INDEX(nb_inscrites_f_sec_habitant_la_!$1:$1048576,MATCH(places_sec_sex!$B457,nb_inscrites_f_sec_habitant_la_!$B:$B,0),3)</f>
        <v>4616</v>
      </c>
      <c r="F457">
        <f>INDEX(nb_inscrits_h_sec_habitant_la_c!$1:$1048576,MATCH(places_sec_sex!$B457,nb_inscrits_h_sec_habitant_la_c!$B:$B,0),3)</f>
        <v>4681</v>
      </c>
      <c r="G457">
        <f t="shared" si="28"/>
        <v>2.4046793760831887E-2</v>
      </c>
      <c r="H457">
        <f t="shared" si="29"/>
        <v>2.7985473189489424E-2</v>
      </c>
      <c r="I457">
        <f>INDEX('6.1.2.4.'!$1:$1048576,MATCH(places_sec_sex!$B457,'6.1.2.4.'!$A:$A,0),3)</f>
        <v>0</v>
      </c>
      <c r="J457">
        <f>INDEX('6.1.2.4.'!$1:$1048576,MATCH(places_sec_sex!$B457,'6.1.2.4.'!$A:$A,0),2)</f>
        <v>9549</v>
      </c>
      <c r="K457">
        <f t="shared" si="30"/>
        <v>0</v>
      </c>
      <c r="L457">
        <f t="shared" si="31"/>
        <v>267.23328348643452</v>
      </c>
    </row>
    <row r="458" spans="1:12" x14ac:dyDescent="0.35">
      <c r="A458" s="7" t="s">
        <v>1207</v>
      </c>
      <c r="B458" t="str">
        <f>INDEX(Correspondance_ss_quartiers!$1:$1048576,MATCH(places_sec_sex!$A458,Correspondance_ss_quartiers!$A:$A,0),3)</f>
        <v>Schaerbeek</v>
      </c>
      <c r="C458">
        <f>INDEX(nb_inscrites_f_sec_habitant_le_!$1:$1048576,MATCH(places_sec_sex!$A458,nb_inscrites_f_sec_habitant_le_!$B:$B,0),3)</f>
        <v>8</v>
      </c>
      <c r="D458">
        <f>INDEX(nb_inscrits_h_sec_habitant_le_s!$1:$1048576,MATCH(places_sec_sex!$A458,nb_inscrits_h_sec_habitant_le_s!$B:$B,0),3)</f>
        <v>9</v>
      </c>
      <c r="E458">
        <f>INDEX(nb_inscrites_f_sec_habitant_la_!$1:$1048576,MATCH(places_sec_sex!$B458,nb_inscrites_f_sec_habitant_la_!$B:$B,0),3)</f>
        <v>4616</v>
      </c>
      <c r="F458">
        <f>INDEX(nb_inscrits_h_sec_habitant_la_c!$1:$1048576,MATCH(places_sec_sex!$B458,nb_inscrits_h_sec_habitant_la_c!$B:$B,0),3)</f>
        <v>4681</v>
      </c>
      <c r="G458">
        <f t="shared" si="28"/>
        <v>1.7331022530329288E-3</v>
      </c>
      <c r="H458">
        <f t="shared" si="29"/>
        <v>1.9226660969878231E-3</v>
      </c>
      <c r="I458">
        <f>INDEX('6.1.2.4.'!$1:$1048576,MATCH(places_sec_sex!$B458,'6.1.2.4.'!$A:$A,0),3)</f>
        <v>0</v>
      </c>
      <c r="J458">
        <f>INDEX('6.1.2.4.'!$1:$1048576,MATCH(places_sec_sex!$B458,'6.1.2.4.'!$A:$A,0),2)</f>
        <v>9549</v>
      </c>
      <c r="K458">
        <f t="shared" si="30"/>
        <v>0</v>
      </c>
      <c r="L458">
        <f t="shared" si="31"/>
        <v>18.359538560136723</v>
      </c>
    </row>
    <row r="459" spans="1:12" x14ac:dyDescent="0.35">
      <c r="A459" s="7" t="s">
        <v>1211</v>
      </c>
      <c r="B459" t="str">
        <f>INDEX(Correspondance_ss_quartiers!$1:$1048576,MATCH(places_sec_sex!$A459,Correspondance_ss_quartiers!$A:$A,0),3)</f>
        <v>Schaerbeek</v>
      </c>
      <c r="C459">
        <f>INDEX(nb_inscrites_f_sec_habitant_le_!$1:$1048576,MATCH(places_sec_sex!$A459,nb_inscrites_f_sec_habitant_le_!$B:$B,0),3)</f>
        <v>46</v>
      </c>
      <c r="D459">
        <f>INDEX(nb_inscrits_h_sec_habitant_le_s!$1:$1048576,MATCH(places_sec_sex!$A459,nb_inscrits_h_sec_habitant_le_s!$B:$B,0),3)</f>
        <v>46</v>
      </c>
      <c r="E459">
        <f>INDEX(nb_inscrites_f_sec_habitant_la_!$1:$1048576,MATCH(places_sec_sex!$B459,nb_inscrites_f_sec_habitant_la_!$B:$B,0),3)</f>
        <v>4616</v>
      </c>
      <c r="F459">
        <f>INDEX(nb_inscrits_h_sec_habitant_la_c!$1:$1048576,MATCH(places_sec_sex!$B459,nb_inscrits_h_sec_habitant_la_c!$B:$B,0),3)</f>
        <v>4681</v>
      </c>
      <c r="G459">
        <f t="shared" si="28"/>
        <v>9.9653379549393406E-3</v>
      </c>
      <c r="H459">
        <f t="shared" si="29"/>
        <v>9.8269600512710959E-3</v>
      </c>
      <c r="I459">
        <f>INDEX('6.1.2.4.'!$1:$1048576,MATCH(places_sec_sex!$B459,'6.1.2.4.'!$A:$A,0),3)</f>
        <v>0</v>
      </c>
      <c r="J459">
        <f>INDEX('6.1.2.4.'!$1:$1048576,MATCH(places_sec_sex!$B459,'6.1.2.4.'!$A:$A,0),2)</f>
        <v>9549</v>
      </c>
      <c r="K459">
        <f t="shared" si="30"/>
        <v>0</v>
      </c>
      <c r="L459">
        <f t="shared" si="31"/>
        <v>93.8376415295877</v>
      </c>
    </row>
    <row r="460" spans="1:12" x14ac:dyDescent="0.35">
      <c r="A460" s="7" t="s">
        <v>1213</v>
      </c>
      <c r="B460" t="str">
        <f>INDEX(Correspondance_ss_quartiers!$1:$1048576,MATCH(places_sec_sex!$A460,Correspondance_ss_quartiers!$A:$A,0),3)</f>
        <v>Schaerbeek</v>
      </c>
      <c r="C460">
        <f>INDEX(nb_inscrites_f_sec_habitant_le_!$1:$1048576,MATCH(places_sec_sex!$A460,nb_inscrites_f_sec_habitant_le_!$B:$B,0),3)</f>
        <v>186</v>
      </c>
      <c r="D460">
        <f>INDEX(nb_inscrits_h_sec_habitant_le_s!$1:$1048576,MATCH(places_sec_sex!$A460,nb_inscrits_h_sec_habitant_le_s!$B:$B,0),3)</f>
        <v>200</v>
      </c>
      <c r="E460">
        <f>INDEX(nb_inscrites_f_sec_habitant_la_!$1:$1048576,MATCH(places_sec_sex!$B460,nb_inscrites_f_sec_habitant_la_!$B:$B,0),3)</f>
        <v>4616</v>
      </c>
      <c r="F460">
        <f>INDEX(nb_inscrits_h_sec_habitant_la_c!$1:$1048576,MATCH(places_sec_sex!$B460,nb_inscrits_h_sec_habitant_la_c!$B:$B,0),3)</f>
        <v>4681</v>
      </c>
      <c r="G460">
        <f t="shared" si="28"/>
        <v>4.0294627383015598E-2</v>
      </c>
      <c r="H460">
        <f t="shared" si="29"/>
        <v>4.2725913266396069E-2</v>
      </c>
      <c r="I460">
        <f>INDEX('6.1.2.4.'!$1:$1048576,MATCH(places_sec_sex!$B460,'6.1.2.4.'!$A:$A,0),3)</f>
        <v>0</v>
      </c>
      <c r="J460">
        <f>INDEX('6.1.2.4.'!$1:$1048576,MATCH(places_sec_sex!$B460,'6.1.2.4.'!$A:$A,0),2)</f>
        <v>9549</v>
      </c>
      <c r="K460">
        <f t="shared" si="30"/>
        <v>0</v>
      </c>
      <c r="L460">
        <f t="shared" si="31"/>
        <v>407.98974578081607</v>
      </c>
    </row>
    <row r="461" spans="1:12" x14ac:dyDescent="0.35">
      <c r="A461" s="7" t="s">
        <v>1221</v>
      </c>
      <c r="B461" t="str">
        <f>INDEX(Correspondance_ss_quartiers!$1:$1048576,MATCH(places_sec_sex!$A461,Correspondance_ss_quartiers!$A:$A,0),3)</f>
        <v>Schaerbeek</v>
      </c>
      <c r="C461">
        <f>INDEX(nb_inscrites_f_sec_habitant_le_!$1:$1048576,MATCH(places_sec_sex!$A461,nb_inscrites_f_sec_habitant_le_!$B:$B,0),3)</f>
        <v>54</v>
      </c>
      <c r="D461">
        <f>INDEX(nb_inscrits_h_sec_habitant_le_s!$1:$1048576,MATCH(places_sec_sex!$A461,nb_inscrits_h_sec_habitant_le_s!$B:$B,0),3)</f>
        <v>74</v>
      </c>
      <c r="E461">
        <f>INDEX(nb_inscrites_f_sec_habitant_la_!$1:$1048576,MATCH(places_sec_sex!$B461,nb_inscrites_f_sec_habitant_la_!$B:$B,0),3)</f>
        <v>4616</v>
      </c>
      <c r="F461">
        <f>INDEX(nb_inscrits_h_sec_habitant_la_c!$1:$1048576,MATCH(places_sec_sex!$B461,nb_inscrits_h_sec_habitant_la_c!$B:$B,0),3)</f>
        <v>4681</v>
      </c>
      <c r="G461">
        <f t="shared" si="28"/>
        <v>1.1698440207972271E-2</v>
      </c>
      <c r="H461">
        <f t="shared" si="29"/>
        <v>1.5808587908566547E-2</v>
      </c>
      <c r="I461">
        <f>INDEX('6.1.2.4.'!$1:$1048576,MATCH(places_sec_sex!$B461,'6.1.2.4.'!$A:$A,0),3)</f>
        <v>0</v>
      </c>
      <c r="J461">
        <f>INDEX('6.1.2.4.'!$1:$1048576,MATCH(places_sec_sex!$B461,'6.1.2.4.'!$A:$A,0),2)</f>
        <v>9549</v>
      </c>
      <c r="K461">
        <f t="shared" si="30"/>
        <v>0</v>
      </c>
      <c r="L461">
        <f t="shared" si="31"/>
        <v>150.95620593890197</v>
      </c>
    </row>
    <row r="462" spans="1:12" x14ac:dyDescent="0.35">
      <c r="A462" s="7" t="s">
        <v>1223</v>
      </c>
      <c r="B462" t="str">
        <f>INDEX(Correspondance_ss_quartiers!$1:$1048576,MATCH(places_sec_sex!$A462,Correspondance_ss_quartiers!$A:$A,0),3)</f>
        <v>Schaerbeek</v>
      </c>
      <c r="C462">
        <f>INDEX(nb_inscrites_f_sec_habitant_le_!$1:$1048576,MATCH(places_sec_sex!$A462,nb_inscrites_f_sec_habitant_le_!$B:$B,0),3)</f>
        <v>142</v>
      </c>
      <c r="D462">
        <f>INDEX(nb_inscrits_h_sec_habitant_le_s!$1:$1048576,MATCH(places_sec_sex!$A462,nb_inscrits_h_sec_habitant_le_s!$B:$B,0),3)</f>
        <v>133</v>
      </c>
      <c r="E462">
        <f>INDEX(nb_inscrites_f_sec_habitant_la_!$1:$1048576,MATCH(places_sec_sex!$B462,nb_inscrites_f_sec_habitant_la_!$B:$B,0),3)</f>
        <v>4616</v>
      </c>
      <c r="F462">
        <f>INDEX(nb_inscrits_h_sec_habitant_la_c!$1:$1048576,MATCH(places_sec_sex!$B462,nb_inscrits_h_sec_habitant_la_c!$B:$B,0),3)</f>
        <v>4681</v>
      </c>
      <c r="G462">
        <f t="shared" si="28"/>
        <v>3.0762564991334489E-2</v>
      </c>
      <c r="H462">
        <f t="shared" si="29"/>
        <v>2.8412732322153387E-2</v>
      </c>
      <c r="I462">
        <f>INDEX('6.1.2.4.'!$1:$1048576,MATCH(places_sec_sex!$B462,'6.1.2.4.'!$A:$A,0),3)</f>
        <v>0</v>
      </c>
      <c r="J462">
        <f>INDEX('6.1.2.4.'!$1:$1048576,MATCH(places_sec_sex!$B462,'6.1.2.4.'!$A:$A,0),2)</f>
        <v>9549</v>
      </c>
      <c r="K462">
        <f t="shared" si="30"/>
        <v>0</v>
      </c>
      <c r="L462">
        <f t="shared" si="31"/>
        <v>271.31318094424267</v>
      </c>
    </row>
    <row r="463" spans="1:12" x14ac:dyDescent="0.35">
      <c r="A463" s="7" t="s">
        <v>1227</v>
      </c>
      <c r="B463" t="str">
        <f>INDEX(Correspondance_ss_quartiers!$1:$1048576,MATCH(places_sec_sex!$A463,Correspondance_ss_quartiers!$A:$A,0),3)</f>
        <v>Schaerbeek</v>
      </c>
      <c r="C463">
        <f>INDEX(nb_inscrites_f_sec_habitant_le_!$1:$1048576,MATCH(places_sec_sex!$A463,nb_inscrites_f_sec_habitant_le_!$B:$B,0),3)</f>
        <v>160</v>
      </c>
      <c r="D463">
        <f>INDEX(nb_inscrits_h_sec_habitant_le_s!$1:$1048576,MATCH(places_sec_sex!$A463,nb_inscrits_h_sec_habitant_le_s!$B:$B,0),3)</f>
        <v>162</v>
      </c>
      <c r="E463">
        <f>INDEX(nb_inscrites_f_sec_habitant_la_!$1:$1048576,MATCH(places_sec_sex!$B463,nb_inscrites_f_sec_habitant_la_!$B:$B,0),3)</f>
        <v>4616</v>
      </c>
      <c r="F463">
        <f>INDEX(nb_inscrits_h_sec_habitant_la_c!$1:$1048576,MATCH(places_sec_sex!$B463,nb_inscrits_h_sec_habitant_la_c!$B:$B,0),3)</f>
        <v>4681</v>
      </c>
      <c r="G463">
        <f t="shared" si="28"/>
        <v>3.4662045060658578E-2</v>
      </c>
      <c r="H463">
        <f t="shared" si="29"/>
        <v>3.4607989745780818E-2</v>
      </c>
      <c r="I463">
        <f>INDEX('6.1.2.4.'!$1:$1048576,MATCH(places_sec_sex!$B463,'6.1.2.4.'!$A:$A,0),3)</f>
        <v>0</v>
      </c>
      <c r="J463">
        <f>INDEX('6.1.2.4.'!$1:$1048576,MATCH(places_sec_sex!$B463,'6.1.2.4.'!$A:$A,0),2)</f>
        <v>9549</v>
      </c>
      <c r="K463">
        <f t="shared" si="30"/>
        <v>0</v>
      </c>
      <c r="L463">
        <f t="shared" si="31"/>
        <v>330.47169408246106</v>
      </c>
    </row>
    <row r="464" spans="1:12" x14ac:dyDescent="0.35">
      <c r="A464" s="7" t="s">
        <v>1229</v>
      </c>
      <c r="B464" t="str">
        <f>INDEX(Correspondance_ss_quartiers!$1:$1048576,MATCH(places_sec_sex!$A464,Correspondance_ss_quartiers!$A:$A,0),3)</f>
        <v>Schaerbeek</v>
      </c>
      <c r="C464">
        <f>INDEX(nb_inscrites_f_sec_habitant_le_!$1:$1048576,MATCH(places_sec_sex!$A464,nb_inscrites_f_sec_habitant_le_!$B:$B,0),3)</f>
        <v>78</v>
      </c>
      <c r="D464">
        <f>INDEX(nb_inscrits_h_sec_habitant_le_s!$1:$1048576,MATCH(places_sec_sex!$A464,nb_inscrits_h_sec_habitant_le_s!$B:$B,0),3)</f>
        <v>66</v>
      </c>
      <c r="E464">
        <f>INDEX(nb_inscrites_f_sec_habitant_la_!$1:$1048576,MATCH(places_sec_sex!$B464,nb_inscrites_f_sec_habitant_la_!$B:$B,0),3)</f>
        <v>4616</v>
      </c>
      <c r="F464">
        <f>INDEX(nb_inscrits_h_sec_habitant_la_c!$1:$1048576,MATCH(places_sec_sex!$B464,nb_inscrits_h_sec_habitant_la_c!$B:$B,0),3)</f>
        <v>4681</v>
      </c>
      <c r="G464">
        <f t="shared" si="28"/>
        <v>1.6897746967071057E-2</v>
      </c>
      <c r="H464">
        <f t="shared" si="29"/>
        <v>1.4099551377910703E-2</v>
      </c>
      <c r="I464">
        <f>INDEX('6.1.2.4.'!$1:$1048576,MATCH(places_sec_sex!$B464,'6.1.2.4.'!$A:$A,0),3)</f>
        <v>0</v>
      </c>
      <c r="J464">
        <f>INDEX('6.1.2.4.'!$1:$1048576,MATCH(places_sec_sex!$B464,'6.1.2.4.'!$A:$A,0),2)</f>
        <v>9549</v>
      </c>
      <c r="K464">
        <f t="shared" si="30"/>
        <v>0</v>
      </c>
      <c r="L464">
        <f t="shared" si="31"/>
        <v>134.63661610766931</v>
      </c>
    </row>
    <row r="465" spans="1:12" x14ac:dyDescent="0.35">
      <c r="A465" s="7" t="s">
        <v>1231</v>
      </c>
      <c r="B465" t="str">
        <f>INDEX(Correspondance_ss_quartiers!$1:$1048576,MATCH(places_sec_sex!$A465,Correspondance_ss_quartiers!$A:$A,0),3)</f>
        <v>Schaerbeek</v>
      </c>
      <c r="C465">
        <f>INDEX(nb_inscrites_f_sec_habitant_le_!$1:$1048576,MATCH(places_sec_sex!$A465,nb_inscrites_f_sec_habitant_le_!$B:$B,0),3)</f>
        <v>282</v>
      </c>
      <c r="D465">
        <f>INDEX(nb_inscrits_h_sec_habitant_le_s!$1:$1048576,MATCH(places_sec_sex!$A465,nb_inscrits_h_sec_habitant_le_s!$B:$B,0),3)</f>
        <v>301</v>
      </c>
      <c r="E465">
        <f>INDEX(nb_inscrites_f_sec_habitant_la_!$1:$1048576,MATCH(places_sec_sex!$B465,nb_inscrites_f_sec_habitant_la_!$B:$B,0),3)</f>
        <v>4616</v>
      </c>
      <c r="F465">
        <f>INDEX(nb_inscrits_h_sec_habitant_la_c!$1:$1048576,MATCH(places_sec_sex!$B465,nb_inscrits_h_sec_habitant_la_c!$B:$B,0),3)</f>
        <v>4681</v>
      </c>
      <c r="G465">
        <f t="shared" si="28"/>
        <v>6.1091854419410743E-2</v>
      </c>
      <c r="H465">
        <f t="shared" si="29"/>
        <v>6.4302499465926088E-2</v>
      </c>
      <c r="I465">
        <f>INDEX('6.1.2.4.'!$1:$1048576,MATCH(places_sec_sex!$B465,'6.1.2.4.'!$A:$A,0),3)</f>
        <v>0</v>
      </c>
      <c r="J465">
        <f>INDEX('6.1.2.4.'!$1:$1048576,MATCH(places_sec_sex!$B465,'6.1.2.4.'!$A:$A,0),2)</f>
        <v>9549</v>
      </c>
      <c r="K465">
        <f t="shared" si="30"/>
        <v>0</v>
      </c>
      <c r="L465">
        <f t="shared" si="31"/>
        <v>614.02456740012826</v>
      </c>
    </row>
    <row r="466" spans="1:12" x14ac:dyDescent="0.35">
      <c r="A466" s="7" t="s">
        <v>1233</v>
      </c>
      <c r="B466" t="str">
        <f>INDEX(Correspondance_ss_quartiers!$1:$1048576,MATCH(places_sec_sex!$A466,Correspondance_ss_quartiers!$A:$A,0),3)</f>
        <v>Schaerbeek</v>
      </c>
      <c r="C466">
        <f>INDEX(nb_inscrites_f_sec_habitant_le_!$1:$1048576,MATCH(places_sec_sex!$A466,nb_inscrites_f_sec_habitant_le_!$B:$B,0),3)</f>
        <v>41</v>
      </c>
      <c r="D466">
        <f>INDEX(nb_inscrits_h_sec_habitant_le_s!$1:$1048576,MATCH(places_sec_sex!$A466,nb_inscrits_h_sec_habitant_le_s!$B:$B,0),3)</f>
        <v>34</v>
      </c>
      <c r="E466">
        <f>INDEX(nb_inscrites_f_sec_habitant_la_!$1:$1048576,MATCH(places_sec_sex!$B466,nb_inscrites_f_sec_habitant_la_!$B:$B,0),3)</f>
        <v>4616</v>
      </c>
      <c r="F466">
        <f>INDEX(nb_inscrits_h_sec_habitant_la_c!$1:$1048576,MATCH(places_sec_sex!$B466,nb_inscrits_h_sec_habitant_la_c!$B:$B,0),3)</f>
        <v>4681</v>
      </c>
      <c r="G466">
        <f t="shared" si="28"/>
        <v>8.8821490467937605E-3</v>
      </c>
      <c r="H466">
        <f t="shared" si="29"/>
        <v>7.2634052552873318E-3</v>
      </c>
      <c r="I466">
        <f>INDEX('6.1.2.4.'!$1:$1048576,MATCH(places_sec_sex!$B466,'6.1.2.4.'!$A:$A,0),3)</f>
        <v>0</v>
      </c>
      <c r="J466">
        <f>INDEX('6.1.2.4.'!$1:$1048576,MATCH(places_sec_sex!$B466,'6.1.2.4.'!$A:$A,0),2)</f>
        <v>9549</v>
      </c>
      <c r="K466">
        <f t="shared" si="30"/>
        <v>0</v>
      </c>
      <c r="L466">
        <f t="shared" si="31"/>
        <v>69.358256782738735</v>
      </c>
    </row>
    <row r="467" spans="1:12" x14ac:dyDescent="0.35">
      <c r="A467" s="7" t="s">
        <v>1237</v>
      </c>
      <c r="B467" t="str">
        <f>INDEX(Correspondance_ss_quartiers!$1:$1048576,MATCH(places_sec_sex!$A467,Correspondance_ss_quartiers!$A:$A,0),3)</f>
        <v>Schaerbeek</v>
      </c>
      <c r="C467">
        <f>INDEX(nb_inscrites_f_sec_habitant_le_!$1:$1048576,MATCH(places_sec_sex!$A467,nb_inscrites_f_sec_habitant_le_!$B:$B,0),3)</f>
        <v>103</v>
      </c>
      <c r="D467">
        <f>INDEX(nb_inscrits_h_sec_habitant_le_s!$1:$1048576,MATCH(places_sec_sex!$A467,nb_inscrits_h_sec_habitant_le_s!$B:$B,0),3)</f>
        <v>87</v>
      </c>
      <c r="E467">
        <f>INDEX(nb_inscrites_f_sec_habitant_la_!$1:$1048576,MATCH(places_sec_sex!$B467,nb_inscrites_f_sec_habitant_la_!$B:$B,0),3)</f>
        <v>4616</v>
      </c>
      <c r="F467">
        <f>INDEX(nb_inscrits_h_sec_habitant_la_c!$1:$1048576,MATCH(places_sec_sex!$B467,nb_inscrits_h_sec_habitant_la_c!$B:$B,0),3)</f>
        <v>4681</v>
      </c>
      <c r="G467">
        <f t="shared" si="28"/>
        <v>2.2313691507798959E-2</v>
      </c>
      <c r="H467">
        <f t="shared" si="29"/>
        <v>1.8585772270882289E-2</v>
      </c>
      <c r="I467">
        <f>INDEX('6.1.2.4.'!$1:$1048576,MATCH(places_sec_sex!$B467,'6.1.2.4.'!$A:$A,0),3)</f>
        <v>0</v>
      </c>
      <c r="J467">
        <f>INDEX('6.1.2.4.'!$1:$1048576,MATCH(places_sec_sex!$B467,'6.1.2.4.'!$A:$A,0),2)</f>
        <v>9549</v>
      </c>
      <c r="K467">
        <f t="shared" si="30"/>
        <v>0</v>
      </c>
      <c r="L467">
        <f t="shared" si="31"/>
        <v>177.47553941465497</v>
      </c>
    </row>
    <row r="468" spans="1:12" x14ac:dyDescent="0.35">
      <c r="A468" s="7" t="s">
        <v>1241</v>
      </c>
      <c r="B468" t="str">
        <f>INDEX(Correspondance_ss_quartiers!$1:$1048576,MATCH(places_sec_sex!$A468,Correspondance_ss_quartiers!$A:$A,0),3)</f>
        <v>Schaerbeek</v>
      </c>
      <c r="C468">
        <f>INDEX(nb_inscrites_f_sec_habitant_le_!$1:$1048576,MATCH(places_sec_sex!$A468,nb_inscrites_f_sec_habitant_le_!$B:$B,0),3)</f>
        <v>4</v>
      </c>
      <c r="D468">
        <f>INDEX(nb_inscrits_h_sec_habitant_le_s!$1:$1048576,MATCH(places_sec_sex!$A468,nb_inscrits_h_sec_habitant_le_s!$B:$B,0),3)</f>
        <v>3</v>
      </c>
      <c r="E468">
        <f>INDEX(nb_inscrites_f_sec_habitant_la_!$1:$1048576,MATCH(places_sec_sex!$B468,nb_inscrites_f_sec_habitant_la_!$B:$B,0),3)</f>
        <v>4616</v>
      </c>
      <c r="F468">
        <f>INDEX(nb_inscrits_h_sec_habitant_la_c!$1:$1048576,MATCH(places_sec_sex!$B468,nb_inscrits_h_sec_habitant_la_c!$B:$B,0),3)</f>
        <v>4681</v>
      </c>
      <c r="G468">
        <f t="shared" si="28"/>
        <v>8.6655112651646442E-4</v>
      </c>
      <c r="H468">
        <f t="shared" si="29"/>
        <v>6.4088869899594104E-4</v>
      </c>
      <c r="I468">
        <f>INDEX('6.1.2.4.'!$1:$1048576,MATCH(places_sec_sex!$B468,'6.1.2.4.'!$A:$A,0),3)</f>
        <v>0</v>
      </c>
      <c r="J468">
        <f>INDEX('6.1.2.4.'!$1:$1048576,MATCH(places_sec_sex!$B468,'6.1.2.4.'!$A:$A,0),2)</f>
        <v>9549</v>
      </c>
      <c r="K468">
        <f t="shared" si="30"/>
        <v>0</v>
      </c>
      <c r="L468">
        <f t="shared" si="31"/>
        <v>6.1198461867122411</v>
      </c>
    </row>
    <row r="469" spans="1:12" x14ac:dyDescent="0.35">
      <c r="A469" s="7" t="s">
        <v>1243</v>
      </c>
      <c r="B469" t="str">
        <f>INDEX(Correspondance_ss_quartiers!$1:$1048576,MATCH(places_sec_sex!$A469,Correspondance_ss_quartiers!$A:$A,0),3)</f>
        <v>Schaerbeek</v>
      </c>
      <c r="C469">
        <f>INDEX(nb_inscrites_f_sec_habitant_le_!$1:$1048576,MATCH(places_sec_sex!$A469,nb_inscrites_f_sec_habitant_le_!$B:$B,0),3)</f>
        <v>58</v>
      </c>
      <c r="D469">
        <f>INDEX(nb_inscrits_h_sec_habitant_le_s!$1:$1048576,MATCH(places_sec_sex!$A469,nb_inscrits_h_sec_habitant_le_s!$B:$B,0),3)</f>
        <v>43</v>
      </c>
      <c r="E469">
        <f>INDEX(nb_inscrites_f_sec_habitant_la_!$1:$1048576,MATCH(places_sec_sex!$B469,nb_inscrites_f_sec_habitant_la_!$B:$B,0),3)</f>
        <v>4616</v>
      </c>
      <c r="F469">
        <f>INDEX(nb_inscrits_h_sec_habitant_la_c!$1:$1048576,MATCH(places_sec_sex!$B469,nb_inscrits_h_sec_habitant_la_c!$B:$B,0),3)</f>
        <v>4681</v>
      </c>
      <c r="G469">
        <f t="shared" si="28"/>
        <v>1.2564991334488735E-2</v>
      </c>
      <c r="H469">
        <f t="shared" si="29"/>
        <v>9.1860713522751557E-3</v>
      </c>
      <c r="I469">
        <f>INDEX('6.1.2.4.'!$1:$1048576,MATCH(places_sec_sex!$B469,'6.1.2.4.'!$A:$A,0),3)</f>
        <v>0</v>
      </c>
      <c r="J469">
        <f>INDEX('6.1.2.4.'!$1:$1048576,MATCH(places_sec_sex!$B469,'6.1.2.4.'!$A:$A,0),2)</f>
        <v>9549</v>
      </c>
      <c r="K469">
        <f t="shared" si="30"/>
        <v>0</v>
      </c>
      <c r="L469">
        <f t="shared" si="31"/>
        <v>87.717795342875462</v>
      </c>
    </row>
    <row r="470" spans="1:12" x14ac:dyDescent="0.35">
      <c r="A470" s="7" t="s">
        <v>1247</v>
      </c>
      <c r="B470" t="str">
        <f>INDEX(Correspondance_ss_quartiers!$1:$1048576,MATCH(places_sec_sex!$A470,Correspondance_ss_quartiers!$A:$A,0),3)</f>
        <v>Schaerbeek</v>
      </c>
      <c r="C470">
        <f>INDEX(nb_inscrites_f_sec_habitant_le_!$1:$1048576,MATCH(places_sec_sex!$A470,nb_inscrites_f_sec_habitant_le_!$B:$B,0),3)</f>
        <v>99</v>
      </c>
      <c r="D470">
        <f>INDEX(nb_inscrits_h_sec_habitant_le_s!$1:$1048576,MATCH(places_sec_sex!$A470,nb_inscrits_h_sec_habitant_le_s!$B:$B,0),3)</f>
        <v>109</v>
      </c>
      <c r="E470">
        <f>INDEX(nb_inscrites_f_sec_habitant_la_!$1:$1048576,MATCH(places_sec_sex!$B470,nb_inscrites_f_sec_habitant_la_!$B:$B,0),3)</f>
        <v>4616</v>
      </c>
      <c r="F470">
        <f>INDEX(nb_inscrits_h_sec_habitant_la_c!$1:$1048576,MATCH(places_sec_sex!$B470,nb_inscrits_h_sec_habitant_la_c!$B:$B,0),3)</f>
        <v>4681</v>
      </c>
      <c r="G470">
        <f t="shared" si="28"/>
        <v>2.1447140381282495E-2</v>
      </c>
      <c r="H470">
        <f t="shared" si="29"/>
        <v>2.3285622730185859E-2</v>
      </c>
      <c r="I470">
        <f>INDEX('6.1.2.4.'!$1:$1048576,MATCH(places_sec_sex!$B470,'6.1.2.4.'!$A:$A,0),3)</f>
        <v>0</v>
      </c>
      <c r="J470">
        <f>INDEX('6.1.2.4.'!$1:$1048576,MATCH(places_sec_sex!$B470,'6.1.2.4.'!$A:$A,0),2)</f>
        <v>9549</v>
      </c>
      <c r="K470">
        <f t="shared" si="30"/>
        <v>0</v>
      </c>
      <c r="L470">
        <f t="shared" si="31"/>
        <v>222.35441145054477</v>
      </c>
    </row>
    <row r="471" spans="1:12" x14ac:dyDescent="0.35">
      <c r="A471" s="7" t="s">
        <v>1249</v>
      </c>
      <c r="B471" t="str">
        <f>INDEX(Correspondance_ss_quartiers!$1:$1048576,MATCH(places_sec_sex!$A471,Correspondance_ss_quartiers!$A:$A,0),3)</f>
        <v>Uccle</v>
      </c>
      <c r="C471">
        <f>INDEX(nb_inscrites_f_sec_habitant_le_!$1:$1048576,MATCH(places_sec_sex!$A471,nb_inscrites_f_sec_habitant_le_!$B:$B,0),3)</f>
        <v>66</v>
      </c>
      <c r="D471">
        <f>INDEX(nb_inscrits_h_sec_habitant_le_s!$1:$1048576,MATCH(places_sec_sex!$A471,nb_inscrits_h_sec_habitant_le_s!$B:$B,0),3)</f>
        <v>69</v>
      </c>
      <c r="E471">
        <f>INDEX(nb_inscrites_f_sec_habitant_la_!$1:$1048576,MATCH(places_sec_sex!$B471,nb_inscrites_f_sec_habitant_la_!$B:$B,0),3)</f>
        <v>2591</v>
      </c>
      <c r="F471">
        <f>INDEX(nb_inscrits_h_sec_habitant_la_c!$1:$1048576,MATCH(places_sec_sex!$B471,nb_inscrits_h_sec_habitant_la_c!$B:$B,0),3)</f>
        <v>2568</v>
      </c>
      <c r="G471">
        <f t="shared" si="28"/>
        <v>2.5472790428406021E-2</v>
      </c>
      <c r="H471">
        <f t="shared" si="29"/>
        <v>2.6869158878504672E-2</v>
      </c>
      <c r="I471">
        <f>INDEX('6.1.2.4.'!$1:$1048576,MATCH(places_sec_sex!$B471,'6.1.2.4.'!$A:$A,0),3)</f>
        <v>0</v>
      </c>
      <c r="J471">
        <f>INDEX('6.1.2.4.'!$1:$1048576,MATCH(places_sec_sex!$B471,'6.1.2.4.'!$A:$A,0),2)</f>
        <v>7147</v>
      </c>
      <c r="K471">
        <f t="shared" si="30"/>
        <v>0</v>
      </c>
      <c r="L471">
        <f t="shared" si="31"/>
        <v>192.03387850467288</v>
      </c>
    </row>
    <row r="472" spans="1:12" x14ac:dyDescent="0.35">
      <c r="A472" s="7" t="s">
        <v>1255</v>
      </c>
      <c r="B472" t="str">
        <f>INDEX(Correspondance_ss_quartiers!$1:$1048576,MATCH(places_sec_sex!$A472,Correspondance_ss_quartiers!$A:$A,0),3)</f>
        <v>Uccle</v>
      </c>
      <c r="C472">
        <f>INDEX(nb_inscrites_f_sec_habitant_le_!$1:$1048576,MATCH(places_sec_sex!$A472,nb_inscrites_f_sec_habitant_le_!$B:$B,0),3)</f>
        <v>45</v>
      </c>
      <c r="D472">
        <f>INDEX(nb_inscrits_h_sec_habitant_le_s!$1:$1048576,MATCH(places_sec_sex!$A472,nb_inscrits_h_sec_habitant_le_s!$B:$B,0),3)</f>
        <v>52</v>
      </c>
      <c r="E472">
        <f>INDEX(nb_inscrites_f_sec_habitant_la_!$1:$1048576,MATCH(places_sec_sex!$B472,nb_inscrites_f_sec_habitant_la_!$B:$B,0),3)</f>
        <v>2591</v>
      </c>
      <c r="F472">
        <f>INDEX(nb_inscrits_h_sec_habitant_la_c!$1:$1048576,MATCH(places_sec_sex!$B472,nb_inscrits_h_sec_habitant_la_c!$B:$B,0),3)</f>
        <v>2568</v>
      </c>
      <c r="G472">
        <f t="shared" si="28"/>
        <v>1.7367811655731379E-2</v>
      </c>
      <c r="H472">
        <f t="shared" si="29"/>
        <v>2.0249221183800622E-2</v>
      </c>
      <c r="I472">
        <f>INDEX('6.1.2.4.'!$1:$1048576,MATCH(places_sec_sex!$B472,'6.1.2.4.'!$A:$A,0),3)</f>
        <v>0</v>
      </c>
      <c r="J472">
        <f>INDEX('6.1.2.4.'!$1:$1048576,MATCH(places_sec_sex!$B472,'6.1.2.4.'!$A:$A,0),2)</f>
        <v>7147</v>
      </c>
      <c r="K472">
        <f t="shared" si="30"/>
        <v>0</v>
      </c>
      <c r="L472">
        <f t="shared" si="31"/>
        <v>144.72118380062304</v>
      </c>
    </row>
    <row r="473" spans="1:12" x14ac:dyDescent="0.35">
      <c r="A473" s="7" t="s">
        <v>1259</v>
      </c>
      <c r="B473" t="str">
        <f>INDEX(Correspondance_ss_quartiers!$1:$1048576,MATCH(places_sec_sex!$A473,Correspondance_ss_quartiers!$A:$A,0),3)</f>
        <v>Uccle</v>
      </c>
      <c r="C473">
        <f>INDEX(nb_inscrites_f_sec_habitant_le_!$1:$1048576,MATCH(places_sec_sex!$A473,nb_inscrites_f_sec_habitant_le_!$B:$B,0),3)</f>
        <v>30</v>
      </c>
      <c r="D473">
        <f>INDEX(nb_inscrits_h_sec_habitant_le_s!$1:$1048576,MATCH(places_sec_sex!$A473,nb_inscrits_h_sec_habitant_le_s!$B:$B,0),3)</f>
        <v>39</v>
      </c>
      <c r="E473">
        <f>INDEX(nb_inscrites_f_sec_habitant_la_!$1:$1048576,MATCH(places_sec_sex!$B473,nb_inscrites_f_sec_habitant_la_!$B:$B,0),3)</f>
        <v>2591</v>
      </c>
      <c r="F473">
        <f>INDEX(nb_inscrits_h_sec_habitant_la_c!$1:$1048576,MATCH(places_sec_sex!$B473,nb_inscrits_h_sec_habitant_la_c!$B:$B,0),3)</f>
        <v>2568</v>
      </c>
      <c r="G473">
        <f t="shared" si="28"/>
        <v>1.1578541103820918E-2</v>
      </c>
      <c r="H473">
        <f t="shared" si="29"/>
        <v>1.5186915887850467E-2</v>
      </c>
      <c r="I473">
        <f>INDEX('6.1.2.4.'!$1:$1048576,MATCH(places_sec_sex!$B473,'6.1.2.4.'!$A:$A,0),3)</f>
        <v>0</v>
      </c>
      <c r="J473">
        <f>INDEX('6.1.2.4.'!$1:$1048576,MATCH(places_sec_sex!$B473,'6.1.2.4.'!$A:$A,0),2)</f>
        <v>7147</v>
      </c>
      <c r="K473">
        <f t="shared" si="30"/>
        <v>0</v>
      </c>
      <c r="L473">
        <f t="shared" si="31"/>
        <v>108.54088785046729</v>
      </c>
    </row>
    <row r="474" spans="1:12" x14ac:dyDescent="0.35">
      <c r="A474" s="7" t="s">
        <v>1261</v>
      </c>
      <c r="B474" t="str">
        <f>INDEX(Correspondance_ss_quartiers!$1:$1048576,MATCH(places_sec_sex!$A474,Correspondance_ss_quartiers!$A:$A,0),3)</f>
        <v>Uccle</v>
      </c>
      <c r="C474">
        <f>INDEX(nb_inscrites_f_sec_habitant_le_!$1:$1048576,MATCH(places_sec_sex!$A474,nb_inscrites_f_sec_habitant_le_!$B:$B,0),3)</f>
        <v>14</v>
      </c>
      <c r="D474">
        <f>INDEX(nb_inscrits_h_sec_habitant_le_s!$1:$1048576,MATCH(places_sec_sex!$A474,nb_inscrits_h_sec_habitant_le_s!$B:$B,0),3)</f>
        <v>17</v>
      </c>
      <c r="E474">
        <f>INDEX(nb_inscrites_f_sec_habitant_la_!$1:$1048576,MATCH(places_sec_sex!$B474,nb_inscrites_f_sec_habitant_la_!$B:$B,0),3)</f>
        <v>2591</v>
      </c>
      <c r="F474">
        <f>INDEX(nb_inscrits_h_sec_habitant_la_c!$1:$1048576,MATCH(places_sec_sex!$B474,nb_inscrits_h_sec_habitant_la_c!$B:$B,0),3)</f>
        <v>2568</v>
      </c>
      <c r="G474">
        <f t="shared" si="28"/>
        <v>5.4033191817830957E-3</v>
      </c>
      <c r="H474">
        <f t="shared" si="29"/>
        <v>6.6199376947040497E-3</v>
      </c>
      <c r="I474">
        <f>INDEX('6.1.2.4.'!$1:$1048576,MATCH(places_sec_sex!$B474,'6.1.2.4.'!$A:$A,0),3)</f>
        <v>0</v>
      </c>
      <c r="J474">
        <f>INDEX('6.1.2.4.'!$1:$1048576,MATCH(places_sec_sex!$B474,'6.1.2.4.'!$A:$A,0),2)</f>
        <v>7147</v>
      </c>
      <c r="K474">
        <f t="shared" si="30"/>
        <v>0</v>
      </c>
      <c r="L474">
        <f t="shared" si="31"/>
        <v>47.312694704049846</v>
      </c>
    </row>
    <row r="475" spans="1:12" x14ac:dyDescent="0.35">
      <c r="A475" s="7" t="s">
        <v>1263</v>
      </c>
      <c r="B475" t="str">
        <f>INDEX(Correspondance_ss_quartiers!$1:$1048576,MATCH(places_sec_sex!$A475,Correspondance_ss_quartiers!$A:$A,0),3)</f>
        <v>Uccle</v>
      </c>
      <c r="C475">
        <f>INDEX(nb_inscrites_f_sec_habitant_le_!$1:$1048576,MATCH(places_sec_sex!$A475,nb_inscrites_f_sec_habitant_le_!$B:$B,0),3)</f>
        <v>35</v>
      </c>
      <c r="D475">
        <f>INDEX(nb_inscrits_h_sec_habitant_le_s!$1:$1048576,MATCH(places_sec_sex!$A475,nb_inscrits_h_sec_habitant_le_s!$B:$B,0),3)</f>
        <v>23</v>
      </c>
      <c r="E475">
        <f>INDEX(nb_inscrites_f_sec_habitant_la_!$1:$1048576,MATCH(places_sec_sex!$B475,nb_inscrites_f_sec_habitant_la_!$B:$B,0),3)</f>
        <v>2591</v>
      </c>
      <c r="F475">
        <f>INDEX(nb_inscrits_h_sec_habitant_la_c!$1:$1048576,MATCH(places_sec_sex!$B475,nb_inscrits_h_sec_habitant_la_c!$B:$B,0),3)</f>
        <v>2568</v>
      </c>
      <c r="G475">
        <f t="shared" si="28"/>
        <v>1.3508297954457738E-2</v>
      </c>
      <c r="H475">
        <f t="shared" si="29"/>
        <v>8.9563862928348902E-3</v>
      </c>
      <c r="I475">
        <f>INDEX('6.1.2.4.'!$1:$1048576,MATCH(places_sec_sex!$B475,'6.1.2.4.'!$A:$A,0),3)</f>
        <v>0</v>
      </c>
      <c r="J475">
        <f>INDEX('6.1.2.4.'!$1:$1048576,MATCH(places_sec_sex!$B475,'6.1.2.4.'!$A:$A,0),2)</f>
        <v>7147</v>
      </c>
      <c r="K475">
        <f t="shared" si="30"/>
        <v>0</v>
      </c>
      <c r="L475">
        <f t="shared" si="31"/>
        <v>64.011292834890966</v>
      </c>
    </row>
    <row r="476" spans="1:12" x14ac:dyDescent="0.35">
      <c r="A476" s="7" t="s">
        <v>1264</v>
      </c>
      <c r="B476" t="str">
        <f>INDEX(Correspondance_ss_quartiers!$1:$1048576,MATCH(places_sec_sex!$A476,Correspondance_ss_quartiers!$A:$A,0),3)</f>
        <v>Uccle</v>
      </c>
      <c r="C476">
        <f>INDEX(nb_inscrites_f_sec_habitant_le_!$1:$1048576,MATCH(places_sec_sex!$A476,nb_inscrites_f_sec_habitant_le_!$B:$B,0),3)</f>
        <v>22</v>
      </c>
      <c r="D476">
        <f>INDEX(nb_inscrits_h_sec_habitant_le_s!$1:$1048576,MATCH(places_sec_sex!$A476,nb_inscrits_h_sec_habitant_le_s!$B:$B,0),3)</f>
        <v>14</v>
      </c>
      <c r="E476">
        <f>INDEX(nb_inscrites_f_sec_habitant_la_!$1:$1048576,MATCH(places_sec_sex!$B476,nb_inscrites_f_sec_habitant_la_!$B:$B,0),3)</f>
        <v>2591</v>
      </c>
      <c r="F476">
        <f>INDEX(nb_inscrits_h_sec_habitant_la_c!$1:$1048576,MATCH(places_sec_sex!$B476,nb_inscrits_h_sec_habitant_la_c!$B:$B,0),3)</f>
        <v>2568</v>
      </c>
      <c r="G476">
        <f t="shared" si="28"/>
        <v>8.490930142802007E-3</v>
      </c>
      <c r="H476">
        <f t="shared" si="29"/>
        <v>5.451713395638629E-3</v>
      </c>
      <c r="I476">
        <f>INDEX('6.1.2.4.'!$1:$1048576,MATCH(places_sec_sex!$B476,'6.1.2.4.'!$A:$A,0),3)</f>
        <v>0</v>
      </c>
      <c r="J476">
        <f>INDEX('6.1.2.4.'!$1:$1048576,MATCH(places_sec_sex!$B476,'6.1.2.4.'!$A:$A,0),2)</f>
        <v>7147</v>
      </c>
      <c r="K476">
        <f t="shared" si="30"/>
        <v>0</v>
      </c>
      <c r="L476">
        <f t="shared" si="31"/>
        <v>38.963395638629279</v>
      </c>
    </row>
    <row r="477" spans="1:12" x14ac:dyDescent="0.35">
      <c r="A477" s="7" t="s">
        <v>1266</v>
      </c>
      <c r="B477" t="str">
        <f>INDEX(Correspondance_ss_quartiers!$1:$1048576,MATCH(places_sec_sex!$A477,Correspondance_ss_quartiers!$A:$A,0),3)</f>
        <v>Uccle</v>
      </c>
      <c r="C477">
        <f>INDEX(nb_inscrites_f_sec_habitant_le_!$1:$1048576,MATCH(places_sec_sex!$A477,nb_inscrites_f_sec_habitant_le_!$B:$B,0),3)</f>
        <v>98</v>
      </c>
      <c r="D477">
        <f>INDEX(nb_inscrits_h_sec_habitant_le_s!$1:$1048576,MATCH(places_sec_sex!$A477,nb_inscrits_h_sec_habitant_le_s!$B:$B,0),3)</f>
        <v>89</v>
      </c>
      <c r="E477">
        <f>INDEX(nb_inscrites_f_sec_habitant_la_!$1:$1048576,MATCH(places_sec_sex!$B477,nb_inscrites_f_sec_habitant_la_!$B:$B,0),3)</f>
        <v>2591</v>
      </c>
      <c r="F477">
        <f>INDEX(nb_inscrits_h_sec_habitant_la_c!$1:$1048576,MATCH(places_sec_sex!$B477,nb_inscrits_h_sec_habitant_la_c!$B:$B,0),3)</f>
        <v>2568</v>
      </c>
      <c r="G477">
        <f t="shared" si="28"/>
        <v>3.7823234272481666E-2</v>
      </c>
      <c r="H477">
        <f t="shared" si="29"/>
        <v>3.465732087227414E-2</v>
      </c>
      <c r="I477">
        <f>INDEX('6.1.2.4.'!$1:$1048576,MATCH(places_sec_sex!$B477,'6.1.2.4.'!$A:$A,0),3)</f>
        <v>0</v>
      </c>
      <c r="J477">
        <f>INDEX('6.1.2.4.'!$1:$1048576,MATCH(places_sec_sex!$B477,'6.1.2.4.'!$A:$A,0),2)</f>
        <v>7147</v>
      </c>
      <c r="K477">
        <f t="shared" si="30"/>
        <v>0</v>
      </c>
      <c r="L477">
        <f t="shared" si="31"/>
        <v>247.69587227414328</v>
      </c>
    </row>
    <row r="478" spans="1:12" x14ac:dyDescent="0.35">
      <c r="A478" s="7" t="s">
        <v>1268</v>
      </c>
      <c r="B478" t="str">
        <f>INDEX(Correspondance_ss_quartiers!$1:$1048576,MATCH(places_sec_sex!$A478,Correspondance_ss_quartiers!$A:$A,0),3)</f>
        <v>Uccle</v>
      </c>
      <c r="C478">
        <f>INDEX(nb_inscrites_f_sec_habitant_le_!$1:$1048576,MATCH(places_sec_sex!$A478,nb_inscrites_f_sec_habitant_le_!$B:$B,0),3)</f>
        <v>92</v>
      </c>
      <c r="D478">
        <f>INDEX(nb_inscrits_h_sec_habitant_le_s!$1:$1048576,MATCH(places_sec_sex!$A478,nb_inscrits_h_sec_habitant_le_s!$B:$B,0),3)</f>
        <v>93</v>
      </c>
      <c r="E478">
        <f>INDEX(nb_inscrites_f_sec_habitant_la_!$1:$1048576,MATCH(places_sec_sex!$B478,nb_inscrites_f_sec_habitant_la_!$B:$B,0),3)</f>
        <v>2591</v>
      </c>
      <c r="F478">
        <f>INDEX(nb_inscrits_h_sec_habitant_la_c!$1:$1048576,MATCH(places_sec_sex!$B478,nb_inscrits_h_sec_habitant_la_c!$B:$B,0),3)</f>
        <v>2568</v>
      </c>
      <c r="G478">
        <f t="shared" si="28"/>
        <v>3.5507526051717482E-2</v>
      </c>
      <c r="H478">
        <f t="shared" si="29"/>
        <v>3.6214953271028034E-2</v>
      </c>
      <c r="I478">
        <f>INDEX('6.1.2.4.'!$1:$1048576,MATCH(places_sec_sex!$B478,'6.1.2.4.'!$A:$A,0),3)</f>
        <v>0</v>
      </c>
      <c r="J478">
        <f>INDEX('6.1.2.4.'!$1:$1048576,MATCH(places_sec_sex!$B478,'6.1.2.4.'!$A:$A,0),2)</f>
        <v>7147</v>
      </c>
      <c r="K478">
        <f t="shared" si="30"/>
        <v>0</v>
      </c>
      <c r="L478">
        <f t="shared" si="31"/>
        <v>258.82827102803736</v>
      </c>
    </row>
    <row r="479" spans="1:12" x14ac:dyDescent="0.35">
      <c r="A479" s="7" t="s">
        <v>1270</v>
      </c>
      <c r="B479" t="str">
        <f>INDEX(Correspondance_ss_quartiers!$1:$1048576,MATCH(places_sec_sex!$A479,Correspondance_ss_quartiers!$A:$A,0),3)</f>
        <v>Uccle</v>
      </c>
      <c r="C479">
        <f>INDEX(nb_inscrites_f_sec_habitant_le_!$1:$1048576,MATCH(places_sec_sex!$A479,nb_inscrites_f_sec_habitant_le_!$B:$B,0),3)</f>
        <v>30</v>
      </c>
      <c r="D479">
        <f>INDEX(nb_inscrits_h_sec_habitant_le_s!$1:$1048576,MATCH(places_sec_sex!$A479,nb_inscrits_h_sec_habitant_le_s!$B:$B,0),3)</f>
        <v>29</v>
      </c>
      <c r="E479">
        <f>INDEX(nb_inscrites_f_sec_habitant_la_!$1:$1048576,MATCH(places_sec_sex!$B479,nb_inscrites_f_sec_habitant_la_!$B:$B,0),3)</f>
        <v>2591</v>
      </c>
      <c r="F479">
        <f>INDEX(nb_inscrits_h_sec_habitant_la_c!$1:$1048576,MATCH(places_sec_sex!$B479,nb_inscrits_h_sec_habitant_la_c!$B:$B,0),3)</f>
        <v>2568</v>
      </c>
      <c r="G479">
        <f t="shared" si="28"/>
        <v>1.1578541103820918E-2</v>
      </c>
      <c r="H479">
        <f t="shared" si="29"/>
        <v>1.1292834890965732E-2</v>
      </c>
      <c r="I479">
        <f>INDEX('6.1.2.4.'!$1:$1048576,MATCH(places_sec_sex!$B479,'6.1.2.4.'!$A:$A,0),3)</f>
        <v>0</v>
      </c>
      <c r="J479">
        <f>INDEX('6.1.2.4.'!$1:$1048576,MATCH(places_sec_sex!$B479,'6.1.2.4.'!$A:$A,0),2)</f>
        <v>7147</v>
      </c>
      <c r="K479">
        <f t="shared" si="30"/>
        <v>0</v>
      </c>
      <c r="L479">
        <f t="shared" si="31"/>
        <v>80.709890965732086</v>
      </c>
    </row>
    <row r="480" spans="1:12" x14ac:dyDescent="0.35">
      <c r="A480" s="7" t="s">
        <v>1272</v>
      </c>
      <c r="B480" t="str">
        <f>INDEX(Correspondance_ss_quartiers!$1:$1048576,MATCH(places_sec_sex!$A480,Correspondance_ss_quartiers!$A:$A,0),3)</f>
        <v>Uccle</v>
      </c>
      <c r="C480">
        <f>INDEX(nb_inscrites_f_sec_habitant_le_!$1:$1048576,MATCH(places_sec_sex!$A480,nb_inscrites_f_sec_habitant_le_!$B:$B,0),3)</f>
        <v>35</v>
      </c>
      <c r="D480">
        <f>INDEX(nb_inscrits_h_sec_habitant_le_s!$1:$1048576,MATCH(places_sec_sex!$A480,nb_inscrits_h_sec_habitant_le_s!$B:$B,0),3)</f>
        <v>33</v>
      </c>
      <c r="E480">
        <f>INDEX(nb_inscrites_f_sec_habitant_la_!$1:$1048576,MATCH(places_sec_sex!$B480,nb_inscrites_f_sec_habitant_la_!$B:$B,0),3)</f>
        <v>2591</v>
      </c>
      <c r="F480">
        <f>INDEX(nb_inscrits_h_sec_habitant_la_c!$1:$1048576,MATCH(places_sec_sex!$B480,nb_inscrits_h_sec_habitant_la_c!$B:$B,0),3)</f>
        <v>2568</v>
      </c>
      <c r="G480">
        <f t="shared" si="28"/>
        <v>1.3508297954457738E-2</v>
      </c>
      <c r="H480">
        <f t="shared" si="29"/>
        <v>1.2850467289719626E-2</v>
      </c>
      <c r="I480">
        <f>INDEX('6.1.2.4.'!$1:$1048576,MATCH(places_sec_sex!$B480,'6.1.2.4.'!$A:$A,0),3)</f>
        <v>0</v>
      </c>
      <c r="J480">
        <f>INDEX('6.1.2.4.'!$1:$1048576,MATCH(places_sec_sex!$B480,'6.1.2.4.'!$A:$A,0),2)</f>
        <v>7147</v>
      </c>
      <c r="K480">
        <f t="shared" si="30"/>
        <v>0</v>
      </c>
      <c r="L480">
        <f t="shared" si="31"/>
        <v>91.842289719626166</v>
      </c>
    </row>
    <row r="481" spans="1:12" x14ac:dyDescent="0.35">
      <c r="A481" s="7" t="s">
        <v>1276</v>
      </c>
      <c r="B481" t="str">
        <f>INDEX(Correspondance_ss_quartiers!$1:$1048576,MATCH(places_sec_sex!$A481,Correspondance_ss_quartiers!$A:$A,0),3)</f>
        <v>Uccle</v>
      </c>
      <c r="C481">
        <f>INDEX(nb_inscrites_f_sec_habitant_le_!$1:$1048576,MATCH(places_sec_sex!$A481,nb_inscrites_f_sec_habitant_le_!$B:$B,0),3)</f>
        <v>16</v>
      </c>
      <c r="D481">
        <f>INDEX(nb_inscrits_h_sec_habitant_le_s!$1:$1048576,MATCH(places_sec_sex!$A481,nb_inscrits_h_sec_habitant_le_s!$B:$B,0),3)</f>
        <v>10</v>
      </c>
      <c r="E481">
        <f>INDEX(nb_inscrites_f_sec_habitant_la_!$1:$1048576,MATCH(places_sec_sex!$B481,nb_inscrites_f_sec_habitant_la_!$B:$B,0),3)</f>
        <v>2591</v>
      </c>
      <c r="F481">
        <f>INDEX(nb_inscrits_h_sec_habitant_la_c!$1:$1048576,MATCH(places_sec_sex!$B481,nb_inscrits_h_sec_habitant_la_c!$B:$B,0),3)</f>
        <v>2568</v>
      </c>
      <c r="G481">
        <f t="shared" si="28"/>
        <v>6.1752219220378235E-3</v>
      </c>
      <c r="H481">
        <f t="shared" si="29"/>
        <v>3.8940809968847352E-3</v>
      </c>
      <c r="I481">
        <f>INDEX('6.1.2.4.'!$1:$1048576,MATCH(places_sec_sex!$B481,'6.1.2.4.'!$A:$A,0),3)</f>
        <v>0</v>
      </c>
      <c r="J481">
        <f>INDEX('6.1.2.4.'!$1:$1048576,MATCH(places_sec_sex!$B481,'6.1.2.4.'!$A:$A,0),2)</f>
        <v>7147</v>
      </c>
      <c r="K481">
        <f t="shared" si="30"/>
        <v>0</v>
      </c>
      <c r="L481">
        <f t="shared" si="31"/>
        <v>27.830996884735203</v>
      </c>
    </row>
    <row r="482" spans="1:12" x14ac:dyDescent="0.35">
      <c r="A482" s="7" t="s">
        <v>1280</v>
      </c>
      <c r="B482" t="str">
        <f>INDEX(Correspondance_ss_quartiers!$1:$1048576,MATCH(places_sec_sex!$A482,Correspondance_ss_quartiers!$A:$A,0),3)</f>
        <v>Uccle</v>
      </c>
      <c r="C482">
        <f>INDEX(nb_inscrites_f_sec_habitant_le_!$1:$1048576,MATCH(places_sec_sex!$A482,nb_inscrites_f_sec_habitant_le_!$B:$B,0),3)</f>
        <v>25</v>
      </c>
      <c r="D482">
        <f>INDEX(nb_inscrits_h_sec_habitant_le_s!$1:$1048576,MATCH(places_sec_sex!$A482,nb_inscrits_h_sec_habitant_le_s!$B:$B,0),3)</f>
        <v>19</v>
      </c>
      <c r="E482">
        <f>INDEX(nb_inscrites_f_sec_habitant_la_!$1:$1048576,MATCH(places_sec_sex!$B482,nb_inscrites_f_sec_habitant_la_!$B:$B,0),3)</f>
        <v>2591</v>
      </c>
      <c r="F482">
        <f>INDEX(nb_inscrits_h_sec_habitant_la_c!$1:$1048576,MATCH(places_sec_sex!$B482,nb_inscrits_h_sec_habitant_la_c!$B:$B,0),3)</f>
        <v>2568</v>
      </c>
      <c r="G482">
        <f t="shared" si="28"/>
        <v>9.6487842531840992E-3</v>
      </c>
      <c r="H482">
        <f t="shared" si="29"/>
        <v>7.3987538940809968E-3</v>
      </c>
      <c r="I482">
        <f>INDEX('6.1.2.4.'!$1:$1048576,MATCH(places_sec_sex!$B482,'6.1.2.4.'!$A:$A,0),3)</f>
        <v>0</v>
      </c>
      <c r="J482">
        <f>INDEX('6.1.2.4.'!$1:$1048576,MATCH(places_sec_sex!$B482,'6.1.2.4.'!$A:$A,0),2)</f>
        <v>7147</v>
      </c>
      <c r="K482">
        <f t="shared" si="30"/>
        <v>0</v>
      </c>
      <c r="L482">
        <f t="shared" si="31"/>
        <v>52.878894080996886</v>
      </c>
    </row>
    <row r="483" spans="1:12" x14ac:dyDescent="0.35">
      <c r="A483" s="7" t="s">
        <v>1282</v>
      </c>
      <c r="B483" t="str">
        <f>INDEX(Correspondance_ss_quartiers!$1:$1048576,MATCH(places_sec_sex!$A483,Correspondance_ss_quartiers!$A:$A,0),3)</f>
        <v>Uccle</v>
      </c>
      <c r="C483">
        <f>INDEX(nb_inscrites_f_sec_habitant_le_!$1:$1048576,MATCH(places_sec_sex!$A483,nb_inscrites_f_sec_habitant_le_!$B:$B,0),3)</f>
        <v>43</v>
      </c>
      <c r="D483">
        <f>INDEX(nb_inscrits_h_sec_habitant_le_s!$1:$1048576,MATCH(places_sec_sex!$A483,nb_inscrits_h_sec_habitant_le_s!$B:$B,0),3)</f>
        <v>28</v>
      </c>
      <c r="E483">
        <f>INDEX(nb_inscrites_f_sec_habitant_la_!$1:$1048576,MATCH(places_sec_sex!$B483,nb_inscrites_f_sec_habitant_la_!$B:$B,0),3)</f>
        <v>2591</v>
      </c>
      <c r="F483">
        <f>INDEX(nb_inscrits_h_sec_habitant_la_c!$1:$1048576,MATCH(places_sec_sex!$B483,nb_inscrits_h_sec_habitant_la_c!$B:$B,0),3)</f>
        <v>2568</v>
      </c>
      <c r="G483">
        <f t="shared" si="28"/>
        <v>1.6595908915476649E-2</v>
      </c>
      <c r="H483">
        <f t="shared" si="29"/>
        <v>1.0903426791277258E-2</v>
      </c>
      <c r="I483">
        <f>INDEX('6.1.2.4.'!$1:$1048576,MATCH(places_sec_sex!$B483,'6.1.2.4.'!$A:$A,0),3)</f>
        <v>0</v>
      </c>
      <c r="J483">
        <f>INDEX('6.1.2.4.'!$1:$1048576,MATCH(places_sec_sex!$B483,'6.1.2.4.'!$A:$A,0),2)</f>
        <v>7147</v>
      </c>
      <c r="K483">
        <f t="shared" si="30"/>
        <v>0</v>
      </c>
      <c r="L483">
        <f t="shared" si="31"/>
        <v>77.926791277258559</v>
      </c>
    </row>
    <row r="484" spans="1:12" x14ac:dyDescent="0.35">
      <c r="A484" s="7" t="s">
        <v>1284</v>
      </c>
      <c r="B484" t="str">
        <f>INDEX(Correspondance_ss_quartiers!$1:$1048576,MATCH(places_sec_sex!$A484,Correspondance_ss_quartiers!$A:$A,0),3)</f>
        <v>Uccle</v>
      </c>
      <c r="C484">
        <f>INDEX(nb_inscrites_f_sec_habitant_le_!$1:$1048576,MATCH(places_sec_sex!$A484,nb_inscrites_f_sec_habitant_le_!$B:$B,0),3)</f>
        <v>60</v>
      </c>
      <c r="D484">
        <f>INDEX(nb_inscrits_h_sec_habitant_le_s!$1:$1048576,MATCH(places_sec_sex!$A484,nb_inscrits_h_sec_habitant_le_s!$B:$B,0),3)</f>
        <v>49</v>
      </c>
      <c r="E484">
        <f>INDEX(nb_inscrites_f_sec_habitant_la_!$1:$1048576,MATCH(places_sec_sex!$B484,nb_inscrites_f_sec_habitant_la_!$B:$B,0),3)</f>
        <v>2591</v>
      </c>
      <c r="F484">
        <f>INDEX(nb_inscrits_h_sec_habitant_la_c!$1:$1048576,MATCH(places_sec_sex!$B484,nb_inscrits_h_sec_habitant_la_c!$B:$B,0),3)</f>
        <v>2568</v>
      </c>
      <c r="G484">
        <f t="shared" si="28"/>
        <v>2.3157082207641837E-2</v>
      </c>
      <c r="H484">
        <f t="shared" si="29"/>
        <v>1.9080996884735201E-2</v>
      </c>
      <c r="I484">
        <f>INDEX('6.1.2.4.'!$1:$1048576,MATCH(places_sec_sex!$B484,'6.1.2.4.'!$A:$A,0),3)</f>
        <v>0</v>
      </c>
      <c r="J484">
        <f>INDEX('6.1.2.4.'!$1:$1048576,MATCH(places_sec_sex!$B484,'6.1.2.4.'!$A:$A,0),2)</f>
        <v>7147</v>
      </c>
      <c r="K484">
        <f t="shared" si="30"/>
        <v>0</v>
      </c>
      <c r="L484">
        <f t="shared" si="31"/>
        <v>136.37188473520249</v>
      </c>
    </row>
    <row r="485" spans="1:12" x14ac:dyDescent="0.35">
      <c r="A485" s="7" t="s">
        <v>1290</v>
      </c>
      <c r="B485" t="str">
        <f>INDEX(Correspondance_ss_quartiers!$1:$1048576,MATCH(places_sec_sex!$A485,Correspondance_ss_quartiers!$A:$A,0),3)</f>
        <v>Uccle</v>
      </c>
      <c r="C485">
        <f>INDEX(nb_inscrites_f_sec_habitant_le_!$1:$1048576,MATCH(places_sec_sex!$A485,nb_inscrites_f_sec_habitant_le_!$B:$B,0),3)</f>
        <v>6</v>
      </c>
      <c r="D485">
        <f>INDEX(nb_inscrits_h_sec_habitant_le_s!$1:$1048576,MATCH(places_sec_sex!$A485,nb_inscrits_h_sec_habitant_le_s!$B:$B,0),3)</f>
        <v>3</v>
      </c>
      <c r="E485">
        <f>INDEX(nb_inscrites_f_sec_habitant_la_!$1:$1048576,MATCH(places_sec_sex!$B485,nb_inscrites_f_sec_habitant_la_!$B:$B,0),3)</f>
        <v>2591</v>
      </c>
      <c r="F485">
        <f>INDEX(nb_inscrits_h_sec_habitant_la_c!$1:$1048576,MATCH(places_sec_sex!$B485,nb_inscrits_h_sec_habitant_la_c!$B:$B,0),3)</f>
        <v>2568</v>
      </c>
      <c r="G485">
        <f t="shared" si="28"/>
        <v>2.3157082207641835E-3</v>
      </c>
      <c r="H485">
        <f t="shared" si="29"/>
        <v>1.1682242990654205E-3</v>
      </c>
      <c r="I485">
        <f>INDEX('6.1.2.4.'!$1:$1048576,MATCH(places_sec_sex!$B485,'6.1.2.4.'!$A:$A,0),3)</f>
        <v>0</v>
      </c>
      <c r="J485">
        <f>INDEX('6.1.2.4.'!$1:$1048576,MATCH(places_sec_sex!$B485,'6.1.2.4.'!$A:$A,0),2)</f>
        <v>7147</v>
      </c>
      <c r="K485">
        <f t="shared" si="30"/>
        <v>0</v>
      </c>
      <c r="L485">
        <f t="shared" si="31"/>
        <v>8.3492990654205599</v>
      </c>
    </row>
    <row r="486" spans="1:12" x14ac:dyDescent="0.35">
      <c r="A486" s="7" t="s">
        <v>1294</v>
      </c>
      <c r="B486" t="str">
        <f>INDEX(Correspondance_ss_quartiers!$1:$1048576,MATCH(places_sec_sex!$A486,Correspondance_ss_quartiers!$A:$A,0),3)</f>
        <v>Uccle</v>
      </c>
      <c r="C486">
        <f>INDEX(nb_inscrites_f_sec_habitant_le_!$1:$1048576,MATCH(places_sec_sex!$A486,nb_inscrites_f_sec_habitant_le_!$B:$B,0),3)</f>
        <v>80</v>
      </c>
      <c r="D486">
        <f>INDEX(nb_inscrits_h_sec_habitant_le_s!$1:$1048576,MATCH(places_sec_sex!$A486,nb_inscrits_h_sec_habitant_le_s!$B:$B,0),3)</f>
        <v>80</v>
      </c>
      <c r="E486">
        <f>INDEX(nb_inscrites_f_sec_habitant_la_!$1:$1048576,MATCH(places_sec_sex!$B486,nb_inscrites_f_sec_habitant_la_!$B:$B,0),3)</f>
        <v>2591</v>
      </c>
      <c r="F486">
        <f>INDEX(nb_inscrits_h_sec_habitant_la_c!$1:$1048576,MATCH(places_sec_sex!$B486,nb_inscrits_h_sec_habitant_la_c!$B:$B,0),3)</f>
        <v>2568</v>
      </c>
      <c r="G486">
        <f t="shared" si="28"/>
        <v>3.0876109610189117E-2</v>
      </c>
      <c r="H486">
        <f t="shared" si="29"/>
        <v>3.1152647975077882E-2</v>
      </c>
      <c r="I486">
        <f>INDEX('6.1.2.4.'!$1:$1048576,MATCH(places_sec_sex!$B486,'6.1.2.4.'!$A:$A,0),3)</f>
        <v>0</v>
      </c>
      <c r="J486">
        <f>INDEX('6.1.2.4.'!$1:$1048576,MATCH(places_sec_sex!$B486,'6.1.2.4.'!$A:$A,0),2)</f>
        <v>7147</v>
      </c>
      <c r="K486">
        <f t="shared" si="30"/>
        <v>0</v>
      </c>
      <c r="L486">
        <f t="shared" si="31"/>
        <v>222.64797507788163</v>
      </c>
    </row>
    <row r="487" spans="1:12" x14ac:dyDescent="0.35">
      <c r="A487" s="7" t="s">
        <v>1296</v>
      </c>
      <c r="B487" t="str">
        <f>INDEX(Correspondance_ss_quartiers!$1:$1048576,MATCH(places_sec_sex!$A487,Correspondance_ss_quartiers!$A:$A,0),3)</f>
        <v>Uccle</v>
      </c>
      <c r="C487">
        <f>INDEX(nb_inscrites_f_sec_habitant_le_!$1:$1048576,MATCH(places_sec_sex!$A487,nb_inscrites_f_sec_habitant_le_!$B:$B,0),3)</f>
        <v>11</v>
      </c>
      <c r="D487">
        <f>INDEX(nb_inscrits_h_sec_habitant_le_s!$1:$1048576,MATCH(places_sec_sex!$A487,nb_inscrits_h_sec_habitant_le_s!$B:$B,0),3)</f>
        <v>6</v>
      </c>
      <c r="E487">
        <f>INDEX(nb_inscrites_f_sec_habitant_la_!$1:$1048576,MATCH(places_sec_sex!$B487,nb_inscrites_f_sec_habitant_la_!$B:$B,0),3)</f>
        <v>2591</v>
      </c>
      <c r="F487">
        <f>INDEX(nb_inscrits_h_sec_habitant_la_c!$1:$1048576,MATCH(places_sec_sex!$B487,nb_inscrits_h_sec_habitant_la_c!$B:$B,0),3)</f>
        <v>2568</v>
      </c>
      <c r="G487">
        <f t="shared" si="28"/>
        <v>4.2454650714010035E-3</v>
      </c>
      <c r="H487">
        <f t="shared" si="29"/>
        <v>2.3364485981308409E-3</v>
      </c>
      <c r="I487">
        <f>INDEX('6.1.2.4.'!$1:$1048576,MATCH(places_sec_sex!$B487,'6.1.2.4.'!$A:$A,0),3)</f>
        <v>0</v>
      </c>
      <c r="J487">
        <f>INDEX('6.1.2.4.'!$1:$1048576,MATCH(places_sec_sex!$B487,'6.1.2.4.'!$A:$A,0),2)</f>
        <v>7147</v>
      </c>
      <c r="K487">
        <f t="shared" si="30"/>
        <v>0</v>
      </c>
      <c r="L487">
        <f t="shared" si="31"/>
        <v>16.69859813084112</v>
      </c>
    </row>
    <row r="488" spans="1:12" x14ac:dyDescent="0.35">
      <c r="A488" s="7" t="s">
        <v>1298</v>
      </c>
      <c r="B488" t="str">
        <f>INDEX(Correspondance_ss_quartiers!$1:$1048576,MATCH(places_sec_sex!$A488,Correspondance_ss_quartiers!$A:$A,0),3)</f>
        <v>Uccle</v>
      </c>
      <c r="C488">
        <f>INDEX(nb_inscrites_f_sec_habitant_le_!$1:$1048576,MATCH(places_sec_sex!$A488,nb_inscrites_f_sec_habitant_le_!$B:$B,0),3)</f>
        <v>63</v>
      </c>
      <c r="D488">
        <f>INDEX(nb_inscrits_h_sec_habitant_le_s!$1:$1048576,MATCH(places_sec_sex!$A488,nb_inscrits_h_sec_habitant_le_s!$B:$B,0),3)</f>
        <v>72</v>
      </c>
      <c r="E488">
        <f>INDEX(nb_inscrites_f_sec_habitant_la_!$1:$1048576,MATCH(places_sec_sex!$B488,nb_inscrites_f_sec_habitant_la_!$B:$B,0),3)</f>
        <v>2591</v>
      </c>
      <c r="F488">
        <f>INDEX(nb_inscrits_h_sec_habitant_la_c!$1:$1048576,MATCH(places_sec_sex!$B488,nb_inscrits_h_sec_habitant_la_c!$B:$B,0),3)</f>
        <v>2568</v>
      </c>
      <c r="G488">
        <f t="shared" si="28"/>
        <v>2.4314936318023929E-2</v>
      </c>
      <c r="H488">
        <f t="shared" si="29"/>
        <v>2.8037383177570093E-2</v>
      </c>
      <c r="I488">
        <f>INDEX('6.1.2.4.'!$1:$1048576,MATCH(places_sec_sex!$B488,'6.1.2.4.'!$A:$A,0),3)</f>
        <v>0</v>
      </c>
      <c r="J488">
        <f>INDEX('6.1.2.4.'!$1:$1048576,MATCH(places_sec_sex!$B488,'6.1.2.4.'!$A:$A,0),2)</f>
        <v>7147</v>
      </c>
      <c r="K488">
        <f t="shared" si="30"/>
        <v>0</v>
      </c>
      <c r="L488">
        <f t="shared" si="31"/>
        <v>200.38317757009347</v>
      </c>
    </row>
    <row r="489" spans="1:12" x14ac:dyDescent="0.35">
      <c r="A489" s="7" t="s">
        <v>1306</v>
      </c>
      <c r="B489" t="str">
        <f>INDEX(Correspondance_ss_quartiers!$1:$1048576,MATCH(places_sec_sex!$A489,Correspondance_ss_quartiers!$A:$A,0),3)</f>
        <v>Uccle</v>
      </c>
      <c r="C489">
        <f>INDEX(nb_inscrites_f_sec_habitant_le_!$1:$1048576,MATCH(places_sec_sex!$A489,nb_inscrites_f_sec_habitant_le_!$B:$B,0),3)</f>
        <v>23</v>
      </c>
      <c r="D489">
        <f>INDEX(nb_inscrits_h_sec_habitant_le_s!$1:$1048576,MATCH(places_sec_sex!$A489,nb_inscrits_h_sec_habitant_le_s!$B:$B,0),3)</f>
        <v>14</v>
      </c>
      <c r="E489">
        <f>INDEX(nb_inscrites_f_sec_habitant_la_!$1:$1048576,MATCH(places_sec_sex!$B489,nb_inscrites_f_sec_habitant_la_!$B:$B,0),3)</f>
        <v>2591</v>
      </c>
      <c r="F489">
        <f>INDEX(nb_inscrits_h_sec_habitant_la_c!$1:$1048576,MATCH(places_sec_sex!$B489,nb_inscrits_h_sec_habitant_la_c!$B:$B,0),3)</f>
        <v>2568</v>
      </c>
      <c r="G489">
        <f t="shared" si="28"/>
        <v>8.8768815129293705E-3</v>
      </c>
      <c r="H489">
        <f t="shared" si="29"/>
        <v>5.451713395638629E-3</v>
      </c>
      <c r="I489">
        <f>INDEX('6.1.2.4.'!$1:$1048576,MATCH(places_sec_sex!$B489,'6.1.2.4.'!$A:$A,0),3)</f>
        <v>0</v>
      </c>
      <c r="J489">
        <f>INDEX('6.1.2.4.'!$1:$1048576,MATCH(places_sec_sex!$B489,'6.1.2.4.'!$A:$A,0),2)</f>
        <v>7147</v>
      </c>
      <c r="K489">
        <f t="shared" si="30"/>
        <v>0</v>
      </c>
      <c r="L489">
        <f t="shared" si="31"/>
        <v>38.963395638629279</v>
      </c>
    </row>
    <row r="490" spans="1:12" x14ac:dyDescent="0.35">
      <c r="A490" s="7" t="s">
        <v>1308</v>
      </c>
      <c r="B490" t="str">
        <f>INDEX(Correspondance_ss_quartiers!$1:$1048576,MATCH(places_sec_sex!$A490,Correspondance_ss_quartiers!$A:$A,0),3)</f>
        <v>Uccle</v>
      </c>
      <c r="C490">
        <f>INDEX(nb_inscrites_f_sec_habitant_le_!$1:$1048576,MATCH(places_sec_sex!$A490,nb_inscrites_f_sec_habitant_le_!$B:$B,0),3)</f>
        <v>20</v>
      </c>
      <c r="D490">
        <f>INDEX(nb_inscrits_h_sec_habitant_le_s!$1:$1048576,MATCH(places_sec_sex!$A490,nb_inscrits_h_sec_habitant_le_s!$B:$B,0),3)</f>
        <v>30</v>
      </c>
      <c r="E490">
        <f>INDEX(nb_inscrites_f_sec_habitant_la_!$1:$1048576,MATCH(places_sec_sex!$B490,nb_inscrites_f_sec_habitant_la_!$B:$B,0),3)</f>
        <v>2591</v>
      </c>
      <c r="F490">
        <f>INDEX(nb_inscrits_h_sec_habitant_la_c!$1:$1048576,MATCH(places_sec_sex!$B490,nb_inscrits_h_sec_habitant_la_c!$B:$B,0),3)</f>
        <v>2568</v>
      </c>
      <c r="G490">
        <f t="shared" si="28"/>
        <v>7.7190274025472792E-3</v>
      </c>
      <c r="H490">
        <f t="shared" si="29"/>
        <v>1.1682242990654205E-2</v>
      </c>
      <c r="I490">
        <f>INDEX('6.1.2.4.'!$1:$1048576,MATCH(places_sec_sex!$B490,'6.1.2.4.'!$A:$A,0),3)</f>
        <v>0</v>
      </c>
      <c r="J490">
        <f>INDEX('6.1.2.4.'!$1:$1048576,MATCH(places_sec_sex!$B490,'6.1.2.4.'!$A:$A,0),2)</f>
        <v>7147</v>
      </c>
      <c r="K490">
        <f t="shared" si="30"/>
        <v>0</v>
      </c>
      <c r="L490">
        <f t="shared" si="31"/>
        <v>83.492990654205599</v>
      </c>
    </row>
    <row r="491" spans="1:12" x14ac:dyDescent="0.35">
      <c r="A491" s="7" t="s">
        <v>1310</v>
      </c>
      <c r="B491" t="str">
        <f>INDEX(Correspondance_ss_quartiers!$1:$1048576,MATCH(places_sec_sex!$A491,Correspondance_ss_quartiers!$A:$A,0),3)</f>
        <v>Uccle</v>
      </c>
      <c r="C491">
        <f>INDEX(nb_inscrites_f_sec_habitant_le_!$1:$1048576,MATCH(places_sec_sex!$A491,nb_inscrites_f_sec_habitant_le_!$B:$B,0),3)</f>
        <v>40</v>
      </c>
      <c r="D491">
        <f>INDEX(nb_inscrits_h_sec_habitant_le_s!$1:$1048576,MATCH(places_sec_sex!$A491,nb_inscrits_h_sec_habitant_le_s!$B:$B,0),3)</f>
        <v>34</v>
      </c>
      <c r="E491">
        <f>INDEX(nb_inscrites_f_sec_habitant_la_!$1:$1048576,MATCH(places_sec_sex!$B491,nb_inscrites_f_sec_habitant_la_!$B:$B,0),3)</f>
        <v>2591</v>
      </c>
      <c r="F491">
        <f>INDEX(nb_inscrits_h_sec_habitant_la_c!$1:$1048576,MATCH(places_sec_sex!$B491,nb_inscrits_h_sec_habitant_la_c!$B:$B,0),3)</f>
        <v>2568</v>
      </c>
      <c r="G491">
        <f t="shared" si="28"/>
        <v>1.5438054805094558E-2</v>
      </c>
      <c r="H491">
        <f t="shared" si="29"/>
        <v>1.3239875389408099E-2</v>
      </c>
      <c r="I491">
        <f>INDEX('6.1.2.4.'!$1:$1048576,MATCH(places_sec_sex!$B491,'6.1.2.4.'!$A:$A,0),3)</f>
        <v>0</v>
      </c>
      <c r="J491">
        <f>INDEX('6.1.2.4.'!$1:$1048576,MATCH(places_sec_sex!$B491,'6.1.2.4.'!$A:$A,0),2)</f>
        <v>7147</v>
      </c>
      <c r="K491">
        <f t="shared" si="30"/>
        <v>0</v>
      </c>
      <c r="L491">
        <f t="shared" si="31"/>
        <v>94.625389408099693</v>
      </c>
    </row>
    <row r="492" spans="1:12" x14ac:dyDescent="0.35">
      <c r="A492" s="7" t="s">
        <v>1312</v>
      </c>
      <c r="B492" t="str">
        <f>INDEX(Correspondance_ss_quartiers!$1:$1048576,MATCH(places_sec_sex!$A492,Correspondance_ss_quartiers!$A:$A,0),3)</f>
        <v>Uccle</v>
      </c>
      <c r="C492">
        <f>INDEX(nb_inscrites_f_sec_habitant_le_!$1:$1048576,MATCH(places_sec_sex!$A492,nb_inscrites_f_sec_habitant_le_!$B:$B,0),3)</f>
        <v>42</v>
      </c>
      <c r="D492">
        <f>INDEX(nb_inscrits_h_sec_habitant_le_s!$1:$1048576,MATCH(places_sec_sex!$A492,nb_inscrits_h_sec_habitant_le_s!$B:$B,0),3)</f>
        <v>42</v>
      </c>
      <c r="E492">
        <f>INDEX(nb_inscrites_f_sec_habitant_la_!$1:$1048576,MATCH(places_sec_sex!$B492,nb_inscrites_f_sec_habitant_la_!$B:$B,0),3)</f>
        <v>2591</v>
      </c>
      <c r="F492">
        <f>INDEX(nb_inscrits_h_sec_habitant_la_c!$1:$1048576,MATCH(places_sec_sex!$B492,nb_inscrits_h_sec_habitant_la_c!$B:$B,0),3)</f>
        <v>2568</v>
      </c>
      <c r="G492">
        <f t="shared" si="28"/>
        <v>1.6209957545349287E-2</v>
      </c>
      <c r="H492">
        <f t="shared" si="29"/>
        <v>1.6355140186915886E-2</v>
      </c>
      <c r="I492">
        <f>INDEX('6.1.2.4.'!$1:$1048576,MATCH(places_sec_sex!$B492,'6.1.2.4.'!$A:$A,0),3)</f>
        <v>0</v>
      </c>
      <c r="J492">
        <f>INDEX('6.1.2.4.'!$1:$1048576,MATCH(places_sec_sex!$B492,'6.1.2.4.'!$A:$A,0),2)</f>
        <v>7147</v>
      </c>
      <c r="K492">
        <f t="shared" si="30"/>
        <v>0</v>
      </c>
      <c r="L492">
        <f t="shared" si="31"/>
        <v>116.89018691588784</v>
      </c>
    </row>
    <row r="493" spans="1:12" x14ac:dyDescent="0.35">
      <c r="A493" s="7" t="s">
        <v>1314</v>
      </c>
      <c r="B493" t="str">
        <f>INDEX(Correspondance_ss_quartiers!$1:$1048576,MATCH(places_sec_sex!$A493,Correspondance_ss_quartiers!$A:$A,0),3)</f>
        <v>Uccle</v>
      </c>
      <c r="C493">
        <f>INDEX(nb_inscrites_f_sec_habitant_le_!$1:$1048576,MATCH(places_sec_sex!$A493,nb_inscrites_f_sec_habitant_le_!$B:$B,0),3)</f>
        <v>38</v>
      </c>
      <c r="D493">
        <f>INDEX(nb_inscrits_h_sec_habitant_le_s!$1:$1048576,MATCH(places_sec_sex!$A493,nb_inscrits_h_sec_habitant_le_s!$B:$B,0),3)</f>
        <v>47</v>
      </c>
      <c r="E493">
        <f>INDEX(nb_inscrites_f_sec_habitant_la_!$1:$1048576,MATCH(places_sec_sex!$B493,nb_inscrites_f_sec_habitant_la_!$B:$B,0),3)</f>
        <v>2591</v>
      </c>
      <c r="F493">
        <f>INDEX(nb_inscrits_h_sec_habitant_la_c!$1:$1048576,MATCH(places_sec_sex!$B493,nb_inscrits_h_sec_habitant_la_c!$B:$B,0),3)</f>
        <v>2568</v>
      </c>
      <c r="G493">
        <f t="shared" si="28"/>
        <v>1.466615206483983E-2</v>
      </c>
      <c r="H493">
        <f t="shared" si="29"/>
        <v>1.8302180685358254E-2</v>
      </c>
      <c r="I493">
        <f>INDEX('6.1.2.4.'!$1:$1048576,MATCH(places_sec_sex!$B493,'6.1.2.4.'!$A:$A,0),3)</f>
        <v>0</v>
      </c>
      <c r="J493">
        <f>INDEX('6.1.2.4.'!$1:$1048576,MATCH(places_sec_sex!$B493,'6.1.2.4.'!$A:$A,0),2)</f>
        <v>7147</v>
      </c>
      <c r="K493">
        <f t="shared" si="30"/>
        <v>0</v>
      </c>
      <c r="L493">
        <f t="shared" si="31"/>
        <v>130.80568535825543</v>
      </c>
    </row>
    <row r="494" spans="1:12" x14ac:dyDescent="0.35">
      <c r="A494" s="7" t="s">
        <v>1316</v>
      </c>
      <c r="B494" t="str">
        <f>INDEX(Correspondance_ss_quartiers!$1:$1048576,MATCH(places_sec_sex!$A494,Correspondance_ss_quartiers!$A:$A,0),3)</f>
        <v>Uccle</v>
      </c>
      <c r="C494">
        <f>INDEX(nb_inscrites_f_sec_habitant_le_!$1:$1048576,MATCH(places_sec_sex!$A494,nb_inscrites_f_sec_habitant_le_!$B:$B,0),3)</f>
        <v>155</v>
      </c>
      <c r="D494">
        <f>INDEX(nb_inscrits_h_sec_habitant_le_s!$1:$1048576,MATCH(places_sec_sex!$A494,nb_inscrits_h_sec_habitant_le_s!$B:$B,0),3)</f>
        <v>147</v>
      </c>
      <c r="E494">
        <f>INDEX(nb_inscrites_f_sec_habitant_la_!$1:$1048576,MATCH(places_sec_sex!$B494,nb_inscrites_f_sec_habitant_la_!$B:$B,0),3)</f>
        <v>2591</v>
      </c>
      <c r="F494">
        <f>INDEX(nb_inscrits_h_sec_habitant_la_c!$1:$1048576,MATCH(places_sec_sex!$B494,nb_inscrits_h_sec_habitant_la_c!$B:$B,0),3)</f>
        <v>2568</v>
      </c>
      <c r="G494">
        <f t="shared" si="28"/>
        <v>5.9822462369741411E-2</v>
      </c>
      <c r="H494">
        <f t="shared" si="29"/>
        <v>5.7242990654205607E-2</v>
      </c>
      <c r="I494">
        <f>INDEX('6.1.2.4.'!$1:$1048576,MATCH(places_sec_sex!$B494,'6.1.2.4.'!$A:$A,0),3)</f>
        <v>0</v>
      </c>
      <c r="J494">
        <f>INDEX('6.1.2.4.'!$1:$1048576,MATCH(places_sec_sex!$B494,'6.1.2.4.'!$A:$A,0),2)</f>
        <v>7147</v>
      </c>
      <c r="K494">
        <f t="shared" si="30"/>
        <v>0</v>
      </c>
      <c r="L494">
        <f t="shared" si="31"/>
        <v>409.11565420560748</v>
      </c>
    </row>
    <row r="495" spans="1:12" x14ac:dyDescent="0.35">
      <c r="A495" s="7" t="s">
        <v>1318</v>
      </c>
      <c r="B495" t="str">
        <f>INDEX(Correspondance_ss_quartiers!$1:$1048576,MATCH(places_sec_sex!$A495,Correspondance_ss_quartiers!$A:$A,0),3)</f>
        <v>Uccle</v>
      </c>
      <c r="C495">
        <f>INDEX(nb_inscrites_f_sec_habitant_le_!$1:$1048576,MATCH(places_sec_sex!$A495,nb_inscrites_f_sec_habitant_le_!$B:$B,0),3)</f>
        <v>142</v>
      </c>
      <c r="D495">
        <f>INDEX(nb_inscrits_h_sec_habitant_le_s!$1:$1048576,MATCH(places_sec_sex!$A495,nb_inscrits_h_sec_habitant_le_s!$B:$B,0),3)</f>
        <v>150</v>
      </c>
      <c r="E495">
        <f>INDEX(nb_inscrites_f_sec_habitant_la_!$1:$1048576,MATCH(places_sec_sex!$B495,nb_inscrites_f_sec_habitant_la_!$B:$B,0),3)</f>
        <v>2591</v>
      </c>
      <c r="F495">
        <f>INDEX(nb_inscrits_h_sec_habitant_la_c!$1:$1048576,MATCH(places_sec_sex!$B495,nb_inscrits_h_sec_habitant_la_c!$B:$B,0),3)</f>
        <v>2568</v>
      </c>
      <c r="G495">
        <f t="shared" si="28"/>
        <v>5.480509455808568E-2</v>
      </c>
      <c r="H495">
        <f t="shared" si="29"/>
        <v>5.8411214953271028E-2</v>
      </c>
      <c r="I495">
        <f>INDEX('6.1.2.4.'!$1:$1048576,MATCH(places_sec_sex!$B495,'6.1.2.4.'!$A:$A,0),3)</f>
        <v>0</v>
      </c>
      <c r="J495">
        <f>INDEX('6.1.2.4.'!$1:$1048576,MATCH(places_sec_sex!$B495,'6.1.2.4.'!$A:$A,0),2)</f>
        <v>7147</v>
      </c>
      <c r="K495">
        <f t="shared" si="30"/>
        <v>0</v>
      </c>
      <c r="L495">
        <f t="shared" si="31"/>
        <v>417.46495327102804</v>
      </c>
    </row>
    <row r="496" spans="1:12" x14ac:dyDescent="0.35">
      <c r="A496" s="7" t="s">
        <v>1324</v>
      </c>
      <c r="B496" t="str">
        <f>INDEX(Correspondance_ss_quartiers!$1:$1048576,MATCH(places_sec_sex!$A496,Correspondance_ss_quartiers!$A:$A,0),3)</f>
        <v>Uccle</v>
      </c>
      <c r="C496">
        <f>INDEX(nb_inscrites_f_sec_habitant_le_!$1:$1048576,MATCH(places_sec_sex!$A496,nb_inscrites_f_sec_habitant_le_!$B:$B,0),3)</f>
        <v>75</v>
      </c>
      <c r="D496">
        <f>INDEX(nb_inscrits_h_sec_habitant_le_s!$1:$1048576,MATCH(places_sec_sex!$A496,nb_inscrits_h_sec_habitant_le_s!$B:$B,0),3)</f>
        <v>76</v>
      </c>
      <c r="E496">
        <f>INDEX(nb_inscrites_f_sec_habitant_la_!$1:$1048576,MATCH(places_sec_sex!$B496,nb_inscrites_f_sec_habitant_la_!$B:$B,0),3)</f>
        <v>2591</v>
      </c>
      <c r="F496">
        <f>INDEX(nb_inscrits_h_sec_habitant_la_c!$1:$1048576,MATCH(places_sec_sex!$B496,nb_inscrits_h_sec_habitant_la_c!$B:$B,0),3)</f>
        <v>2568</v>
      </c>
      <c r="G496">
        <f t="shared" si="28"/>
        <v>2.8946352759552298E-2</v>
      </c>
      <c r="H496">
        <f t="shared" si="29"/>
        <v>2.9595015576323987E-2</v>
      </c>
      <c r="I496">
        <f>INDEX('6.1.2.4.'!$1:$1048576,MATCH(places_sec_sex!$B496,'6.1.2.4.'!$A:$A,0),3)</f>
        <v>0</v>
      </c>
      <c r="J496">
        <f>INDEX('6.1.2.4.'!$1:$1048576,MATCH(places_sec_sex!$B496,'6.1.2.4.'!$A:$A,0),2)</f>
        <v>7147</v>
      </c>
      <c r="K496">
        <f t="shared" si="30"/>
        <v>0</v>
      </c>
      <c r="L496">
        <f t="shared" si="31"/>
        <v>211.51557632398755</v>
      </c>
    </row>
    <row r="497" spans="1:12" x14ac:dyDescent="0.35">
      <c r="A497" s="7" t="s">
        <v>1326</v>
      </c>
      <c r="B497" t="str">
        <f>INDEX(Correspondance_ss_quartiers!$1:$1048576,MATCH(places_sec_sex!$A497,Correspondance_ss_quartiers!$A:$A,0),3)</f>
        <v>Uccle</v>
      </c>
      <c r="C497">
        <f>INDEX(nb_inscrites_f_sec_habitant_le_!$1:$1048576,MATCH(places_sec_sex!$A497,nb_inscrites_f_sec_habitant_le_!$B:$B,0),3)</f>
        <v>85</v>
      </c>
      <c r="D497">
        <f>INDEX(nb_inscrits_h_sec_habitant_le_s!$1:$1048576,MATCH(places_sec_sex!$A497,nb_inscrits_h_sec_habitant_le_s!$B:$B,0),3)</f>
        <v>98</v>
      </c>
      <c r="E497">
        <f>INDEX(nb_inscrites_f_sec_habitant_la_!$1:$1048576,MATCH(places_sec_sex!$B497,nb_inscrites_f_sec_habitant_la_!$B:$B,0),3)</f>
        <v>2591</v>
      </c>
      <c r="F497">
        <f>INDEX(nb_inscrits_h_sec_habitant_la_c!$1:$1048576,MATCH(places_sec_sex!$B497,nb_inscrits_h_sec_habitant_la_c!$B:$B,0),3)</f>
        <v>2568</v>
      </c>
      <c r="G497">
        <f t="shared" si="28"/>
        <v>3.2805866460825936E-2</v>
      </c>
      <c r="H497">
        <f t="shared" si="29"/>
        <v>3.8161993769470402E-2</v>
      </c>
      <c r="I497">
        <f>INDEX('6.1.2.4.'!$1:$1048576,MATCH(places_sec_sex!$B497,'6.1.2.4.'!$A:$A,0),3)</f>
        <v>0</v>
      </c>
      <c r="J497">
        <f>INDEX('6.1.2.4.'!$1:$1048576,MATCH(places_sec_sex!$B497,'6.1.2.4.'!$A:$A,0),2)</f>
        <v>7147</v>
      </c>
      <c r="K497">
        <f t="shared" si="30"/>
        <v>0</v>
      </c>
      <c r="L497">
        <f t="shared" si="31"/>
        <v>272.74376947040497</v>
      </c>
    </row>
    <row r="498" spans="1:12" x14ac:dyDescent="0.35">
      <c r="A498" s="7" t="s">
        <v>1328</v>
      </c>
      <c r="B498" t="str">
        <f>INDEX(Correspondance_ss_quartiers!$1:$1048576,MATCH(places_sec_sex!$A498,Correspondance_ss_quartiers!$A:$A,0),3)</f>
        <v>Uccle</v>
      </c>
      <c r="C498">
        <f>INDEX(nb_inscrites_f_sec_habitant_le_!$1:$1048576,MATCH(places_sec_sex!$A498,nb_inscrites_f_sec_habitant_le_!$B:$B,0),3)</f>
        <v>9</v>
      </c>
      <c r="D498">
        <f>INDEX(nb_inscrits_h_sec_habitant_le_s!$1:$1048576,MATCH(places_sec_sex!$A498,nb_inscrits_h_sec_habitant_le_s!$B:$B,0),3)</f>
        <v>16</v>
      </c>
      <c r="E498">
        <f>INDEX(nb_inscrites_f_sec_habitant_la_!$1:$1048576,MATCH(places_sec_sex!$B498,nb_inscrites_f_sec_habitant_la_!$B:$B,0),3)</f>
        <v>2591</v>
      </c>
      <c r="F498">
        <f>INDEX(nb_inscrits_h_sec_habitant_la_c!$1:$1048576,MATCH(places_sec_sex!$B498,nb_inscrits_h_sec_habitant_la_c!$B:$B,0),3)</f>
        <v>2568</v>
      </c>
      <c r="G498">
        <f t="shared" si="28"/>
        <v>3.4735623311462757E-3</v>
      </c>
      <c r="H498">
        <f t="shared" si="29"/>
        <v>6.2305295950155761E-3</v>
      </c>
      <c r="I498">
        <f>INDEX('6.1.2.4.'!$1:$1048576,MATCH(places_sec_sex!$B498,'6.1.2.4.'!$A:$A,0),3)</f>
        <v>0</v>
      </c>
      <c r="J498">
        <f>INDEX('6.1.2.4.'!$1:$1048576,MATCH(places_sec_sex!$B498,'6.1.2.4.'!$A:$A,0),2)</f>
        <v>7147</v>
      </c>
      <c r="K498">
        <f t="shared" si="30"/>
        <v>0</v>
      </c>
      <c r="L498">
        <f t="shared" si="31"/>
        <v>44.529595015576319</v>
      </c>
    </row>
    <row r="499" spans="1:12" x14ac:dyDescent="0.35">
      <c r="A499" s="7" t="s">
        <v>1330</v>
      </c>
      <c r="B499" t="str">
        <f>INDEX(Correspondance_ss_quartiers!$1:$1048576,MATCH(places_sec_sex!$A499,Correspondance_ss_quartiers!$A:$A,0),3)</f>
        <v>Uccle</v>
      </c>
      <c r="C499">
        <f>INDEX(nb_inscrites_f_sec_habitant_le_!$1:$1048576,MATCH(places_sec_sex!$A499,nb_inscrites_f_sec_habitant_le_!$B:$B,0),3)</f>
        <v>22</v>
      </c>
      <c r="D499">
        <f>INDEX(nb_inscrits_h_sec_habitant_le_s!$1:$1048576,MATCH(places_sec_sex!$A499,nb_inscrits_h_sec_habitant_le_s!$B:$B,0),3)</f>
        <v>21</v>
      </c>
      <c r="E499">
        <f>INDEX(nb_inscrites_f_sec_habitant_la_!$1:$1048576,MATCH(places_sec_sex!$B499,nb_inscrites_f_sec_habitant_la_!$B:$B,0),3)</f>
        <v>2591</v>
      </c>
      <c r="F499">
        <f>INDEX(nb_inscrits_h_sec_habitant_la_c!$1:$1048576,MATCH(places_sec_sex!$B499,nb_inscrits_h_sec_habitant_la_c!$B:$B,0),3)</f>
        <v>2568</v>
      </c>
      <c r="G499">
        <f t="shared" si="28"/>
        <v>8.490930142802007E-3</v>
      </c>
      <c r="H499">
        <f t="shared" si="29"/>
        <v>8.1775700934579431E-3</v>
      </c>
      <c r="I499">
        <f>INDEX('6.1.2.4.'!$1:$1048576,MATCH(places_sec_sex!$B499,'6.1.2.4.'!$A:$A,0),3)</f>
        <v>0</v>
      </c>
      <c r="J499">
        <f>INDEX('6.1.2.4.'!$1:$1048576,MATCH(places_sec_sex!$B499,'6.1.2.4.'!$A:$A,0),2)</f>
        <v>7147</v>
      </c>
      <c r="K499">
        <f t="shared" si="30"/>
        <v>0</v>
      </c>
      <c r="L499">
        <f t="shared" si="31"/>
        <v>58.445093457943919</v>
      </c>
    </row>
    <row r="500" spans="1:12" x14ac:dyDescent="0.35">
      <c r="A500" s="7" t="s">
        <v>1332</v>
      </c>
      <c r="B500" t="str">
        <f>INDEX(Correspondance_ss_quartiers!$1:$1048576,MATCH(places_sec_sex!$A500,Correspondance_ss_quartiers!$A:$A,0),3)</f>
        <v>Uccle</v>
      </c>
      <c r="C500">
        <f>INDEX(nb_inscrites_f_sec_habitant_le_!$1:$1048576,MATCH(places_sec_sex!$A500,nb_inscrites_f_sec_habitant_le_!$B:$B,0),3)</f>
        <v>102</v>
      </c>
      <c r="D500">
        <f>INDEX(nb_inscrits_h_sec_habitant_le_s!$1:$1048576,MATCH(places_sec_sex!$A500,nb_inscrits_h_sec_habitant_le_s!$B:$B,0),3)</f>
        <v>98</v>
      </c>
      <c r="E500">
        <f>INDEX(nb_inscrites_f_sec_habitant_la_!$1:$1048576,MATCH(places_sec_sex!$B500,nb_inscrites_f_sec_habitant_la_!$B:$B,0),3)</f>
        <v>2591</v>
      </c>
      <c r="F500">
        <f>INDEX(nb_inscrits_h_sec_habitant_la_c!$1:$1048576,MATCH(places_sec_sex!$B500,nb_inscrits_h_sec_habitant_la_c!$B:$B,0),3)</f>
        <v>2568</v>
      </c>
      <c r="G500">
        <f t="shared" si="28"/>
        <v>3.936703975299112E-2</v>
      </c>
      <c r="H500">
        <f t="shared" si="29"/>
        <v>3.8161993769470402E-2</v>
      </c>
      <c r="I500">
        <f>INDEX('6.1.2.4.'!$1:$1048576,MATCH(places_sec_sex!$B500,'6.1.2.4.'!$A:$A,0),3)</f>
        <v>0</v>
      </c>
      <c r="J500">
        <f>INDEX('6.1.2.4.'!$1:$1048576,MATCH(places_sec_sex!$B500,'6.1.2.4.'!$A:$A,0),2)</f>
        <v>7147</v>
      </c>
      <c r="K500">
        <f t="shared" si="30"/>
        <v>0</v>
      </c>
      <c r="L500">
        <f t="shared" si="31"/>
        <v>272.74376947040497</v>
      </c>
    </row>
    <row r="501" spans="1:12" x14ac:dyDescent="0.35">
      <c r="A501" s="7" t="s">
        <v>1334</v>
      </c>
      <c r="B501" t="str">
        <f>INDEX(Correspondance_ss_quartiers!$1:$1048576,MATCH(places_sec_sex!$A501,Correspondance_ss_quartiers!$A:$A,0),3)</f>
        <v>Uccle</v>
      </c>
      <c r="C501">
        <f>INDEX(nb_inscrites_f_sec_habitant_le_!$1:$1048576,MATCH(places_sec_sex!$A501,nb_inscrites_f_sec_habitant_le_!$B:$B,0),3)</f>
        <v>59</v>
      </c>
      <c r="D501">
        <f>INDEX(nb_inscrits_h_sec_habitant_le_s!$1:$1048576,MATCH(places_sec_sex!$A501,nb_inscrits_h_sec_habitant_le_s!$B:$B,0),3)</f>
        <v>66</v>
      </c>
      <c r="E501">
        <f>INDEX(nb_inscrites_f_sec_habitant_la_!$1:$1048576,MATCH(places_sec_sex!$B501,nb_inscrites_f_sec_habitant_la_!$B:$B,0),3)</f>
        <v>2591</v>
      </c>
      <c r="F501">
        <f>INDEX(nb_inscrits_h_sec_habitant_la_c!$1:$1048576,MATCH(places_sec_sex!$B501,nb_inscrits_h_sec_habitant_la_c!$B:$B,0),3)</f>
        <v>2568</v>
      </c>
      <c r="G501">
        <f t="shared" si="28"/>
        <v>2.2771130837514472E-2</v>
      </c>
      <c r="H501">
        <f t="shared" si="29"/>
        <v>2.5700934579439252E-2</v>
      </c>
      <c r="I501">
        <f>INDEX('6.1.2.4.'!$1:$1048576,MATCH(places_sec_sex!$B501,'6.1.2.4.'!$A:$A,0),3)</f>
        <v>0</v>
      </c>
      <c r="J501">
        <f>INDEX('6.1.2.4.'!$1:$1048576,MATCH(places_sec_sex!$B501,'6.1.2.4.'!$A:$A,0),2)</f>
        <v>7147</v>
      </c>
      <c r="K501">
        <f t="shared" si="30"/>
        <v>0</v>
      </c>
      <c r="L501">
        <f t="shared" si="31"/>
        <v>183.68457943925233</v>
      </c>
    </row>
    <row r="502" spans="1:12" x14ac:dyDescent="0.35">
      <c r="A502" s="7" t="s">
        <v>1338</v>
      </c>
      <c r="B502" t="str">
        <f>INDEX(Correspondance_ss_quartiers!$1:$1048576,MATCH(places_sec_sex!$A502,Correspondance_ss_quartiers!$A:$A,0),3)</f>
        <v>Uccle</v>
      </c>
      <c r="C502">
        <f>INDEX(nb_inscrites_f_sec_habitant_le_!$1:$1048576,MATCH(places_sec_sex!$A502,nb_inscrites_f_sec_habitant_le_!$B:$B,0),3)</f>
        <v>13</v>
      </c>
      <c r="D502">
        <f>INDEX(nb_inscrits_h_sec_habitant_le_s!$1:$1048576,MATCH(places_sec_sex!$A502,nb_inscrits_h_sec_habitant_le_s!$B:$B,0),3)</f>
        <v>14</v>
      </c>
      <c r="E502">
        <f>INDEX(nb_inscrites_f_sec_habitant_la_!$1:$1048576,MATCH(places_sec_sex!$B502,nb_inscrites_f_sec_habitant_la_!$B:$B,0),3)</f>
        <v>2591</v>
      </c>
      <c r="F502">
        <f>INDEX(nb_inscrits_h_sec_habitant_la_c!$1:$1048576,MATCH(places_sec_sex!$B502,nb_inscrits_h_sec_habitant_la_c!$B:$B,0),3)</f>
        <v>2568</v>
      </c>
      <c r="G502">
        <f t="shared" si="28"/>
        <v>5.0173678116557313E-3</v>
      </c>
      <c r="H502">
        <f t="shared" si="29"/>
        <v>5.451713395638629E-3</v>
      </c>
      <c r="I502">
        <f>INDEX('6.1.2.4.'!$1:$1048576,MATCH(places_sec_sex!$B502,'6.1.2.4.'!$A:$A,0),3)</f>
        <v>0</v>
      </c>
      <c r="J502">
        <f>INDEX('6.1.2.4.'!$1:$1048576,MATCH(places_sec_sex!$B502,'6.1.2.4.'!$A:$A,0),2)</f>
        <v>7147</v>
      </c>
      <c r="K502">
        <f t="shared" si="30"/>
        <v>0</v>
      </c>
      <c r="L502">
        <f t="shared" si="31"/>
        <v>38.963395638629279</v>
      </c>
    </row>
    <row r="503" spans="1:12" x14ac:dyDescent="0.35">
      <c r="A503" s="7" t="s">
        <v>1340</v>
      </c>
      <c r="B503" t="str">
        <f>INDEX(Correspondance_ss_quartiers!$1:$1048576,MATCH(places_sec_sex!$A503,Correspondance_ss_quartiers!$A:$A,0),3)</f>
        <v>Uccle</v>
      </c>
      <c r="C503">
        <f>INDEX(nb_inscrites_f_sec_habitant_le_!$1:$1048576,MATCH(places_sec_sex!$A503,nb_inscrites_f_sec_habitant_le_!$B:$B,0),3)</f>
        <v>106</v>
      </c>
      <c r="D503">
        <f>INDEX(nb_inscrits_h_sec_habitant_le_s!$1:$1048576,MATCH(places_sec_sex!$A503,nb_inscrits_h_sec_habitant_le_s!$B:$B,0),3)</f>
        <v>112</v>
      </c>
      <c r="E503">
        <f>INDEX(nb_inscrites_f_sec_habitant_la_!$1:$1048576,MATCH(places_sec_sex!$B503,nb_inscrites_f_sec_habitant_la_!$B:$B,0),3)</f>
        <v>2591</v>
      </c>
      <c r="F503">
        <f>INDEX(nb_inscrits_h_sec_habitant_la_c!$1:$1048576,MATCH(places_sec_sex!$B503,nb_inscrits_h_sec_habitant_la_c!$B:$B,0),3)</f>
        <v>2568</v>
      </c>
      <c r="G503">
        <f t="shared" si="28"/>
        <v>4.0910845233500581E-2</v>
      </c>
      <c r="H503">
        <f t="shared" si="29"/>
        <v>4.3613707165109032E-2</v>
      </c>
      <c r="I503">
        <f>INDEX('6.1.2.4.'!$1:$1048576,MATCH(places_sec_sex!$B503,'6.1.2.4.'!$A:$A,0),3)</f>
        <v>0</v>
      </c>
      <c r="J503">
        <f>INDEX('6.1.2.4.'!$1:$1048576,MATCH(places_sec_sex!$B503,'6.1.2.4.'!$A:$A,0),2)</f>
        <v>7147</v>
      </c>
      <c r="K503">
        <f t="shared" si="30"/>
        <v>0</v>
      </c>
      <c r="L503">
        <f t="shared" si="31"/>
        <v>311.70716510903424</v>
      </c>
    </row>
    <row r="504" spans="1:12" x14ac:dyDescent="0.35">
      <c r="A504" s="7" t="s">
        <v>1342</v>
      </c>
      <c r="B504" t="str">
        <f>INDEX(Correspondance_ss_quartiers!$1:$1048576,MATCH(places_sec_sex!$A504,Correspondance_ss_quartiers!$A:$A,0),3)</f>
        <v>Uccle</v>
      </c>
      <c r="C504">
        <f>INDEX(nb_inscrites_f_sec_habitant_le_!$1:$1048576,MATCH(places_sec_sex!$A504,nb_inscrites_f_sec_habitant_le_!$B:$B,0),3)</f>
        <v>16</v>
      </c>
      <c r="D504">
        <f>INDEX(nb_inscrits_h_sec_habitant_le_s!$1:$1048576,MATCH(places_sec_sex!$A504,nb_inscrits_h_sec_habitant_le_s!$B:$B,0),3)</f>
        <v>16</v>
      </c>
      <c r="E504">
        <f>INDEX(nb_inscrites_f_sec_habitant_la_!$1:$1048576,MATCH(places_sec_sex!$B504,nb_inscrites_f_sec_habitant_la_!$B:$B,0),3)</f>
        <v>2591</v>
      </c>
      <c r="F504">
        <f>INDEX(nb_inscrits_h_sec_habitant_la_c!$1:$1048576,MATCH(places_sec_sex!$B504,nb_inscrits_h_sec_habitant_la_c!$B:$B,0),3)</f>
        <v>2568</v>
      </c>
      <c r="G504">
        <f t="shared" si="28"/>
        <v>6.1752219220378235E-3</v>
      </c>
      <c r="H504">
        <f t="shared" si="29"/>
        <v>6.2305295950155761E-3</v>
      </c>
      <c r="I504">
        <f>INDEX('6.1.2.4.'!$1:$1048576,MATCH(places_sec_sex!$B504,'6.1.2.4.'!$A:$A,0),3)</f>
        <v>0</v>
      </c>
      <c r="J504">
        <f>INDEX('6.1.2.4.'!$1:$1048576,MATCH(places_sec_sex!$B504,'6.1.2.4.'!$A:$A,0),2)</f>
        <v>7147</v>
      </c>
      <c r="K504">
        <f t="shared" si="30"/>
        <v>0</v>
      </c>
      <c r="L504">
        <f t="shared" si="31"/>
        <v>44.529595015576319</v>
      </c>
    </row>
    <row r="505" spans="1:12" x14ac:dyDescent="0.35">
      <c r="A505" s="7" t="s">
        <v>1346</v>
      </c>
      <c r="B505" t="str">
        <f>INDEX(Correspondance_ss_quartiers!$1:$1048576,MATCH(places_sec_sex!$A505,Correspondance_ss_quartiers!$A:$A,0),3)</f>
        <v>Uccle</v>
      </c>
      <c r="C505">
        <f>INDEX(nb_inscrites_f_sec_habitant_le_!$1:$1048576,MATCH(places_sec_sex!$A505,nb_inscrites_f_sec_habitant_le_!$B:$B,0),3)</f>
        <v>110</v>
      </c>
      <c r="D505">
        <f>INDEX(nb_inscrits_h_sec_habitant_le_s!$1:$1048576,MATCH(places_sec_sex!$A505,nb_inscrits_h_sec_habitant_le_s!$B:$B,0),3)</f>
        <v>116</v>
      </c>
      <c r="E505">
        <f>INDEX(nb_inscrites_f_sec_habitant_la_!$1:$1048576,MATCH(places_sec_sex!$B505,nb_inscrites_f_sec_habitant_la_!$B:$B,0),3)</f>
        <v>2591</v>
      </c>
      <c r="F505">
        <f>INDEX(nb_inscrits_h_sec_habitant_la_c!$1:$1048576,MATCH(places_sec_sex!$B505,nb_inscrits_h_sec_habitant_la_c!$B:$B,0),3)</f>
        <v>2568</v>
      </c>
      <c r="G505">
        <f t="shared" si="28"/>
        <v>4.2454650714010035E-2</v>
      </c>
      <c r="H505">
        <f t="shared" si="29"/>
        <v>4.5171339563862926E-2</v>
      </c>
      <c r="I505">
        <f>INDEX('6.1.2.4.'!$1:$1048576,MATCH(places_sec_sex!$B505,'6.1.2.4.'!$A:$A,0),3)</f>
        <v>0</v>
      </c>
      <c r="J505">
        <f>INDEX('6.1.2.4.'!$1:$1048576,MATCH(places_sec_sex!$B505,'6.1.2.4.'!$A:$A,0),2)</f>
        <v>7147</v>
      </c>
      <c r="K505">
        <f t="shared" si="30"/>
        <v>0</v>
      </c>
      <c r="L505">
        <f t="shared" si="31"/>
        <v>322.83956386292834</v>
      </c>
    </row>
    <row r="506" spans="1:12" x14ac:dyDescent="0.35">
      <c r="A506" s="7" t="s">
        <v>1352</v>
      </c>
      <c r="B506" t="str">
        <f>INDEX(Correspondance_ss_quartiers!$1:$1048576,MATCH(places_sec_sex!$A506,Correspondance_ss_quartiers!$A:$A,0),3)</f>
        <v>Watermael-Boitsfort</v>
      </c>
      <c r="C506">
        <f>INDEX(nb_inscrites_f_sec_habitant_le_!$1:$1048576,MATCH(places_sec_sex!$A506,nb_inscrites_f_sec_habitant_le_!$B:$B,0),3)</f>
        <v>21</v>
      </c>
      <c r="D506">
        <f>INDEX(nb_inscrits_h_sec_habitant_le_s!$1:$1048576,MATCH(places_sec_sex!$A506,nb_inscrits_h_sec_habitant_le_s!$B:$B,0),3)</f>
        <v>16</v>
      </c>
      <c r="E506">
        <f>INDEX(nb_inscrites_f_sec_habitant_la_!$1:$1048576,MATCH(places_sec_sex!$B506,nb_inscrites_f_sec_habitant_la_!$B:$B,0),3)</f>
        <v>770</v>
      </c>
      <c r="F506">
        <f>INDEX(nb_inscrits_h_sec_habitant_la_c!$1:$1048576,MATCH(places_sec_sex!$B506,nb_inscrits_h_sec_habitant_la_c!$B:$B,0),3)</f>
        <v>812</v>
      </c>
      <c r="G506">
        <f t="shared" si="28"/>
        <v>2.7272727272727271E-2</v>
      </c>
      <c r="H506">
        <f t="shared" si="29"/>
        <v>1.9704433497536946E-2</v>
      </c>
      <c r="I506">
        <f>INDEX('6.1.2.4.'!$1:$1048576,MATCH(places_sec_sex!$B506,'6.1.2.4.'!$A:$A,0),3)</f>
        <v>0</v>
      </c>
      <c r="J506">
        <f>INDEX('6.1.2.4.'!$1:$1048576,MATCH(places_sec_sex!$B506,'6.1.2.4.'!$A:$A,0),2)</f>
        <v>1969</v>
      </c>
      <c r="K506">
        <f t="shared" si="30"/>
        <v>0</v>
      </c>
      <c r="L506">
        <f t="shared" si="31"/>
        <v>38.798029556650249</v>
      </c>
    </row>
    <row r="507" spans="1:12" x14ac:dyDescent="0.35">
      <c r="A507" s="7" t="s">
        <v>1358</v>
      </c>
      <c r="B507" t="str">
        <f>INDEX(Correspondance_ss_quartiers!$1:$1048576,MATCH(places_sec_sex!$A507,Correspondance_ss_quartiers!$A:$A,0),3)</f>
        <v>Watermael-Boitsfort</v>
      </c>
      <c r="C507">
        <f>INDEX(nb_inscrites_f_sec_habitant_le_!$1:$1048576,MATCH(places_sec_sex!$A507,nb_inscrites_f_sec_habitant_le_!$B:$B,0),3)</f>
        <v>58</v>
      </c>
      <c r="D507">
        <f>INDEX(nb_inscrits_h_sec_habitant_le_s!$1:$1048576,MATCH(places_sec_sex!$A507,nb_inscrits_h_sec_habitant_le_s!$B:$B,0),3)</f>
        <v>57</v>
      </c>
      <c r="E507">
        <f>INDEX(nb_inscrites_f_sec_habitant_la_!$1:$1048576,MATCH(places_sec_sex!$B507,nb_inscrites_f_sec_habitant_la_!$B:$B,0),3)</f>
        <v>770</v>
      </c>
      <c r="F507">
        <f>INDEX(nb_inscrits_h_sec_habitant_la_c!$1:$1048576,MATCH(places_sec_sex!$B507,nb_inscrits_h_sec_habitant_la_c!$B:$B,0),3)</f>
        <v>812</v>
      </c>
      <c r="G507">
        <f t="shared" si="28"/>
        <v>7.5324675324675322E-2</v>
      </c>
      <c r="H507">
        <f t="shared" si="29"/>
        <v>7.0197044334975367E-2</v>
      </c>
      <c r="I507">
        <f>INDEX('6.1.2.4.'!$1:$1048576,MATCH(places_sec_sex!$B507,'6.1.2.4.'!$A:$A,0),3)</f>
        <v>0</v>
      </c>
      <c r="J507">
        <f>INDEX('6.1.2.4.'!$1:$1048576,MATCH(places_sec_sex!$B507,'6.1.2.4.'!$A:$A,0),2)</f>
        <v>1969</v>
      </c>
      <c r="K507">
        <f t="shared" si="30"/>
        <v>0</v>
      </c>
      <c r="L507">
        <f t="shared" si="31"/>
        <v>138.21798029556649</v>
      </c>
    </row>
    <row r="508" spans="1:12" x14ac:dyDescent="0.35">
      <c r="A508" s="7" t="s">
        <v>1360</v>
      </c>
      <c r="B508" t="str">
        <f>INDEX(Correspondance_ss_quartiers!$1:$1048576,MATCH(places_sec_sex!$A508,Correspondance_ss_quartiers!$A:$A,0),3)</f>
        <v>Watermael-Boitsfort</v>
      </c>
      <c r="C508">
        <f>INDEX(nb_inscrites_f_sec_habitant_le_!$1:$1048576,MATCH(places_sec_sex!$A508,nb_inscrites_f_sec_habitant_le_!$B:$B,0),3)</f>
        <v>24</v>
      </c>
      <c r="D508">
        <f>INDEX(nb_inscrits_h_sec_habitant_le_s!$1:$1048576,MATCH(places_sec_sex!$A508,nb_inscrits_h_sec_habitant_le_s!$B:$B,0),3)</f>
        <v>33</v>
      </c>
      <c r="E508">
        <f>INDEX(nb_inscrites_f_sec_habitant_la_!$1:$1048576,MATCH(places_sec_sex!$B508,nb_inscrites_f_sec_habitant_la_!$B:$B,0),3)</f>
        <v>770</v>
      </c>
      <c r="F508">
        <f>INDEX(nb_inscrits_h_sec_habitant_la_c!$1:$1048576,MATCH(places_sec_sex!$B508,nb_inscrits_h_sec_habitant_la_c!$B:$B,0),3)</f>
        <v>812</v>
      </c>
      <c r="G508">
        <f t="shared" si="28"/>
        <v>3.1168831168831169E-2</v>
      </c>
      <c r="H508">
        <f t="shared" si="29"/>
        <v>4.064039408866995E-2</v>
      </c>
      <c r="I508">
        <f>INDEX('6.1.2.4.'!$1:$1048576,MATCH(places_sec_sex!$B508,'6.1.2.4.'!$A:$A,0),3)</f>
        <v>0</v>
      </c>
      <c r="J508">
        <f>INDEX('6.1.2.4.'!$1:$1048576,MATCH(places_sec_sex!$B508,'6.1.2.4.'!$A:$A,0),2)</f>
        <v>1969</v>
      </c>
      <c r="K508">
        <f t="shared" si="30"/>
        <v>0</v>
      </c>
      <c r="L508">
        <f t="shared" si="31"/>
        <v>80.020935960591132</v>
      </c>
    </row>
    <row r="509" spans="1:12" x14ac:dyDescent="0.35">
      <c r="A509" s="7" t="s">
        <v>1362</v>
      </c>
      <c r="B509" t="str">
        <f>INDEX(Correspondance_ss_quartiers!$1:$1048576,MATCH(places_sec_sex!$A509,Correspondance_ss_quartiers!$A:$A,0),3)</f>
        <v>Watermael-Boitsfort</v>
      </c>
      <c r="C509">
        <f>INDEX(nb_inscrites_f_sec_habitant_le_!$1:$1048576,MATCH(places_sec_sex!$A509,nb_inscrites_f_sec_habitant_le_!$B:$B,0),3)</f>
        <v>34</v>
      </c>
      <c r="D509">
        <f>INDEX(nb_inscrits_h_sec_habitant_le_s!$1:$1048576,MATCH(places_sec_sex!$A509,nb_inscrits_h_sec_habitant_le_s!$B:$B,0),3)</f>
        <v>41</v>
      </c>
      <c r="E509">
        <f>INDEX(nb_inscrites_f_sec_habitant_la_!$1:$1048576,MATCH(places_sec_sex!$B509,nb_inscrites_f_sec_habitant_la_!$B:$B,0),3)</f>
        <v>770</v>
      </c>
      <c r="F509">
        <f>INDEX(nb_inscrits_h_sec_habitant_la_c!$1:$1048576,MATCH(places_sec_sex!$B509,nb_inscrits_h_sec_habitant_la_c!$B:$B,0),3)</f>
        <v>812</v>
      </c>
      <c r="G509">
        <f t="shared" si="28"/>
        <v>4.4155844155844157E-2</v>
      </c>
      <c r="H509">
        <f t="shared" si="29"/>
        <v>5.0492610837438424E-2</v>
      </c>
      <c r="I509">
        <f>INDEX('6.1.2.4.'!$1:$1048576,MATCH(places_sec_sex!$B509,'6.1.2.4.'!$A:$A,0),3)</f>
        <v>0</v>
      </c>
      <c r="J509">
        <f>INDEX('6.1.2.4.'!$1:$1048576,MATCH(places_sec_sex!$B509,'6.1.2.4.'!$A:$A,0),2)</f>
        <v>1969</v>
      </c>
      <c r="K509">
        <f t="shared" si="30"/>
        <v>0</v>
      </c>
      <c r="L509">
        <f t="shared" si="31"/>
        <v>99.419950738916256</v>
      </c>
    </row>
    <row r="510" spans="1:12" x14ac:dyDescent="0.35">
      <c r="A510" s="7" t="s">
        <v>1364</v>
      </c>
      <c r="B510" t="str">
        <f>INDEX(Correspondance_ss_quartiers!$1:$1048576,MATCH(places_sec_sex!$A510,Correspondance_ss_quartiers!$A:$A,0),3)</f>
        <v>Watermael-Boitsfort</v>
      </c>
      <c r="C510">
        <f>INDEX(nb_inscrites_f_sec_habitant_le_!$1:$1048576,MATCH(places_sec_sex!$A510,nb_inscrites_f_sec_habitant_le_!$B:$B,0),3)</f>
        <v>25</v>
      </c>
      <c r="D510">
        <f>INDEX(nb_inscrits_h_sec_habitant_le_s!$1:$1048576,MATCH(places_sec_sex!$A510,nb_inscrits_h_sec_habitant_le_s!$B:$B,0),3)</f>
        <v>31</v>
      </c>
      <c r="E510">
        <f>INDEX(nb_inscrites_f_sec_habitant_la_!$1:$1048576,MATCH(places_sec_sex!$B510,nb_inscrites_f_sec_habitant_la_!$B:$B,0),3)</f>
        <v>770</v>
      </c>
      <c r="F510">
        <f>INDEX(nb_inscrits_h_sec_habitant_la_c!$1:$1048576,MATCH(places_sec_sex!$B510,nb_inscrits_h_sec_habitant_la_c!$B:$B,0),3)</f>
        <v>812</v>
      </c>
      <c r="G510">
        <f t="shared" si="28"/>
        <v>3.2467532467532464E-2</v>
      </c>
      <c r="H510">
        <f t="shared" si="29"/>
        <v>3.8177339901477834E-2</v>
      </c>
      <c r="I510">
        <f>INDEX('6.1.2.4.'!$1:$1048576,MATCH(places_sec_sex!$B510,'6.1.2.4.'!$A:$A,0),3)</f>
        <v>0</v>
      </c>
      <c r="J510">
        <f>INDEX('6.1.2.4.'!$1:$1048576,MATCH(places_sec_sex!$B510,'6.1.2.4.'!$A:$A,0),2)</f>
        <v>1969</v>
      </c>
      <c r="K510">
        <f t="shared" si="30"/>
        <v>0</v>
      </c>
      <c r="L510">
        <f t="shared" si="31"/>
        <v>75.171182266009851</v>
      </c>
    </row>
    <row r="511" spans="1:12" x14ac:dyDescent="0.35">
      <c r="A511" s="7" t="s">
        <v>1368</v>
      </c>
      <c r="B511" t="str">
        <f>INDEX(Correspondance_ss_quartiers!$1:$1048576,MATCH(places_sec_sex!$A511,Correspondance_ss_quartiers!$A:$A,0),3)</f>
        <v>Watermael-Boitsfort</v>
      </c>
      <c r="C511">
        <f>INDEX(nb_inscrites_f_sec_habitant_le_!$1:$1048576,MATCH(places_sec_sex!$A511,nb_inscrites_f_sec_habitant_le_!$B:$B,0),3)</f>
        <v>43</v>
      </c>
      <c r="D511">
        <f>INDEX(nb_inscrits_h_sec_habitant_le_s!$1:$1048576,MATCH(places_sec_sex!$A511,nb_inscrits_h_sec_habitant_le_s!$B:$B,0),3)</f>
        <v>47</v>
      </c>
      <c r="E511">
        <f>INDEX(nb_inscrites_f_sec_habitant_la_!$1:$1048576,MATCH(places_sec_sex!$B511,nb_inscrites_f_sec_habitant_la_!$B:$B,0),3)</f>
        <v>770</v>
      </c>
      <c r="F511">
        <f>INDEX(nb_inscrits_h_sec_habitant_la_c!$1:$1048576,MATCH(places_sec_sex!$B511,nb_inscrits_h_sec_habitant_la_c!$B:$B,0),3)</f>
        <v>812</v>
      </c>
      <c r="G511">
        <f t="shared" si="28"/>
        <v>5.5844155844155842E-2</v>
      </c>
      <c r="H511">
        <f t="shared" si="29"/>
        <v>5.7881773399014777E-2</v>
      </c>
      <c r="I511">
        <f>INDEX('6.1.2.4.'!$1:$1048576,MATCH(places_sec_sex!$B511,'6.1.2.4.'!$A:$A,0),3)</f>
        <v>0</v>
      </c>
      <c r="J511">
        <f>INDEX('6.1.2.4.'!$1:$1048576,MATCH(places_sec_sex!$B511,'6.1.2.4.'!$A:$A,0),2)</f>
        <v>1969</v>
      </c>
      <c r="K511">
        <f t="shared" si="30"/>
        <v>0</v>
      </c>
      <c r="L511">
        <f t="shared" si="31"/>
        <v>113.9692118226601</v>
      </c>
    </row>
    <row r="512" spans="1:12" x14ac:dyDescent="0.35">
      <c r="A512" s="7" t="s">
        <v>1370</v>
      </c>
      <c r="B512" t="str">
        <f>INDEX(Correspondance_ss_quartiers!$1:$1048576,MATCH(places_sec_sex!$A512,Correspondance_ss_quartiers!$A:$A,0),3)</f>
        <v>Watermael-Boitsfort</v>
      </c>
      <c r="C512">
        <f>INDEX(nb_inscrites_f_sec_habitant_le_!$1:$1048576,MATCH(places_sec_sex!$A512,nb_inscrites_f_sec_habitant_le_!$B:$B,0),3)</f>
        <v>38</v>
      </c>
      <c r="D512">
        <f>INDEX(nb_inscrits_h_sec_habitant_le_s!$1:$1048576,MATCH(places_sec_sex!$A512,nb_inscrits_h_sec_habitant_le_s!$B:$B,0),3)</f>
        <v>34</v>
      </c>
      <c r="E512">
        <f>INDEX(nb_inscrites_f_sec_habitant_la_!$1:$1048576,MATCH(places_sec_sex!$B512,nb_inscrites_f_sec_habitant_la_!$B:$B,0),3)</f>
        <v>770</v>
      </c>
      <c r="F512">
        <f>INDEX(nb_inscrits_h_sec_habitant_la_c!$1:$1048576,MATCH(places_sec_sex!$B512,nb_inscrits_h_sec_habitant_la_c!$B:$B,0),3)</f>
        <v>812</v>
      </c>
      <c r="G512">
        <f t="shared" si="28"/>
        <v>4.9350649350649353E-2</v>
      </c>
      <c r="H512">
        <f t="shared" si="29"/>
        <v>4.1871921182266007E-2</v>
      </c>
      <c r="I512">
        <f>INDEX('6.1.2.4.'!$1:$1048576,MATCH(places_sec_sex!$B512,'6.1.2.4.'!$A:$A,0),3)</f>
        <v>0</v>
      </c>
      <c r="J512">
        <f>INDEX('6.1.2.4.'!$1:$1048576,MATCH(places_sec_sex!$B512,'6.1.2.4.'!$A:$A,0),2)</f>
        <v>1969</v>
      </c>
      <c r="K512">
        <f t="shared" si="30"/>
        <v>0</v>
      </c>
      <c r="L512">
        <f t="shared" si="31"/>
        <v>82.445812807881765</v>
      </c>
    </row>
    <row r="513" spans="1:12" x14ac:dyDescent="0.35">
      <c r="A513" s="7" t="s">
        <v>1376</v>
      </c>
      <c r="B513" t="str">
        <f>INDEX(Correspondance_ss_quartiers!$1:$1048576,MATCH(places_sec_sex!$A513,Correspondance_ss_quartiers!$A:$A,0),3)</f>
        <v>Watermael-Boitsfort</v>
      </c>
      <c r="C513">
        <f>INDEX(nb_inscrites_f_sec_habitant_le_!$1:$1048576,MATCH(places_sec_sex!$A513,nb_inscrites_f_sec_habitant_le_!$B:$B,0),3)</f>
        <v>16</v>
      </c>
      <c r="D513">
        <f>INDEX(nb_inscrits_h_sec_habitant_le_s!$1:$1048576,MATCH(places_sec_sex!$A513,nb_inscrits_h_sec_habitant_le_s!$B:$B,0),3)</f>
        <v>25</v>
      </c>
      <c r="E513">
        <f>INDEX(nb_inscrites_f_sec_habitant_la_!$1:$1048576,MATCH(places_sec_sex!$B513,nb_inscrites_f_sec_habitant_la_!$B:$B,0),3)</f>
        <v>770</v>
      </c>
      <c r="F513">
        <f>INDEX(nb_inscrits_h_sec_habitant_la_c!$1:$1048576,MATCH(places_sec_sex!$B513,nb_inscrits_h_sec_habitant_la_c!$B:$B,0),3)</f>
        <v>812</v>
      </c>
      <c r="G513">
        <f t="shared" si="28"/>
        <v>2.0779220779220779E-2</v>
      </c>
      <c r="H513">
        <f t="shared" si="29"/>
        <v>3.0788177339901478E-2</v>
      </c>
      <c r="I513">
        <f>INDEX('6.1.2.4.'!$1:$1048576,MATCH(places_sec_sex!$B513,'6.1.2.4.'!$A:$A,0),3)</f>
        <v>0</v>
      </c>
      <c r="J513">
        <f>INDEX('6.1.2.4.'!$1:$1048576,MATCH(places_sec_sex!$B513,'6.1.2.4.'!$A:$A,0),2)</f>
        <v>1969</v>
      </c>
      <c r="K513">
        <f t="shared" si="30"/>
        <v>0</v>
      </c>
      <c r="L513">
        <f t="shared" si="31"/>
        <v>60.621921182266014</v>
      </c>
    </row>
    <row r="514" spans="1:12" x14ac:dyDescent="0.35">
      <c r="A514" s="7" t="s">
        <v>1377</v>
      </c>
      <c r="B514" t="str">
        <f>INDEX(Correspondance_ss_quartiers!$1:$1048576,MATCH(places_sec_sex!$A514,Correspondance_ss_quartiers!$A:$A,0),3)</f>
        <v>Watermael-Boitsfort</v>
      </c>
      <c r="C514">
        <f>INDEX(nb_inscrites_f_sec_habitant_le_!$1:$1048576,MATCH(places_sec_sex!$A514,nb_inscrites_f_sec_habitant_le_!$B:$B,0),3)</f>
        <v>11</v>
      </c>
      <c r="D514">
        <f>INDEX(nb_inscrits_h_sec_habitant_le_s!$1:$1048576,MATCH(places_sec_sex!$A514,nb_inscrits_h_sec_habitant_le_s!$B:$B,0),3)</f>
        <v>9</v>
      </c>
      <c r="E514">
        <f>INDEX(nb_inscrites_f_sec_habitant_la_!$1:$1048576,MATCH(places_sec_sex!$B514,nb_inscrites_f_sec_habitant_la_!$B:$B,0),3)</f>
        <v>770</v>
      </c>
      <c r="F514">
        <f>INDEX(nb_inscrits_h_sec_habitant_la_c!$1:$1048576,MATCH(places_sec_sex!$B514,nb_inscrits_h_sec_habitant_la_c!$B:$B,0),3)</f>
        <v>812</v>
      </c>
      <c r="G514">
        <f t="shared" si="28"/>
        <v>1.4285714285714285E-2</v>
      </c>
      <c r="H514">
        <f t="shared" si="29"/>
        <v>1.1083743842364532E-2</v>
      </c>
      <c r="I514">
        <f>INDEX('6.1.2.4.'!$1:$1048576,MATCH(places_sec_sex!$B514,'6.1.2.4.'!$A:$A,0),3)</f>
        <v>0</v>
      </c>
      <c r="J514">
        <f>INDEX('6.1.2.4.'!$1:$1048576,MATCH(places_sec_sex!$B514,'6.1.2.4.'!$A:$A,0),2)</f>
        <v>1969</v>
      </c>
      <c r="K514">
        <f t="shared" si="30"/>
        <v>0</v>
      </c>
      <c r="L514">
        <f t="shared" si="31"/>
        <v>21.823891625615765</v>
      </c>
    </row>
    <row r="515" spans="1:12" x14ac:dyDescent="0.35">
      <c r="A515" s="7" t="s">
        <v>1379</v>
      </c>
      <c r="B515" t="str">
        <f>INDEX(Correspondance_ss_quartiers!$1:$1048576,MATCH(places_sec_sex!$A515,Correspondance_ss_quartiers!$A:$A,0),3)</f>
        <v>Watermael-Boitsfort</v>
      </c>
      <c r="C515">
        <f>INDEX(nb_inscrites_f_sec_habitant_le_!$1:$1048576,MATCH(places_sec_sex!$A515,nb_inscrites_f_sec_habitant_le_!$B:$B,0),3)</f>
        <v>10</v>
      </c>
      <c r="D515">
        <f>INDEX(nb_inscrits_h_sec_habitant_le_s!$1:$1048576,MATCH(places_sec_sex!$A515,nb_inscrits_h_sec_habitant_le_s!$B:$B,0),3)</f>
        <v>12</v>
      </c>
      <c r="E515">
        <f>INDEX(nb_inscrites_f_sec_habitant_la_!$1:$1048576,MATCH(places_sec_sex!$B515,nb_inscrites_f_sec_habitant_la_!$B:$B,0),3)</f>
        <v>770</v>
      </c>
      <c r="F515">
        <f>INDEX(nb_inscrits_h_sec_habitant_la_c!$1:$1048576,MATCH(places_sec_sex!$B515,nb_inscrits_h_sec_habitant_la_c!$B:$B,0),3)</f>
        <v>812</v>
      </c>
      <c r="G515">
        <f t="shared" ref="G515:G578" si="32">C515/E515</f>
        <v>1.2987012987012988E-2</v>
      </c>
      <c r="H515">
        <f t="shared" ref="H515:H578" si="33">D515/F515</f>
        <v>1.4778325123152709E-2</v>
      </c>
      <c r="I515">
        <f>INDEX('6.1.2.4.'!$1:$1048576,MATCH(places_sec_sex!$B515,'6.1.2.4.'!$A:$A,0),3)</f>
        <v>0</v>
      </c>
      <c r="J515">
        <f>INDEX('6.1.2.4.'!$1:$1048576,MATCH(places_sec_sex!$B515,'6.1.2.4.'!$A:$A,0),2)</f>
        <v>1969</v>
      </c>
      <c r="K515">
        <f t="shared" ref="K515:K578" si="34">I515*G515</f>
        <v>0</v>
      </c>
      <c r="L515">
        <f t="shared" ref="L515:L578" si="35">J515*H515</f>
        <v>29.098522167487683</v>
      </c>
    </row>
    <row r="516" spans="1:12" x14ac:dyDescent="0.35">
      <c r="A516" s="7" t="s">
        <v>1383</v>
      </c>
      <c r="B516" t="str">
        <f>INDEX(Correspondance_ss_quartiers!$1:$1048576,MATCH(places_sec_sex!$A516,Correspondance_ss_quartiers!$A:$A,0),3)</f>
        <v>Watermael-Boitsfort</v>
      </c>
      <c r="C516">
        <f>INDEX(nb_inscrites_f_sec_habitant_le_!$1:$1048576,MATCH(places_sec_sex!$A516,nb_inscrites_f_sec_habitant_le_!$B:$B,0),3)</f>
        <v>44</v>
      </c>
      <c r="D516">
        <f>INDEX(nb_inscrits_h_sec_habitant_le_s!$1:$1048576,MATCH(places_sec_sex!$A516,nb_inscrits_h_sec_habitant_le_s!$B:$B,0),3)</f>
        <v>38</v>
      </c>
      <c r="E516">
        <f>INDEX(nb_inscrites_f_sec_habitant_la_!$1:$1048576,MATCH(places_sec_sex!$B516,nb_inscrites_f_sec_habitant_la_!$B:$B,0),3)</f>
        <v>770</v>
      </c>
      <c r="F516">
        <f>INDEX(nb_inscrits_h_sec_habitant_la_c!$1:$1048576,MATCH(places_sec_sex!$B516,nb_inscrits_h_sec_habitant_la_c!$B:$B,0),3)</f>
        <v>812</v>
      </c>
      <c r="G516">
        <f t="shared" si="32"/>
        <v>5.7142857142857141E-2</v>
      </c>
      <c r="H516">
        <f t="shared" si="33"/>
        <v>4.6798029556650245E-2</v>
      </c>
      <c r="I516">
        <f>INDEX('6.1.2.4.'!$1:$1048576,MATCH(places_sec_sex!$B516,'6.1.2.4.'!$A:$A,0),3)</f>
        <v>0</v>
      </c>
      <c r="J516">
        <f>INDEX('6.1.2.4.'!$1:$1048576,MATCH(places_sec_sex!$B516,'6.1.2.4.'!$A:$A,0),2)</f>
        <v>1969</v>
      </c>
      <c r="K516">
        <f t="shared" si="34"/>
        <v>0</v>
      </c>
      <c r="L516">
        <f t="shared" si="35"/>
        <v>92.145320197044327</v>
      </c>
    </row>
    <row r="517" spans="1:12" x14ac:dyDescent="0.35">
      <c r="A517" s="7" t="s">
        <v>1385</v>
      </c>
      <c r="B517" t="str">
        <f>INDEX(Correspondance_ss_quartiers!$1:$1048576,MATCH(places_sec_sex!$A517,Correspondance_ss_quartiers!$A:$A,0),3)</f>
        <v>Watermael-Boitsfort</v>
      </c>
      <c r="C517">
        <f>INDEX(nb_inscrites_f_sec_habitant_le_!$1:$1048576,MATCH(places_sec_sex!$A517,nb_inscrites_f_sec_habitant_le_!$B:$B,0),3)</f>
        <v>14</v>
      </c>
      <c r="D517">
        <f>INDEX(nb_inscrits_h_sec_habitant_le_s!$1:$1048576,MATCH(places_sec_sex!$A517,nb_inscrits_h_sec_habitant_le_s!$B:$B,0),3)</f>
        <v>10</v>
      </c>
      <c r="E517">
        <f>INDEX(nb_inscrites_f_sec_habitant_la_!$1:$1048576,MATCH(places_sec_sex!$B517,nb_inscrites_f_sec_habitant_la_!$B:$B,0),3)</f>
        <v>770</v>
      </c>
      <c r="F517">
        <f>INDEX(nb_inscrits_h_sec_habitant_la_c!$1:$1048576,MATCH(places_sec_sex!$B517,nb_inscrits_h_sec_habitant_la_c!$B:$B,0),3)</f>
        <v>812</v>
      </c>
      <c r="G517">
        <f t="shared" si="32"/>
        <v>1.8181818181818181E-2</v>
      </c>
      <c r="H517">
        <f t="shared" si="33"/>
        <v>1.2315270935960592E-2</v>
      </c>
      <c r="I517">
        <f>INDEX('6.1.2.4.'!$1:$1048576,MATCH(places_sec_sex!$B517,'6.1.2.4.'!$A:$A,0),3)</f>
        <v>0</v>
      </c>
      <c r="J517">
        <f>INDEX('6.1.2.4.'!$1:$1048576,MATCH(places_sec_sex!$B517,'6.1.2.4.'!$A:$A,0),2)</f>
        <v>1969</v>
      </c>
      <c r="K517">
        <f t="shared" si="34"/>
        <v>0</v>
      </c>
      <c r="L517">
        <f t="shared" si="35"/>
        <v>24.248768472906406</v>
      </c>
    </row>
    <row r="518" spans="1:12" x14ac:dyDescent="0.35">
      <c r="A518" s="7" t="s">
        <v>1389</v>
      </c>
      <c r="B518" t="str">
        <f>INDEX(Correspondance_ss_quartiers!$1:$1048576,MATCH(places_sec_sex!$A518,Correspondance_ss_quartiers!$A:$A,0),3)</f>
        <v>Watermael-Boitsfort</v>
      </c>
      <c r="C518">
        <f>INDEX(nb_inscrites_f_sec_habitant_le_!$1:$1048576,MATCH(places_sec_sex!$A518,nb_inscrites_f_sec_habitant_le_!$B:$B,0),3)</f>
        <v>97</v>
      </c>
      <c r="D518">
        <f>INDEX(nb_inscrits_h_sec_habitant_le_s!$1:$1048576,MATCH(places_sec_sex!$A518,nb_inscrits_h_sec_habitant_le_s!$B:$B,0),3)</f>
        <v>100</v>
      </c>
      <c r="E518">
        <f>INDEX(nb_inscrites_f_sec_habitant_la_!$1:$1048576,MATCH(places_sec_sex!$B518,nb_inscrites_f_sec_habitant_la_!$B:$B,0),3)</f>
        <v>770</v>
      </c>
      <c r="F518">
        <f>INDEX(nb_inscrits_h_sec_habitant_la_c!$1:$1048576,MATCH(places_sec_sex!$B518,nb_inscrits_h_sec_habitant_la_c!$B:$B,0),3)</f>
        <v>812</v>
      </c>
      <c r="G518">
        <f t="shared" si="32"/>
        <v>0.12597402597402596</v>
      </c>
      <c r="H518">
        <f t="shared" si="33"/>
        <v>0.12315270935960591</v>
      </c>
      <c r="I518">
        <f>INDEX('6.1.2.4.'!$1:$1048576,MATCH(places_sec_sex!$B518,'6.1.2.4.'!$A:$A,0),3)</f>
        <v>0</v>
      </c>
      <c r="J518">
        <f>INDEX('6.1.2.4.'!$1:$1048576,MATCH(places_sec_sex!$B518,'6.1.2.4.'!$A:$A,0),2)</f>
        <v>1969</v>
      </c>
      <c r="K518">
        <f t="shared" si="34"/>
        <v>0</v>
      </c>
      <c r="L518">
        <f t="shared" si="35"/>
        <v>242.48768472906406</v>
      </c>
    </row>
    <row r="519" spans="1:12" x14ac:dyDescent="0.35">
      <c r="A519" s="7" t="s">
        <v>1393</v>
      </c>
      <c r="B519" t="str">
        <f>INDEX(Correspondance_ss_quartiers!$1:$1048576,MATCH(places_sec_sex!$A519,Correspondance_ss_quartiers!$A:$A,0),3)</f>
        <v>Watermael-Boitsfort</v>
      </c>
      <c r="C519">
        <f>INDEX(nb_inscrites_f_sec_habitant_le_!$1:$1048576,MATCH(places_sec_sex!$A519,nb_inscrites_f_sec_habitant_le_!$B:$B,0),3)</f>
        <v>36</v>
      </c>
      <c r="D519">
        <f>INDEX(nb_inscrits_h_sec_habitant_le_s!$1:$1048576,MATCH(places_sec_sex!$A519,nb_inscrits_h_sec_habitant_le_s!$B:$B,0),3)</f>
        <v>41</v>
      </c>
      <c r="E519">
        <f>INDEX(nb_inscrites_f_sec_habitant_la_!$1:$1048576,MATCH(places_sec_sex!$B519,nb_inscrites_f_sec_habitant_la_!$B:$B,0),3)</f>
        <v>770</v>
      </c>
      <c r="F519">
        <f>INDEX(nb_inscrits_h_sec_habitant_la_c!$1:$1048576,MATCH(places_sec_sex!$B519,nb_inscrits_h_sec_habitant_la_c!$B:$B,0),3)</f>
        <v>812</v>
      </c>
      <c r="G519">
        <f t="shared" si="32"/>
        <v>4.6753246753246755E-2</v>
      </c>
      <c r="H519">
        <f t="shared" si="33"/>
        <v>5.0492610837438424E-2</v>
      </c>
      <c r="I519">
        <f>INDEX('6.1.2.4.'!$1:$1048576,MATCH(places_sec_sex!$B519,'6.1.2.4.'!$A:$A,0),3)</f>
        <v>0</v>
      </c>
      <c r="J519">
        <f>INDEX('6.1.2.4.'!$1:$1048576,MATCH(places_sec_sex!$B519,'6.1.2.4.'!$A:$A,0),2)</f>
        <v>1969</v>
      </c>
      <c r="K519">
        <f t="shared" si="34"/>
        <v>0</v>
      </c>
      <c r="L519">
        <f t="shared" si="35"/>
        <v>99.419950738916256</v>
      </c>
    </row>
    <row r="520" spans="1:12" x14ac:dyDescent="0.35">
      <c r="A520" s="7" t="s">
        <v>1400</v>
      </c>
      <c r="B520" t="str">
        <f>INDEX(Correspondance_ss_quartiers!$1:$1048576,MATCH(places_sec_sex!$A520,Correspondance_ss_quartiers!$A:$A,0),3)</f>
        <v>Watermael-Boitsfort</v>
      </c>
      <c r="C520">
        <f>INDEX(nb_inscrites_f_sec_habitant_le_!$1:$1048576,MATCH(places_sec_sex!$A520,nb_inscrites_f_sec_habitant_le_!$B:$B,0),3)</f>
        <v>47</v>
      </c>
      <c r="D520">
        <f>INDEX(nb_inscrits_h_sec_habitant_le_s!$1:$1048576,MATCH(places_sec_sex!$A520,nb_inscrits_h_sec_habitant_le_s!$B:$B,0),3)</f>
        <v>50</v>
      </c>
      <c r="E520">
        <f>INDEX(nb_inscrites_f_sec_habitant_la_!$1:$1048576,MATCH(places_sec_sex!$B520,nb_inscrites_f_sec_habitant_la_!$B:$B,0),3)</f>
        <v>770</v>
      </c>
      <c r="F520">
        <f>INDEX(nb_inscrits_h_sec_habitant_la_c!$1:$1048576,MATCH(places_sec_sex!$B520,nb_inscrits_h_sec_habitant_la_c!$B:$B,0),3)</f>
        <v>812</v>
      </c>
      <c r="G520">
        <f t="shared" si="32"/>
        <v>6.1038961038961038E-2</v>
      </c>
      <c r="H520">
        <f t="shared" si="33"/>
        <v>6.1576354679802957E-2</v>
      </c>
      <c r="I520">
        <f>INDEX('6.1.2.4.'!$1:$1048576,MATCH(places_sec_sex!$B520,'6.1.2.4.'!$A:$A,0),3)</f>
        <v>0</v>
      </c>
      <c r="J520">
        <f>INDEX('6.1.2.4.'!$1:$1048576,MATCH(places_sec_sex!$B520,'6.1.2.4.'!$A:$A,0),2)</f>
        <v>1969</v>
      </c>
      <c r="K520">
        <f t="shared" si="34"/>
        <v>0</v>
      </c>
      <c r="L520">
        <f t="shared" si="35"/>
        <v>121.24384236453203</v>
      </c>
    </row>
    <row r="521" spans="1:12" x14ac:dyDescent="0.35">
      <c r="A521" s="7" t="s">
        <v>1406</v>
      </c>
      <c r="B521" t="str">
        <f>INDEX(Correspondance_ss_quartiers!$1:$1048576,MATCH(places_sec_sex!$A521,Correspondance_ss_quartiers!$A:$A,0),3)</f>
        <v>Watermael-Boitsfort</v>
      </c>
      <c r="C521">
        <f>INDEX(nb_inscrites_f_sec_habitant_le_!$1:$1048576,MATCH(places_sec_sex!$A521,nb_inscrites_f_sec_habitant_le_!$B:$B,0),3)</f>
        <v>29</v>
      </c>
      <c r="D521">
        <f>INDEX(nb_inscrits_h_sec_habitant_le_s!$1:$1048576,MATCH(places_sec_sex!$A521,nb_inscrits_h_sec_habitant_le_s!$B:$B,0),3)</f>
        <v>29</v>
      </c>
      <c r="E521">
        <f>INDEX(nb_inscrites_f_sec_habitant_la_!$1:$1048576,MATCH(places_sec_sex!$B521,nb_inscrites_f_sec_habitant_la_!$B:$B,0),3)</f>
        <v>770</v>
      </c>
      <c r="F521">
        <f>INDEX(nb_inscrits_h_sec_habitant_la_c!$1:$1048576,MATCH(places_sec_sex!$B521,nb_inscrits_h_sec_habitant_la_c!$B:$B,0),3)</f>
        <v>812</v>
      </c>
      <c r="G521">
        <f t="shared" si="32"/>
        <v>3.7662337662337661E-2</v>
      </c>
      <c r="H521">
        <f t="shared" si="33"/>
        <v>3.5714285714285712E-2</v>
      </c>
      <c r="I521">
        <f>INDEX('6.1.2.4.'!$1:$1048576,MATCH(places_sec_sex!$B521,'6.1.2.4.'!$A:$A,0),3)</f>
        <v>0</v>
      </c>
      <c r="J521">
        <f>INDEX('6.1.2.4.'!$1:$1048576,MATCH(places_sec_sex!$B521,'6.1.2.4.'!$A:$A,0),2)</f>
        <v>1969</v>
      </c>
      <c r="K521">
        <f t="shared" si="34"/>
        <v>0</v>
      </c>
      <c r="L521">
        <f t="shared" si="35"/>
        <v>70.321428571428569</v>
      </c>
    </row>
    <row r="522" spans="1:12" x14ac:dyDescent="0.35">
      <c r="A522" s="7" t="s">
        <v>1420</v>
      </c>
      <c r="B522" t="str">
        <f>INDEX(Correspondance_ss_quartiers!$1:$1048576,MATCH(places_sec_sex!$A522,Correspondance_ss_quartiers!$A:$A,0),3)</f>
        <v>Woluwe Saint-Lambert</v>
      </c>
      <c r="C522">
        <f>INDEX(nb_inscrites_f_sec_habitant_le_!$1:$1048576,MATCH(places_sec_sex!$A522,nb_inscrites_f_sec_habitant_le_!$B:$B,0),3)</f>
        <v>71</v>
      </c>
      <c r="D522">
        <f>INDEX(nb_inscrits_h_sec_habitant_le_s!$1:$1048576,MATCH(places_sec_sex!$A522,nb_inscrits_h_sec_habitant_le_s!$B:$B,0),3)</f>
        <v>61</v>
      </c>
      <c r="E522">
        <f>INDEX(nb_inscrites_f_sec_habitant_la_!$1:$1048576,MATCH(places_sec_sex!$B522,nb_inscrites_f_sec_habitant_la_!$B:$B,0),3)</f>
        <v>1567</v>
      </c>
      <c r="F522">
        <f>INDEX(nb_inscrits_h_sec_habitant_la_c!$1:$1048576,MATCH(places_sec_sex!$B522,nb_inscrits_h_sec_habitant_la_c!$B:$B,0),3)</f>
        <v>1599</v>
      </c>
      <c r="G522">
        <f t="shared" si="32"/>
        <v>4.530950861518826E-2</v>
      </c>
      <c r="H522">
        <f t="shared" si="33"/>
        <v>3.814884302689181E-2</v>
      </c>
      <c r="I522">
        <f>INDEX('6.1.2.4.'!$1:$1048576,MATCH(places_sec_sex!$B522,'6.1.2.4.'!$A:$A,0),3)</f>
        <v>0</v>
      </c>
      <c r="J522">
        <f>INDEX('6.1.2.4.'!$1:$1048576,MATCH(places_sec_sex!$B522,'6.1.2.4.'!$A:$A,0),2)</f>
        <v>4084</v>
      </c>
      <c r="K522">
        <f t="shared" si="34"/>
        <v>0</v>
      </c>
      <c r="L522">
        <f t="shared" si="35"/>
        <v>155.79987492182616</v>
      </c>
    </row>
    <row r="523" spans="1:12" x14ac:dyDescent="0.35">
      <c r="A523" s="7" t="s">
        <v>1424</v>
      </c>
      <c r="B523" t="str">
        <f>INDEX(Correspondance_ss_quartiers!$1:$1048576,MATCH(places_sec_sex!$A523,Correspondance_ss_quartiers!$A:$A,0),3)</f>
        <v>Woluwe Saint-Lambert</v>
      </c>
      <c r="C523">
        <f>INDEX(nb_inscrites_f_sec_habitant_le_!$1:$1048576,MATCH(places_sec_sex!$A523,nb_inscrites_f_sec_habitant_le_!$B:$B,0),3)</f>
        <v>47</v>
      </c>
      <c r="D523">
        <f>INDEX(nb_inscrits_h_sec_habitant_le_s!$1:$1048576,MATCH(places_sec_sex!$A523,nb_inscrits_h_sec_habitant_le_s!$B:$B,0),3)</f>
        <v>50</v>
      </c>
      <c r="E523">
        <f>INDEX(nb_inscrites_f_sec_habitant_la_!$1:$1048576,MATCH(places_sec_sex!$B523,nb_inscrites_f_sec_habitant_la_!$B:$B,0),3)</f>
        <v>1567</v>
      </c>
      <c r="F523">
        <f>INDEX(nb_inscrits_h_sec_habitant_la_c!$1:$1048576,MATCH(places_sec_sex!$B523,nb_inscrits_h_sec_habitant_la_c!$B:$B,0),3)</f>
        <v>1599</v>
      </c>
      <c r="G523">
        <f t="shared" si="32"/>
        <v>2.9993618379068283E-2</v>
      </c>
      <c r="H523">
        <f t="shared" si="33"/>
        <v>3.1269543464665414E-2</v>
      </c>
      <c r="I523">
        <f>INDEX('6.1.2.4.'!$1:$1048576,MATCH(places_sec_sex!$B523,'6.1.2.4.'!$A:$A,0),3)</f>
        <v>0</v>
      </c>
      <c r="J523">
        <f>INDEX('6.1.2.4.'!$1:$1048576,MATCH(places_sec_sex!$B523,'6.1.2.4.'!$A:$A,0),2)</f>
        <v>4084</v>
      </c>
      <c r="K523">
        <f t="shared" si="34"/>
        <v>0</v>
      </c>
      <c r="L523">
        <f t="shared" si="35"/>
        <v>127.70481550969355</v>
      </c>
    </row>
    <row r="524" spans="1:12" x14ac:dyDescent="0.35">
      <c r="A524" s="7" t="s">
        <v>1426</v>
      </c>
      <c r="B524" t="str">
        <f>INDEX(Correspondance_ss_quartiers!$1:$1048576,MATCH(places_sec_sex!$A524,Correspondance_ss_quartiers!$A:$A,0),3)</f>
        <v>Woluwe Saint-Lambert</v>
      </c>
      <c r="C524">
        <f>INDEX(nb_inscrites_f_sec_habitant_le_!$1:$1048576,MATCH(places_sec_sex!$A524,nb_inscrites_f_sec_habitant_le_!$B:$B,0),3)</f>
        <v>36</v>
      </c>
      <c r="D524">
        <f>INDEX(nb_inscrits_h_sec_habitant_le_s!$1:$1048576,MATCH(places_sec_sex!$A524,nb_inscrits_h_sec_habitant_le_s!$B:$B,0),3)</f>
        <v>37</v>
      </c>
      <c r="E524">
        <f>INDEX(nb_inscrites_f_sec_habitant_la_!$1:$1048576,MATCH(places_sec_sex!$B524,nb_inscrites_f_sec_habitant_la_!$B:$B,0),3)</f>
        <v>1567</v>
      </c>
      <c r="F524">
        <f>INDEX(nb_inscrits_h_sec_habitant_la_c!$1:$1048576,MATCH(places_sec_sex!$B524,nb_inscrits_h_sec_habitant_la_c!$B:$B,0),3)</f>
        <v>1599</v>
      </c>
      <c r="G524">
        <f t="shared" si="32"/>
        <v>2.2973835354179961E-2</v>
      </c>
      <c r="H524">
        <f t="shared" si="33"/>
        <v>2.3139462163852407E-2</v>
      </c>
      <c r="I524">
        <f>INDEX('6.1.2.4.'!$1:$1048576,MATCH(places_sec_sex!$B524,'6.1.2.4.'!$A:$A,0),3)</f>
        <v>0</v>
      </c>
      <c r="J524">
        <f>INDEX('6.1.2.4.'!$1:$1048576,MATCH(places_sec_sex!$B524,'6.1.2.4.'!$A:$A,0),2)</f>
        <v>4084</v>
      </c>
      <c r="K524">
        <f t="shared" si="34"/>
        <v>0</v>
      </c>
      <c r="L524">
        <f t="shared" si="35"/>
        <v>94.501563477173235</v>
      </c>
    </row>
    <row r="525" spans="1:12" x14ac:dyDescent="0.35">
      <c r="A525" s="7" t="s">
        <v>1428</v>
      </c>
      <c r="B525" t="str">
        <f>INDEX(Correspondance_ss_quartiers!$1:$1048576,MATCH(places_sec_sex!$A525,Correspondance_ss_quartiers!$A:$A,0),3)</f>
        <v>Woluwe Saint-Lambert</v>
      </c>
      <c r="C525">
        <f>INDEX(nb_inscrites_f_sec_habitant_le_!$1:$1048576,MATCH(places_sec_sex!$A525,nb_inscrites_f_sec_habitant_le_!$B:$B,0),3)</f>
        <v>10</v>
      </c>
      <c r="D525">
        <f>INDEX(nb_inscrits_h_sec_habitant_le_s!$1:$1048576,MATCH(places_sec_sex!$A525,nb_inscrits_h_sec_habitant_le_s!$B:$B,0),3)</f>
        <v>15</v>
      </c>
      <c r="E525">
        <f>INDEX(nb_inscrites_f_sec_habitant_la_!$1:$1048576,MATCH(places_sec_sex!$B525,nb_inscrites_f_sec_habitant_la_!$B:$B,0),3)</f>
        <v>1567</v>
      </c>
      <c r="F525">
        <f>INDEX(nb_inscrits_h_sec_habitant_la_c!$1:$1048576,MATCH(places_sec_sex!$B525,nb_inscrits_h_sec_habitant_la_c!$B:$B,0),3)</f>
        <v>1599</v>
      </c>
      <c r="G525">
        <f t="shared" si="32"/>
        <v>6.3816209317166563E-3</v>
      </c>
      <c r="H525">
        <f t="shared" si="33"/>
        <v>9.3808630393996256E-3</v>
      </c>
      <c r="I525">
        <f>INDEX('6.1.2.4.'!$1:$1048576,MATCH(places_sec_sex!$B525,'6.1.2.4.'!$A:$A,0),3)</f>
        <v>0</v>
      </c>
      <c r="J525">
        <f>INDEX('6.1.2.4.'!$1:$1048576,MATCH(places_sec_sex!$B525,'6.1.2.4.'!$A:$A,0),2)</f>
        <v>4084</v>
      </c>
      <c r="K525">
        <f t="shared" si="34"/>
        <v>0</v>
      </c>
      <c r="L525">
        <f t="shared" si="35"/>
        <v>38.311444652908072</v>
      </c>
    </row>
    <row r="526" spans="1:12" x14ac:dyDescent="0.35">
      <c r="A526" s="7" t="s">
        <v>1430</v>
      </c>
      <c r="B526" t="str">
        <f>INDEX(Correspondance_ss_quartiers!$1:$1048576,MATCH(places_sec_sex!$A526,Correspondance_ss_quartiers!$A:$A,0),3)</f>
        <v>Woluwe Saint-Lambert</v>
      </c>
      <c r="C526">
        <f>INDEX(nb_inscrites_f_sec_habitant_le_!$1:$1048576,MATCH(places_sec_sex!$A526,nb_inscrites_f_sec_habitant_le_!$B:$B,0),3)</f>
        <v>50</v>
      </c>
      <c r="D526">
        <f>INDEX(nb_inscrits_h_sec_habitant_le_s!$1:$1048576,MATCH(places_sec_sex!$A526,nb_inscrits_h_sec_habitant_le_s!$B:$B,0),3)</f>
        <v>56</v>
      </c>
      <c r="E526">
        <f>INDEX(nb_inscrites_f_sec_habitant_la_!$1:$1048576,MATCH(places_sec_sex!$B526,nb_inscrites_f_sec_habitant_la_!$B:$B,0),3)</f>
        <v>1567</v>
      </c>
      <c r="F526">
        <f>INDEX(nb_inscrits_h_sec_habitant_la_c!$1:$1048576,MATCH(places_sec_sex!$B526,nb_inscrits_h_sec_habitant_la_c!$B:$B,0),3)</f>
        <v>1599</v>
      </c>
      <c r="G526">
        <f t="shared" si="32"/>
        <v>3.1908104658583278E-2</v>
      </c>
      <c r="H526">
        <f t="shared" si="33"/>
        <v>3.5021888680425266E-2</v>
      </c>
      <c r="I526">
        <f>INDEX('6.1.2.4.'!$1:$1048576,MATCH(places_sec_sex!$B526,'6.1.2.4.'!$A:$A,0),3)</f>
        <v>0</v>
      </c>
      <c r="J526">
        <f>INDEX('6.1.2.4.'!$1:$1048576,MATCH(places_sec_sex!$B526,'6.1.2.4.'!$A:$A,0),2)</f>
        <v>4084</v>
      </c>
      <c r="K526">
        <f t="shared" si="34"/>
        <v>0</v>
      </c>
      <c r="L526">
        <f t="shared" si="35"/>
        <v>143.02939337085678</v>
      </c>
    </row>
    <row r="527" spans="1:12" x14ac:dyDescent="0.35">
      <c r="A527" s="7" t="s">
        <v>1432</v>
      </c>
      <c r="B527" t="str">
        <f>INDEX(Correspondance_ss_quartiers!$1:$1048576,MATCH(places_sec_sex!$A527,Correspondance_ss_quartiers!$A:$A,0),3)</f>
        <v>Woluwe Saint-Lambert</v>
      </c>
      <c r="C527">
        <f>INDEX(nb_inscrites_f_sec_habitant_le_!$1:$1048576,MATCH(places_sec_sex!$A527,nb_inscrites_f_sec_habitant_le_!$B:$B,0),3)</f>
        <v>53</v>
      </c>
      <c r="D527">
        <f>INDEX(nb_inscrits_h_sec_habitant_le_s!$1:$1048576,MATCH(places_sec_sex!$A527,nb_inscrits_h_sec_habitant_le_s!$B:$B,0),3)</f>
        <v>50</v>
      </c>
      <c r="E527">
        <f>INDEX(nb_inscrites_f_sec_habitant_la_!$1:$1048576,MATCH(places_sec_sex!$B527,nb_inscrites_f_sec_habitant_la_!$B:$B,0),3)</f>
        <v>1567</v>
      </c>
      <c r="F527">
        <f>INDEX(nb_inscrits_h_sec_habitant_la_c!$1:$1048576,MATCH(places_sec_sex!$B527,nb_inscrits_h_sec_habitant_la_c!$B:$B,0),3)</f>
        <v>1599</v>
      </c>
      <c r="G527">
        <f t="shared" si="32"/>
        <v>3.3822590938098279E-2</v>
      </c>
      <c r="H527">
        <f t="shared" si="33"/>
        <v>3.1269543464665414E-2</v>
      </c>
      <c r="I527">
        <f>INDEX('6.1.2.4.'!$1:$1048576,MATCH(places_sec_sex!$B527,'6.1.2.4.'!$A:$A,0),3)</f>
        <v>0</v>
      </c>
      <c r="J527">
        <f>INDEX('6.1.2.4.'!$1:$1048576,MATCH(places_sec_sex!$B527,'6.1.2.4.'!$A:$A,0),2)</f>
        <v>4084</v>
      </c>
      <c r="K527">
        <f t="shared" si="34"/>
        <v>0</v>
      </c>
      <c r="L527">
        <f t="shared" si="35"/>
        <v>127.70481550969355</v>
      </c>
    </row>
    <row r="528" spans="1:12" x14ac:dyDescent="0.35">
      <c r="A528" s="7" t="s">
        <v>1434</v>
      </c>
      <c r="B528" t="str">
        <f>INDEX(Correspondance_ss_quartiers!$1:$1048576,MATCH(places_sec_sex!$A528,Correspondance_ss_quartiers!$A:$A,0),3)</f>
        <v>Woluwe Saint-Lambert</v>
      </c>
      <c r="C528">
        <f>INDEX(nb_inscrites_f_sec_habitant_le_!$1:$1048576,MATCH(places_sec_sex!$A528,nb_inscrites_f_sec_habitant_le_!$B:$B,0),3)</f>
        <v>44</v>
      </c>
      <c r="D528">
        <f>INDEX(nb_inscrits_h_sec_habitant_le_s!$1:$1048576,MATCH(places_sec_sex!$A528,nb_inscrits_h_sec_habitant_le_s!$B:$B,0),3)</f>
        <v>42</v>
      </c>
      <c r="E528">
        <f>INDEX(nb_inscrites_f_sec_habitant_la_!$1:$1048576,MATCH(places_sec_sex!$B528,nb_inscrites_f_sec_habitant_la_!$B:$B,0),3)</f>
        <v>1567</v>
      </c>
      <c r="F528">
        <f>INDEX(nb_inscrits_h_sec_habitant_la_c!$1:$1048576,MATCH(places_sec_sex!$B528,nb_inscrits_h_sec_habitant_la_c!$B:$B,0),3)</f>
        <v>1599</v>
      </c>
      <c r="G528">
        <f t="shared" si="32"/>
        <v>2.8079132099553285E-2</v>
      </c>
      <c r="H528">
        <f t="shared" si="33"/>
        <v>2.6266416510318951E-2</v>
      </c>
      <c r="I528">
        <f>INDEX('6.1.2.4.'!$1:$1048576,MATCH(places_sec_sex!$B528,'6.1.2.4.'!$A:$A,0),3)</f>
        <v>0</v>
      </c>
      <c r="J528">
        <f>INDEX('6.1.2.4.'!$1:$1048576,MATCH(places_sec_sex!$B528,'6.1.2.4.'!$A:$A,0),2)</f>
        <v>4084</v>
      </c>
      <c r="K528">
        <f t="shared" si="34"/>
        <v>0</v>
      </c>
      <c r="L528">
        <f t="shared" si="35"/>
        <v>107.2720450281426</v>
      </c>
    </row>
    <row r="529" spans="1:12" x14ac:dyDescent="0.35">
      <c r="A529" s="7" t="s">
        <v>1436</v>
      </c>
      <c r="B529" t="str">
        <f>INDEX(Correspondance_ss_quartiers!$1:$1048576,MATCH(places_sec_sex!$A529,Correspondance_ss_quartiers!$A:$A,0),3)</f>
        <v>Woluwe Saint-Lambert</v>
      </c>
      <c r="C529">
        <f>INDEX(nb_inscrites_f_sec_habitant_le_!$1:$1048576,MATCH(places_sec_sex!$A529,nb_inscrites_f_sec_habitant_le_!$B:$B,0),3)</f>
        <v>41</v>
      </c>
      <c r="D529">
        <f>INDEX(nb_inscrits_h_sec_habitant_le_s!$1:$1048576,MATCH(places_sec_sex!$A529,nb_inscrits_h_sec_habitant_le_s!$B:$B,0),3)</f>
        <v>47</v>
      </c>
      <c r="E529">
        <f>INDEX(nb_inscrites_f_sec_habitant_la_!$1:$1048576,MATCH(places_sec_sex!$B529,nb_inscrites_f_sec_habitant_la_!$B:$B,0),3)</f>
        <v>1567</v>
      </c>
      <c r="F529">
        <f>INDEX(nb_inscrits_h_sec_habitant_la_c!$1:$1048576,MATCH(places_sec_sex!$B529,nb_inscrits_h_sec_habitant_la_c!$B:$B,0),3)</f>
        <v>1599</v>
      </c>
      <c r="G529">
        <f t="shared" si="32"/>
        <v>2.6164645820038291E-2</v>
      </c>
      <c r="H529">
        <f t="shared" si="33"/>
        <v>2.9393370856785492E-2</v>
      </c>
      <c r="I529">
        <f>INDEX('6.1.2.4.'!$1:$1048576,MATCH(places_sec_sex!$B529,'6.1.2.4.'!$A:$A,0),3)</f>
        <v>0</v>
      </c>
      <c r="J529">
        <f>INDEX('6.1.2.4.'!$1:$1048576,MATCH(places_sec_sex!$B529,'6.1.2.4.'!$A:$A,0),2)</f>
        <v>4084</v>
      </c>
      <c r="K529">
        <f t="shared" si="34"/>
        <v>0</v>
      </c>
      <c r="L529">
        <f t="shared" si="35"/>
        <v>120.04252657911195</v>
      </c>
    </row>
    <row r="530" spans="1:12" x14ac:dyDescent="0.35">
      <c r="A530" s="7" t="s">
        <v>1440</v>
      </c>
      <c r="B530" t="str">
        <f>INDEX(Correspondance_ss_quartiers!$1:$1048576,MATCH(places_sec_sex!$A530,Correspondance_ss_quartiers!$A:$A,0),3)</f>
        <v>Woluwe Saint-Lambert</v>
      </c>
      <c r="C530">
        <f>INDEX(nb_inscrites_f_sec_habitant_le_!$1:$1048576,MATCH(places_sec_sex!$A530,nb_inscrites_f_sec_habitant_le_!$B:$B,0),3)</f>
        <v>44</v>
      </c>
      <c r="D530">
        <f>INDEX(nb_inscrits_h_sec_habitant_le_s!$1:$1048576,MATCH(places_sec_sex!$A530,nb_inscrits_h_sec_habitant_le_s!$B:$B,0),3)</f>
        <v>61</v>
      </c>
      <c r="E530">
        <f>INDEX(nb_inscrites_f_sec_habitant_la_!$1:$1048576,MATCH(places_sec_sex!$B530,nb_inscrites_f_sec_habitant_la_!$B:$B,0),3)</f>
        <v>1567</v>
      </c>
      <c r="F530">
        <f>INDEX(nb_inscrits_h_sec_habitant_la_c!$1:$1048576,MATCH(places_sec_sex!$B530,nb_inscrits_h_sec_habitant_la_c!$B:$B,0),3)</f>
        <v>1599</v>
      </c>
      <c r="G530">
        <f t="shared" si="32"/>
        <v>2.8079132099553285E-2</v>
      </c>
      <c r="H530">
        <f t="shared" si="33"/>
        <v>3.814884302689181E-2</v>
      </c>
      <c r="I530">
        <f>INDEX('6.1.2.4.'!$1:$1048576,MATCH(places_sec_sex!$B530,'6.1.2.4.'!$A:$A,0),3)</f>
        <v>0</v>
      </c>
      <c r="J530">
        <f>INDEX('6.1.2.4.'!$1:$1048576,MATCH(places_sec_sex!$B530,'6.1.2.4.'!$A:$A,0),2)</f>
        <v>4084</v>
      </c>
      <c r="K530">
        <f t="shared" si="34"/>
        <v>0</v>
      </c>
      <c r="L530">
        <f t="shared" si="35"/>
        <v>155.79987492182616</v>
      </c>
    </row>
    <row r="531" spans="1:12" x14ac:dyDescent="0.35">
      <c r="A531" s="7" t="s">
        <v>1442</v>
      </c>
      <c r="B531" t="str">
        <f>INDEX(Correspondance_ss_quartiers!$1:$1048576,MATCH(places_sec_sex!$A531,Correspondance_ss_quartiers!$A:$A,0),3)</f>
        <v>Woluwe Saint-Lambert</v>
      </c>
      <c r="C531">
        <f>INDEX(nb_inscrites_f_sec_habitant_le_!$1:$1048576,MATCH(places_sec_sex!$A531,nb_inscrites_f_sec_habitant_le_!$B:$B,0),3)</f>
        <v>35</v>
      </c>
      <c r="D531">
        <f>INDEX(nb_inscrits_h_sec_habitant_le_s!$1:$1048576,MATCH(places_sec_sex!$A531,nb_inscrits_h_sec_habitant_le_s!$B:$B,0),3)</f>
        <v>35</v>
      </c>
      <c r="E531">
        <f>INDEX(nb_inscrites_f_sec_habitant_la_!$1:$1048576,MATCH(places_sec_sex!$B531,nb_inscrites_f_sec_habitant_la_!$B:$B,0),3)</f>
        <v>1567</v>
      </c>
      <c r="F531">
        <f>INDEX(nb_inscrits_h_sec_habitant_la_c!$1:$1048576,MATCH(places_sec_sex!$B531,nb_inscrits_h_sec_habitant_la_c!$B:$B,0),3)</f>
        <v>1599</v>
      </c>
      <c r="G531">
        <f t="shared" si="32"/>
        <v>2.2335673261008295E-2</v>
      </c>
      <c r="H531">
        <f t="shared" si="33"/>
        <v>2.1888680425265792E-2</v>
      </c>
      <c r="I531">
        <f>INDEX('6.1.2.4.'!$1:$1048576,MATCH(places_sec_sex!$B531,'6.1.2.4.'!$A:$A,0),3)</f>
        <v>0</v>
      </c>
      <c r="J531">
        <f>INDEX('6.1.2.4.'!$1:$1048576,MATCH(places_sec_sex!$B531,'6.1.2.4.'!$A:$A,0),2)</f>
        <v>4084</v>
      </c>
      <c r="K531">
        <f t="shared" si="34"/>
        <v>0</v>
      </c>
      <c r="L531">
        <f t="shared" si="35"/>
        <v>89.393370856785495</v>
      </c>
    </row>
    <row r="532" spans="1:12" x14ac:dyDescent="0.35">
      <c r="A532" s="7" t="s">
        <v>1444</v>
      </c>
      <c r="B532" t="str">
        <f>INDEX(Correspondance_ss_quartiers!$1:$1048576,MATCH(places_sec_sex!$A532,Correspondance_ss_quartiers!$A:$A,0),3)</f>
        <v>Woluwe Saint-Lambert</v>
      </c>
      <c r="C532">
        <f>INDEX(nb_inscrites_f_sec_habitant_le_!$1:$1048576,MATCH(places_sec_sex!$A532,nb_inscrites_f_sec_habitant_le_!$B:$B,0),3)</f>
        <v>6</v>
      </c>
      <c r="D532">
        <f>INDEX(nb_inscrits_h_sec_habitant_le_s!$1:$1048576,MATCH(places_sec_sex!$A532,nb_inscrits_h_sec_habitant_le_s!$B:$B,0),3)</f>
        <v>6</v>
      </c>
      <c r="E532">
        <f>INDEX(nb_inscrites_f_sec_habitant_la_!$1:$1048576,MATCH(places_sec_sex!$B532,nb_inscrites_f_sec_habitant_la_!$B:$B,0),3)</f>
        <v>1567</v>
      </c>
      <c r="F532">
        <f>INDEX(nb_inscrits_h_sec_habitant_la_c!$1:$1048576,MATCH(places_sec_sex!$B532,nb_inscrits_h_sec_habitant_la_c!$B:$B,0),3)</f>
        <v>1599</v>
      </c>
      <c r="G532">
        <f t="shared" si="32"/>
        <v>3.8289725590299937E-3</v>
      </c>
      <c r="H532">
        <f t="shared" si="33"/>
        <v>3.7523452157598499E-3</v>
      </c>
      <c r="I532">
        <f>INDEX('6.1.2.4.'!$1:$1048576,MATCH(places_sec_sex!$B532,'6.1.2.4.'!$A:$A,0),3)</f>
        <v>0</v>
      </c>
      <c r="J532">
        <f>INDEX('6.1.2.4.'!$1:$1048576,MATCH(places_sec_sex!$B532,'6.1.2.4.'!$A:$A,0),2)</f>
        <v>4084</v>
      </c>
      <c r="K532">
        <f t="shared" si="34"/>
        <v>0</v>
      </c>
      <c r="L532">
        <f t="shared" si="35"/>
        <v>15.324577861163228</v>
      </c>
    </row>
    <row r="533" spans="1:12" x14ac:dyDescent="0.35">
      <c r="A533" s="7" t="s">
        <v>1445</v>
      </c>
      <c r="B533" t="str">
        <f>INDEX(Correspondance_ss_quartiers!$1:$1048576,MATCH(places_sec_sex!$A533,Correspondance_ss_quartiers!$A:$A,0),3)</f>
        <v>Woluwe Saint-Lambert</v>
      </c>
      <c r="C533">
        <f>INDEX(nb_inscrites_f_sec_habitant_le_!$1:$1048576,MATCH(places_sec_sex!$A533,nb_inscrites_f_sec_habitant_le_!$B:$B,0),3)</f>
        <v>67</v>
      </c>
      <c r="D533">
        <f>INDEX(nb_inscrits_h_sec_habitant_le_s!$1:$1048576,MATCH(places_sec_sex!$A533,nb_inscrits_h_sec_habitant_le_s!$B:$B,0),3)</f>
        <v>70</v>
      </c>
      <c r="E533">
        <f>INDEX(nb_inscrites_f_sec_habitant_la_!$1:$1048576,MATCH(places_sec_sex!$B533,nb_inscrites_f_sec_habitant_la_!$B:$B,0),3)</f>
        <v>1567</v>
      </c>
      <c r="F533">
        <f>INDEX(nb_inscrits_h_sec_habitant_la_c!$1:$1048576,MATCH(places_sec_sex!$B533,nb_inscrits_h_sec_habitant_la_c!$B:$B,0),3)</f>
        <v>1599</v>
      </c>
      <c r="G533">
        <f t="shared" si="32"/>
        <v>4.2756860242501596E-2</v>
      </c>
      <c r="H533">
        <f t="shared" si="33"/>
        <v>4.3777360850531584E-2</v>
      </c>
      <c r="I533">
        <f>INDEX('6.1.2.4.'!$1:$1048576,MATCH(places_sec_sex!$B533,'6.1.2.4.'!$A:$A,0),3)</f>
        <v>0</v>
      </c>
      <c r="J533">
        <f>INDEX('6.1.2.4.'!$1:$1048576,MATCH(places_sec_sex!$B533,'6.1.2.4.'!$A:$A,0),2)</f>
        <v>4084</v>
      </c>
      <c r="K533">
        <f t="shared" si="34"/>
        <v>0</v>
      </c>
      <c r="L533">
        <f t="shared" si="35"/>
        <v>178.78674171357099</v>
      </c>
    </row>
    <row r="534" spans="1:12" x14ac:dyDescent="0.35">
      <c r="A534" s="7" t="s">
        <v>1447</v>
      </c>
      <c r="B534" t="str">
        <f>INDEX(Correspondance_ss_quartiers!$1:$1048576,MATCH(places_sec_sex!$A534,Correspondance_ss_quartiers!$A:$A,0),3)</f>
        <v>Woluwe Saint-Lambert</v>
      </c>
      <c r="C534">
        <f>INDEX(nb_inscrites_f_sec_habitant_le_!$1:$1048576,MATCH(places_sec_sex!$A534,nb_inscrites_f_sec_habitant_le_!$B:$B,0),3)</f>
        <v>35</v>
      </c>
      <c r="D534">
        <f>INDEX(nb_inscrits_h_sec_habitant_le_s!$1:$1048576,MATCH(places_sec_sex!$A534,nb_inscrits_h_sec_habitant_le_s!$B:$B,0),3)</f>
        <v>46</v>
      </c>
      <c r="E534">
        <f>INDEX(nb_inscrites_f_sec_habitant_la_!$1:$1048576,MATCH(places_sec_sex!$B534,nb_inscrites_f_sec_habitant_la_!$B:$B,0),3)</f>
        <v>1567</v>
      </c>
      <c r="F534">
        <f>INDEX(nb_inscrits_h_sec_habitant_la_c!$1:$1048576,MATCH(places_sec_sex!$B534,nb_inscrits_h_sec_habitant_la_c!$B:$B,0),3)</f>
        <v>1599</v>
      </c>
      <c r="G534">
        <f t="shared" si="32"/>
        <v>2.2335673261008295E-2</v>
      </c>
      <c r="H534">
        <f t="shared" si="33"/>
        <v>2.8767979987492184E-2</v>
      </c>
      <c r="I534">
        <f>INDEX('6.1.2.4.'!$1:$1048576,MATCH(places_sec_sex!$B534,'6.1.2.4.'!$A:$A,0),3)</f>
        <v>0</v>
      </c>
      <c r="J534">
        <f>INDEX('6.1.2.4.'!$1:$1048576,MATCH(places_sec_sex!$B534,'6.1.2.4.'!$A:$A,0),2)</f>
        <v>4084</v>
      </c>
      <c r="K534">
        <f t="shared" si="34"/>
        <v>0</v>
      </c>
      <c r="L534">
        <f t="shared" si="35"/>
        <v>117.48843026891808</v>
      </c>
    </row>
    <row r="535" spans="1:12" x14ac:dyDescent="0.35">
      <c r="A535" s="7" t="s">
        <v>1448</v>
      </c>
      <c r="B535" t="str">
        <f>INDEX(Correspondance_ss_quartiers!$1:$1048576,MATCH(places_sec_sex!$A535,Correspondance_ss_quartiers!$A:$A,0),3)</f>
        <v>Woluwe Saint-Lambert</v>
      </c>
      <c r="C535">
        <f>INDEX(nb_inscrites_f_sec_habitant_le_!$1:$1048576,MATCH(places_sec_sex!$A535,nb_inscrites_f_sec_habitant_le_!$B:$B,0),3)</f>
        <v>69</v>
      </c>
      <c r="D535">
        <f>INDEX(nb_inscrits_h_sec_habitant_le_s!$1:$1048576,MATCH(places_sec_sex!$A535,nb_inscrits_h_sec_habitant_le_s!$B:$B,0),3)</f>
        <v>65</v>
      </c>
      <c r="E535">
        <f>INDEX(nb_inscrites_f_sec_habitant_la_!$1:$1048576,MATCH(places_sec_sex!$B535,nb_inscrites_f_sec_habitant_la_!$B:$B,0),3)</f>
        <v>1567</v>
      </c>
      <c r="F535">
        <f>INDEX(nb_inscrits_h_sec_habitant_la_c!$1:$1048576,MATCH(places_sec_sex!$B535,nb_inscrits_h_sec_habitant_la_c!$B:$B,0),3)</f>
        <v>1599</v>
      </c>
      <c r="G535">
        <f t="shared" si="32"/>
        <v>4.4033184428844928E-2</v>
      </c>
      <c r="H535">
        <f t="shared" si="33"/>
        <v>4.065040650406504E-2</v>
      </c>
      <c r="I535">
        <f>INDEX('6.1.2.4.'!$1:$1048576,MATCH(places_sec_sex!$B535,'6.1.2.4.'!$A:$A,0),3)</f>
        <v>0</v>
      </c>
      <c r="J535">
        <f>INDEX('6.1.2.4.'!$1:$1048576,MATCH(places_sec_sex!$B535,'6.1.2.4.'!$A:$A,0),2)</f>
        <v>4084</v>
      </c>
      <c r="K535">
        <f t="shared" si="34"/>
        <v>0</v>
      </c>
      <c r="L535">
        <f t="shared" si="35"/>
        <v>166.01626016260161</v>
      </c>
    </row>
    <row r="536" spans="1:12" x14ac:dyDescent="0.35">
      <c r="A536" s="7" t="s">
        <v>1450</v>
      </c>
      <c r="B536" t="str">
        <f>INDEX(Correspondance_ss_quartiers!$1:$1048576,MATCH(places_sec_sex!$A536,Correspondance_ss_quartiers!$A:$A,0),3)</f>
        <v>Woluwe Saint-Lambert</v>
      </c>
      <c r="C536">
        <f>INDEX(nb_inscrites_f_sec_habitant_le_!$1:$1048576,MATCH(places_sec_sex!$A536,nb_inscrites_f_sec_habitant_le_!$B:$B,0),3)</f>
        <v>100</v>
      </c>
      <c r="D536">
        <f>INDEX(nb_inscrits_h_sec_habitant_le_s!$1:$1048576,MATCH(places_sec_sex!$A536,nb_inscrits_h_sec_habitant_le_s!$B:$B,0),3)</f>
        <v>85</v>
      </c>
      <c r="E536">
        <f>INDEX(nb_inscrites_f_sec_habitant_la_!$1:$1048576,MATCH(places_sec_sex!$B536,nb_inscrites_f_sec_habitant_la_!$B:$B,0),3)</f>
        <v>1567</v>
      </c>
      <c r="F536">
        <f>INDEX(nb_inscrits_h_sec_habitant_la_c!$1:$1048576,MATCH(places_sec_sex!$B536,nb_inscrits_h_sec_habitant_la_c!$B:$B,0),3)</f>
        <v>1599</v>
      </c>
      <c r="G536">
        <f t="shared" si="32"/>
        <v>6.3816209317166556E-2</v>
      </c>
      <c r="H536">
        <f t="shared" si="33"/>
        <v>5.315822388993121E-2</v>
      </c>
      <c r="I536">
        <f>INDEX('6.1.2.4.'!$1:$1048576,MATCH(places_sec_sex!$B536,'6.1.2.4.'!$A:$A,0),3)</f>
        <v>0</v>
      </c>
      <c r="J536">
        <f>INDEX('6.1.2.4.'!$1:$1048576,MATCH(places_sec_sex!$B536,'6.1.2.4.'!$A:$A,0),2)</f>
        <v>4084</v>
      </c>
      <c r="K536">
        <f t="shared" si="34"/>
        <v>0</v>
      </c>
      <c r="L536">
        <f t="shared" si="35"/>
        <v>217.09818636647907</v>
      </c>
    </row>
    <row r="537" spans="1:12" x14ac:dyDescent="0.35">
      <c r="A537" s="7" t="s">
        <v>1454</v>
      </c>
      <c r="B537" t="str">
        <f>INDEX(Correspondance_ss_quartiers!$1:$1048576,MATCH(places_sec_sex!$A537,Correspondance_ss_quartiers!$A:$A,0),3)</f>
        <v>Woluwe Saint-Lambert</v>
      </c>
      <c r="C537">
        <f>INDEX(nb_inscrites_f_sec_habitant_le_!$1:$1048576,MATCH(places_sec_sex!$A537,nb_inscrites_f_sec_habitant_le_!$B:$B,0),3)</f>
        <v>5</v>
      </c>
      <c r="D537">
        <f>INDEX(nb_inscrits_h_sec_habitant_le_s!$1:$1048576,MATCH(places_sec_sex!$A537,nb_inscrits_h_sec_habitant_le_s!$B:$B,0),3)</f>
        <v>6</v>
      </c>
      <c r="E537">
        <f>INDEX(nb_inscrites_f_sec_habitant_la_!$1:$1048576,MATCH(places_sec_sex!$B537,nb_inscrites_f_sec_habitant_la_!$B:$B,0),3)</f>
        <v>1567</v>
      </c>
      <c r="F537">
        <f>INDEX(nb_inscrits_h_sec_habitant_la_c!$1:$1048576,MATCH(places_sec_sex!$B537,nb_inscrits_h_sec_habitant_la_c!$B:$B,0),3)</f>
        <v>1599</v>
      </c>
      <c r="G537">
        <f t="shared" si="32"/>
        <v>3.1908104658583281E-3</v>
      </c>
      <c r="H537">
        <f t="shared" si="33"/>
        <v>3.7523452157598499E-3</v>
      </c>
      <c r="I537">
        <f>INDEX('6.1.2.4.'!$1:$1048576,MATCH(places_sec_sex!$B537,'6.1.2.4.'!$A:$A,0),3)</f>
        <v>0</v>
      </c>
      <c r="J537">
        <f>INDEX('6.1.2.4.'!$1:$1048576,MATCH(places_sec_sex!$B537,'6.1.2.4.'!$A:$A,0),2)</f>
        <v>4084</v>
      </c>
      <c r="K537">
        <f t="shared" si="34"/>
        <v>0</v>
      </c>
      <c r="L537">
        <f t="shared" si="35"/>
        <v>15.324577861163228</v>
      </c>
    </row>
    <row r="538" spans="1:12" x14ac:dyDescent="0.35">
      <c r="A538" s="7" t="s">
        <v>1456</v>
      </c>
      <c r="B538" t="str">
        <f>INDEX(Correspondance_ss_quartiers!$1:$1048576,MATCH(places_sec_sex!$A538,Correspondance_ss_quartiers!$A:$A,0),3)</f>
        <v>Woluwe Saint-Lambert</v>
      </c>
      <c r="C538">
        <f>INDEX(nb_inscrites_f_sec_habitant_le_!$1:$1048576,MATCH(places_sec_sex!$A538,nb_inscrites_f_sec_habitant_le_!$B:$B,0),3)</f>
        <v>38</v>
      </c>
      <c r="D538">
        <f>INDEX(nb_inscrits_h_sec_habitant_le_s!$1:$1048576,MATCH(places_sec_sex!$A538,nb_inscrits_h_sec_habitant_le_s!$B:$B,0),3)</f>
        <v>24</v>
      </c>
      <c r="E538">
        <f>INDEX(nb_inscrites_f_sec_habitant_la_!$1:$1048576,MATCH(places_sec_sex!$B538,nb_inscrites_f_sec_habitant_la_!$B:$B,0),3)</f>
        <v>1567</v>
      </c>
      <c r="F538">
        <f>INDEX(nb_inscrits_h_sec_habitant_la_c!$1:$1048576,MATCH(places_sec_sex!$B538,nb_inscrits_h_sec_habitant_la_c!$B:$B,0),3)</f>
        <v>1599</v>
      </c>
      <c r="G538">
        <f t="shared" si="32"/>
        <v>2.4250159540523293E-2</v>
      </c>
      <c r="H538">
        <f t="shared" si="33"/>
        <v>1.50093808630394E-2</v>
      </c>
      <c r="I538">
        <f>INDEX('6.1.2.4.'!$1:$1048576,MATCH(places_sec_sex!$B538,'6.1.2.4.'!$A:$A,0),3)</f>
        <v>0</v>
      </c>
      <c r="J538">
        <f>INDEX('6.1.2.4.'!$1:$1048576,MATCH(places_sec_sex!$B538,'6.1.2.4.'!$A:$A,0),2)</f>
        <v>4084</v>
      </c>
      <c r="K538">
        <f t="shared" si="34"/>
        <v>0</v>
      </c>
      <c r="L538">
        <f t="shared" si="35"/>
        <v>61.29831144465291</v>
      </c>
    </row>
    <row r="539" spans="1:12" x14ac:dyDescent="0.35">
      <c r="A539" s="7" t="s">
        <v>1457</v>
      </c>
      <c r="B539" t="str">
        <f>INDEX(Correspondance_ss_quartiers!$1:$1048576,MATCH(places_sec_sex!$A539,Correspondance_ss_quartiers!$A:$A,0),3)</f>
        <v>Woluwe Saint-Lambert</v>
      </c>
      <c r="C539">
        <f>INDEX(nb_inscrites_f_sec_habitant_le_!$1:$1048576,MATCH(places_sec_sex!$A539,nb_inscrites_f_sec_habitant_le_!$B:$B,0),3)</f>
        <v>75</v>
      </c>
      <c r="D539">
        <f>INDEX(nb_inscrits_h_sec_habitant_le_s!$1:$1048576,MATCH(places_sec_sex!$A539,nb_inscrits_h_sec_habitant_le_s!$B:$B,0),3)</f>
        <v>65</v>
      </c>
      <c r="E539">
        <f>INDEX(nb_inscrites_f_sec_habitant_la_!$1:$1048576,MATCH(places_sec_sex!$B539,nb_inscrites_f_sec_habitant_la_!$B:$B,0),3)</f>
        <v>1567</v>
      </c>
      <c r="F539">
        <f>INDEX(nb_inscrits_h_sec_habitant_la_c!$1:$1048576,MATCH(places_sec_sex!$B539,nb_inscrits_h_sec_habitant_la_c!$B:$B,0),3)</f>
        <v>1599</v>
      </c>
      <c r="G539">
        <f t="shared" si="32"/>
        <v>4.7862156987874924E-2</v>
      </c>
      <c r="H539">
        <f t="shared" si="33"/>
        <v>4.065040650406504E-2</v>
      </c>
      <c r="I539">
        <f>INDEX('6.1.2.4.'!$1:$1048576,MATCH(places_sec_sex!$B539,'6.1.2.4.'!$A:$A,0),3)</f>
        <v>0</v>
      </c>
      <c r="J539">
        <f>INDEX('6.1.2.4.'!$1:$1048576,MATCH(places_sec_sex!$B539,'6.1.2.4.'!$A:$A,0),2)</f>
        <v>4084</v>
      </c>
      <c r="K539">
        <f t="shared" si="34"/>
        <v>0</v>
      </c>
      <c r="L539">
        <f t="shared" si="35"/>
        <v>166.01626016260161</v>
      </c>
    </row>
    <row r="540" spans="1:12" x14ac:dyDescent="0.35">
      <c r="A540" s="7" t="s">
        <v>1459</v>
      </c>
      <c r="B540" t="str">
        <f>INDEX(Correspondance_ss_quartiers!$1:$1048576,MATCH(places_sec_sex!$A540,Correspondance_ss_quartiers!$A:$A,0),3)</f>
        <v>Woluwe Saint-Lambert</v>
      </c>
      <c r="C540">
        <f>INDEX(nb_inscrites_f_sec_habitant_le_!$1:$1048576,MATCH(places_sec_sex!$A540,nb_inscrites_f_sec_habitant_le_!$B:$B,0),3)</f>
        <v>9</v>
      </c>
      <c r="D540">
        <f>INDEX(nb_inscrits_h_sec_habitant_le_s!$1:$1048576,MATCH(places_sec_sex!$A540,nb_inscrits_h_sec_habitant_le_s!$B:$B,0),3)</f>
        <v>18</v>
      </c>
      <c r="E540">
        <f>INDEX(nb_inscrites_f_sec_habitant_la_!$1:$1048576,MATCH(places_sec_sex!$B540,nb_inscrites_f_sec_habitant_la_!$B:$B,0),3)</f>
        <v>1567</v>
      </c>
      <c r="F540">
        <f>INDEX(nb_inscrits_h_sec_habitant_la_c!$1:$1048576,MATCH(places_sec_sex!$B540,nb_inscrits_h_sec_habitant_la_c!$B:$B,0),3)</f>
        <v>1599</v>
      </c>
      <c r="G540">
        <f t="shared" si="32"/>
        <v>5.7434588385449903E-3</v>
      </c>
      <c r="H540">
        <f t="shared" si="33"/>
        <v>1.125703564727955E-2</v>
      </c>
      <c r="I540">
        <f>INDEX('6.1.2.4.'!$1:$1048576,MATCH(places_sec_sex!$B540,'6.1.2.4.'!$A:$A,0),3)</f>
        <v>0</v>
      </c>
      <c r="J540">
        <f>INDEX('6.1.2.4.'!$1:$1048576,MATCH(places_sec_sex!$B540,'6.1.2.4.'!$A:$A,0),2)</f>
        <v>4084</v>
      </c>
      <c r="K540">
        <f t="shared" si="34"/>
        <v>0</v>
      </c>
      <c r="L540">
        <f t="shared" si="35"/>
        <v>45.973733583489683</v>
      </c>
    </row>
    <row r="541" spans="1:12" x14ac:dyDescent="0.35">
      <c r="A541" s="7" t="s">
        <v>1463</v>
      </c>
      <c r="B541" t="str">
        <f>INDEX(Correspondance_ss_quartiers!$1:$1048576,MATCH(places_sec_sex!$A541,Correspondance_ss_quartiers!$A:$A,0),3)</f>
        <v>Woluwe Saint-Lambert</v>
      </c>
      <c r="C541">
        <f>INDEX(nb_inscrites_f_sec_habitant_le_!$1:$1048576,MATCH(places_sec_sex!$A541,nb_inscrites_f_sec_habitant_le_!$B:$B,0),3)</f>
        <v>24</v>
      </c>
      <c r="D541">
        <f>INDEX(nb_inscrits_h_sec_habitant_le_s!$1:$1048576,MATCH(places_sec_sex!$A541,nb_inscrits_h_sec_habitant_le_s!$B:$B,0),3)</f>
        <v>28</v>
      </c>
      <c r="E541">
        <f>INDEX(nb_inscrites_f_sec_habitant_la_!$1:$1048576,MATCH(places_sec_sex!$B541,nb_inscrites_f_sec_habitant_la_!$B:$B,0),3)</f>
        <v>1567</v>
      </c>
      <c r="F541">
        <f>INDEX(nb_inscrits_h_sec_habitant_la_c!$1:$1048576,MATCH(places_sec_sex!$B541,nb_inscrits_h_sec_habitant_la_c!$B:$B,0),3)</f>
        <v>1599</v>
      </c>
      <c r="G541">
        <f t="shared" si="32"/>
        <v>1.5315890236119975E-2</v>
      </c>
      <c r="H541">
        <f t="shared" si="33"/>
        <v>1.7510944340212633E-2</v>
      </c>
      <c r="I541">
        <f>INDEX('6.1.2.4.'!$1:$1048576,MATCH(places_sec_sex!$B541,'6.1.2.4.'!$A:$A,0),3)</f>
        <v>0</v>
      </c>
      <c r="J541">
        <f>INDEX('6.1.2.4.'!$1:$1048576,MATCH(places_sec_sex!$B541,'6.1.2.4.'!$A:$A,0),2)</f>
        <v>4084</v>
      </c>
      <c r="K541">
        <f t="shared" si="34"/>
        <v>0</v>
      </c>
      <c r="L541">
        <f t="shared" si="35"/>
        <v>71.51469668542839</v>
      </c>
    </row>
    <row r="542" spans="1:12" x14ac:dyDescent="0.35">
      <c r="A542" s="7" t="s">
        <v>1465</v>
      </c>
      <c r="B542" t="str">
        <f>INDEX(Correspondance_ss_quartiers!$1:$1048576,MATCH(places_sec_sex!$A542,Correspondance_ss_quartiers!$A:$A,0),3)</f>
        <v>Woluwe Saint-Lambert</v>
      </c>
      <c r="C542">
        <f>INDEX(nb_inscrites_f_sec_habitant_le_!$1:$1048576,MATCH(places_sec_sex!$A542,nb_inscrites_f_sec_habitant_le_!$B:$B,0),3)</f>
        <v>43</v>
      </c>
      <c r="D542">
        <f>INDEX(nb_inscrits_h_sec_habitant_le_s!$1:$1048576,MATCH(places_sec_sex!$A542,nb_inscrits_h_sec_habitant_le_s!$B:$B,0),3)</f>
        <v>41</v>
      </c>
      <c r="E542">
        <f>INDEX(nb_inscrites_f_sec_habitant_la_!$1:$1048576,MATCH(places_sec_sex!$B542,nb_inscrites_f_sec_habitant_la_!$B:$B,0),3)</f>
        <v>1567</v>
      </c>
      <c r="F542">
        <f>INDEX(nb_inscrits_h_sec_habitant_la_c!$1:$1048576,MATCH(places_sec_sex!$B542,nb_inscrits_h_sec_habitant_la_c!$B:$B,0),3)</f>
        <v>1599</v>
      </c>
      <c r="G542">
        <f t="shared" si="32"/>
        <v>2.7440970006381619E-2</v>
      </c>
      <c r="H542">
        <f t="shared" si="33"/>
        <v>2.564102564102564E-2</v>
      </c>
      <c r="I542">
        <f>INDEX('6.1.2.4.'!$1:$1048576,MATCH(places_sec_sex!$B542,'6.1.2.4.'!$A:$A,0),3)</f>
        <v>0</v>
      </c>
      <c r="J542">
        <f>INDEX('6.1.2.4.'!$1:$1048576,MATCH(places_sec_sex!$B542,'6.1.2.4.'!$A:$A,0),2)</f>
        <v>4084</v>
      </c>
      <c r="K542">
        <f t="shared" si="34"/>
        <v>0</v>
      </c>
      <c r="L542">
        <f t="shared" si="35"/>
        <v>104.71794871794872</v>
      </c>
    </row>
    <row r="543" spans="1:12" x14ac:dyDescent="0.35">
      <c r="A543" s="7" t="s">
        <v>1467</v>
      </c>
      <c r="B543" t="str">
        <f>INDEX(Correspondance_ss_quartiers!$1:$1048576,MATCH(places_sec_sex!$A543,Correspondance_ss_quartiers!$A:$A,0),3)</f>
        <v>Woluwe Saint-Lambert</v>
      </c>
      <c r="C543">
        <f>INDEX(nb_inscrites_f_sec_habitant_le_!$1:$1048576,MATCH(places_sec_sex!$A543,nb_inscrites_f_sec_habitant_le_!$B:$B,0),3)</f>
        <v>29</v>
      </c>
      <c r="D543">
        <f>INDEX(nb_inscrits_h_sec_habitant_le_s!$1:$1048576,MATCH(places_sec_sex!$A543,nb_inscrits_h_sec_habitant_le_s!$B:$B,0),3)</f>
        <v>35</v>
      </c>
      <c r="E543">
        <f>INDEX(nb_inscrites_f_sec_habitant_la_!$1:$1048576,MATCH(places_sec_sex!$B543,nb_inscrites_f_sec_habitant_la_!$B:$B,0),3)</f>
        <v>1567</v>
      </c>
      <c r="F543">
        <f>INDEX(nb_inscrits_h_sec_habitant_la_c!$1:$1048576,MATCH(places_sec_sex!$B543,nb_inscrits_h_sec_habitant_la_c!$B:$B,0),3)</f>
        <v>1599</v>
      </c>
      <c r="G543">
        <f t="shared" si="32"/>
        <v>1.8506700701978303E-2</v>
      </c>
      <c r="H543">
        <f t="shared" si="33"/>
        <v>2.1888680425265792E-2</v>
      </c>
      <c r="I543">
        <f>INDEX('6.1.2.4.'!$1:$1048576,MATCH(places_sec_sex!$B543,'6.1.2.4.'!$A:$A,0),3)</f>
        <v>0</v>
      </c>
      <c r="J543">
        <f>INDEX('6.1.2.4.'!$1:$1048576,MATCH(places_sec_sex!$B543,'6.1.2.4.'!$A:$A,0),2)</f>
        <v>4084</v>
      </c>
      <c r="K543">
        <f t="shared" si="34"/>
        <v>0</v>
      </c>
      <c r="L543">
        <f t="shared" si="35"/>
        <v>89.393370856785495</v>
      </c>
    </row>
    <row r="544" spans="1:12" x14ac:dyDescent="0.35">
      <c r="A544" s="7" t="s">
        <v>1469</v>
      </c>
      <c r="B544" t="str">
        <f>INDEX(Correspondance_ss_quartiers!$1:$1048576,MATCH(places_sec_sex!$A544,Correspondance_ss_quartiers!$A:$A,0),3)</f>
        <v>Woluwe Saint-Lambert</v>
      </c>
      <c r="C544">
        <f>INDEX(nb_inscrites_f_sec_habitant_le_!$1:$1048576,MATCH(places_sec_sex!$A544,nb_inscrites_f_sec_habitant_le_!$B:$B,0),3)</f>
        <v>31</v>
      </c>
      <c r="D544">
        <f>INDEX(nb_inscrits_h_sec_habitant_le_s!$1:$1048576,MATCH(places_sec_sex!$A544,nb_inscrits_h_sec_habitant_le_s!$B:$B,0),3)</f>
        <v>30</v>
      </c>
      <c r="E544">
        <f>INDEX(nb_inscrites_f_sec_habitant_la_!$1:$1048576,MATCH(places_sec_sex!$B544,nb_inscrites_f_sec_habitant_la_!$B:$B,0),3)</f>
        <v>1567</v>
      </c>
      <c r="F544">
        <f>INDEX(nb_inscrits_h_sec_habitant_la_c!$1:$1048576,MATCH(places_sec_sex!$B544,nb_inscrits_h_sec_habitant_la_c!$B:$B,0),3)</f>
        <v>1599</v>
      </c>
      <c r="G544">
        <f t="shared" si="32"/>
        <v>1.9783024888321635E-2</v>
      </c>
      <c r="H544">
        <f t="shared" si="33"/>
        <v>1.8761726078799251E-2</v>
      </c>
      <c r="I544">
        <f>INDEX('6.1.2.4.'!$1:$1048576,MATCH(places_sec_sex!$B544,'6.1.2.4.'!$A:$A,0),3)</f>
        <v>0</v>
      </c>
      <c r="J544">
        <f>INDEX('6.1.2.4.'!$1:$1048576,MATCH(places_sec_sex!$B544,'6.1.2.4.'!$A:$A,0),2)</f>
        <v>4084</v>
      </c>
      <c r="K544">
        <f t="shared" si="34"/>
        <v>0</v>
      </c>
      <c r="L544">
        <f t="shared" si="35"/>
        <v>76.622889305816145</v>
      </c>
    </row>
    <row r="545" spans="1:12" x14ac:dyDescent="0.35">
      <c r="A545" s="7" t="s">
        <v>1471</v>
      </c>
      <c r="B545" t="str">
        <f>INDEX(Correspondance_ss_quartiers!$1:$1048576,MATCH(places_sec_sex!$A545,Correspondance_ss_quartiers!$A:$A,0),3)</f>
        <v>Woluwe Saint-Lambert</v>
      </c>
      <c r="C545">
        <f>INDEX(nb_inscrites_f_sec_habitant_le_!$1:$1048576,MATCH(places_sec_sex!$A545,nb_inscrites_f_sec_habitant_le_!$B:$B,0),3)</f>
        <v>34</v>
      </c>
      <c r="D545">
        <f>INDEX(nb_inscrits_h_sec_habitant_le_s!$1:$1048576,MATCH(places_sec_sex!$A545,nb_inscrits_h_sec_habitant_le_s!$B:$B,0),3)</f>
        <v>32</v>
      </c>
      <c r="E545">
        <f>INDEX(nb_inscrites_f_sec_habitant_la_!$1:$1048576,MATCH(places_sec_sex!$B545,nb_inscrites_f_sec_habitant_la_!$B:$B,0),3)</f>
        <v>1567</v>
      </c>
      <c r="F545">
        <f>INDEX(nb_inscrits_h_sec_habitant_la_c!$1:$1048576,MATCH(places_sec_sex!$B545,nb_inscrits_h_sec_habitant_la_c!$B:$B,0),3)</f>
        <v>1599</v>
      </c>
      <c r="G545">
        <f t="shared" si="32"/>
        <v>2.1697511167836629E-2</v>
      </c>
      <c r="H545">
        <f t="shared" si="33"/>
        <v>2.0012507817385866E-2</v>
      </c>
      <c r="I545">
        <f>INDEX('6.1.2.4.'!$1:$1048576,MATCH(places_sec_sex!$B545,'6.1.2.4.'!$A:$A,0),3)</f>
        <v>0</v>
      </c>
      <c r="J545">
        <f>INDEX('6.1.2.4.'!$1:$1048576,MATCH(places_sec_sex!$B545,'6.1.2.4.'!$A:$A,0),2)</f>
        <v>4084</v>
      </c>
      <c r="K545">
        <f t="shared" si="34"/>
        <v>0</v>
      </c>
      <c r="L545">
        <f t="shared" si="35"/>
        <v>81.731081926203871</v>
      </c>
    </row>
    <row r="546" spans="1:12" x14ac:dyDescent="0.35">
      <c r="A546" s="7" t="s">
        <v>1473</v>
      </c>
      <c r="B546" t="str">
        <f>INDEX(Correspondance_ss_quartiers!$1:$1048576,MATCH(places_sec_sex!$A546,Correspondance_ss_quartiers!$A:$A,0),3)</f>
        <v>Woluwe Saint-Lambert</v>
      </c>
      <c r="C546">
        <f>INDEX(nb_inscrites_f_sec_habitant_le_!$1:$1048576,MATCH(places_sec_sex!$A546,nb_inscrites_f_sec_habitant_le_!$B:$B,0),3)</f>
        <v>26</v>
      </c>
      <c r="D546">
        <f>INDEX(nb_inscrits_h_sec_habitant_le_s!$1:$1048576,MATCH(places_sec_sex!$A546,nb_inscrits_h_sec_habitant_le_s!$B:$B,0),3)</f>
        <v>24</v>
      </c>
      <c r="E546">
        <f>INDEX(nb_inscrites_f_sec_habitant_la_!$1:$1048576,MATCH(places_sec_sex!$B546,nb_inscrites_f_sec_habitant_la_!$B:$B,0),3)</f>
        <v>1567</v>
      </c>
      <c r="F546">
        <f>INDEX(nb_inscrits_h_sec_habitant_la_c!$1:$1048576,MATCH(places_sec_sex!$B546,nb_inscrits_h_sec_habitant_la_c!$B:$B,0),3)</f>
        <v>1599</v>
      </c>
      <c r="G546">
        <f t="shared" si="32"/>
        <v>1.6592214422463305E-2</v>
      </c>
      <c r="H546">
        <f t="shared" si="33"/>
        <v>1.50093808630394E-2</v>
      </c>
      <c r="I546">
        <f>INDEX('6.1.2.4.'!$1:$1048576,MATCH(places_sec_sex!$B546,'6.1.2.4.'!$A:$A,0),3)</f>
        <v>0</v>
      </c>
      <c r="J546">
        <f>INDEX('6.1.2.4.'!$1:$1048576,MATCH(places_sec_sex!$B546,'6.1.2.4.'!$A:$A,0),2)</f>
        <v>4084</v>
      </c>
      <c r="K546">
        <f t="shared" si="34"/>
        <v>0</v>
      </c>
      <c r="L546">
        <f t="shared" si="35"/>
        <v>61.29831144465291</v>
      </c>
    </row>
    <row r="547" spans="1:12" x14ac:dyDescent="0.35">
      <c r="A547" s="7" t="s">
        <v>1475</v>
      </c>
      <c r="B547" t="str">
        <f>INDEX(Correspondance_ss_quartiers!$1:$1048576,MATCH(places_sec_sex!$A547,Correspondance_ss_quartiers!$A:$A,0),3)</f>
        <v>Woluwe Saint-Lambert</v>
      </c>
      <c r="C547">
        <f>INDEX(nb_inscrites_f_sec_habitant_le_!$1:$1048576,MATCH(places_sec_sex!$A547,nb_inscrites_f_sec_habitant_le_!$B:$B,0),3)</f>
        <v>22</v>
      </c>
      <c r="D547">
        <f>INDEX(nb_inscrits_h_sec_habitant_le_s!$1:$1048576,MATCH(places_sec_sex!$A547,nb_inscrits_h_sec_habitant_le_s!$B:$B,0),3)</f>
        <v>36</v>
      </c>
      <c r="E547">
        <f>INDEX(nb_inscrites_f_sec_habitant_la_!$1:$1048576,MATCH(places_sec_sex!$B547,nb_inscrites_f_sec_habitant_la_!$B:$B,0),3)</f>
        <v>1567</v>
      </c>
      <c r="F547">
        <f>INDEX(nb_inscrits_h_sec_habitant_la_c!$1:$1048576,MATCH(places_sec_sex!$B547,nb_inscrits_h_sec_habitant_la_c!$B:$B,0),3)</f>
        <v>1599</v>
      </c>
      <c r="G547">
        <f t="shared" si="32"/>
        <v>1.4039566049776643E-2</v>
      </c>
      <c r="H547">
        <f t="shared" si="33"/>
        <v>2.2514071294559099E-2</v>
      </c>
      <c r="I547">
        <f>INDEX('6.1.2.4.'!$1:$1048576,MATCH(places_sec_sex!$B547,'6.1.2.4.'!$A:$A,0),3)</f>
        <v>0</v>
      </c>
      <c r="J547">
        <f>INDEX('6.1.2.4.'!$1:$1048576,MATCH(places_sec_sex!$B547,'6.1.2.4.'!$A:$A,0),2)</f>
        <v>4084</v>
      </c>
      <c r="K547">
        <f t="shared" si="34"/>
        <v>0</v>
      </c>
      <c r="L547">
        <f t="shared" si="35"/>
        <v>91.947467166979365</v>
      </c>
    </row>
    <row r="548" spans="1:12" x14ac:dyDescent="0.35">
      <c r="A548" s="7" t="s">
        <v>1479</v>
      </c>
      <c r="B548" t="str">
        <f>INDEX(Correspondance_ss_quartiers!$1:$1048576,MATCH(places_sec_sex!$A548,Correspondance_ss_quartiers!$A:$A,0),3)</f>
        <v>Woluwe Saint-Lambert</v>
      </c>
      <c r="C548">
        <f>INDEX(nb_inscrites_f_sec_habitant_le_!$1:$1048576,MATCH(places_sec_sex!$A548,nb_inscrites_f_sec_habitant_le_!$B:$B,0),3)</f>
        <v>40</v>
      </c>
      <c r="D548">
        <f>INDEX(nb_inscrits_h_sec_habitant_le_s!$1:$1048576,MATCH(places_sec_sex!$A548,nb_inscrits_h_sec_habitant_le_s!$B:$B,0),3)</f>
        <v>50</v>
      </c>
      <c r="E548">
        <f>INDEX(nb_inscrites_f_sec_habitant_la_!$1:$1048576,MATCH(places_sec_sex!$B548,nb_inscrites_f_sec_habitant_la_!$B:$B,0),3)</f>
        <v>1567</v>
      </c>
      <c r="F548">
        <f>INDEX(nb_inscrits_h_sec_habitant_la_c!$1:$1048576,MATCH(places_sec_sex!$B548,nb_inscrits_h_sec_habitant_la_c!$B:$B,0),3)</f>
        <v>1599</v>
      </c>
      <c r="G548">
        <f t="shared" si="32"/>
        <v>2.5526483726866625E-2</v>
      </c>
      <c r="H548">
        <f t="shared" si="33"/>
        <v>3.1269543464665414E-2</v>
      </c>
      <c r="I548">
        <f>INDEX('6.1.2.4.'!$1:$1048576,MATCH(places_sec_sex!$B548,'6.1.2.4.'!$A:$A,0),3)</f>
        <v>0</v>
      </c>
      <c r="J548">
        <f>INDEX('6.1.2.4.'!$1:$1048576,MATCH(places_sec_sex!$B548,'6.1.2.4.'!$A:$A,0),2)</f>
        <v>4084</v>
      </c>
      <c r="K548">
        <f t="shared" si="34"/>
        <v>0</v>
      </c>
      <c r="L548">
        <f t="shared" si="35"/>
        <v>127.70481550969355</v>
      </c>
    </row>
    <row r="549" spans="1:12" x14ac:dyDescent="0.35">
      <c r="A549" s="7" t="s">
        <v>1483</v>
      </c>
      <c r="B549" t="str">
        <f>INDEX(Correspondance_ss_quartiers!$1:$1048576,MATCH(places_sec_sex!$A549,Correspondance_ss_quartiers!$A:$A,0),3)</f>
        <v>Woluwe Saint-Lambert</v>
      </c>
      <c r="C549">
        <f>INDEX(nb_inscrites_f_sec_habitant_le_!$1:$1048576,MATCH(places_sec_sex!$A549,nb_inscrites_f_sec_habitant_le_!$B:$B,0),3)</f>
        <v>42</v>
      </c>
      <c r="D549">
        <f>INDEX(nb_inscrits_h_sec_habitant_le_s!$1:$1048576,MATCH(places_sec_sex!$A549,nb_inscrits_h_sec_habitant_le_s!$B:$B,0),3)</f>
        <v>46</v>
      </c>
      <c r="E549">
        <f>INDEX(nb_inscrites_f_sec_habitant_la_!$1:$1048576,MATCH(places_sec_sex!$B549,nb_inscrites_f_sec_habitant_la_!$B:$B,0),3)</f>
        <v>1567</v>
      </c>
      <c r="F549">
        <f>INDEX(nb_inscrits_h_sec_habitant_la_c!$1:$1048576,MATCH(places_sec_sex!$B549,nb_inscrits_h_sec_habitant_la_c!$B:$B,0),3)</f>
        <v>1599</v>
      </c>
      <c r="G549">
        <f t="shared" si="32"/>
        <v>2.6802807913209957E-2</v>
      </c>
      <c r="H549">
        <f t="shared" si="33"/>
        <v>2.8767979987492184E-2</v>
      </c>
      <c r="I549">
        <f>INDEX('6.1.2.4.'!$1:$1048576,MATCH(places_sec_sex!$B549,'6.1.2.4.'!$A:$A,0),3)</f>
        <v>0</v>
      </c>
      <c r="J549">
        <f>INDEX('6.1.2.4.'!$1:$1048576,MATCH(places_sec_sex!$B549,'6.1.2.4.'!$A:$A,0),2)</f>
        <v>4084</v>
      </c>
      <c r="K549">
        <f t="shared" si="34"/>
        <v>0</v>
      </c>
      <c r="L549">
        <f t="shared" si="35"/>
        <v>117.48843026891808</v>
      </c>
    </row>
    <row r="550" spans="1:12" x14ac:dyDescent="0.35">
      <c r="A550" s="7" t="s">
        <v>1485</v>
      </c>
      <c r="B550" t="str">
        <f>INDEX(Correspondance_ss_quartiers!$1:$1048576,MATCH(places_sec_sex!$A550,Correspondance_ss_quartiers!$A:$A,0),3)</f>
        <v>Woluwe Saint-Lambert</v>
      </c>
      <c r="C550">
        <f>INDEX(nb_inscrites_f_sec_habitant_le_!$1:$1048576,MATCH(places_sec_sex!$A550,nb_inscrites_f_sec_habitant_le_!$B:$B,0),3)</f>
        <v>14</v>
      </c>
      <c r="D550">
        <f>INDEX(nb_inscrits_h_sec_habitant_le_s!$1:$1048576,MATCH(places_sec_sex!$A550,nb_inscrits_h_sec_habitant_le_s!$B:$B,0),3)</f>
        <v>22</v>
      </c>
      <c r="E550">
        <f>INDEX(nb_inscrites_f_sec_habitant_la_!$1:$1048576,MATCH(places_sec_sex!$B550,nb_inscrites_f_sec_habitant_la_!$B:$B,0),3)</f>
        <v>1567</v>
      </c>
      <c r="F550">
        <f>INDEX(nb_inscrits_h_sec_habitant_la_c!$1:$1048576,MATCH(places_sec_sex!$B550,nb_inscrits_h_sec_habitant_la_c!$B:$B,0),3)</f>
        <v>1599</v>
      </c>
      <c r="G550">
        <f t="shared" si="32"/>
        <v>8.9342693044033184E-3</v>
      </c>
      <c r="H550">
        <f t="shared" si="33"/>
        <v>1.3758599124452783E-2</v>
      </c>
      <c r="I550">
        <f>INDEX('6.1.2.4.'!$1:$1048576,MATCH(places_sec_sex!$B550,'6.1.2.4.'!$A:$A,0),3)</f>
        <v>0</v>
      </c>
      <c r="J550">
        <f>INDEX('6.1.2.4.'!$1:$1048576,MATCH(places_sec_sex!$B550,'6.1.2.4.'!$A:$A,0),2)</f>
        <v>4084</v>
      </c>
      <c r="K550">
        <f t="shared" si="34"/>
        <v>0</v>
      </c>
      <c r="L550">
        <f t="shared" si="35"/>
        <v>56.190118824265163</v>
      </c>
    </row>
    <row r="551" spans="1:12" x14ac:dyDescent="0.35">
      <c r="A551" s="7" t="s">
        <v>1489</v>
      </c>
      <c r="B551" t="str">
        <f>INDEX(Correspondance_ss_quartiers!$1:$1048576,MATCH(places_sec_sex!$A551,Correspondance_ss_quartiers!$A:$A,0),3)</f>
        <v>Woluwe Saint-Lambert</v>
      </c>
      <c r="C551">
        <f>INDEX(nb_inscrites_f_sec_habitant_le_!$1:$1048576,MATCH(places_sec_sex!$A551,nb_inscrites_f_sec_habitant_le_!$B:$B,0),3)</f>
        <v>17</v>
      </c>
      <c r="D551">
        <f>INDEX(nb_inscrits_h_sec_habitant_le_s!$1:$1048576,MATCH(places_sec_sex!$A551,nb_inscrits_h_sec_habitant_le_s!$B:$B,0),3)</f>
        <v>12</v>
      </c>
      <c r="E551">
        <f>INDEX(nb_inscrites_f_sec_habitant_la_!$1:$1048576,MATCH(places_sec_sex!$B551,nb_inscrites_f_sec_habitant_la_!$B:$B,0),3)</f>
        <v>1567</v>
      </c>
      <c r="F551">
        <f>INDEX(nb_inscrits_h_sec_habitant_la_c!$1:$1048576,MATCH(places_sec_sex!$B551,nb_inscrits_h_sec_habitant_la_c!$B:$B,0),3)</f>
        <v>1599</v>
      </c>
      <c r="G551">
        <f t="shared" si="32"/>
        <v>1.0848755583918315E-2</v>
      </c>
      <c r="H551">
        <f t="shared" si="33"/>
        <v>7.5046904315196998E-3</v>
      </c>
      <c r="I551">
        <f>INDEX('6.1.2.4.'!$1:$1048576,MATCH(places_sec_sex!$B551,'6.1.2.4.'!$A:$A,0),3)</f>
        <v>0</v>
      </c>
      <c r="J551">
        <f>INDEX('6.1.2.4.'!$1:$1048576,MATCH(places_sec_sex!$B551,'6.1.2.4.'!$A:$A,0),2)</f>
        <v>4084</v>
      </c>
      <c r="K551">
        <f t="shared" si="34"/>
        <v>0</v>
      </c>
      <c r="L551">
        <f t="shared" si="35"/>
        <v>30.649155722326455</v>
      </c>
    </row>
    <row r="552" spans="1:12" x14ac:dyDescent="0.35">
      <c r="A552" s="7" t="s">
        <v>1491</v>
      </c>
      <c r="B552" t="str">
        <f>INDEX(Correspondance_ss_quartiers!$1:$1048576,MATCH(places_sec_sex!$A552,Correspondance_ss_quartiers!$A:$A,0),3)</f>
        <v>Woluwe Saint-Lambert</v>
      </c>
      <c r="C552">
        <f>INDEX(nb_inscrites_f_sec_habitant_le_!$1:$1048576,MATCH(places_sec_sex!$A552,nb_inscrites_f_sec_habitant_le_!$B:$B,0),3)</f>
        <v>68</v>
      </c>
      <c r="D552">
        <f>INDEX(nb_inscrits_h_sec_habitant_le_s!$1:$1048576,MATCH(places_sec_sex!$A552,nb_inscrits_h_sec_habitant_le_s!$B:$B,0),3)</f>
        <v>80</v>
      </c>
      <c r="E552">
        <f>INDEX(nb_inscrites_f_sec_habitant_la_!$1:$1048576,MATCH(places_sec_sex!$B552,nb_inscrites_f_sec_habitant_la_!$B:$B,0),3)</f>
        <v>1567</v>
      </c>
      <c r="F552">
        <f>INDEX(nb_inscrits_h_sec_habitant_la_c!$1:$1048576,MATCH(places_sec_sex!$B552,nb_inscrits_h_sec_habitant_la_c!$B:$B,0),3)</f>
        <v>1599</v>
      </c>
      <c r="G552">
        <f t="shared" si="32"/>
        <v>4.3395022335673258E-2</v>
      </c>
      <c r="H552">
        <f t="shared" si="33"/>
        <v>5.0031269543464665E-2</v>
      </c>
      <c r="I552">
        <f>INDEX('6.1.2.4.'!$1:$1048576,MATCH(places_sec_sex!$B552,'6.1.2.4.'!$A:$A,0),3)</f>
        <v>0</v>
      </c>
      <c r="J552">
        <f>INDEX('6.1.2.4.'!$1:$1048576,MATCH(places_sec_sex!$B552,'6.1.2.4.'!$A:$A,0),2)</f>
        <v>4084</v>
      </c>
      <c r="K552">
        <f t="shared" si="34"/>
        <v>0</v>
      </c>
      <c r="L552">
        <f t="shared" si="35"/>
        <v>204.32770481550969</v>
      </c>
    </row>
    <row r="553" spans="1:12" x14ac:dyDescent="0.35">
      <c r="A553" s="7" t="s">
        <v>1493</v>
      </c>
      <c r="B553" t="str">
        <f>INDEX(Correspondance_ss_quartiers!$1:$1048576,MATCH(places_sec_sex!$A553,Correspondance_ss_quartiers!$A:$A,0),3)</f>
        <v>Woluwe Saint-Pierre</v>
      </c>
      <c r="C553">
        <f>INDEX(nb_inscrites_f_sec_habitant_le_!$1:$1048576,MATCH(places_sec_sex!$A553,nb_inscrites_f_sec_habitant_le_!$B:$B,0),3)</f>
        <v>39</v>
      </c>
      <c r="D553">
        <f>INDEX(nb_inscrits_h_sec_habitant_le_s!$1:$1048576,MATCH(places_sec_sex!$A553,nb_inscrits_h_sec_habitant_le_s!$B:$B,0),3)</f>
        <v>38</v>
      </c>
      <c r="E553">
        <f>INDEX(nb_inscrites_f_sec_habitant_la_!$1:$1048576,MATCH(places_sec_sex!$B553,nb_inscrites_f_sec_habitant_la_!$B:$B,0),3)</f>
        <v>1301</v>
      </c>
      <c r="F553">
        <f>INDEX(nb_inscrits_h_sec_habitant_la_c!$1:$1048576,MATCH(places_sec_sex!$B553,nb_inscrits_h_sec_habitant_la_c!$B:$B,0),3)</f>
        <v>1250</v>
      </c>
      <c r="G553">
        <f t="shared" si="32"/>
        <v>2.997694081475788E-2</v>
      </c>
      <c r="H553">
        <f t="shared" si="33"/>
        <v>3.04E-2</v>
      </c>
      <c r="I553">
        <f>INDEX('6.1.2.4.'!$1:$1048576,MATCH(places_sec_sex!$B553,'6.1.2.4.'!$A:$A,0),3)</f>
        <v>0</v>
      </c>
      <c r="J553">
        <f>INDEX('6.1.2.4.'!$1:$1048576,MATCH(places_sec_sex!$B553,'6.1.2.4.'!$A:$A,0),2)</f>
        <v>5616</v>
      </c>
      <c r="K553">
        <f t="shared" si="34"/>
        <v>0</v>
      </c>
      <c r="L553">
        <f t="shared" si="35"/>
        <v>170.72640000000001</v>
      </c>
    </row>
    <row r="554" spans="1:12" x14ac:dyDescent="0.35">
      <c r="A554" s="7" t="s">
        <v>1495</v>
      </c>
      <c r="B554" t="str">
        <f>INDEX(Correspondance_ss_quartiers!$1:$1048576,MATCH(places_sec_sex!$A554,Correspondance_ss_quartiers!$A:$A,0),3)</f>
        <v>Woluwe Saint-Pierre</v>
      </c>
      <c r="C554">
        <f>INDEX(nb_inscrites_f_sec_habitant_le_!$1:$1048576,MATCH(places_sec_sex!$A554,nb_inscrites_f_sec_habitant_le_!$B:$B,0),3)</f>
        <v>25</v>
      </c>
      <c r="D554">
        <f>INDEX(nb_inscrits_h_sec_habitant_le_s!$1:$1048576,MATCH(places_sec_sex!$A554,nb_inscrits_h_sec_habitant_le_s!$B:$B,0),3)</f>
        <v>36</v>
      </c>
      <c r="E554">
        <f>INDEX(nb_inscrites_f_sec_habitant_la_!$1:$1048576,MATCH(places_sec_sex!$B554,nb_inscrites_f_sec_habitant_la_!$B:$B,0),3)</f>
        <v>1301</v>
      </c>
      <c r="F554">
        <f>INDEX(nb_inscrits_h_sec_habitant_la_c!$1:$1048576,MATCH(places_sec_sex!$B554,nb_inscrits_h_sec_habitant_la_c!$B:$B,0),3)</f>
        <v>1250</v>
      </c>
      <c r="G554">
        <f t="shared" si="32"/>
        <v>1.921598770176787E-2</v>
      </c>
      <c r="H554">
        <f t="shared" si="33"/>
        <v>2.8799999999999999E-2</v>
      </c>
      <c r="I554">
        <f>INDEX('6.1.2.4.'!$1:$1048576,MATCH(places_sec_sex!$B554,'6.1.2.4.'!$A:$A,0),3)</f>
        <v>0</v>
      </c>
      <c r="J554">
        <f>INDEX('6.1.2.4.'!$1:$1048576,MATCH(places_sec_sex!$B554,'6.1.2.4.'!$A:$A,0),2)</f>
        <v>5616</v>
      </c>
      <c r="K554">
        <f t="shared" si="34"/>
        <v>0</v>
      </c>
      <c r="L554">
        <f t="shared" si="35"/>
        <v>161.74080000000001</v>
      </c>
    </row>
    <row r="555" spans="1:12" x14ac:dyDescent="0.35">
      <c r="A555" s="7" t="s">
        <v>1497</v>
      </c>
      <c r="B555" t="str">
        <f>INDEX(Correspondance_ss_quartiers!$1:$1048576,MATCH(places_sec_sex!$A555,Correspondance_ss_quartiers!$A:$A,0),3)</f>
        <v>Woluwe Saint-Pierre</v>
      </c>
      <c r="C555">
        <f>INDEX(nb_inscrites_f_sec_habitant_le_!$1:$1048576,MATCH(places_sec_sex!$A555,nb_inscrites_f_sec_habitant_le_!$B:$B,0),3)</f>
        <v>42</v>
      </c>
      <c r="D555">
        <f>INDEX(nb_inscrits_h_sec_habitant_le_s!$1:$1048576,MATCH(places_sec_sex!$A555,nb_inscrits_h_sec_habitant_le_s!$B:$B,0),3)</f>
        <v>41</v>
      </c>
      <c r="E555">
        <f>INDEX(nb_inscrites_f_sec_habitant_la_!$1:$1048576,MATCH(places_sec_sex!$B555,nb_inscrites_f_sec_habitant_la_!$B:$B,0),3)</f>
        <v>1301</v>
      </c>
      <c r="F555">
        <f>INDEX(nb_inscrits_h_sec_habitant_la_c!$1:$1048576,MATCH(places_sec_sex!$B555,nb_inscrits_h_sec_habitant_la_c!$B:$B,0),3)</f>
        <v>1250</v>
      </c>
      <c r="G555">
        <f t="shared" si="32"/>
        <v>3.2282859338970023E-2</v>
      </c>
      <c r="H555">
        <f t="shared" si="33"/>
        <v>3.2800000000000003E-2</v>
      </c>
      <c r="I555">
        <f>INDEX('6.1.2.4.'!$1:$1048576,MATCH(places_sec_sex!$B555,'6.1.2.4.'!$A:$A,0),3)</f>
        <v>0</v>
      </c>
      <c r="J555">
        <f>INDEX('6.1.2.4.'!$1:$1048576,MATCH(places_sec_sex!$B555,'6.1.2.4.'!$A:$A,0),2)</f>
        <v>5616</v>
      </c>
      <c r="K555">
        <f t="shared" si="34"/>
        <v>0</v>
      </c>
      <c r="L555">
        <f t="shared" si="35"/>
        <v>184.20480000000001</v>
      </c>
    </row>
    <row r="556" spans="1:12" x14ac:dyDescent="0.35">
      <c r="A556" s="7" t="s">
        <v>1501</v>
      </c>
      <c r="B556" t="str">
        <f>INDEX(Correspondance_ss_quartiers!$1:$1048576,MATCH(places_sec_sex!$A556,Correspondance_ss_quartiers!$A:$A,0),3)</f>
        <v>Woluwe Saint-Pierre</v>
      </c>
      <c r="C556">
        <f>INDEX(nb_inscrites_f_sec_habitant_le_!$1:$1048576,MATCH(places_sec_sex!$A556,nb_inscrites_f_sec_habitant_le_!$B:$B,0),3)</f>
        <v>26</v>
      </c>
      <c r="D556">
        <f>INDEX(nb_inscrits_h_sec_habitant_le_s!$1:$1048576,MATCH(places_sec_sex!$A556,nb_inscrits_h_sec_habitant_le_s!$B:$B,0),3)</f>
        <v>27</v>
      </c>
      <c r="E556">
        <f>INDEX(nb_inscrites_f_sec_habitant_la_!$1:$1048576,MATCH(places_sec_sex!$B556,nb_inscrites_f_sec_habitant_la_!$B:$B,0),3)</f>
        <v>1301</v>
      </c>
      <c r="F556">
        <f>INDEX(nb_inscrits_h_sec_habitant_la_c!$1:$1048576,MATCH(places_sec_sex!$B556,nb_inscrits_h_sec_habitant_la_c!$B:$B,0),3)</f>
        <v>1250</v>
      </c>
      <c r="G556">
        <f t="shared" si="32"/>
        <v>1.9984627209838585E-2</v>
      </c>
      <c r="H556">
        <f t="shared" si="33"/>
        <v>2.1600000000000001E-2</v>
      </c>
      <c r="I556">
        <f>INDEX('6.1.2.4.'!$1:$1048576,MATCH(places_sec_sex!$B556,'6.1.2.4.'!$A:$A,0),3)</f>
        <v>0</v>
      </c>
      <c r="J556">
        <f>INDEX('6.1.2.4.'!$1:$1048576,MATCH(places_sec_sex!$B556,'6.1.2.4.'!$A:$A,0),2)</f>
        <v>5616</v>
      </c>
      <c r="K556">
        <f t="shared" si="34"/>
        <v>0</v>
      </c>
      <c r="L556">
        <f t="shared" si="35"/>
        <v>121.30560000000001</v>
      </c>
    </row>
    <row r="557" spans="1:12" x14ac:dyDescent="0.35">
      <c r="A557" s="7" t="s">
        <v>1505</v>
      </c>
      <c r="B557" t="str">
        <f>INDEX(Correspondance_ss_quartiers!$1:$1048576,MATCH(places_sec_sex!$A557,Correspondance_ss_quartiers!$A:$A,0),3)</f>
        <v>Woluwe Saint-Pierre</v>
      </c>
      <c r="C557">
        <f>INDEX(nb_inscrites_f_sec_habitant_le_!$1:$1048576,MATCH(places_sec_sex!$A557,nb_inscrites_f_sec_habitant_le_!$B:$B,0),3)</f>
        <v>27</v>
      </c>
      <c r="D557">
        <f>INDEX(nb_inscrits_h_sec_habitant_le_s!$1:$1048576,MATCH(places_sec_sex!$A557,nb_inscrits_h_sec_habitant_le_s!$B:$B,0),3)</f>
        <v>31</v>
      </c>
      <c r="E557">
        <f>INDEX(nb_inscrites_f_sec_habitant_la_!$1:$1048576,MATCH(places_sec_sex!$B557,nb_inscrites_f_sec_habitant_la_!$B:$B,0),3)</f>
        <v>1301</v>
      </c>
      <c r="F557">
        <f>INDEX(nb_inscrits_h_sec_habitant_la_c!$1:$1048576,MATCH(places_sec_sex!$B557,nb_inscrits_h_sec_habitant_la_c!$B:$B,0),3)</f>
        <v>1250</v>
      </c>
      <c r="G557">
        <f t="shared" si="32"/>
        <v>2.0753266717909301E-2</v>
      </c>
      <c r="H557">
        <f t="shared" si="33"/>
        <v>2.4799999999999999E-2</v>
      </c>
      <c r="I557">
        <f>INDEX('6.1.2.4.'!$1:$1048576,MATCH(places_sec_sex!$B557,'6.1.2.4.'!$A:$A,0),3)</f>
        <v>0</v>
      </c>
      <c r="J557">
        <f>INDEX('6.1.2.4.'!$1:$1048576,MATCH(places_sec_sex!$B557,'6.1.2.4.'!$A:$A,0),2)</f>
        <v>5616</v>
      </c>
      <c r="K557">
        <f t="shared" si="34"/>
        <v>0</v>
      </c>
      <c r="L557">
        <f t="shared" si="35"/>
        <v>139.27680000000001</v>
      </c>
    </row>
    <row r="558" spans="1:12" x14ac:dyDescent="0.35">
      <c r="A558" s="7" t="s">
        <v>1507</v>
      </c>
      <c r="B558" t="str">
        <f>INDEX(Correspondance_ss_quartiers!$1:$1048576,MATCH(places_sec_sex!$A558,Correspondance_ss_quartiers!$A:$A,0),3)</f>
        <v>Woluwe Saint-Pierre</v>
      </c>
      <c r="C558">
        <f>INDEX(nb_inscrites_f_sec_habitant_le_!$1:$1048576,MATCH(places_sec_sex!$A558,nb_inscrites_f_sec_habitant_le_!$B:$B,0),3)</f>
        <v>45</v>
      </c>
      <c r="D558">
        <f>INDEX(nb_inscrits_h_sec_habitant_le_s!$1:$1048576,MATCH(places_sec_sex!$A558,nb_inscrits_h_sec_habitant_le_s!$B:$B,0),3)</f>
        <v>47</v>
      </c>
      <c r="E558">
        <f>INDEX(nb_inscrites_f_sec_habitant_la_!$1:$1048576,MATCH(places_sec_sex!$B558,nb_inscrites_f_sec_habitant_la_!$B:$B,0),3)</f>
        <v>1301</v>
      </c>
      <c r="F558">
        <f>INDEX(nb_inscrits_h_sec_habitant_la_c!$1:$1048576,MATCH(places_sec_sex!$B558,nb_inscrits_h_sec_habitant_la_c!$B:$B,0),3)</f>
        <v>1250</v>
      </c>
      <c r="G558">
        <f t="shared" si="32"/>
        <v>3.4588777863182166E-2</v>
      </c>
      <c r="H558">
        <f t="shared" si="33"/>
        <v>3.7600000000000001E-2</v>
      </c>
      <c r="I558">
        <f>INDEX('6.1.2.4.'!$1:$1048576,MATCH(places_sec_sex!$B558,'6.1.2.4.'!$A:$A,0),3)</f>
        <v>0</v>
      </c>
      <c r="J558">
        <f>INDEX('6.1.2.4.'!$1:$1048576,MATCH(places_sec_sex!$B558,'6.1.2.4.'!$A:$A,0),2)</f>
        <v>5616</v>
      </c>
      <c r="K558">
        <f t="shared" si="34"/>
        <v>0</v>
      </c>
      <c r="L558">
        <f t="shared" si="35"/>
        <v>211.16160000000002</v>
      </c>
    </row>
    <row r="559" spans="1:12" x14ac:dyDescent="0.35">
      <c r="A559" s="7" t="s">
        <v>1509</v>
      </c>
      <c r="B559" t="str">
        <f>INDEX(Correspondance_ss_quartiers!$1:$1048576,MATCH(places_sec_sex!$A559,Correspondance_ss_quartiers!$A:$A,0),3)</f>
        <v>Woluwe Saint-Pierre</v>
      </c>
      <c r="C559">
        <f>INDEX(nb_inscrites_f_sec_habitant_le_!$1:$1048576,MATCH(places_sec_sex!$A559,nb_inscrites_f_sec_habitant_le_!$B:$B,0),3)</f>
        <v>20</v>
      </c>
      <c r="D559">
        <f>INDEX(nb_inscrits_h_sec_habitant_le_s!$1:$1048576,MATCH(places_sec_sex!$A559,nb_inscrits_h_sec_habitant_le_s!$B:$B,0),3)</f>
        <v>15</v>
      </c>
      <c r="E559">
        <f>INDEX(nb_inscrites_f_sec_habitant_la_!$1:$1048576,MATCH(places_sec_sex!$B559,nb_inscrites_f_sec_habitant_la_!$B:$B,0),3)</f>
        <v>1301</v>
      </c>
      <c r="F559">
        <f>INDEX(nb_inscrits_h_sec_habitant_la_c!$1:$1048576,MATCH(places_sec_sex!$B559,nb_inscrits_h_sec_habitant_la_c!$B:$B,0),3)</f>
        <v>1250</v>
      </c>
      <c r="G559">
        <f t="shared" si="32"/>
        <v>1.5372790161414296E-2</v>
      </c>
      <c r="H559">
        <f t="shared" si="33"/>
        <v>1.2E-2</v>
      </c>
      <c r="I559">
        <f>INDEX('6.1.2.4.'!$1:$1048576,MATCH(places_sec_sex!$B559,'6.1.2.4.'!$A:$A,0),3)</f>
        <v>0</v>
      </c>
      <c r="J559">
        <f>INDEX('6.1.2.4.'!$1:$1048576,MATCH(places_sec_sex!$B559,'6.1.2.4.'!$A:$A,0),2)</f>
        <v>5616</v>
      </c>
      <c r="K559">
        <f t="shared" si="34"/>
        <v>0</v>
      </c>
      <c r="L559">
        <f t="shared" si="35"/>
        <v>67.391999999999996</v>
      </c>
    </row>
    <row r="560" spans="1:12" x14ac:dyDescent="0.35">
      <c r="A560" s="7" t="s">
        <v>1511</v>
      </c>
      <c r="B560" t="str">
        <f>INDEX(Correspondance_ss_quartiers!$1:$1048576,MATCH(places_sec_sex!$A560,Correspondance_ss_quartiers!$A:$A,0),3)</f>
        <v>Woluwe Saint-Pierre</v>
      </c>
      <c r="C560">
        <f>INDEX(nb_inscrites_f_sec_habitant_le_!$1:$1048576,MATCH(places_sec_sex!$A560,nb_inscrites_f_sec_habitant_le_!$B:$B,0),3)</f>
        <v>36</v>
      </c>
      <c r="D560">
        <f>INDEX(nb_inscrits_h_sec_habitant_le_s!$1:$1048576,MATCH(places_sec_sex!$A560,nb_inscrits_h_sec_habitant_le_s!$B:$B,0),3)</f>
        <v>37</v>
      </c>
      <c r="E560">
        <f>INDEX(nb_inscrites_f_sec_habitant_la_!$1:$1048576,MATCH(places_sec_sex!$B560,nb_inscrites_f_sec_habitant_la_!$B:$B,0),3)</f>
        <v>1301</v>
      </c>
      <c r="F560">
        <f>INDEX(nb_inscrits_h_sec_habitant_la_c!$1:$1048576,MATCH(places_sec_sex!$B560,nb_inscrits_h_sec_habitant_la_c!$B:$B,0),3)</f>
        <v>1250</v>
      </c>
      <c r="G560">
        <f t="shared" si="32"/>
        <v>2.7671022290545733E-2</v>
      </c>
      <c r="H560">
        <f t="shared" si="33"/>
        <v>2.9600000000000001E-2</v>
      </c>
      <c r="I560">
        <f>INDEX('6.1.2.4.'!$1:$1048576,MATCH(places_sec_sex!$B560,'6.1.2.4.'!$A:$A,0),3)</f>
        <v>0</v>
      </c>
      <c r="J560">
        <f>INDEX('6.1.2.4.'!$1:$1048576,MATCH(places_sec_sex!$B560,'6.1.2.4.'!$A:$A,0),2)</f>
        <v>5616</v>
      </c>
      <c r="K560">
        <f t="shared" si="34"/>
        <v>0</v>
      </c>
      <c r="L560">
        <f t="shared" si="35"/>
        <v>166.2336</v>
      </c>
    </row>
    <row r="561" spans="1:12" x14ac:dyDescent="0.35">
      <c r="A561" s="7" t="s">
        <v>1515</v>
      </c>
      <c r="B561" t="str">
        <f>INDEX(Correspondance_ss_quartiers!$1:$1048576,MATCH(places_sec_sex!$A561,Correspondance_ss_quartiers!$A:$A,0),3)</f>
        <v>Woluwe Saint-Pierre</v>
      </c>
      <c r="C561">
        <f>INDEX(nb_inscrites_f_sec_habitant_le_!$1:$1048576,MATCH(places_sec_sex!$A561,nb_inscrites_f_sec_habitant_le_!$B:$B,0),3)</f>
        <v>16</v>
      </c>
      <c r="D561">
        <f>INDEX(nb_inscrits_h_sec_habitant_le_s!$1:$1048576,MATCH(places_sec_sex!$A561,nb_inscrits_h_sec_habitant_le_s!$B:$B,0),3)</f>
        <v>24</v>
      </c>
      <c r="E561">
        <f>INDEX(nb_inscrites_f_sec_habitant_la_!$1:$1048576,MATCH(places_sec_sex!$B561,nb_inscrites_f_sec_habitant_la_!$B:$B,0),3)</f>
        <v>1301</v>
      </c>
      <c r="F561">
        <f>INDEX(nb_inscrits_h_sec_habitant_la_c!$1:$1048576,MATCH(places_sec_sex!$B561,nb_inscrits_h_sec_habitant_la_c!$B:$B,0),3)</f>
        <v>1250</v>
      </c>
      <c r="G561">
        <f t="shared" si="32"/>
        <v>1.2298232129131437E-2</v>
      </c>
      <c r="H561">
        <f t="shared" si="33"/>
        <v>1.9199999999999998E-2</v>
      </c>
      <c r="I561">
        <f>INDEX('6.1.2.4.'!$1:$1048576,MATCH(places_sec_sex!$B561,'6.1.2.4.'!$A:$A,0),3)</f>
        <v>0</v>
      </c>
      <c r="J561">
        <f>INDEX('6.1.2.4.'!$1:$1048576,MATCH(places_sec_sex!$B561,'6.1.2.4.'!$A:$A,0),2)</f>
        <v>5616</v>
      </c>
      <c r="K561">
        <f t="shared" si="34"/>
        <v>0</v>
      </c>
      <c r="L561">
        <f t="shared" si="35"/>
        <v>107.82719999999999</v>
      </c>
    </row>
    <row r="562" spans="1:12" x14ac:dyDescent="0.35">
      <c r="A562" s="7" t="s">
        <v>1517</v>
      </c>
      <c r="B562" t="str">
        <f>INDEX(Correspondance_ss_quartiers!$1:$1048576,MATCH(places_sec_sex!$A562,Correspondance_ss_quartiers!$A:$A,0),3)</f>
        <v>Woluwe Saint-Pierre</v>
      </c>
      <c r="C562">
        <f>INDEX(nb_inscrites_f_sec_habitant_le_!$1:$1048576,MATCH(places_sec_sex!$A562,nb_inscrites_f_sec_habitant_le_!$B:$B,0),3)</f>
        <v>42</v>
      </c>
      <c r="D562">
        <f>INDEX(nb_inscrits_h_sec_habitant_le_s!$1:$1048576,MATCH(places_sec_sex!$A562,nb_inscrits_h_sec_habitant_le_s!$B:$B,0),3)</f>
        <v>43</v>
      </c>
      <c r="E562">
        <f>INDEX(nb_inscrites_f_sec_habitant_la_!$1:$1048576,MATCH(places_sec_sex!$B562,nb_inscrites_f_sec_habitant_la_!$B:$B,0),3)</f>
        <v>1301</v>
      </c>
      <c r="F562">
        <f>INDEX(nb_inscrits_h_sec_habitant_la_c!$1:$1048576,MATCH(places_sec_sex!$B562,nb_inscrits_h_sec_habitant_la_c!$B:$B,0),3)</f>
        <v>1250</v>
      </c>
      <c r="G562">
        <f t="shared" si="32"/>
        <v>3.2282859338970023E-2</v>
      </c>
      <c r="H562">
        <f t="shared" si="33"/>
        <v>3.44E-2</v>
      </c>
      <c r="I562">
        <f>INDEX('6.1.2.4.'!$1:$1048576,MATCH(places_sec_sex!$B562,'6.1.2.4.'!$A:$A,0),3)</f>
        <v>0</v>
      </c>
      <c r="J562">
        <f>INDEX('6.1.2.4.'!$1:$1048576,MATCH(places_sec_sex!$B562,'6.1.2.4.'!$A:$A,0),2)</f>
        <v>5616</v>
      </c>
      <c r="K562">
        <f t="shared" si="34"/>
        <v>0</v>
      </c>
      <c r="L562">
        <f t="shared" si="35"/>
        <v>193.19040000000001</v>
      </c>
    </row>
    <row r="563" spans="1:12" x14ac:dyDescent="0.35">
      <c r="A563" s="7" t="s">
        <v>1520</v>
      </c>
      <c r="B563" t="str">
        <f>INDEX(Correspondance_ss_quartiers!$1:$1048576,MATCH(places_sec_sex!$A563,Correspondance_ss_quartiers!$A:$A,0),3)</f>
        <v>Woluwe Saint-Pierre</v>
      </c>
      <c r="C563">
        <f>INDEX(nb_inscrites_f_sec_habitant_le_!$1:$1048576,MATCH(places_sec_sex!$A563,nb_inscrites_f_sec_habitant_le_!$B:$B,0),3)</f>
        <v>39</v>
      </c>
      <c r="D563">
        <f>INDEX(nb_inscrits_h_sec_habitant_le_s!$1:$1048576,MATCH(places_sec_sex!$A563,nb_inscrits_h_sec_habitant_le_s!$B:$B,0),3)</f>
        <v>36</v>
      </c>
      <c r="E563">
        <f>INDEX(nb_inscrites_f_sec_habitant_la_!$1:$1048576,MATCH(places_sec_sex!$B563,nb_inscrites_f_sec_habitant_la_!$B:$B,0),3)</f>
        <v>1301</v>
      </c>
      <c r="F563">
        <f>INDEX(nb_inscrits_h_sec_habitant_la_c!$1:$1048576,MATCH(places_sec_sex!$B563,nb_inscrits_h_sec_habitant_la_c!$B:$B,0),3)</f>
        <v>1250</v>
      </c>
      <c r="G563">
        <f t="shared" si="32"/>
        <v>2.997694081475788E-2</v>
      </c>
      <c r="H563">
        <f t="shared" si="33"/>
        <v>2.8799999999999999E-2</v>
      </c>
      <c r="I563">
        <f>INDEX('6.1.2.4.'!$1:$1048576,MATCH(places_sec_sex!$B563,'6.1.2.4.'!$A:$A,0),3)</f>
        <v>0</v>
      </c>
      <c r="J563">
        <f>INDEX('6.1.2.4.'!$1:$1048576,MATCH(places_sec_sex!$B563,'6.1.2.4.'!$A:$A,0),2)</f>
        <v>5616</v>
      </c>
      <c r="K563">
        <f t="shared" si="34"/>
        <v>0</v>
      </c>
      <c r="L563">
        <f t="shared" si="35"/>
        <v>161.74080000000001</v>
      </c>
    </row>
    <row r="564" spans="1:12" x14ac:dyDescent="0.35">
      <c r="A564" s="7" t="s">
        <v>1522</v>
      </c>
      <c r="B564" t="str">
        <f>INDEX(Correspondance_ss_quartiers!$1:$1048576,MATCH(places_sec_sex!$A564,Correspondance_ss_quartiers!$A:$A,0),3)</f>
        <v>Woluwe Saint-Pierre</v>
      </c>
      <c r="C564">
        <f>INDEX(nb_inscrites_f_sec_habitant_le_!$1:$1048576,MATCH(places_sec_sex!$A564,nb_inscrites_f_sec_habitant_le_!$B:$B,0),3)</f>
        <v>41</v>
      </c>
      <c r="D564">
        <f>INDEX(nb_inscrits_h_sec_habitant_le_s!$1:$1048576,MATCH(places_sec_sex!$A564,nb_inscrits_h_sec_habitant_le_s!$B:$B,0),3)</f>
        <v>53</v>
      </c>
      <c r="E564">
        <f>INDEX(nb_inscrites_f_sec_habitant_la_!$1:$1048576,MATCH(places_sec_sex!$B564,nb_inscrites_f_sec_habitant_la_!$B:$B,0),3)</f>
        <v>1301</v>
      </c>
      <c r="F564">
        <f>INDEX(nb_inscrits_h_sec_habitant_la_c!$1:$1048576,MATCH(places_sec_sex!$B564,nb_inscrits_h_sec_habitant_la_c!$B:$B,0),3)</f>
        <v>1250</v>
      </c>
      <c r="G564">
        <f t="shared" si="32"/>
        <v>3.1514219830899311E-2</v>
      </c>
      <c r="H564">
        <f t="shared" si="33"/>
        <v>4.24E-2</v>
      </c>
      <c r="I564">
        <f>INDEX('6.1.2.4.'!$1:$1048576,MATCH(places_sec_sex!$B564,'6.1.2.4.'!$A:$A,0),3)</f>
        <v>0</v>
      </c>
      <c r="J564">
        <f>INDEX('6.1.2.4.'!$1:$1048576,MATCH(places_sec_sex!$B564,'6.1.2.4.'!$A:$A,0),2)</f>
        <v>5616</v>
      </c>
      <c r="K564">
        <f t="shared" si="34"/>
        <v>0</v>
      </c>
      <c r="L564">
        <f t="shared" si="35"/>
        <v>238.11840000000001</v>
      </c>
    </row>
    <row r="565" spans="1:12" x14ac:dyDescent="0.35">
      <c r="A565" s="7" t="s">
        <v>1524</v>
      </c>
      <c r="B565" t="str">
        <f>INDEX(Correspondance_ss_quartiers!$1:$1048576,MATCH(places_sec_sex!$A565,Correspondance_ss_quartiers!$A:$A,0),3)</f>
        <v>Woluwe Saint-Pierre</v>
      </c>
      <c r="C565">
        <f>INDEX(nb_inscrites_f_sec_habitant_le_!$1:$1048576,MATCH(places_sec_sex!$A565,nb_inscrites_f_sec_habitant_le_!$B:$B,0),3)</f>
        <v>21</v>
      </c>
      <c r="D565">
        <f>INDEX(nb_inscrits_h_sec_habitant_le_s!$1:$1048576,MATCH(places_sec_sex!$A565,nb_inscrits_h_sec_habitant_le_s!$B:$B,0),3)</f>
        <v>19</v>
      </c>
      <c r="E565">
        <f>INDEX(nb_inscrites_f_sec_habitant_la_!$1:$1048576,MATCH(places_sec_sex!$B565,nb_inscrites_f_sec_habitant_la_!$B:$B,0),3)</f>
        <v>1301</v>
      </c>
      <c r="F565">
        <f>INDEX(nb_inscrits_h_sec_habitant_la_c!$1:$1048576,MATCH(places_sec_sex!$B565,nb_inscrits_h_sec_habitant_la_c!$B:$B,0),3)</f>
        <v>1250</v>
      </c>
      <c r="G565">
        <f t="shared" si="32"/>
        <v>1.6141429669485011E-2</v>
      </c>
      <c r="H565">
        <f t="shared" si="33"/>
        <v>1.52E-2</v>
      </c>
      <c r="I565">
        <f>INDEX('6.1.2.4.'!$1:$1048576,MATCH(places_sec_sex!$B565,'6.1.2.4.'!$A:$A,0),3)</f>
        <v>0</v>
      </c>
      <c r="J565">
        <f>INDEX('6.1.2.4.'!$1:$1048576,MATCH(places_sec_sex!$B565,'6.1.2.4.'!$A:$A,0),2)</f>
        <v>5616</v>
      </c>
      <c r="K565">
        <f t="shared" si="34"/>
        <v>0</v>
      </c>
      <c r="L565">
        <f t="shared" si="35"/>
        <v>85.363200000000006</v>
      </c>
    </row>
    <row r="566" spans="1:12" x14ac:dyDescent="0.35">
      <c r="A566" s="7" t="s">
        <v>1526</v>
      </c>
      <c r="B566" t="str">
        <f>INDEX(Correspondance_ss_quartiers!$1:$1048576,MATCH(places_sec_sex!$A566,Correspondance_ss_quartiers!$A:$A,0),3)</f>
        <v>Woluwe Saint-Pierre</v>
      </c>
      <c r="C566">
        <f>INDEX(nb_inscrites_f_sec_habitant_le_!$1:$1048576,MATCH(places_sec_sex!$A566,nb_inscrites_f_sec_habitant_le_!$B:$B,0),3)</f>
        <v>32</v>
      </c>
      <c r="D566">
        <f>INDEX(nb_inscrits_h_sec_habitant_le_s!$1:$1048576,MATCH(places_sec_sex!$A566,nb_inscrits_h_sec_habitant_le_s!$B:$B,0),3)</f>
        <v>36</v>
      </c>
      <c r="E566">
        <f>INDEX(nb_inscrites_f_sec_habitant_la_!$1:$1048576,MATCH(places_sec_sex!$B566,nb_inscrites_f_sec_habitant_la_!$B:$B,0),3)</f>
        <v>1301</v>
      </c>
      <c r="F566">
        <f>INDEX(nb_inscrits_h_sec_habitant_la_c!$1:$1048576,MATCH(places_sec_sex!$B566,nb_inscrits_h_sec_habitant_la_c!$B:$B,0),3)</f>
        <v>1250</v>
      </c>
      <c r="G566">
        <f t="shared" si="32"/>
        <v>2.4596464258262875E-2</v>
      </c>
      <c r="H566">
        <f t="shared" si="33"/>
        <v>2.8799999999999999E-2</v>
      </c>
      <c r="I566">
        <f>INDEX('6.1.2.4.'!$1:$1048576,MATCH(places_sec_sex!$B566,'6.1.2.4.'!$A:$A,0),3)</f>
        <v>0</v>
      </c>
      <c r="J566">
        <f>INDEX('6.1.2.4.'!$1:$1048576,MATCH(places_sec_sex!$B566,'6.1.2.4.'!$A:$A,0),2)</f>
        <v>5616</v>
      </c>
      <c r="K566">
        <f t="shared" si="34"/>
        <v>0</v>
      </c>
      <c r="L566">
        <f t="shared" si="35"/>
        <v>161.74080000000001</v>
      </c>
    </row>
    <row r="567" spans="1:12" x14ac:dyDescent="0.35">
      <c r="A567" s="7" t="s">
        <v>1528</v>
      </c>
      <c r="B567" t="str">
        <f>INDEX(Correspondance_ss_quartiers!$1:$1048576,MATCH(places_sec_sex!$A567,Correspondance_ss_quartiers!$A:$A,0),3)</f>
        <v>Woluwe Saint-Pierre</v>
      </c>
      <c r="C567">
        <f>INDEX(nb_inscrites_f_sec_habitant_le_!$1:$1048576,MATCH(places_sec_sex!$A567,nb_inscrites_f_sec_habitant_le_!$B:$B,0),3)</f>
        <v>45</v>
      </c>
      <c r="D567">
        <f>INDEX(nb_inscrits_h_sec_habitant_le_s!$1:$1048576,MATCH(places_sec_sex!$A567,nb_inscrits_h_sec_habitant_le_s!$B:$B,0),3)</f>
        <v>31</v>
      </c>
      <c r="E567">
        <f>INDEX(nb_inscrites_f_sec_habitant_la_!$1:$1048576,MATCH(places_sec_sex!$B567,nb_inscrites_f_sec_habitant_la_!$B:$B,0),3)</f>
        <v>1301</v>
      </c>
      <c r="F567">
        <f>INDEX(nb_inscrits_h_sec_habitant_la_c!$1:$1048576,MATCH(places_sec_sex!$B567,nb_inscrits_h_sec_habitant_la_c!$B:$B,0),3)</f>
        <v>1250</v>
      </c>
      <c r="G567">
        <f t="shared" si="32"/>
        <v>3.4588777863182166E-2</v>
      </c>
      <c r="H567">
        <f t="shared" si="33"/>
        <v>2.4799999999999999E-2</v>
      </c>
      <c r="I567">
        <f>INDEX('6.1.2.4.'!$1:$1048576,MATCH(places_sec_sex!$B567,'6.1.2.4.'!$A:$A,0),3)</f>
        <v>0</v>
      </c>
      <c r="J567">
        <f>INDEX('6.1.2.4.'!$1:$1048576,MATCH(places_sec_sex!$B567,'6.1.2.4.'!$A:$A,0),2)</f>
        <v>5616</v>
      </c>
      <c r="K567">
        <f t="shared" si="34"/>
        <v>0</v>
      </c>
      <c r="L567">
        <f t="shared" si="35"/>
        <v>139.27680000000001</v>
      </c>
    </row>
    <row r="568" spans="1:12" x14ac:dyDescent="0.35">
      <c r="A568" s="7" t="s">
        <v>1530</v>
      </c>
      <c r="B568" t="str">
        <f>INDEX(Correspondance_ss_quartiers!$1:$1048576,MATCH(places_sec_sex!$A568,Correspondance_ss_quartiers!$A:$A,0),3)</f>
        <v>Woluwe Saint-Pierre</v>
      </c>
      <c r="C568">
        <f>INDEX(nb_inscrites_f_sec_habitant_le_!$1:$1048576,MATCH(places_sec_sex!$A568,nb_inscrites_f_sec_habitant_le_!$B:$B,0),3)</f>
        <v>85</v>
      </c>
      <c r="D568">
        <f>INDEX(nb_inscrits_h_sec_habitant_le_s!$1:$1048576,MATCH(places_sec_sex!$A568,nb_inscrits_h_sec_habitant_le_s!$B:$B,0),3)</f>
        <v>86</v>
      </c>
      <c r="E568">
        <f>INDEX(nb_inscrites_f_sec_habitant_la_!$1:$1048576,MATCH(places_sec_sex!$B568,nb_inscrites_f_sec_habitant_la_!$B:$B,0),3)</f>
        <v>1301</v>
      </c>
      <c r="F568">
        <f>INDEX(nb_inscrits_h_sec_habitant_la_c!$1:$1048576,MATCH(places_sec_sex!$B568,nb_inscrits_h_sec_habitant_la_c!$B:$B,0),3)</f>
        <v>1250</v>
      </c>
      <c r="G568">
        <f t="shared" si="32"/>
        <v>6.5334358186010758E-2</v>
      </c>
      <c r="H568">
        <f t="shared" si="33"/>
        <v>6.88E-2</v>
      </c>
      <c r="I568">
        <f>INDEX('6.1.2.4.'!$1:$1048576,MATCH(places_sec_sex!$B568,'6.1.2.4.'!$A:$A,0),3)</f>
        <v>0</v>
      </c>
      <c r="J568">
        <f>INDEX('6.1.2.4.'!$1:$1048576,MATCH(places_sec_sex!$B568,'6.1.2.4.'!$A:$A,0),2)</f>
        <v>5616</v>
      </c>
      <c r="K568">
        <f t="shared" si="34"/>
        <v>0</v>
      </c>
      <c r="L568">
        <f t="shared" si="35"/>
        <v>386.38080000000002</v>
      </c>
    </row>
    <row r="569" spans="1:12" x14ac:dyDescent="0.35">
      <c r="A569" s="7" t="s">
        <v>1538</v>
      </c>
      <c r="B569" t="str">
        <f>INDEX(Correspondance_ss_quartiers!$1:$1048576,MATCH(places_sec_sex!$A569,Correspondance_ss_quartiers!$A:$A,0),3)</f>
        <v>Woluwe Saint-Pierre</v>
      </c>
      <c r="C569">
        <f>INDEX(nb_inscrites_f_sec_habitant_le_!$1:$1048576,MATCH(places_sec_sex!$A569,nb_inscrites_f_sec_habitant_le_!$B:$B,0),3)</f>
        <v>61</v>
      </c>
      <c r="D569">
        <f>INDEX(nb_inscrits_h_sec_habitant_le_s!$1:$1048576,MATCH(places_sec_sex!$A569,nb_inscrits_h_sec_habitant_le_s!$B:$B,0),3)</f>
        <v>51</v>
      </c>
      <c r="E569">
        <f>INDEX(nb_inscrites_f_sec_habitant_la_!$1:$1048576,MATCH(places_sec_sex!$B569,nb_inscrites_f_sec_habitant_la_!$B:$B,0),3)</f>
        <v>1301</v>
      </c>
      <c r="F569">
        <f>INDEX(nb_inscrits_h_sec_habitant_la_c!$1:$1048576,MATCH(places_sec_sex!$B569,nb_inscrits_h_sec_habitant_la_c!$B:$B,0),3)</f>
        <v>1250</v>
      </c>
      <c r="G569">
        <f t="shared" si="32"/>
        <v>4.6887009992313607E-2</v>
      </c>
      <c r="H569">
        <f t="shared" si="33"/>
        <v>4.0800000000000003E-2</v>
      </c>
      <c r="I569">
        <f>INDEX('6.1.2.4.'!$1:$1048576,MATCH(places_sec_sex!$B569,'6.1.2.4.'!$A:$A,0),3)</f>
        <v>0</v>
      </c>
      <c r="J569">
        <f>INDEX('6.1.2.4.'!$1:$1048576,MATCH(places_sec_sex!$B569,'6.1.2.4.'!$A:$A,0),2)</f>
        <v>5616</v>
      </c>
      <c r="K569">
        <f t="shared" si="34"/>
        <v>0</v>
      </c>
      <c r="L569">
        <f t="shared" si="35"/>
        <v>229.1328</v>
      </c>
    </row>
    <row r="570" spans="1:12" x14ac:dyDescent="0.35">
      <c r="A570" s="7" t="s">
        <v>1540</v>
      </c>
      <c r="B570" t="str">
        <f>INDEX(Correspondance_ss_quartiers!$1:$1048576,MATCH(places_sec_sex!$A570,Correspondance_ss_quartiers!$A:$A,0),3)</f>
        <v>Woluwe Saint-Pierre</v>
      </c>
      <c r="C570">
        <f>INDEX(nb_inscrites_f_sec_habitant_le_!$1:$1048576,MATCH(places_sec_sex!$A570,nb_inscrites_f_sec_habitant_le_!$B:$B,0),3)</f>
        <v>48</v>
      </c>
      <c r="D570">
        <f>INDEX(nb_inscrits_h_sec_habitant_le_s!$1:$1048576,MATCH(places_sec_sex!$A570,nb_inscrits_h_sec_habitant_le_s!$B:$B,0),3)</f>
        <v>45</v>
      </c>
      <c r="E570">
        <f>INDEX(nb_inscrites_f_sec_habitant_la_!$1:$1048576,MATCH(places_sec_sex!$B570,nb_inscrites_f_sec_habitant_la_!$B:$B,0),3)</f>
        <v>1301</v>
      </c>
      <c r="F570">
        <f>INDEX(nb_inscrits_h_sec_habitant_la_c!$1:$1048576,MATCH(places_sec_sex!$B570,nb_inscrits_h_sec_habitant_la_c!$B:$B,0),3)</f>
        <v>1250</v>
      </c>
      <c r="G570">
        <f t="shared" si="32"/>
        <v>3.6894696387394309E-2</v>
      </c>
      <c r="H570">
        <f t="shared" si="33"/>
        <v>3.5999999999999997E-2</v>
      </c>
      <c r="I570">
        <f>INDEX('6.1.2.4.'!$1:$1048576,MATCH(places_sec_sex!$B570,'6.1.2.4.'!$A:$A,0),3)</f>
        <v>0</v>
      </c>
      <c r="J570">
        <f>INDEX('6.1.2.4.'!$1:$1048576,MATCH(places_sec_sex!$B570,'6.1.2.4.'!$A:$A,0),2)</f>
        <v>5616</v>
      </c>
      <c r="K570">
        <f t="shared" si="34"/>
        <v>0</v>
      </c>
      <c r="L570">
        <f t="shared" si="35"/>
        <v>202.17599999999999</v>
      </c>
    </row>
    <row r="571" spans="1:12" x14ac:dyDescent="0.35">
      <c r="A571" s="7" t="s">
        <v>1544</v>
      </c>
      <c r="B571" t="str">
        <f>INDEX(Correspondance_ss_quartiers!$1:$1048576,MATCH(places_sec_sex!$A571,Correspondance_ss_quartiers!$A:$A,0),3)</f>
        <v>Woluwe Saint-Pierre</v>
      </c>
      <c r="C571">
        <f>INDEX(nb_inscrites_f_sec_habitant_le_!$1:$1048576,MATCH(places_sec_sex!$A571,nb_inscrites_f_sec_habitant_le_!$B:$B,0),3)</f>
        <v>51</v>
      </c>
      <c r="D571">
        <f>INDEX(nb_inscrits_h_sec_habitant_le_s!$1:$1048576,MATCH(places_sec_sex!$A571,nb_inscrits_h_sec_habitant_le_s!$B:$B,0),3)</f>
        <v>54</v>
      </c>
      <c r="E571">
        <f>INDEX(nb_inscrites_f_sec_habitant_la_!$1:$1048576,MATCH(places_sec_sex!$B571,nb_inscrites_f_sec_habitant_la_!$B:$B,0),3)</f>
        <v>1301</v>
      </c>
      <c r="F571">
        <f>INDEX(nb_inscrits_h_sec_habitant_la_c!$1:$1048576,MATCH(places_sec_sex!$B571,nb_inscrits_h_sec_habitant_la_c!$B:$B,0),3)</f>
        <v>1250</v>
      </c>
      <c r="G571">
        <f t="shared" si="32"/>
        <v>3.9200614911606459E-2</v>
      </c>
      <c r="H571">
        <f t="shared" si="33"/>
        <v>4.3200000000000002E-2</v>
      </c>
      <c r="I571">
        <f>INDEX('6.1.2.4.'!$1:$1048576,MATCH(places_sec_sex!$B571,'6.1.2.4.'!$A:$A,0),3)</f>
        <v>0</v>
      </c>
      <c r="J571">
        <f>INDEX('6.1.2.4.'!$1:$1048576,MATCH(places_sec_sex!$B571,'6.1.2.4.'!$A:$A,0),2)</f>
        <v>5616</v>
      </c>
      <c r="K571">
        <f t="shared" si="34"/>
        <v>0</v>
      </c>
      <c r="L571">
        <f t="shared" si="35"/>
        <v>242.61120000000003</v>
      </c>
    </row>
    <row r="572" spans="1:12" x14ac:dyDescent="0.35">
      <c r="A572" s="7" t="s">
        <v>1546</v>
      </c>
      <c r="B572" t="str">
        <f>INDEX(Correspondance_ss_quartiers!$1:$1048576,MATCH(places_sec_sex!$A572,Correspondance_ss_quartiers!$A:$A,0),3)</f>
        <v>Woluwe Saint-Pierre</v>
      </c>
      <c r="C572">
        <f>INDEX(nb_inscrites_f_sec_habitant_le_!$1:$1048576,MATCH(places_sec_sex!$A572,nb_inscrites_f_sec_habitant_le_!$B:$B,0),3)</f>
        <v>111</v>
      </c>
      <c r="D572">
        <f>INDEX(nb_inscrits_h_sec_habitant_le_s!$1:$1048576,MATCH(places_sec_sex!$A572,nb_inscrits_h_sec_habitant_le_s!$B:$B,0),3)</f>
        <v>113</v>
      </c>
      <c r="E572">
        <f>INDEX(nb_inscrites_f_sec_habitant_la_!$1:$1048576,MATCH(places_sec_sex!$B572,nb_inscrites_f_sec_habitant_la_!$B:$B,0),3)</f>
        <v>1301</v>
      </c>
      <c r="F572">
        <f>INDEX(nb_inscrits_h_sec_habitant_la_c!$1:$1048576,MATCH(places_sec_sex!$B572,nb_inscrits_h_sec_habitant_la_c!$B:$B,0),3)</f>
        <v>1250</v>
      </c>
      <c r="G572">
        <f t="shared" si="32"/>
        <v>8.5318985395849353E-2</v>
      </c>
      <c r="H572">
        <f t="shared" si="33"/>
        <v>9.0399999999999994E-2</v>
      </c>
      <c r="I572">
        <f>INDEX('6.1.2.4.'!$1:$1048576,MATCH(places_sec_sex!$B572,'6.1.2.4.'!$A:$A,0),3)</f>
        <v>0</v>
      </c>
      <c r="J572">
        <f>INDEX('6.1.2.4.'!$1:$1048576,MATCH(places_sec_sex!$B572,'6.1.2.4.'!$A:$A,0),2)</f>
        <v>5616</v>
      </c>
      <c r="K572">
        <f t="shared" si="34"/>
        <v>0</v>
      </c>
      <c r="L572">
        <f t="shared" si="35"/>
        <v>507.68639999999999</v>
      </c>
    </row>
    <row r="573" spans="1:12" x14ac:dyDescent="0.35">
      <c r="A573" s="7" t="s">
        <v>1548</v>
      </c>
      <c r="B573" t="str">
        <f>INDEX(Correspondance_ss_quartiers!$1:$1048576,MATCH(places_sec_sex!$A573,Correspondance_ss_quartiers!$A:$A,0),3)</f>
        <v>Woluwe Saint-Pierre</v>
      </c>
      <c r="C573">
        <f>INDEX(nb_inscrites_f_sec_habitant_le_!$1:$1048576,MATCH(places_sec_sex!$A573,nb_inscrites_f_sec_habitant_le_!$B:$B,0),3)</f>
        <v>64</v>
      </c>
      <c r="D573">
        <f>INDEX(nb_inscrits_h_sec_habitant_le_s!$1:$1048576,MATCH(places_sec_sex!$A573,nb_inscrits_h_sec_habitant_le_s!$B:$B,0),3)</f>
        <v>54</v>
      </c>
      <c r="E573">
        <f>INDEX(nb_inscrites_f_sec_habitant_la_!$1:$1048576,MATCH(places_sec_sex!$B573,nb_inscrites_f_sec_habitant_la_!$B:$B,0),3)</f>
        <v>1301</v>
      </c>
      <c r="F573">
        <f>INDEX(nb_inscrits_h_sec_habitant_la_c!$1:$1048576,MATCH(places_sec_sex!$B573,nb_inscrits_h_sec_habitant_la_c!$B:$B,0),3)</f>
        <v>1250</v>
      </c>
      <c r="G573">
        <f t="shared" si="32"/>
        <v>4.919292851652575E-2</v>
      </c>
      <c r="H573">
        <f t="shared" si="33"/>
        <v>4.3200000000000002E-2</v>
      </c>
      <c r="I573">
        <f>INDEX('6.1.2.4.'!$1:$1048576,MATCH(places_sec_sex!$B573,'6.1.2.4.'!$A:$A,0),3)</f>
        <v>0</v>
      </c>
      <c r="J573">
        <f>INDEX('6.1.2.4.'!$1:$1048576,MATCH(places_sec_sex!$B573,'6.1.2.4.'!$A:$A,0),2)</f>
        <v>5616</v>
      </c>
      <c r="K573">
        <f t="shared" si="34"/>
        <v>0</v>
      </c>
      <c r="L573">
        <f t="shared" si="35"/>
        <v>242.61120000000003</v>
      </c>
    </row>
    <row r="574" spans="1:12" x14ac:dyDescent="0.35">
      <c r="A574" s="7" t="s">
        <v>1550</v>
      </c>
      <c r="B574" t="str">
        <f>INDEX(Correspondance_ss_quartiers!$1:$1048576,MATCH(places_sec_sex!$A574,Correspondance_ss_quartiers!$A:$A,0),3)</f>
        <v>Woluwe Saint-Pierre</v>
      </c>
      <c r="C574">
        <f>INDEX(nb_inscrites_f_sec_habitant_le_!$1:$1048576,MATCH(places_sec_sex!$A574,nb_inscrites_f_sec_habitant_le_!$B:$B,0),3)</f>
        <v>37</v>
      </c>
      <c r="D574">
        <f>INDEX(nb_inscrits_h_sec_habitant_le_s!$1:$1048576,MATCH(places_sec_sex!$A574,nb_inscrits_h_sec_habitant_le_s!$B:$B,0),3)</f>
        <v>35</v>
      </c>
      <c r="E574">
        <f>INDEX(nb_inscrites_f_sec_habitant_la_!$1:$1048576,MATCH(places_sec_sex!$B574,nb_inscrites_f_sec_habitant_la_!$B:$B,0),3)</f>
        <v>1301</v>
      </c>
      <c r="F574">
        <f>INDEX(nb_inscrits_h_sec_habitant_la_c!$1:$1048576,MATCH(places_sec_sex!$B574,nb_inscrits_h_sec_habitant_la_c!$B:$B,0),3)</f>
        <v>1250</v>
      </c>
      <c r="G574">
        <f t="shared" si="32"/>
        <v>2.8439661798616449E-2</v>
      </c>
      <c r="H574">
        <f t="shared" si="33"/>
        <v>2.8000000000000001E-2</v>
      </c>
      <c r="I574">
        <f>INDEX('6.1.2.4.'!$1:$1048576,MATCH(places_sec_sex!$B574,'6.1.2.4.'!$A:$A,0),3)</f>
        <v>0</v>
      </c>
      <c r="J574">
        <f>INDEX('6.1.2.4.'!$1:$1048576,MATCH(places_sec_sex!$B574,'6.1.2.4.'!$A:$A,0),2)</f>
        <v>5616</v>
      </c>
      <c r="K574">
        <f t="shared" si="34"/>
        <v>0</v>
      </c>
      <c r="L574">
        <f t="shared" si="35"/>
        <v>157.24799999999999</v>
      </c>
    </row>
    <row r="575" spans="1:12" x14ac:dyDescent="0.35">
      <c r="A575" s="7" t="s">
        <v>1552</v>
      </c>
      <c r="B575" t="str">
        <f>INDEX(Correspondance_ss_quartiers!$1:$1048576,MATCH(places_sec_sex!$A575,Correspondance_ss_quartiers!$A:$A,0),3)</f>
        <v>Woluwe Saint-Pierre</v>
      </c>
      <c r="C575">
        <f>INDEX(nb_inscrites_f_sec_habitant_le_!$1:$1048576,MATCH(places_sec_sex!$A575,nb_inscrites_f_sec_habitant_le_!$B:$B,0),3)</f>
        <v>14</v>
      </c>
      <c r="D575">
        <f>INDEX(nb_inscrits_h_sec_habitant_le_s!$1:$1048576,MATCH(places_sec_sex!$A575,nb_inscrits_h_sec_habitant_le_s!$B:$B,0),3)</f>
        <v>11</v>
      </c>
      <c r="E575">
        <f>INDEX(nb_inscrites_f_sec_habitant_la_!$1:$1048576,MATCH(places_sec_sex!$B575,nb_inscrites_f_sec_habitant_la_!$B:$B,0),3)</f>
        <v>1301</v>
      </c>
      <c r="F575">
        <f>INDEX(nb_inscrits_h_sec_habitant_la_c!$1:$1048576,MATCH(places_sec_sex!$B575,nb_inscrits_h_sec_habitant_la_c!$B:$B,0),3)</f>
        <v>1250</v>
      </c>
      <c r="G575">
        <f t="shared" si="32"/>
        <v>1.0760953112990008E-2</v>
      </c>
      <c r="H575">
        <f t="shared" si="33"/>
        <v>8.8000000000000005E-3</v>
      </c>
      <c r="I575">
        <f>INDEX('6.1.2.4.'!$1:$1048576,MATCH(places_sec_sex!$B575,'6.1.2.4.'!$A:$A,0),3)</f>
        <v>0</v>
      </c>
      <c r="J575">
        <f>INDEX('6.1.2.4.'!$1:$1048576,MATCH(places_sec_sex!$B575,'6.1.2.4.'!$A:$A,0),2)</f>
        <v>5616</v>
      </c>
      <c r="K575">
        <f t="shared" si="34"/>
        <v>0</v>
      </c>
      <c r="L575">
        <f t="shared" si="35"/>
        <v>49.4208</v>
      </c>
    </row>
    <row r="576" spans="1:12" x14ac:dyDescent="0.35">
      <c r="A576" s="7" t="s">
        <v>1553</v>
      </c>
      <c r="B576" t="str">
        <f>INDEX(Correspondance_ss_quartiers!$1:$1048576,MATCH(places_sec_sex!$A576,Correspondance_ss_quartiers!$A:$A,0),3)</f>
        <v>Woluwe Saint-Pierre</v>
      </c>
      <c r="C576">
        <f>INDEX(nb_inscrites_f_sec_habitant_le_!$1:$1048576,MATCH(places_sec_sex!$A576,nb_inscrites_f_sec_habitant_le_!$B:$B,0),3)</f>
        <v>15</v>
      </c>
      <c r="D576">
        <f>INDEX(nb_inscrits_h_sec_habitant_le_s!$1:$1048576,MATCH(places_sec_sex!$A576,nb_inscrits_h_sec_habitant_le_s!$B:$B,0),3)</f>
        <v>15</v>
      </c>
      <c r="E576">
        <f>INDEX(nb_inscrites_f_sec_habitant_la_!$1:$1048576,MATCH(places_sec_sex!$B576,nb_inscrites_f_sec_habitant_la_!$B:$B,0),3)</f>
        <v>1301</v>
      </c>
      <c r="F576">
        <f>INDEX(nb_inscrits_h_sec_habitant_la_c!$1:$1048576,MATCH(places_sec_sex!$B576,nb_inscrits_h_sec_habitant_la_c!$B:$B,0),3)</f>
        <v>1250</v>
      </c>
      <c r="G576">
        <f t="shared" si="32"/>
        <v>1.1529592621060722E-2</v>
      </c>
      <c r="H576">
        <f t="shared" si="33"/>
        <v>1.2E-2</v>
      </c>
      <c r="I576">
        <f>INDEX('6.1.2.4.'!$1:$1048576,MATCH(places_sec_sex!$B576,'6.1.2.4.'!$A:$A,0),3)</f>
        <v>0</v>
      </c>
      <c r="J576">
        <f>INDEX('6.1.2.4.'!$1:$1048576,MATCH(places_sec_sex!$B576,'6.1.2.4.'!$A:$A,0),2)</f>
        <v>5616</v>
      </c>
      <c r="K576">
        <f t="shared" si="34"/>
        <v>0</v>
      </c>
      <c r="L576">
        <f t="shared" si="35"/>
        <v>67.391999999999996</v>
      </c>
    </row>
    <row r="577" spans="1:12" x14ac:dyDescent="0.35">
      <c r="A577" s="7" t="s">
        <v>1555</v>
      </c>
      <c r="B577" t="str">
        <f>INDEX(Correspondance_ss_quartiers!$1:$1048576,MATCH(places_sec_sex!$A577,Correspondance_ss_quartiers!$A:$A,0),3)</f>
        <v>Woluwe Saint-Pierre</v>
      </c>
      <c r="C577">
        <f>INDEX(nb_inscrites_f_sec_habitant_le_!$1:$1048576,MATCH(places_sec_sex!$A577,nb_inscrites_f_sec_habitant_le_!$B:$B,0),3)</f>
        <v>38</v>
      </c>
      <c r="D577">
        <f>INDEX(nb_inscrits_h_sec_habitant_le_s!$1:$1048576,MATCH(places_sec_sex!$A577,nb_inscrits_h_sec_habitant_le_s!$B:$B,0),3)</f>
        <v>28</v>
      </c>
      <c r="E577">
        <f>INDEX(nb_inscrites_f_sec_habitant_la_!$1:$1048576,MATCH(places_sec_sex!$B577,nb_inscrites_f_sec_habitant_la_!$B:$B,0),3)</f>
        <v>1301</v>
      </c>
      <c r="F577">
        <f>INDEX(nb_inscrits_h_sec_habitant_la_c!$1:$1048576,MATCH(places_sec_sex!$B577,nb_inscrits_h_sec_habitant_la_c!$B:$B,0),3)</f>
        <v>1250</v>
      </c>
      <c r="G577">
        <f t="shared" si="32"/>
        <v>2.9208301306687164E-2</v>
      </c>
      <c r="H577">
        <f t="shared" si="33"/>
        <v>2.24E-2</v>
      </c>
      <c r="I577">
        <f>INDEX('6.1.2.4.'!$1:$1048576,MATCH(places_sec_sex!$B577,'6.1.2.4.'!$A:$A,0),3)</f>
        <v>0</v>
      </c>
      <c r="J577">
        <f>INDEX('6.1.2.4.'!$1:$1048576,MATCH(places_sec_sex!$B577,'6.1.2.4.'!$A:$A,0),2)</f>
        <v>5616</v>
      </c>
      <c r="K577">
        <f t="shared" si="34"/>
        <v>0</v>
      </c>
      <c r="L577">
        <f t="shared" si="35"/>
        <v>125.7984</v>
      </c>
    </row>
    <row r="578" spans="1:12" x14ac:dyDescent="0.35">
      <c r="A578" s="7" t="s">
        <v>1565</v>
      </c>
      <c r="B578" t="str">
        <f>INDEX(Correspondance_ss_quartiers!$1:$1048576,MATCH(places_sec_sex!$A578,Correspondance_ss_quartiers!$A:$A,0),3)</f>
        <v>Anderlecht</v>
      </c>
      <c r="C578">
        <f>INDEX(nb_inscrites_f_sec_habitant_le_!$1:$1048576,MATCH(places_sec_sex!$A578,nb_inscrites_f_sec_habitant_le_!$B:$B,0),3)</f>
        <v>17</v>
      </c>
      <c r="D578">
        <f>INDEX(nb_inscrits_h_sec_habitant_le_s!$1:$1048576,MATCH(places_sec_sex!$A578,nb_inscrits_h_sec_habitant_le_s!$B:$B,0),3)</f>
        <v>15</v>
      </c>
      <c r="E578">
        <f>INDEX(nb_inscrites_f_sec_habitant_la_!$1:$1048576,MATCH(places_sec_sex!$B578,nb_inscrites_f_sec_habitant_la_!$B:$B,0),3)</f>
        <v>4240</v>
      </c>
      <c r="F578">
        <f>INDEX(nb_inscrits_h_sec_habitant_la_c!$1:$1048576,MATCH(places_sec_sex!$B578,nb_inscrits_h_sec_habitant_la_c!$B:$B,0),3)</f>
        <v>4375</v>
      </c>
      <c r="G578">
        <f t="shared" si="32"/>
        <v>4.0094339622641509E-3</v>
      </c>
      <c r="H578">
        <f t="shared" si="33"/>
        <v>3.4285714285714284E-3</v>
      </c>
      <c r="I578">
        <f>INDEX('6.1.2.4.'!$1:$1048576,MATCH(places_sec_sex!$B578,'6.1.2.4.'!$A:$A,0),3)</f>
        <v>0</v>
      </c>
      <c r="J578">
        <f>INDEX('6.1.2.4.'!$1:$1048576,MATCH(places_sec_sex!$B578,'6.1.2.4.'!$A:$A,0),2)</f>
        <v>11071</v>
      </c>
      <c r="K578">
        <f t="shared" si="34"/>
        <v>0</v>
      </c>
      <c r="L578">
        <f t="shared" si="35"/>
        <v>37.957714285714282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88B6-BB22-4891-B7B3-33FD49776FEB}">
  <dimension ref="A1:C20"/>
  <sheetViews>
    <sheetView workbookViewId="0">
      <selection activeCell="G9" sqref="G9"/>
    </sheetView>
  </sheetViews>
  <sheetFormatPr defaultRowHeight="14.5" x14ac:dyDescent="0.35"/>
  <cols>
    <col min="1" max="1" width="10.54296875" bestFit="1" customWidth="1"/>
    <col min="2" max="2" width="20.36328125" bestFit="1" customWidth="1"/>
    <col min="3" max="3" width="53.453125" bestFit="1" customWidth="1"/>
  </cols>
  <sheetData>
    <row r="1" spans="1:3" x14ac:dyDescent="0.35">
      <c r="A1" t="s">
        <v>1606</v>
      </c>
      <c r="B1" t="s">
        <v>1575</v>
      </c>
      <c r="C1" t="s">
        <v>1617</v>
      </c>
    </row>
    <row r="2" spans="1:3" x14ac:dyDescent="0.35">
      <c r="A2">
        <v>0</v>
      </c>
      <c r="B2" s="7" t="s">
        <v>1576</v>
      </c>
      <c r="C2">
        <v>4375</v>
      </c>
    </row>
    <row r="3" spans="1:3" x14ac:dyDescent="0.35">
      <c r="A3">
        <v>1</v>
      </c>
      <c r="B3" s="7" t="s">
        <v>1577</v>
      </c>
      <c r="C3">
        <v>1069</v>
      </c>
    </row>
    <row r="4" spans="1:3" x14ac:dyDescent="0.35">
      <c r="A4">
        <v>2</v>
      </c>
      <c r="B4" s="7" t="s">
        <v>1578</v>
      </c>
      <c r="C4">
        <v>939</v>
      </c>
    </row>
    <row r="5" spans="1:3" x14ac:dyDescent="0.35">
      <c r="A5">
        <v>3</v>
      </c>
      <c r="B5" s="7" t="s">
        <v>1579</v>
      </c>
      <c r="C5">
        <v>5940</v>
      </c>
    </row>
    <row r="6" spans="1:3" x14ac:dyDescent="0.35">
      <c r="A6">
        <v>4</v>
      </c>
      <c r="B6" s="7" t="s">
        <v>1580</v>
      </c>
      <c r="C6">
        <v>1219</v>
      </c>
    </row>
    <row r="7" spans="1:3" x14ac:dyDescent="0.35">
      <c r="A7">
        <v>5</v>
      </c>
      <c r="B7" s="7" t="s">
        <v>1581</v>
      </c>
      <c r="C7">
        <v>1391</v>
      </c>
    </row>
    <row r="8" spans="1:3" x14ac:dyDescent="0.35">
      <c r="A8">
        <v>6</v>
      </c>
      <c r="B8" s="7" t="s">
        <v>1582</v>
      </c>
      <c r="C8">
        <v>1117</v>
      </c>
    </row>
    <row r="9" spans="1:3" x14ac:dyDescent="0.35">
      <c r="A9">
        <v>7</v>
      </c>
      <c r="B9" s="7" t="s">
        <v>1583</v>
      </c>
      <c r="C9">
        <v>0</v>
      </c>
    </row>
    <row r="10" spans="1:3" x14ac:dyDescent="0.35">
      <c r="A10">
        <v>8</v>
      </c>
      <c r="B10" s="7" t="s">
        <v>1584</v>
      </c>
      <c r="C10">
        <v>1360</v>
      </c>
    </row>
    <row r="11" spans="1:3" x14ac:dyDescent="0.35">
      <c r="A11">
        <v>9</v>
      </c>
      <c r="B11" s="7" t="s">
        <v>1585</v>
      </c>
      <c r="C11">
        <v>1787</v>
      </c>
    </row>
    <row r="12" spans="1:3" x14ac:dyDescent="0.35">
      <c r="A12">
        <v>10</v>
      </c>
      <c r="B12" s="7" t="s">
        <v>18</v>
      </c>
      <c r="C12">
        <v>782</v>
      </c>
    </row>
    <row r="13" spans="1:3" x14ac:dyDescent="0.35">
      <c r="A13">
        <v>11</v>
      </c>
      <c r="B13" s="7" t="s">
        <v>1586</v>
      </c>
      <c r="C13">
        <v>3902</v>
      </c>
    </row>
    <row r="14" spans="1:3" x14ac:dyDescent="0.35">
      <c r="A14">
        <v>12</v>
      </c>
      <c r="B14" s="7" t="s">
        <v>1587</v>
      </c>
      <c r="C14">
        <v>1352</v>
      </c>
    </row>
    <row r="15" spans="1:3" x14ac:dyDescent="0.35">
      <c r="A15">
        <v>13</v>
      </c>
      <c r="B15" s="7" t="s">
        <v>1588</v>
      </c>
      <c r="C15">
        <v>912</v>
      </c>
    </row>
    <row r="16" spans="1:3" x14ac:dyDescent="0.35">
      <c r="A16">
        <v>14</v>
      </c>
      <c r="B16" s="7" t="s">
        <v>1589</v>
      </c>
      <c r="C16">
        <v>4681</v>
      </c>
    </row>
    <row r="17" spans="1:3" x14ac:dyDescent="0.35">
      <c r="A17">
        <v>15</v>
      </c>
      <c r="B17" s="7" t="s">
        <v>1590</v>
      </c>
      <c r="C17">
        <v>2568</v>
      </c>
    </row>
    <row r="18" spans="1:3" x14ac:dyDescent="0.35">
      <c r="A18">
        <v>16</v>
      </c>
      <c r="B18" s="7" t="s">
        <v>1591</v>
      </c>
      <c r="C18">
        <v>812</v>
      </c>
    </row>
    <row r="19" spans="1:3" x14ac:dyDescent="0.35">
      <c r="A19">
        <v>17</v>
      </c>
      <c r="B19" s="7" t="s">
        <v>1592</v>
      </c>
      <c r="C19">
        <v>1599</v>
      </c>
    </row>
    <row r="20" spans="1:3" x14ac:dyDescent="0.35">
      <c r="A20">
        <v>18</v>
      </c>
      <c r="B20" s="7" t="s">
        <v>1593</v>
      </c>
      <c r="C20">
        <v>1250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88B5-B7E2-4C51-9C63-A002BE570C08}">
  <dimension ref="A1:C20"/>
  <sheetViews>
    <sheetView workbookViewId="0"/>
  </sheetViews>
  <sheetFormatPr defaultRowHeight="14.5" x14ac:dyDescent="0.35"/>
  <cols>
    <col min="1" max="1" width="10.54296875" bestFit="1" customWidth="1"/>
    <col min="2" max="2" width="20.36328125" bestFit="1" customWidth="1"/>
    <col min="3" max="3" width="51.7265625" bestFit="1" customWidth="1"/>
  </cols>
  <sheetData>
    <row r="1" spans="1:3" x14ac:dyDescent="0.35">
      <c r="A1" t="s">
        <v>1606</v>
      </c>
      <c r="B1" t="s">
        <v>1575</v>
      </c>
      <c r="C1" t="s">
        <v>1618</v>
      </c>
    </row>
    <row r="2" spans="1:3" x14ac:dyDescent="0.35">
      <c r="A2">
        <v>0</v>
      </c>
      <c r="B2" s="7" t="s">
        <v>1576</v>
      </c>
      <c r="C2">
        <v>4240</v>
      </c>
    </row>
    <row r="3" spans="1:3" x14ac:dyDescent="0.35">
      <c r="A3">
        <v>1</v>
      </c>
      <c r="B3" s="7" t="s">
        <v>1577</v>
      </c>
      <c r="C3">
        <v>1013</v>
      </c>
    </row>
    <row r="4" spans="1:3" x14ac:dyDescent="0.35">
      <c r="A4">
        <v>2</v>
      </c>
      <c r="B4" s="7" t="s">
        <v>1578</v>
      </c>
      <c r="C4">
        <v>890</v>
      </c>
    </row>
    <row r="5" spans="1:3" x14ac:dyDescent="0.35">
      <c r="A5">
        <v>3</v>
      </c>
      <c r="B5" s="7" t="s">
        <v>1579</v>
      </c>
      <c r="C5">
        <v>5757</v>
      </c>
    </row>
    <row r="6" spans="1:3" x14ac:dyDescent="0.35">
      <c r="A6">
        <v>4</v>
      </c>
      <c r="B6" s="7" t="s">
        <v>1580</v>
      </c>
      <c r="C6">
        <v>1128</v>
      </c>
    </row>
    <row r="7" spans="1:3" x14ac:dyDescent="0.35">
      <c r="A7">
        <v>5</v>
      </c>
      <c r="B7" s="7" t="s">
        <v>1581</v>
      </c>
      <c r="C7">
        <v>1353</v>
      </c>
    </row>
    <row r="8" spans="1:3" x14ac:dyDescent="0.35">
      <c r="A8">
        <v>6</v>
      </c>
      <c r="B8" s="7" t="s">
        <v>1582</v>
      </c>
      <c r="C8">
        <v>1137</v>
      </c>
    </row>
    <row r="9" spans="1:3" x14ac:dyDescent="0.35">
      <c r="A9">
        <v>7</v>
      </c>
      <c r="B9" s="7" t="s">
        <v>1583</v>
      </c>
      <c r="C9">
        <v>0</v>
      </c>
    </row>
    <row r="10" spans="1:3" x14ac:dyDescent="0.35">
      <c r="A10">
        <v>8</v>
      </c>
      <c r="B10" s="7" t="s">
        <v>1584</v>
      </c>
      <c r="C10">
        <v>1301</v>
      </c>
    </row>
    <row r="11" spans="1:3" x14ac:dyDescent="0.35">
      <c r="A11">
        <v>9</v>
      </c>
      <c r="B11" s="7" t="s">
        <v>1585</v>
      </c>
      <c r="C11">
        <v>1830</v>
      </c>
    </row>
    <row r="12" spans="1:3" x14ac:dyDescent="0.35">
      <c r="A12">
        <v>10</v>
      </c>
      <c r="B12" s="7" t="s">
        <v>18</v>
      </c>
      <c r="C12">
        <v>791</v>
      </c>
    </row>
    <row r="13" spans="1:3" x14ac:dyDescent="0.35">
      <c r="A13">
        <v>11</v>
      </c>
      <c r="B13" s="7" t="s">
        <v>1586</v>
      </c>
      <c r="C13">
        <v>3812</v>
      </c>
    </row>
    <row r="14" spans="1:3" x14ac:dyDescent="0.35">
      <c r="A14">
        <v>12</v>
      </c>
      <c r="B14" s="7" t="s">
        <v>1587</v>
      </c>
      <c r="C14">
        <v>1281</v>
      </c>
    </row>
    <row r="15" spans="1:3" x14ac:dyDescent="0.35">
      <c r="A15">
        <v>13</v>
      </c>
      <c r="B15" s="7" t="s">
        <v>1588</v>
      </c>
      <c r="C15">
        <v>888</v>
      </c>
    </row>
    <row r="16" spans="1:3" x14ac:dyDescent="0.35">
      <c r="A16">
        <v>14</v>
      </c>
      <c r="B16" s="7" t="s">
        <v>1589</v>
      </c>
      <c r="C16">
        <v>4616</v>
      </c>
    </row>
    <row r="17" spans="1:3" x14ac:dyDescent="0.35">
      <c r="A17">
        <v>15</v>
      </c>
      <c r="B17" s="7" t="s">
        <v>1590</v>
      </c>
      <c r="C17">
        <v>2591</v>
      </c>
    </row>
    <row r="18" spans="1:3" x14ac:dyDescent="0.35">
      <c r="A18">
        <v>16</v>
      </c>
      <c r="B18" s="7" t="s">
        <v>1591</v>
      </c>
      <c r="C18">
        <v>770</v>
      </c>
    </row>
    <row r="19" spans="1:3" x14ac:dyDescent="0.35">
      <c r="A19">
        <v>17</v>
      </c>
      <c r="B19" s="7" t="s">
        <v>1592</v>
      </c>
      <c r="C19">
        <v>1567</v>
      </c>
    </row>
    <row r="20" spans="1:3" x14ac:dyDescent="0.35">
      <c r="A20">
        <v>18</v>
      </c>
      <c r="B20" s="7" t="s">
        <v>1593</v>
      </c>
      <c r="C20">
        <v>1301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6ACA-1B3C-474A-8637-066B41C70385}">
  <dimension ref="A1:C578"/>
  <sheetViews>
    <sheetView workbookViewId="0"/>
  </sheetViews>
  <sheetFormatPr defaultRowHeight="14.5" x14ac:dyDescent="0.35"/>
  <cols>
    <col min="1" max="1" width="10.54296875" bestFit="1" customWidth="1"/>
    <col min="2" max="2" width="13.54296875" bestFit="1" customWidth="1"/>
    <col min="3" max="3" width="46.54296875" bestFit="1" customWidth="1"/>
  </cols>
  <sheetData>
    <row r="1" spans="1:3" x14ac:dyDescent="0.35">
      <c r="A1" t="s">
        <v>1606</v>
      </c>
      <c r="B1" t="s">
        <v>1601</v>
      </c>
      <c r="C1" t="s">
        <v>1619</v>
      </c>
    </row>
    <row r="2" spans="1:3" x14ac:dyDescent="0.35">
      <c r="A2">
        <v>0</v>
      </c>
      <c r="B2" s="7" t="s">
        <v>161</v>
      </c>
      <c r="C2">
        <v>41</v>
      </c>
    </row>
    <row r="3" spans="1:3" x14ac:dyDescent="0.35">
      <c r="A3">
        <v>1</v>
      </c>
      <c r="B3" s="7" t="s">
        <v>241</v>
      </c>
      <c r="C3">
        <v>68</v>
      </c>
    </row>
    <row r="4" spans="1:3" x14ac:dyDescent="0.35">
      <c r="A4">
        <v>2</v>
      </c>
      <c r="B4" s="7" t="s">
        <v>229</v>
      </c>
      <c r="C4">
        <v>60</v>
      </c>
    </row>
    <row r="5" spans="1:3" x14ac:dyDescent="0.35">
      <c r="A5">
        <v>3</v>
      </c>
      <c r="B5" s="7" t="s">
        <v>293</v>
      </c>
      <c r="C5">
        <v>45</v>
      </c>
    </row>
    <row r="6" spans="1:3" x14ac:dyDescent="0.35">
      <c r="A6">
        <v>4</v>
      </c>
      <c r="B6" s="7" t="s">
        <v>271</v>
      </c>
      <c r="C6">
        <v>140</v>
      </c>
    </row>
    <row r="7" spans="1:3" x14ac:dyDescent="0.35">
      <c r="A7">
        <v>5</v>
      </c>
      <c r="B7" s="7" t="s">
        <v>349</v>
      </c>
      <c r="C7">
        <v>106</v>
      </c>
    </row>
    <row r="8" spans="1:3" x14ac:dyDescent="0.35">
      <c r="A8">
        <v>6</v>
      </c>
      <c r="B8" s="7" t="s">
        <v>329</v>
      </c>
      <c r="C8">
        <v>40</v>
      </c>
    </row>
    <row r="9" spans="1:3" x14ac:dyDescent="0.35">
      <c r="A9">
        <v>7</v>
      </c>
      <c r="B9" s="7" t="s">
        <v>343</v>
      </c>
      <c r="C9">
        <v>81</v>
      </c>
    </row>
    <row r="10" spans="1:3" x14ac:dyDescent="0.35">
      <c r="A10">
        <v>8</v>
      </c>
      <c r="B10" s="7" t="s">
        <v>397</v>
      </c>
      <c r="C10">
        <v>68</v>
      </c>
    </row>
    <row r="11" spans="1:3" x14ac:dyDescent="0.35">
      <c r="A11">
        <v>9</v>
      </c>
      <c r="B11" s="7" t="s">
        <v>572</v>
      </c>
      <c r="C11">
        <v>260</v>
      </c>
    </row>
    <row r="12" spans="1:3" x14ac:dyDescent="0.35">
      <c r="A12">
        <v>10</v>
      </c>
      <c r="B12" s="7" t="s">
        <v>459</v>
      </c>
      <c r="C12">
        <v>99</v>
      </c>
    </row>
    <row r="13" spans="1:3" x14ac:dyDescent="0.35">
      <c r="A13">
        <v>11</v>
      </c>
      <c r="B13" s="7" t="s">
        <v>580</v>
      </c>
      <c r="C13">
        <v>149</v>
      </c>
    </row>
    <row r="14" spans="1:3" x14ac:dyDescent="0.35">
      <c r="A14">
        <v>12</v>
      </c>
      <c r="B14" s="7" t="s">
        <v>592</v>
      </c>
      <c r="C14">
        <v>60</v>
      </c>
    </row>
    <row r="15" spans="1:3" x14ac:dyDescent="0.35">
      <c r="A15">
        <v>13</v>
      </c>
      <c r="B15" s="7" t="s">
        <v>495</v>
      </c>
      <c r="C15">
        <v>200</v>
      </c>
    </row>
    <row r="16" spans="1:3" x14ac:dyDescent="0.35">
      <c r="A16">
        <v>14</v>
      </c>
      <c r="B16" s="7" t="s">
        <v>614</v>
      </c>
      <c r="C16">
        <v>129</v>
      </c>
    </row>
    <row r="17" spans="1:3" x14ac:dyDescent="0.35">
      <c r="A17">
        <v>15</v>
      </c>
      <c r="B17" s="7" t="s">
        <v>596</v>
      </c>
      <c r="C17">
        <v>81</v>
      </c>
    </row>
    <row r="18" spans="1:3" x14ac:dyDescent="0.35">
      <c r="A18">
        <v>16</v>
      </c>
      <c r="B18" s="7" t="s">
        <v>561</v>
      </c>
      <c r="C18">
        <v>350</v>
      </c>
    </row>
    <row r="19" spans="1:3" x14ac:dyDescent="0.35">
      <c r="A19">
        <v>17</v>
      </c>
      <c r="B19" s="7" t="s">
        <v>425</v>
      </c>
      <c r="C19">
        <v>162</v>
      </c>
    </row>
    <row r="20" spans="1:3" x14ac:dyDescent="0.35">
      <c r="A20">
        <v>18</v>
      </c>
      <c r="B20" s="7" t="s">
        <v>654</v>
      </c>
      <c r="C20">
        <v>26</v>
      </c>
    </row>
    <row r="21" spans="1:3" x14ac:dyDescent="0.35">
      <c r="A21">
        <v>19</v>
      </c>
      <c r="B21" s="7" t="s">
        <v>618</v>
      </c>
      <c r="C21">
        <v>101</v>
      </c>
    </row>
    <row r="22" spans="1:3" x14ac:dyDescent="0.35">
      <c r="A22">
        <v>20</v>
      </c>
      <c r="B22" s="7" t="s">
        <v>681</v>
      </c>
      <c r="C22">
        <v>98</v>
      </c>
    </row>
    <row r="23" spans="1:3" x14ac:dyDescent="0.35">
      <c r="A23">
        <v>21</v>
      </c>
      <c r="B23" s="7" t="s">
        <v>714</v>
      </c>
      <c r="C23">
        <v>40</v>
      </c>
    </row>
    <row r="24" spans="1:3" x14ac:dyDescent="0.35">
      <c r="A24">
        <v>22</v>
      </c>
      <c r="B24" s="7" t="s">
        <v>705</v>
      </c>
      <c r="C24">
        <v>58</v>
      </c>
    </row>
    <row r="25" spans="1:3" x14ac:dyDescent="0.35">
      <c r="A25">
        <v>23</v>
      </c>
      <c r="B25" s="7" t="s">
        <v>738</v>
      </c>
      <c r="C25">
        <v>81</v>
      </c>
    </row>
    <row r="26" spans="1:3" x14ac:dyDescent="0.35">
      <c r="A26">
        <v>24</v>
      </c>
      <c r="B26" s="7" t="s">
        <v>742</v>
      </c>
      <c r="C26">
        <v>31</v>
      </c>
    </row>
    <row r="27" spans="1:3" x14ac:dyDescent="0.35">
      <c r="A27">
        <v>25</v>
      </c>
      <c r="B27" s="7" t="s">
        <v>875</v>
      </c>
      <c r="C27">
        <v>26</v>
      </c>
    </row>
    <row r="28" spans="1:3" x14ac:dyDescent="0.35">
      <c r="A28">
        <v>26</v>
      </c>
      <c r="B28" s="7" t="s">
        <v>922</v>
      </c>
      <c r="C28">
        <v>65</v>
      </c>
    </row>
    <row r="29" spans="1:3" x14ac:dyDescent="0.35">
      <c r="A29">
        <v>27</v>
      </c>
      <c r="B29" s="7" t="s">
        <v>909</v>
      </c>
      <c r="C29">
        <v>78</v>
      </c>
    </row>
    <row r="30" spans="1:3" x14ac:dyDescent="0.35">
      <c r="A30">
        <v>28</v>
      </c>
      <c r="B30" s="7" t="s">
        <v>915</v>
      </c>
      <c r="C30">
        <v>65</v>
      </c>
    </row>
    <row r="31" spans="1:3" x14ac:dyDescent="0.35">
      <c r="A31">
        <v>29</v>
      </c>
      <c r="B31" s="7" t="s">
        <v>907</v>
      </c>
      <c r="C31">
        <v>77</v>
      </c>
    </row>
    <row r="32" spans="1:3" x14ac:dyDescent="0.35">
      <c r="A32">
        <v>30</v>
      </c>
      <c r="B32" s="7" t="s">
        <v>939</v>
      </c>
      <c r="C32">
        <v>39</v>
      </c>
    </row>
    <row r="33" spans="1:3" x14ac:dyDescent="0.35">
      <c r="A33">
        <v>31</v>
      </c>
      <c r="B33" s="7" t="s">
        <v>933</v>
      </c>
      <c r="C33">
        <v>124</v>
      </c>
    </row>
    <row r="34" spans="1:3" x14ac:dyDescent="0.35">
      <c r="A34">
        <v>32</v>
      </c>
      <c r="B34" s="7" t="s">
        <v>949</v>
      </c>
      <c r="C34">
        <v>209</v>
      </c>
    </row>
    <row r="35" spans="1:3" x14ac:dyDescent="0.35">
      <c r="A35">
        <v>33</v>
      </c>
      <c r="B35" s="7" t="s">
        <v>966</v>
      </c>
      <c r="C35">
        <v>81</v>
      </c>
    </row>
    <row r="36" spans="1:3" x14ac:dyDescent="0.35">
      <c r="A36">
        <v>34</v>
      </c>
      <c r="B36" s="7" t="s">
        <v>1026</v>
      </c>
      <c r="C36">
        <v>117</v>
      </c>
    </row>
    <row r="37" spans="1:3" x14ac:dyDescent="0.35">
      <c r="A37">
        <v>35</v>
      </c>
      <c r="B37" s="7" t="s">
        <v>1059</v>
      </c>
      <c r="C37">
        <v>55</v>
      </c>
    </row>
    <row r="38" spans="1:3" x14ac:dyDescent="0.35">
      <c r="A38">
        <v>36</v>
      </c>
      <c r="B38" s="7" t="s">
        <v>1030</v>
      </c>
      <c r="C38">
        <v>31</v>
      </c>
    </row>
    <row r="39" spans="1:3" x14ac:dyDescent="0.35">
      <c r="A39">
        <v>37</v>
      </c>
      <c r="B39" s="7" t="s">
        <v>1010</v>
      </c>
      <c r="C39">
        <v>67</v>
      </c>
    </row>
    <row r="40" spans="1:3" x14ac:dyDescent="0.35">
      <c r="A40">
        <v>38</v>
      </c>
      <c r="B40" s="7" t="s">
        <v>985</v>
      </c>
      <c r="C40">
        <v>133</v>
      </c>
    </row>
    <row r="41" spans="1:3" x14ac:dyDescent="0.35">
      <c r="A41">
        <v>39</v>
      </c>
      <c r="B41" s="7" t="s">
        <v>1098</v>
      </c>
      <c r="C41">
        <v>112</v>
      </c>
    </row>
    <row r="42" spans="1:3" x14ac:dyDescent="0.35">
      <c r="A42">
        <v>40</v>
      </c>
      <c r="B42" s="7" t="s">
        <v>1074</v>
      </c>
      <c r="C42">
        <v>31</v>
      </c>
    </row>
    <row r="43" spans="1:3" x14ac:dyDescent="0.35">
      <c r="A43">
        <v>41</v>
      </c>
      <c r="B43" s="7" t="s">
        <v>1138</v>
      </c>
      <c r="C43">
        <v>106</v>
      </c>
    </row>
    <row r="44" spans="1:3" x14ac:dyDescent="0.35">
      <c r="A44">
        <v>42</v>
      </c>
      <c r="B44" s="7" t="s">
        <v>1217</v>
      </c>
      <c r="C44">
        <v>64</v>
      </c>
    </row>
    <row r="45" spans="1:3" x14ac:dyDescent="0.35">
      <c r="A45">
        <v>43</v>
      </c>
      <c r="B45" s="7" t="s">
        <v>1176</v>
      </c>
      <c r="C45">
        <v>217</v>
      </c>
    </row>
    <row r="46" spans="1:3" x14ac:dyDescent="0.35">
      <c r="A46">
        <v>44</v>
      </c>
      <c r="B46" s="7" t="s">
        <v>1178</v>
      </c>
      <c r="C46">
        <v>148</v>
      </c>
    </row>
    <row r="47" spans="1:3" x14ac:dyDescent="0.35">
      <c r="A47">
        <v>45</v>
      </c>
      <c r="B47" s="7" t="s">
        <v>1219</v>
      </c>
      <c r="C47">
        <v>142</v>
      </c>
    </row>
    <row r="48" spans="1:3" x14ac:dyDescent="0.35">
      <c r="A48">
        <v>46</v>
      </c>
      <c r="B48" s="7" t="s">
        <v>1202</v>
      </c>
      <c r="C48">
        <v>146</v>
      </c>
    </row>
    <row r="49" spans="1:3" x14ac:dyDescent="0.35">
      <c r="A49">
        <v>47</v>
      </c>
      <c r="B49" s="7" t="s">
        <v>1182</v>
      </c>
      <c r="C49">
        <v>98</v>
      </c>
    </row>
    <row r="50" spans="1:3" x14ac:dyDescent="0.35">
      <c r="A50">
        <v>48</v>
      </c>
      <c r="B50" s="7" t="s">
        <v>1235</v>
      </c>
      <c r="C50">
        <v>101</v>
      </c>
    </row>
    <row r="51" spans="1:3" x14ac:dyDescent="0.35">
      <c r="A51">
        <v>49</v>
      </c>
      <c r="B51" s="7" t="s">
        <v>1336</v>
      </c>
      <c r="C51">
        <v>30</v>
      </c>
    </row>
    <row r="52" spans="1:3" x14ac:dyDescent="0.35">
      <c r="A52">
        <v>50</v>
      </c>
      <c r="B52" s="7" t="s">
        <v>1253</v>
      </c>
      <c r="C52">
        <v>112</v>
      </c>
    </row>
    <row r="53" spans="1:3" x14ac:dyDescent="0.35">
      <c r="A53">
        <v>51</v>
      </c>
      <c r="B53" s="7" t="s">
        <v>1251</v>
      </c>
      <c r="C53">
        <v>85</v>
      </c>
    </row>
    <row r="54" spans="1:3" x14ac:dyDescent="0.35">
      <c r="A54">
        <v>52</v>
      </c>
      <c r="B54" s="7" t="s">
        <v>1257</v>
      </c>
      <c r="C54">
        <v>90</v>
      </c>
    </row>
    <row r="55" spans="1:3" x14ac:dyDescent="0.35">
      <c r="A55">
        <v>53</v>
      </c>
      <c r="B55" s="7" t="s">
        <v>1348</v>
      </c>
      <c r="C55">
        <v>61</v>
      </c>
    </row>
    <row r="56" spans="1:3" x14ac:dyDescent="0.35">
      <c r="A56">
        <v>54</v>
      </c>
      <c r="B56" s="7" t="s">
        <v>1350</v>
      </c>
      <c r="C56">
        <v>32</v>
      </c>
    </row>
    <row r="57" spans="1:3" x14ac:dyDescent="0.35">
      <c r="A57">
        <v>55</v>
      </c>
      <c r="B57" s="7" t="s">
        <v>1366</v>
      </c>
      <c r="C57">
        <v>38</v>
      </c>
    </row>
    <row r="58" spans="1:3" x14ac:dyDescent="0.35">
      <c r="A58">
        <v>56</v>
      </c>
      <c r="B58" s="7" t="s">
        <v>1395</v>
      </c>
      <c r="C58">
        <v>66</v>
      </c>
    </row>
    <row r="59" spans="1:3" x14ac:dyDescent="0.35">
      <c r="A59">
        <v>57</v>
      </c>
      <c r="B59" s="7" t="s">
        <v>1481</v>
      </c>
      <c r="C59">
        <v>34</v>
      </c>
    </row>
    <row r="60" spans="1:3" x14ac:dyDescent="0.35">
      <c r="A60">
        <v>58</v>
      </c>
      <c r="B60" s="7" t="s">
        <v>1452</v>
      </c>
      <c r="C60">
        <v>59</v>
      </c>
    </row>
    <row r="61" spans="1:3" x14ac:dyDescent="0.35">
      <c r="A61">
        <v>59</v>
      </c>
      <c r="B61" s="7" t="s">
        <v>1513</v>
      </c>
      <c r="C61">
        <v>7</v>
      </c>
    </row>
    <row r="62" spans="1:3" x14ac:dyDescent="0.35">
      <c r="A62">
        <v>60</v>
      </c>
      <c r="B62" s="7" t="s">
        <v>1503</v>
      </c>
      <c r="C62">
        <v>33</v>
      </c>
    </row>
    <row r="63" spans="1:3" x14ac:dyDescent="0.35">
      <c r="A63">
        <v>61</v>
      </c>
      <c r="B63" s="7" t="s">
        <v>1499</v>
      </c>
      <c r="C63">
        <v>58</v>
      </c>
    </row>
    <row r="64" spans="1:3" x14ac:dyDescent="0.35">
      <c r="A64">
        <v>62</v>
      </c>
      <c r="B64" s="7" t="s">
        <v>159</v>
      </c>
      <c r="C64">
        <v>53</v>
      </c>
    </row>
    <row r="65" spans="1:3" x14ac:dyDescent="0.35">
      <c r="A65">
        <v>63</v>
      </c>
      <c r="B65" s="7" t="s">
        <v>287</v>
      </c>
      <c r="C65">
        <v>42</v>
      </c>
    </row>
    <row r="66" spans="1:3" x14ac:dyDescent="0.35">
      <c r="A66">
        <v>64</v>
      </c>
      <c r="B66" s="7" t="s">
        <v>209</v>
      </c>
      <c r="C66">
        <v>58</v>
      </c>
    </row>
    <row r="67" spans="1:3" x14ac:dyDescent="0.35">
      <c r="A67">
        <v>65</v>
      </c>
      <c r="B67" s="7" t="s">
        <v>253</v>
      </c>
      <c r="C67">
        <v>124</v>
      </c>
    </row>
    <row r="68" spans="1:3" x14ac:dyDescent="0.35">
      <c r="A68">
        <v>66</v>
      </c>
      <c r="B68" s="7" t="s">
        <v>165</v>
      </c>
      <c r="C68">
        <v>137</v>
      </c>
    </row>
    <row r="69" spans="1:3" x14ac:dyDescent="0.35">
      <c r="A69">
        <v>67</v>
      </c>
      <c r="B69" s="7" t="s">
        <v>313</v>
      </c>
      <c r="C69">
        <v>58</v>
      </c>
    </row>
    <row r="70" spans="1:3" x14ac:dyDescent="0.35">
      <c r="A70">
        <v>68</v>
      </c>
      <c r="B70" s="7" t="s">
        <v>355</v>
      </c>
      <c r="C70">
        <v>44</v>
      </c>
    </row>
    <row r="71" spans="1:3" x14ac:dyDescent="0.35">
      <c r="A71">
        <v>69</v>
      </c>
      <c r="B71" s="7" t="s">
        <v>303</v>
      </c>
      <c r="C71">
        <v>47</v>
      </c>
    </row>
    <row r="72" spans="1:3" x14ac:dyDescent="0.35">
      <c r="A72">
        <v>70</v>
      </c>
      <c r="B72" s="7" t="s">
        <v>371</v>
      </c>
      <c r="C72">
        <v>84</v>
      </c>
    </row>
    <row r="73" spans="1:3" x14ac:dyDescent="0.35">
      <c r="A73">
        <v>71</v>
      </c>
      <c r="B73" s="7" t="s">
        <v>389</v>
      </c>
      <c r="C73">
        <v>26</v>
      </c>
    </row>
    <row r="74" spans="1:3" x14ac:dyDescent="0.35">
      <c r="A74">
        <v>72</v>
      </c>
      <c r="B74" s="7" t="s">
        <v>523</v>
      </c>
      <c r="C74">
        <v>49</v>
      </c>
    </row>
    <row r="75" spans="1:3" x14ac:dyDescent="0.35">
      <c r="A75">
        <v>73</v>
      </c>
      <c r="B75" s="7" t="s">
        <v>471</v>
      </c>
      <c r="C75">
        <v>127</v>
      </c>
    </row>
    <row r="76" spans="1:3" x14ac:dyDescent="0.35">
      <c r="A76">
        <v>74</v>
      </c>
      <c r="B76" s="7" t="s">
        <v>602</v>
      </c>
      <c r="C76">
        <v>96</v>
      </c>
    </row>
    <row r="77" spans="1:3" x14ac:dyDescent="0.35">
      <c r="A77">
        <v>75</v>
      </c>
      <c r="B77" s="7" t="s">
        <v>586</v>
      </c>
      <c r="C77">
        <v>247</v>
      </c>
    </row>
    <row r="78" spans="1:3" x14ac:dyDescent="0.35">
      <c r="A78">
        <v>76</v>
      </c>
      <c r="B78" s="7" t="s">
        <v>598</v>
      </c>
      <c r="C78">
        <v>70</v>
      </c>
    </row>
    <row r="79" spans="1:3" x14ac:dyDescent="0.35">
      <c r="A79">
        <v>77</v>
      </c>
      <c r="B79" s="7" t="s">
        <v>499</v>
      </c>
      <c r="C79">
        <v>45</v>
      </c>
    </row>
    <row r="80" spans="1:3" x14ac:dyDescent="0.35">
      <c r="A80">
        <v>78</v>
      </c>
      <c r="B80" s="7" t="s">
        <v>445</v>
      </c>
      <c r="C80">
        <v>168</v>
      </c>
    </row>
    <row r="81" spans="1:3" x14ac:dyDescent="0.35">
      <c r="A81">
        <v>79</v>
      </c>
      <c r="B81" s="7" t="s">
        <v>563</v>
      </c>
      <c r="C81">
        <v>186</v>
      </c>
    </row>
    <row r="82" spans="1:3" x14ac:dyDescent="0.35">
      <c r="A82">
        <v>80</v>
      </c>
      <c r="B82" s="7" t="s">
        <v>648</v>
      </c>
      <c r="C82">
        <v>98</v>
      </c>
    </row>
    <row r="83" spans="1:3" x14ac:dyDescent="0.35">
      <c r="A83">
        <v>81</v>
      </c>
      <c r="B83" s="7" t="s">
        <v>652</v>
      </c>
      <c r="C83">
        <v>176</v>
      </c>
    </row>
    <row r="84" spans="1:3" x14ac:dyDescent="0.35">
      <c r="A84">
        <v>82</v>
      </c>
      <c r="B84" s="7" t="s">
        <v>620</v>
      </c>
      <c r="C84">
        <v>121</v>
      </c>
    </row>
    <row r="85" spans="1:3" x14ac:dyDescent="0.35">
      <c r="A85">
        <v>83</v>
      </c>
      <c r="B85" s="7" t="s">
        <v>673</v>
      </c>
      <c r="C85">
        <v>49</v>
      </c>
    </row>
    <row r="86" spans="1:3" x14ac:dyDescent="0.35">
      <c r="A86">
        <v>84</v>
      </c>
      <c r="B86" s="7" t="s">
        <v>679</v>
      </c>
      <c r="C86">
        <v>29</v>
      </c>
    </row>
    <row r="87" spans="1:3" x14ac:dyDescent="0.35">
      <c r="A87">
        <v>85</v>
      </c>
      <c r="B87" s="7" t="s">
        <v>720</v>
      </c>
      <c r="C87">
        <v>59</v>
      </c>
    </row>
    <row r="88" spans="1:3" x14ac:dyDescent="0.35">
      <c r="A88">
        <v>86</v>
      </c>
      <c r="B88" s="7" t="s">
        <v>726</v>
      </c>
      <c r="C88">
        <v>19</v>
      </c>
    </row>
    <row r="89" spans="1:3" x14ac:dyDescent="0.35">
      <c r="A89">
        <v>87</v>
      </c>
      <c r="B89" s="7" t="s">
        <v>855</v>
      </c>
      <c r="C89">
        <v>34</v>
      </c>
    </row>
    <row r="90" spans="1:3" x14ac:dyDescent="0.35">
      <c r="A90">
        <v>88</v>
      </c>
      <c r="B90" s="7" t="s">
        <v>905</v>
      </c>
      <c r="C90">
        <v>44</v>
      </c>
    </row>
    <row r="91" spans="1:3" x14ac:dyDescent="0.35">
      <c r="A91">
        <v>89</v>
      </c>
      <c r="B91" s="7" t="s">
        <v>877</v>
      </c>
      <c r="C91">
        <v>66</v>
      </c>
    </row>
    <row r="92" spans="1:3" x14ac:dyDescent="0.35">
      <c r="A92">
        <v>90</v>
      </c>
      <c r="B92" s="7" t="s">
        <v>955</v>
      </c>
      <c r="C92">
        <v>197</v>
      </c>
    </row>
    <row r="93" spans="1:3" x14ac:dyDescent="0.35">
      <c r="A93">
        <v>91</v>
      </c>
      <c r="B93" s="7" t="s">
        <v>947</v>
      </c>
      <c r="C93">
        <v>109</v>
      </c>
    </row>
    <row r="94" spans="1:3" x14ac:dyDescent="0.35">
      <c r="A94">
        <v>92</v>
      </c>
      <c r="B94" s="7" t="s">
        <v>962</v>
      </c>
      <c r="C94">
        <v>155</v>
      </c>
    </row>
    <row r="95" spans="1:3" x14ac:dyDescent="0.35">
      <c r="A95">
        <v>93</v>
      </c>
      <c r="B95" s="7" t="s">
        <v>929</v>
      </c>
      <c r="C95">
        <v>137</v>
      </c>
    </row>
    <row r="96" spans="1:3" x14ac:dyDescent="0.35">
      <c r="A96">
        <v>94</v>
      </c>
      <c r="B96" s="7" t="s">
        <v>976</v>
      </c>
      <c r="C96">
        <v>49</v>
      </c>
    </row>
    <row r="97" spans="1:3" x14ac:dyDescent="0.35">
      <c r="A97">
        <v>95</v>
      </c>
      <c r="B97" s="7" t="s">
        <v>1050</v>
      </c>
      <c r="C97">
        <v>56</v>
      </c>
    </row>
    <row r="98" spans="1:3" x14ac:dyDescent="0.35">
      <c r="A98">
        <v>96</v>
      </c>
      <c r="B98" s="7" t="s">
        <v>1016</v>
      </c>
      <c r="C98">
        <v>219</v>
      </c>
    </row>
    <row r="99" spans="1:3" x14ac:dyDescent="0.35">
      <c r="A99">
        <v>97</v>
      </c>
      <c r="B99" s="7" t="s">
        <v>997</v>
      </c>
      <c r="C99">
        <v>108</v>
      </c>
    </row>
    <row r="100" spans="1:3" x14ac:dyDescent="0.35">
      <c r="A100">
        <v>98</v>
      </c>
      <c r="B100" s="7" t="s">
        <v>1040</v>
      </c>
      <c r="C100">
        <v>236</v>
      </c>
    </row>
    <row r="101" spans="1:3" x14ac:dyDescent="0.35">
      <c r="A101">
        <v>99</v>
      </c>
      <c r="B101" s="7" t="s">
        <v>1035</v>
      </c>
      <c r="C101">
        <v>172</v>
      </c>
    </row>
    <row r="102" spans="1:3" x14ac:dyDescent="0.35">
      <c r="A102">
        <v>100</v>
      </c>
      <c r="B102" s="7" t="s">
        <v>1086</v>
      </c>
      <c r="C102">
        <v>76</v>
      </c>
    </row>
    <row r="103" spans="1:3" x14ac:dyDescent="0.35">
      <c r="A103">
        <v>101</v>
      </c>
      <c r="B103" s="7" t="s">
        <v>1076</v>
      </c>
      <c r="C103">
        <v>113</v>
      </c>
    </row>
    <row r="104" spans="1:3" x14ac:dyDescent="0.35">
      <c r="A104">
        <v>102</v>
      </c>
      <c r="B104" s="7" t="s">
        <v>1118</v>
      </c>
      <c r="C104">
        <v>113</v>
      </c>
    </row>
    <row r="105" spans="1:3" x14ac:dyDescent="0.35">
      <c r="A105">
        <v>103</v>
      </c>
      <c r="B105" s="7" t="s">
        <v>1200</v>
      </c>
      <c r="C105">
        <v>81</v>
      </c>
    </row>
    <row r="106" spans="1:3" x14ac:dyDescent="0.35">
      <c r="A106">
        <v>104</v>
      </c>
      <c r="B106" s="7" t="s">
        <v>1239</v>
      </c>
      <c r="C106">
        <v>157</v>
      </c>
    </row>
    <row r="107" spans="1:3" x14ac:dyDescent="0.35">
      <c r="A107">
        <v>105</v>
      </c>
      <c r="B107" s="7" t="s">
        <v>1225</v>
      </c>
      <c r="C107">
        <v>125</v>
      </c>
    </row>
    <row r="108" spans="1:3" x14ac:dyDescent="0.35">
      <c r="A108">
        <v>106</v>
      </c>
      <c r="B108" s="7" t="s">
        <v>1146</v>
      </c>
      <c r="C108">
        <v>132</v>
      </c>
    </row>
    <row r="109" spans="1:3" x14ac:dyDescent="0.35">
      <c r="A109">
        <v>107</v>
      </c>
      <c r="B109" s="7" t="s">
        <v>1209</v>
      </c>
      <c r="C109">
        <v>23</v>
      </c>
    </row>
    <row r="110" spans="1:3" x14ac:dyDescent="0.35">
      <c r="A110">
        <v>108</v>
      </c>
      <c r="B110" s="7" t="s">
        <v>1245</v>
      </c>
      <c r="C110">
        <v>221</v>
      </c>
    </row>
    <row r="111" spans="1:3" x14ac:dyDescent="0.35">
      <c r="A111">
        <v>109</v>
      </c>
      <c r="B111" s="7" t="s">
        <v>1278</v>
      </c>
      <c r="C111">
        <v>82</v>
      </c>
    </row>
    <row r="112" spans="1:3" x14ac:dyDescent="0.35">
      <c r="A112">
        <v>110</v>
      </c>
      <c r="B112" s="7" t="s">
        <v>1300</v>
      </c>
      <c r="C112">
        <v>110</v>
      </c>
    </row>
    <row r="113" spans="1:3" x14ac:dyDescent="0.35">
      <c r="A113">
        <v>111</v>
      </c>
      <c r="B113" s="7" t="s">
        <v>1322</v>
      </c>
      <c r="C113">
        <v>77</v>
      </c>
    </row>
    <row r="114" spans="1:3" x14ac:dyDescent="0.35">
      <c r="A114">
        <v>112</v>
      </c>
      <c r="B114" s="7" t="s">
        <v>1344</v>
      </c>
      <c r="C114">
        <v>17</v>
      </c>
    </row>
    <row r="115" spans="1:3" x14ac:dyDescent="0.35">
      <c r="A115">
        <v>113</v>
      </c>
      <c r="B115" s="7" t="s">
        <v>1274</v>
      </c>
      <c r="C115">
        <v>82</v>
      </c>
    </row>
    <row r="116" spans="1:3" x14ac:dyDescent="0.35">
      <c r="A116">
        <v>114</v>
      </c>
      <c r="B116" s="7" t="s">
        <v>1397</v>
      </c>
      <c r="C116">
        <v>40</v>
      </c>
    </row>
    <row r="117" spans="1:3" x14ac:dyDescent="0.35">
      <c r="A117">
        <v>115</v>
      </c>
      <c r="B117" s="7" t="s">
        <v>1387</v>
      </c>
      <c r="C117">
        <v>45</v>
      </c>
    </row>
    <row r="118" spans="1:3" x14ac:dyDescent="0.35">
      <c r="A118">
        <v>116</v>
      </c>
      <c r="B118" s="7" t="s">
        <v>1356</v>
      </c>
      <c r="C118">
        <v>18</v>
      </c>
    </row>
    <row r="119" spans="1:3" x14ac:dyDescent="0.35">
      <c r="A119">
        <v>117</v>
      </c>
      <c r="B119" s="7" t="s">
        <v>1477</v>
      </c>
      <c r="C119">
        <v>3</v>
      </c>
    </row>
    <row r="120" spans="1:3" x14ac:dyDescent="0.35">
      <c r="A120">
        <v>118</v>
      </c>
      <c r="B120" s="7" t="s">
        <v>1487</v>
      </c>
      <c r="C120">
        <v>27</v>
      </c>
    </row>
    <row r="121" spans="1:3" x14ac:dyDescent="0.35">
      <c r="A121">
        <v>119</v>
      </c>
      <c r="B121" s="7" t="s">
        <v>1418</v>
      </c>
      <c r="C121">
        <v>76</v>
      </c>
    </row>
    <row r="122" spans="1:3" x14ac:dyDescent="0.35">
      <c r="A122">
        <v>120</v>
      </c>
      <c r="B122" s="7" t="s">
        <v>1422</v>
      </c>
      <c r="C122">
        <v>83</v>
      </c>
    </row>
    <row r="123" spans="1:3" x14ac:dyDescent="0.35">
      <c r="A123">
        <v>121</v>
      </c>
      <c r="B123" s="7" t="s">
        <v>1438</v>
      </c>
      <c r="C123">
        <v>42</v>
      </c>
    </row>
    <row r="124" spans="1:3" x14ac:dyDescent="0.35">
      <c r="A124">
        <v>122</v>
      </c>
      <c r="B124" s="7" t="s">
        <v>1557</v>
      </c>
      <c r="C124">
        <v>16</v>
      </c>
    </row>
    <row r="125" spans="1:3" x14ac:dyDescent="0.35">
      <c r="A125">
        <v>123</v>
      </c>
      <c r="B125" s="7" t="s">
        <v>1518</v>
      </c>
      <c r="C125">
        <v>30</v>
      </c>
    </row>
    <row r="126" spans="1:3" x14ac:dyDescent="0.35">
      <c r="A126">
        <v>124</v>
      </c>
      <c r="B126" s="7" t="s">
        <v>1542</v>
      </c>
      <c r="C126">
        <v>50</v>
      </c>
    </row>
    <row r="127" spans="1:3" x14ac:dyDescent="0.35">
      <c r="A127">
        <v>125</v>
      </c>
      <c r="B127" s="7" t="s">
        <v>1534</v>
      </c>
      <c r="C127">
        <v>50</v>
      </c>
    </row>
    <row r="128" spans="1:3" x14ac:dyDescent="0.35">
      <c r="A128">
        <v>126</v>
      </c>
      <c r="B128" s="7" t="s">
        <v>147</v>
      </c>
      <c r="C128">
        <v>94</v>
      </c>
    </row>
    <row r="129" spans="1:3" x14ac:dyDescent="0.35">
      <c r="A129">
        <v>127</v>
      </c>
      <c r="B129" s="7" t="s">
        <v>149</v>
      </c>
      <c r="C129">
        <v>23</v>
      </c>
    </row>
    <row r="130" spans="1:3" x14ac:dyDescent="0.35">
      <c r="A130">
        <v>128</v>
      </c>
      <c r="B130" s="7" t="s">
        <v>151</v>
      </c>
      <c r="C130">
        <v>145</v>
      </c>
    </row>
    <row r="131" spans="1:3" x14ac:dyDescent="0.35">
      <c r="A131">
        <v>129</v>
      </c>
      <c r="B131" s="7" t="s">
        <v>153</v>
      </c>
      <c r="C131">
        <v>38</v>
      </c>
    </row>
    <row r="132" spans="1:3" x14ac:dyDescent="0.35">
      <c r="A132">
        <v>130</v>
      </c>
      <c r="B132" s="7" t="s">
        <v>163</v>
      </c>
      <c r="C132">
        <v>12</v>
      </c>
    </row>
    <row r="133" spans="1:3" x14ac:dyDescent="0.35">
      <c r="A133">
        <v>131</v>
      </c>
      <c r="B133" s="7" t="s">
        <v>167</v>
      </c>
      <c r="C133">
        <v>18</v>
      </c>
    </row>
    <row r="134" spans="1:3" x14ac:dyDescent="0.35">
      <c r="A134">
        <v>132</v>
      </c>
      <c r="B134" s="7" t="s">
        <v>169</v>
      </c>
      <c r="C134">
        <v>71</v>
      </c>
    </row>
    <row r="135" spans="1:3" x14ac:dyDescent="0.35">
      <c r="A135">
        <v>133</v>
      </c>
      <c r="B135" s="7" t="s">
        <v>175</v>
      </c>
      <c r="C135">
        <v>21</v>
      </c>
    </row>
    <row r="136" spans="1:3" x14ac:dyDescent="0.35">
      <c r="A136">
        <v>134</v>
      </c>
      <c r="B136" s="7" t="s">
        <v>179</v>
      </c>
      <c r="C136">
        <v>39</v>
      </c>
    </row>
    <row r="137" spans="1:3" x14ac:dyDescent="0.35">
      <c r="A137">
        <v>135</v>
      </c>
      <c r="B137" s="7" t="s">
        <v>181</v>
      </c>
      <c r="C137">
        <v>18</v>
      </c>
    </row>
    <row r="138" spans="1:3" x14ac:dyDescent="0.35">
      <c r="A138">
        <v>136</v>
      </c>
      <c r="B138" s="7" t="s">
        <v>183</v>
      </c>
      <c r="C138">
        <v>21</v>
      </c>
    </row>
    <row r="139" spans="1:3" x14ac:dyDescent="0.35">
      <c r="A139">
        <v>137</v>
      </c>
      <c r="B139" s="7" t="s">
        <v>185</v>
      </c>
      <c r="C139">
        <v>10</v>
      </c>
    </row>
    <row r="140" spans="1:3" x14ac:dyDescent="0.35">
      <c r="A140">
        <v>138</v>
      </c>
      <c r="B140" s="7" t="s">
        <v>187</v>
      </c>
      <c r="C140">
        <v>114</v>
      </c>
    </row>
    <row r="141" spans="1:3" x14ac:dyDescent="0.35">
      <c r="A141">
        <v>139</v>
      </c>
      <c r="B141" s="7" t="s">
        <v>189</v>
      </c>
      <c r="C141">
        <v>40</v>
      </c>
    </row>
    <row r="142" spans="1:3" x14ac:dyDescent="0.35">
      <c r="A142">
        <v>140</v>
      </c>
      <c r="B142" s="7" t="s">
        <v>191</v>
      </c>
      <c r="C142">
        <v>97</v>
      </c>
    </row>
    <row r="143" spans="1:3" x14ac:dyDescent="0.35">
      <c r="A143">
        <v>141</v>
      </c>
      <c r="B143" s="7" t="s">
        <v>193</v>
      </c>
      <c r="C143">
        <v>56</v>
      </c>
    </row>
    <row r="144" spans="1:3" x14ac:dyDescent="0.35">
      <c r="A144">
        <v>142</v>
      </c>
      <c r="B144" s="7" t="s">
        <v>195</v>
      </c>
      <c r="C144">
        <v>75</v>
      </c>
    </row>
    <row r="145" spans="1:3" x14ac:dyDescent="0.35">
      <c r="A145">
        <v>143</v>
      </c>
      <c r="B145" s="7" t="s">
        <v>197</v>
      </c>
      <c r="C145">
        <v>44</v>
      </c>
    </row>
    <row r="146" spans="1:3" x14ac:dyDescent="0.35">
      <c r="A146">
        <v>144</v>
      </c>
      <c r="B146" s="7" t="s">
        <v>199</v>
      </c>
      <c r="C146">
        <v>84</v>
      </c>
    </row>
    <row r="147" spans="1:3" x14ac:dyDescent="0.35">
      <c r="A147">
        <v>145</v>
      </c>
      <c r="B147" s="7" t="s">
        <v>201</v>
      </c>
      <c r="C147">
        <v>69</v>
      </c>
    </row>
    <row r="148" spans="1:3" x14ac:dyDescent="0.35">
      <c r="A148">
        <v>146</v>
      </c>
      <c r="B148" s="7" t="s">
        <v>203</v>
      </c>
      <c r="C148">
        <v>18</v>
      </c>
    </row>
    <row r="149" spans="1:3" x14ac:dyDescent="0.35">
      <c r="A149">
        <v>147</v>
      </c>
      <c r="B149" s="7" t="s">
        <v>211</v>
      </c>
      <c r="C149">
        <v>107</v>
      </c>
    </row>
    <row r="150" spans="1:3" x14ac:dyDescent="0.35">
      <c r="A150">
        <v>148</v>
      </c>
      <c r="B150" s="7" t="s">
        <v>213</v>
      </c>
      <c r="C150">
        <v>88</v>
      </c>
    </row>
    <row r="151" spans="1:3" x14ac:dyDescent="0.35">
      <c r="A151">
        <v>149</v>
      </c>
      <c r="B151" s="7" t="s">
        <v>215</v>
      </c>
      <c r="C151">
        <v>57</v>
      </c>
    </row>
    <row r="152" spans="1:3" x14ac:dyDescent="0.35">
      <c r="A152">
        <v>150</v>
      </c>
      <c r="B152" s="7" t="s">
        <v>219</v>
      </c>
      <c r="C152">
        <v>31</v>
      </c>
    </row>
    <row r="153" spans="1:3" x14ac:dyDescent="0.35">
      <c r="A153">
        <v>151</v>
      </c>
      <c r="B153" s="7" t="s">
        <v>221</v>
      </c>
      <c r="C153">
        <v>71</v>
      </c>
    </row>
    <row r="154" spans="1:3" x14ac:dyDescent="0.35">
      <c r="A154">
        <v>152</v>
      </c>
      <c r="B154" s="7" t="s">
        <v>223</v>
      </c>
      <c r="C154">
        <v>42</v>
      </c>
    </row>
    <row r="155" spans="1:3" x14ac:dyDescent="0.35">
      <c r="A155">
        <v>153</v>
      </c>
      <c r="B155" s="7" t="s">
        <v>225</v>
      </c>
      <c r="C155">
        <v>76</v>
      </c>
    </row>
    <row r="156" spans="1:3" x14ac:dyDescent="0.35">
      <c r="A156">
        <v>154</v>
      </c>
      <c r="B156" s="7" t="s">
        <v>227</v>
      </c>
      <c r="C156">
        <v>233</v>
      </c>
    </row>
    <row r="157" spans="1:3" x14ac:dyDescent="0.35">
      <c r="A157">
        <v>155</v>
      </c>
      <c r="B157" s="7" t="s">
        <v>231</v>
      </c>
      <c r="C157">
        <v>44</v>
      </c>
    </row>
    <row r="158" spans="1:3" x14ac:dyDescent="0.35">
      <c r="A158">
        <v>156</v>
      </c>
      <c r="B158" s="7" t="s">
        <v>233</v>
      </c>
      <c r="C158">
        <v>48</v>
      </c>
    </row>
    <row r="159" spans="1:3" x14ac:dyDescent="0.35">
      <c r="A159">
        <v>157</v>
      </c>
      <c r="B159" s="7" t="s">
        <v>235</v>
      </c>
      <c r="C159">
        <v>71</v>
      </c>
    </row>
    <row r="160" spans="1:3" x14ac:dyDescent="0.35">
      <c r="A160">
        <v>158</v>
      </c>
      <c r="B160" s="7" t="s">
        <v>237</v>
      </c>
      <c r="C160">
        <v>12</v>
      </c>
    </row>
    <row r="161" spans="1:3" x14ac:dyDescent="0.35">
      <c r="A161">
        <v>159</v>
      </c>
      <c r="B161" s="7" t="s">
        <v>245</v>
      </c>
      <c r="C161">
        <v>32</v>
      </c>
    </row>
    <row r="162" spans="1:3" x14ac:dyDescent="0.35">
      <c r="A162">
        <v>160</v>
      </c>
      <c r="B162" s="7" t="s">
        <v>247</v>
      </c>
      <c r="C162">
        <v>47</v>
      </c>
    </row>
    <row r="163" spans="1:3" x14ac:dyDescent="0.35">
      <c r="A163">
        <v>161</v>
      </c>
      <c r="B163" s="7" t="s">
        <v>249</v>
      </c>
      <c r="C163">
        <v>156</v>
      </c>
    </row>
    <row r="164" spans="1:3" x14ac:dyDescent="0.35">
      <c r="A164">
        <v>162</v>
      </c>
      <c r="B164" s="7" t="s">
        <v>251</v>
      </c>
      <c r="C164">
        <v>30</v>
      </c>
    </row>
    <row r="165" spans="1:3" x14ac:dyDescent="0.35">
      <c r="A165">
        <v>163</v>
      </c>
      <c r="B165" s="7" t="s">
        <v>255</v>
      </c>
      <c r="C165">
        <v>111</v>
      </c>
    </row>
    <row r="166" spans="1:3" x14ac:dyDescent="0.35">
      <c r="A166">
        <v>164</v>
      </c>
      <c r="B166" s="7" t="s">
        <v>257</v>
      </c>
      <c r="C166">
        <v>39</v>
      </c>
    </row>
    <row r="167" spans="1:3" x14ac:dyDescent="0.35">
      <c r="A167">
        <v>165</v>
      </c>
      <c r="B167" s="7" t="s">
        <v>259</v>
      </c>
      <c r="C167">
        <v>36</v>
      </c>
    </row>
    <row r="168" spans="1:3" x14ac:dyDescent="0.35">
      <c r="A168">
        <v>166</v>
      </c>
      <c r="B168" s="7" t="s">
        <v>261</v>
      </c>
      <c r="C168">
        <v>12</v>
      </c>
    </row>
    <row r="169" spans="1:3" x14ac:dyDescent="0.35">
      <c r="A169">
        <v>167</v>
      </c>
      <c r="B169" s="7" t="s">
        <v>263</v>
      </c>
      <c r="C169">
        <v>129</v>
      </c>
    </row>
    <row r="170" spans="1:3" x14ac:dyDescent="0.35">
      <c r="A170">
        <v>168</v>
      </c>
      <c r="B170" s="7" t="s">
        <v>265</v>
      </c>
      <c r="C170">
        <v>77</v>
      </c>
    </row>
    <row r="171" spans="1:3" x14ac:dyDescent="0.35">
      <c r="A171">
        <v>169</v>
      </c>
      <c r="B171" s="7" t="s">
        <v>267</v>
      </c>
      <c r="C171">
        <v>66</v>
      </c>
    </row>
    <row r="172" spans="1:3" x14ac:dyDescent="0.35">
      <c r="A172">
        <v>170</v>
      </c>
      <c r="B172" s="7" t="s">
        <v>269</v>
      </c>
      <c r="C172">
        <v>110</v>
      </c>
    </row>
    <row r="173" spans="1:3" x14ac:dyDescent="0.35">
      <c r="A173">
        <v>171</v>
      </c>
      <c r="B173" s="7" t="s">
        <v>273</v>
      </c>
      <c r="C173">
        <v>116</v>
      </c>
    </row>
    <row r="174" spans="1:3" x14ac:dyDescent="0.35">
      <c r="A174">
        <v>172</v>
      </c>
      <c r="B174" s="7" t="s">
        <v>277</v>
      </c>
      <c r="C174">
        <v>138</v>
      </c>
    </row>
    <row r="175" spans="1:3" x14ac:dyDescent="0.35">
      <c r="A175">
        <v>173</v>
      </c>
      <c r="B175" s="7" t="s">
        <v>279</v>
      </c>
      <c r="C175">
        <v>107</v>
      </c>
    </row>
    <row r="176" spans="1:3" x14ac:dyDescent="0.35">
      <c r="A176">
        <v>174</v>
      </c>
      <c r="B176" s="7" t="s">
        <v>281</v>
      </c>
      <c r="C176">
        <v>50</v>
      </c>
    </row>
    <row r="177" spans="1:3" x14ac:dyDescent="0.35">
      <c r="A177">
        <v>175</v>
      </c>
      <c r="B177" s="7" t="s">
        <v>283</v>
      </c>
      <c r="C177">
        <v>71</v>
      </c>
    </row>
    <row r="178" spans="1:3" x14ac:dyDescent="0.35">
      <c r="A178">
        <v>176</v>
      </c>
      <c r="B178" s="7" t="s">
        <v>289</v>
      </c>
      <c r="C178">
        <v>116</v>
      </c>
    </row>
    <row r="179" spans="1:3" x14ac:dyDescent="0.35">
      <c r="A179">
        <v>177</v>
      </c>
      <c r="B179" s="7" t="s">
        <v>291</v>
      </c>
      <c r="C179">
        <v>45</v>
      </c>
    </row>
    <row r="180" spans="1:3" x14ac:dyDescent="0.35">
      <c r="A180">
        <v>178</v>
      </c>
      <c r="B180" s="7" t="s">
        <v>295</v>
      </c>
      <c r="C180">
        <v>117</v>
      </c>
    </row>
    <row r="181" spans="1:3" x14ac:dyDescent="0.35">
      <c r="A181">
        <v>179</v>
      </c>
      <c r="B181" s="7" t="s">
        <v>297</v>
      </c>
      <c r="C181">
        <v>39</v>
      </c>
    </row>
    <row r="182" spans="1:3" x14ac:dyDescent="0.35">
      <c r="A182">
        <v>180</v>
      </c>
      <c r="B182" s="7" t="s">
        <v>299</v>
      </c>
      <c r="C182">
        <v>34</v>
      </c>
    </row>
    <row r="183" spans="1:3" x14ac:dyDescent="0.35">
      <c r="A183">
        <v>181</v>
      </c>
      <c r="B183" s="7" t="s">
        <v>301</v>
      </c>
      <c r="C183">
        <v>70</v>
      </c>
    </row>
    <row r="184" spans="1:3" x14ac:dyDescent="0.35">
      <c r="A184">
        <v>182</v>
      </c>
      <c r="B184" s="7" t="s">
        <v>305</v>
      </c>
      <c r="C184">
        <v>20</v>
      </c>
    </row>
    <row r="185" spans="1:3" x14ac:dyDescent="0.35">
      <c r="A185">
        <v>183</v>
      </c>
      <c r="B185" s="7" t="s">
        <v>307</v>
      </c>
      <c r="C185">
        <v>45</v>
      </c>
    </row>
    <row r="186" spans="1:3" x14ac:dyDescent="0.35">
      <c r="A186">
        <v>184</v>
      </c>
      <c r="B186" s="7" t="s">
        <v>309</v>
      </c>
      <c r="C186">
        <v>48</v>
      </c>
    </row>
    <row r="187" spans="1:3" x14ac:dyDescent="0.35">
      <c r="A187">
        <v>185</v>
      </c>
      <c r="B187" s="7" t="s">
        <v>311</v>
      </c>
      <c r="C187">
        <v>25</v>
      </c>
    </row>
    <row r="188" spans="1:3" x14ac:dyDescent="0.35">
      <c r="A188">
        <v>186</v>
      </c>
      <c r="B188" s="7" t="s">
        <v>319</v>
      </c>
      <c r="C188">
        <v>58</v>
      </c>
    </row>
    <row r="189" spans="1:3" x14ac:dyDescent="0.35">
      <c r="A189">
        <v>187</v>
      </c>
      <c r="B189" s="7" t="s">
        <v>323</v>
      </c>
      <c r="C189">
        <v>22</v>
      </c>
    </row>
    <row r="190" spans="1:3" x14ac:dyDescent="0.35">
      <c r="A190">
        <v>188</v>
      </c>
      <c r="B190" s="7" t="s">
        <v>325</v>
      </c>
      <c r="C190">
        <v>15</v>
      </c>
    </row>
    <row r="191" spans="1:3" x14ac:dyDescent="0.35">
      <c r="A191">
        <v>189</v>
      </c>
      <c r="B191" s="7" t="s">
        <v>331</v>
      </c>
      <c r="C191">
        <v>64</v>
      </c>
    </row>
    <row r="192" spans="1:3" x14ac:dyDescent="0.35">
      <c r="A192">
        <v>190</v>
      </c>
      <c r="B192" s="7" t="s">
        <v>333</v>
      </c>
      <c r="C192">
        <v>18</v>
      </c>
    </row>
    <row r="193" spans="1:3" x14ac:dyDescent="0.35">
      <c r="A193">
        <v>191</v>
      </c>
      <c r="B193" s="7" t="s">
        <v>335</v>
      </c>
      <c r="C193">
        <v>32</v>
      </c>
    </row>
    <row r="194" spans="1:3" x14ac:dyDescent="0.35">
      <c r="A194">
        <v>192</v>
      </c>
      <c r="B194" s="7" t="s">
        <v>341</v>
      </c>
      <c r="C194">
        <v>26</v>
      </c>
    </row>
    <row r="195" spans="1:3" x14ac:dyDescent="0.35">
      <c r="A195">
        <v>193</v>
      </c>
      <c r="B195" s="7" t="s">
        <v>347</v>
      </c>
      <c r="C195">
        <v>26</v>
      </c>
    </row>
    <row r="196" spans="1:3" x14ac:dyDescent="0.35">
      <c r="A196">
        <v>194</v>
      </c>
      <c r="B196" s="7" t="s">
        <v>351</v>
      </c>
      <c r="C196">
        <v>15</v>
      </c>
    </row>
    <row r="197" spans="1:3" x14ac:dyDescent="0.35">
      <c r="A197">
        <v>195</v>
      </c>
      <c r="B197" s="7" t="s">
        <v>353</v>
      </c>
      <c r="C197">
        <v>55</v>
      </c>
    </row>
    <row r="198" spans="1:3" x14ac:dyDescent="0.35">
      <c r="A198">
        <v>196</v>
      </c>
      <c r="B198" s="7" t="s">
        <v>363</v>
      </c>
      <c r="C198">
        <v>27</v>
      </c>
    </row>
    <row r="199" spans="1:3" x14ac:dyDescent="0.35">
      <c r="A199">
        <v>197</v>
      </c>
      <c r="B199" s="7" t="s">
        <v>365</v>
      </c>
      <c r="C199">
        <v>27</v>
      </c>
    </row>
    <row r="200" spans="1:3" x14ac:dyDescent="0.35">
      <c r="A200">
        <v>198</v>
      </c>
      <c r="B200" s="7" t="s">
        <v>367</v>
      </c>
      <c r="C200">
        <v>27</v>
      </c>
    </row>
    <row r="201" spans="1:3" x14ac:dyDescent="0.35">
      <c r="A201">
        <v>199</v>
      </c>
      <c r="B201" s="7" t="s">
        <v>373</v>
      </c>
      <c r="C201">
        <v>25</v>
      </c>
    </row>
    <row r="202" spans="1:3" x14ac:dyDescent="0.35">
      <c r="A202">
        <v>200</v>
      </c>
      <c r="B202" s="7" t="s">
        <v>375</v>
      </c>
      <c r="C202">
        <v>30</v>
      </c>
    </row>
    <row r="203" spans="1:3" x14ac:dyDescent="0.35">
      <c r="A203">
        <v>201</v>
      </c>
      <c r="B203" s="7" t="s">
        <v>377</v>
      </c>
      <c r="C203">
        <v>28</v>
      </c>
    </row>
    <row r="204" spans="1:3" x14ac:dyDescent="0.35">
      <c r="A204">
        <v>202</v>
      </c>
      <c r="B204" s="7" t="s">
        <v>379</v>
      </c>
      <c r="C204">
        <v>43</v>
      </c>
    </row>
    <row r="205" spans="1:3" x14ac:dyDescent="0.35">
      <c r="A205">
        <v>203</v>
      </c>
      <c r="B205" s="7" t="s">
        <v>381</v>
      </c>
      <c r="C205">
        <v>57</v>
      </c>
    </row>
    <row r="206" spans="1:3" x14ac:dyDescent="0.35">
      <c r="A206">
        <v>204</v>
      </c>
      <c r="B206" s="7" t="s">
        <v>383</v>
      </c>
      <c r="C206">
        <v>110</v>
      </c>
    </row>
    <row r="207" spans="1:3" x14ac:dyDescent="0.35">
      <c r="A207">
        <v>205</v>
      </c>
      <c r="B207" s="7" t="s">
        <v>385</v>
      </c>
      <c r="C207">
        <v>72</v>
      </c>
    </row>
    <row r="208" spans="1:3" x14ac:dyDescent="0.35">
      <c r="A208">
        <v>206</v>
      </c>
      <c r="B208" s="7" t="s">
        <v>387</v>
      </c>
      <c r="C208">
        <v>58</v>
      </c>
    </row>
    <row r="209" spans="1:3" x14ac:dyDescent="0.35">
      <c r="A209">
        <v>207</v>
      </c>
      <c r="B209" s="7" t="s">
        <v>391</v>
      </c>
      <c r="C209">
        <v>125</v>
      </c>
    </row>
    <row r="210" spans="1:3" x14ac:dyDescent="0.35">
      <c r="A210">
        <v>208</v>
      </c>
      <c r="B210" s="7" t="s">
        <v>393</v>
      </c>
      <c r="C210">
        <v>5</v>
      </c>
    </row>
    <row r="211" spans="1:3" x14ac:dyDescent="0.35">
      <c r="A211">
        <v>209</v>
      </c>
      <c r="B211" s="7" t="s">
        <v>395</v>
      </c>
      <c r="C211">
        <v>55</v>
      </c>
    </row>
    <row r="212" spans="1:3" x14ac:dyDescent="0.35">
      <c r="A212">
        <v>210</v>
      </c>
      <c r="B212" s="7" t="s">
        <v>399</v>
      </c>
      <c r="C212">
        <v>19</v>
      </c>
    </row>
    <row r="213" spans="1:3" x14ac:dyDescent="0.35">
      <c r="A213">
        <v>211</v>
      </c>
      <c r="B213" s="7" t="s">
        <v>401</v>
      </c>
      <c r="C213">
        <v>17</v>
      </c>
    </row>
    <row r="214" spans="1:3" x14ac:dyDescent="0.35">
      <c r="A214">
        <v>212</v>
      </c>
      <c r="B214" s="7" t="s">
        <v>403</v>
      </c>
      <c r="C214">
        <v>117</v>
      </c>
    </row>
    <row r="215" spans="1:3" x14ac:dyDescent="0.35">
      <c r="A215">
        <v>213</v>
      </c>
      <c r="B215" s="7" t="s">
        <v>405</v>
      </c>
      <c r="C215">
        <v>97</v>
      </c>
    </row>
    <row r="216" spans="1:3" x14ac:dyDescent="0.35">
      <c r="A216">
        <v>214</v>
      </c>
      <c r="B216" s="7" t="s">
        <v>407</v>
      </c>
      <c r="C216">
        <v>28</v>
      </c>
    </row>
    <row r="217" spans="1:3" x14ac:dyDescent="0.35">
      <c r="A217">
        <v>215</v>
      </c>
      <c r="B217" s="7" t="s">
        <v>409</v>
      </c>
      <c r="C217">
        <v>68</v>
      </c>
    </row>
    <row r="218" spans="1:3" x14ac:dyDescent="0.35">
      <c r="A218">
        <v>216</v>
      </c>
      <c r="B218" s="7" t="s">
        <v>411</v>
      </c>
      <c r="C218">
        <v>14</v>
      </c>
    </row>
    <row r="219" spans="1:3" x14ac:dyDescent="0.35">
      <c r="A219">
        <v>217</v>
      </c>
      <c r="B219" s="7" t="s">
        <v>413</v>
      </c>
      <c r="C219">
        <v>18</v>
      </c>
    </row>
    <row r="220" spans="1:3" x14ac:dyDescent="0.35">
      <c r="A220">
        <v>218</v>
      </c>
      <c r="B220" s="7" t="s">
        <v>415</v>
      </c>
      <c r="C220">
        <v>48</v>
      </c>
    </row>
    <row r="221" spans="1:3" x14ac:dyDescent="0.35">
      <c r="A221">
        <v>219</v>
      </c>
      <c r="B221" s="7" t="s">
        <v>419</v>
      </c>
      <c r="C221">
        <v>36</v>
      </c>
    </row>
    <row r="222" spans="1:3" x14ac:dyDescent="0.35">
      <c r="A222">
        <v>220</v>
      </c>
      <c r="B222" s="7" t="s">
        <v>421</v>
      </c>
      <c r="C222">
        <v>63</v>
      </c>
    </row>
    <row r="223" spans="1:3" x14ac:dyDescent="0.35">
      <c r="A223">
        <v>221</v>
      </c>
      <c r="B223" s="7" t="s">
        <v>427</v>
      </c>
      <c r="C223">
        <v>115</v>
      </c>
    </row>
    <row r="224" spans="1:3" x14ac:dyDescent="0.35">
      <c r="A224">
        <v>222</v>
      </c>
      <c r="B224" s="7" t="s">
        <v>429</v>
      </c>
      <c r="C224">
        <v>50</v>
      </c>
    </row>
    <row r="225" spans="1:3" x14ac:dyDescent="0.35">
      <c r="A225">
        <v>223</v>
      </c>
      <c r="B225" s="7" t="s">
        <v>431</v>
      </c>
      <c r="C225">
        <v>8</v>
      </c>
    </row>
    <row r="226" spans="1:3" x14ac:dyDescent="0.35">
      <c r="A226">
        <v>224</v>
      </c>
      <c r="B226" s="7" t="s">
        <v>433</v>
      </c>
      <c r="C226">
        <v>24</v>
      </c>
    </row>
    <row r="227" spans="1:3" x14ac:dyDescent="0.35">
      <c r="A227">
        <v>225</v>
      </c>
      <c r="B227" s="7" t="s">
        <v>439</v>
      </c>
      <c r="C227">
        <v>37</v>
      </c>
    </row>
    <row r="228" spans="1:3" x14ac:dyDescent="0.35">
      <c r="A228">
        <v>226</v>
      </c>
      <c r="B228" s="7" t="s">
        <v>441</v>
      </c>
      <c r="C228">
        <v>7</v>
      </c>
    </row>
    <row r="229" spans="1:3" x14ac:dyDescent="0.35">
      <c r="A229">
        <v>227</v>
      </c>
      <c r="B229" s="7" t="s">
        <v>443</v>
      </c>
      <c r="C229">
        <v>56</v>
      </c>
    </row>
    <row r="230" spans="1:3" x14ac:dyDescent="0.35">
      <c r="A230">
        <v>228</v>
      </c>
      <c r="B230" s="7" t="s">
        <v>449</v>
      </c>
      <c r="C230">
        <v>87</v>
      </c>
    </row>
    <row r="231" spans="1:3" x14ac:dyDescent="0.35">
      <c r="A231">
        <v>229</v>
      </c>
      <c r="B231" s="7" t="s">
        <v>453</v>
      </c>
      <c r="C231">
        <v>23</v>
      </c>
    </row>
    <row r="232" spans="1:3" x14ac:dyDescent="0.35">
      <c r="A232">
        <v>230</v>
      </c>
      <c r="B232" s="7" t="s">
        <v>455</v>
      </c>
      <c r="C232">
        <v>43</v>
      </c>
    </row>
    <row r="233" spans="1:3" x14ac:dyDescent="0.35">
      <c r="A233">
        <v>231</v>
      </c>
      <c r="B233" s="7" t="s">
        <v>465</v>
      </c>
      <c r="C233">
        <v>24</v>
      </c>
    </row>
    <row r="234" spans="1:3" x14ac:dyDescent="0.35">
      <c r="A234">
        <v>232</v>
      </c>
      <c r="B234" s="7" t="s">
        <v>469</v>
      </c>
      <c r="C234">
        <v>105</v>
      </c>
    </row>
    <row r="235" spans="1:3" x14ac:dyDescent="0.35">
      <c r="A235">
        <v>233</v>
      </c>
      <c r="B235" s="7" t="s">
        <v>473</v>
      </c>
      <c r="C235">
        <v>17</v>
      </c>
    </row>
    <row r="236" spans="1:3" x14ac:dyDescent="0.35">
      <c r="A236">
        <v>234</v>
      </c>
      <c r="B236" s="7" t="s">
        <v>475</v>
      </c>
      <c r="C236">
        <v>10</v>
      </c>
    </row>
    <row r="237" spans="1:3" x14ac:dyDescent="0.35">
      <c r="A237">
        <v>235</v>
      </c>
      <c r="B237" s="7" t="s">
        <v>479</v>
      </c>
      <c r="C237">
        <v>22</v>
      </c>
    </row>
    <row r="238" spans="1:3" x14ac:dyDescent="0.35">
      <c r="A238">
        <v>236</v>
      </c>
      <c r="B238" s="7" t="s">
        <v>481</v>
      </c>
      <c r="C238">
        <v>33</v>
      </c>
    </row>
    <row r="239" spans="1:3" x14ac:dyDescent="0.35">
      <c r="A239">
        <v>237</v>
      </c>
      <c r="B239" s="7" t="s">
        <v>483</v>
      </c>
      <c r="C239">
        <v>33</v>
      </c>
    </row>
    <row r="240" spans="1:3" x14ac:dyDescent="0.35">
      <c r="A240">
        <v>238</v>
      </c>
      <c r="B240" s="7" t="s">
        <v>487</v>
      </c>
      <c r="C240">
        <v>8</v>
      </c>
    </row>
    <row r="241" spans="1:3" x14ac:dyDescent="0.35">
      <c r="A241">
        <v>239</v>
      </c>
      <c r="B241" s="7" t="s">
        <v>489</v>
      </c>
      <c r="C241">
        <v>36</v>
      </c>
    </row>
    <row r="242" spans="1:3" x14ac:dyDescent="0.35">
      <c r="A242">
        <v>240</v>
      </c>
      <c r="B242" s="7" t="s">
        <v>491</v>
      </c>
      <c r="C242">
        <v>60</v>
      </c>
    </row>
    <row r="243" spans="1:3" x14ac:dyDescent="0.35">
      <c r="A243">
        <v>241</v>
      </c>
      <c r="B243" s="7" t="s">
        <v>493</v>
      </c>
      <c r="C243">
        <v>40</v>
      </c>
    </row>
    <row r="244" spans="1:3" x14ac:dyDescent="0.35">
      <c r="A244">
        <v>242</v>
      </c>
      <c r="B244" s="7" t="s">
        <v>503</v>
      </c>
      <c r="C244">
        <v>113</v>
      </c>
    </row>
    <row r="245" spans="1:3" x14ac:dyDescent="0.35">
      <c r="A245">
        <v>243</v>
      </c>
      <c r="B245" s="7" t="s">
        <v>507</v>
      </c>
      <c r="C245">
        <v>8</v>
      </c>
    </row>
    <row r="246" spans="1:3" x14ac:dyDescent="0.35">
      <c r="A246">
        <v>244</v>
      </c>
      <c r="B246" s="7" t="s">
        <v>509</v>
      </c>
      <c r="C246">
        <v>112</v>
      </c>
    </row>
    <row r="247" spans="1:3" x14ac:dyDescent="0.35">
      <c r="A247">
        <v>245</v>
      </c>
      <c r="B247" s="7" t="s">
        <v>511</v>
      </c>
      <c r="C247">
        <v>7</v>
      </c>
    </row>
    <row r="248" spans="1:3" x14ac:dyDescent="0.35">
      <c r="A248">
        <v>246</v>
      </c>
      <c r="B248" s="7" t="s">
        <v>513</v>
      </c>
      <c r="C248">
        <v>60</v>
      </c>
    </row>
    <row r="249" spans="1:3" x14ac:dyDescent="0.35">
      <c r="A249">
        <v>247</v>
      </c>
      <c r="B249" s="7" t="s">
        <v>515</v>
      </c>
      <c r="C249">
        <v>43</v>
      </c>
    </row>
    <row r="250" spans="1:3" x14ac:dyDescent="0.35">
      <c r="A250">
        <v>248</v>
      </c>
      <c r="B250" s="7" t="s">
        <v>517</v>
      </c>
      <c r="C250">
        <v>9</v>
      </c>
    </row>
    <row r="251" spans="1:3" x14ac:dyDescent="0.35">
      <c r="A251">
        <v>249</v>
      </c>
      <c r="B251" s="7" t="s">
        <v>519</v>
      </c>
      <c r="C251">
        <v>19</v>
      </c>
    </row>
    <row r="252" spans="1:3" x14ac:dyDescent="0.35">
      <c r="A252">
        <v>250</v>
      </c>
      <c r="B252" s="7" t="s">
        <v>521</v>
      </c>
      <c r="C252">
        <v>11</v>
      </c>
    </row>
    <row r="253" spans="1:3" x14ac:dyDescent="0.35">
      <c r="A253">
        <v>251</v>
      </c>
      <c r="B253" s="7" t="s">
        <v>525</v>
      </c>
      <c r="C253">
        <v>80</v>
      </c>
    </row>
    <row r="254" spans="1:3" x14ac:dyDescent="0.35">
      <c r="A254">
        <v>252</v>
      </c>
      <c r="B254" s="7" t="s">
        <v>527</v>
      </c>
      <c r="C254">
        <v>58</v>
      </c>
    </row>
    <row r="255" spans="1:3" x14ac:dyDescent="0.35">
      <c r="A255">
        <v>253</v>
      </c>
      <c r="B255" s="7" t="s">
        <v>529</v>
      </c>
      <c r="C255">
        <v>37</v>
      </c>
    </row>
    <row r="256" spans="1:3" x14ac:dyDescent="0.35">
      <c r="A256">
        <v>254</v>
      </c>
      <c r="B256" s="7" t="s">
        <v>531</v>
      </c>
      <c r="C256">
        <v>7</v>
      </c>
    </row>
    <row r="257" spans="1:3" x14ac:dyDescent="0.35">
      <c r="A257">
        <v>255</v>
      </c>
      <c r="B257" s="7" t="s">
        <v>533</v>
      </c>
      <c r="C257">
        <v>20</v>
      </c>
    </row>
    <row r="258" spans="1:3" x14ac:dyDescent="0.35">
      <c r="A258">
        <v>256</v>
      </c>
      <c r="B258" s="7" t="s">
        <v>537</v>
      </c>
      <c r="C258">
        <v>20</v>
      </c>
    </row>
    <row r="259" spans="1:3" x14ac:dyDescent="0.35">
      <c r="A259">
        <v>257</v>
      </c>
      <c r="B259" s="7" t="s">
        <v>541</v>
      </c>
      <c r="C259">
        <v>39</v>
      </c>
    </row>
    <row r="260" spans="1:3" x14ac:dyDescent="0.35">
      <c r="A260">
        <v>258</v>
      </c>
      <c r="B260" s="7" t="s">
        <v>547</v>
      </c>
      <c r="C260">
        <v>19</v>
      </c>
    </row>
    <row r="261" spans="1:3" x14ac:dyDescent="0.35">
      <c r="A261">
        <v>259</v>
      </c>
      <c r="B261" s="7" t="s">
        <v>549</v>
      </c>
      <c r="C261">
        <v>39</v>
      </c>
    </row>
    <row r="262" spans="1:3" x14ac:dyDescent="0.35">
      <c r="A262">
        <v>260</v>
      </c>
      <c r="B262" s="7" t="s">
        <v>551</v>
      </c>
      <c r="C262">
        <v>9</v>
      </c>
    </row>
    <row r="263" spans="1:3" x14ac:dyDescent="0.35">
      <c r="A263">
        <v>261</v>
      </c>
      <c r="B263" s="7" t="s">
        <v>553</v>
      </c>
      <c r="C263">
        <v>6</v>
      </c>
    </row>
    <row r="264" spans="1:3" x14ac:dyDescent="0.35">
      <c r="A264">
        <v>262</v>
      </c>
      <c r="B264" s="7" t="s">
        <v>555</v>
      </c>
      <c r="C264">
        <v>235</v>
      </c>
    </row>
    <row r="265" spans="1:3" x14ac:dyDescent="0.35">
      <c r="A265">
        <v>263</v>
      </c>
      <c r="B265" s="7" t="s">
        <v>557</v>
      </c>
      <c r="C265">
        <v>9</v>
      </c>
    </row>
    <row r="266" spans="1:3" x14ac:dyDescent="0.35">
      <c r="A266">
        <v>264</v>
      </c>
      <c r="B266" s="7" t="s">
        <v>559</v>
      </c>
      <c r="C266">
        <v>252</v>
      </c>
    </row>
    <row r="267" spans="1:3" x14ac:dyDescent="0.35">
      <c r="A267">
        <v>265</v>
      </c>
      <c r="B267" s="7" t="s">
        <v>565</v>
      </c>
      <c r="C267">
        <v>125</v>
      </c>
    </row>
    <row r="268" spans="1:3" x14ac:dyDescent="0.35">
      <c r="A268">
        <v>266</v>
      </c>
      <c r="B268" s="7" t="s">
        <v>569</v>
      </c>
      <c r="C268">
        <v>179</v>
      </c>
    </row>
    <row r="269" spans="1:3" x14ac:dyDescent="0.35">
      <c r="A269">
        <v>267</v>
      </c>
      <c r="B269" s="7" t="s">
        <v>570</v>
      </c>
      <c r="C269">
        <v>152</v>
      </c>
    </row>
    <row r="270" spans="1:3" x14ac:dyDescent="0.35">
      <c r="A270">
        <v>268</v>
      </c>
      <c r="B270" s="7" t="s">
        <v>576</v>
      </c>
      <c r="C270">
        <v>40</v>
      </c>
    </row>
    <row r="271" spans="1:3" x14ac:dyDescent="0.35">
      <c r="A271">
        <v>269</v>
      </c>
      <c r="B271" s="7" t="s">
        <v>578</v>
      </c>
      <c r="C271">
        <v>25</v>
      </c>
    </row>
    <row r="272" spans="1:3" x14ac:dyDescent="0.35">
      <c r="A272">
        <v>270</v>
      </c>
      <c r="B272" s="7" t="s">
        <v>582</v>
      </c>
      <c r="C272">
        <v>33</v>
      </c>
    </row>
    <row r="273" spans="1:3" x14ac:dyDescent="0.35">
      <c r="A273">
        <v>271</v>
      </c>
      <c r="B273" s="7" t="s">
        <v>584</v>
      </c>
      <c r="C273">
        <v>7</v>
      </c>
    </row>
    <row r="274" spans="1:3" x14ac:dyDescent="0.35">
      <c r="A274">
        <v>272</v>
      </c>
      <c r="B274" s="7" t="s">
        <v>588</v>
      </c>
      <c r="C274">
        <v>6</v>
      </c>
    </row>
    <row r="275" spans="1:3" x14ac:dyDescent="0.35">
      <c r="A275">
        <v>273</v>
      </c>
      <c r="B275" s="7" t="s">
        <v>590</v>
      </c>
      <c r="C275">
        <v>10</v>
      </c>
    </row>
    <row r="276" spans="1:3" x14ac:dyDescent="0.35">
      <c r="A276">
        <v>274</v>
      </c>
      <c r="B276" s="7" t="s">
        <v>594</v>
      </c>
      <c r="C276">
        <v>21</v>
      </c>
    </row>
    <row r="277" spans="1:3" x14ac:dyDescent="0.35">
      <c r="A277">
        <v>275</v>
      </c>
      <c r="B277" s="7" t="s">
        <v>600</v>
      </c>
      <c r="C277">
        <v>35</v>
      </c>
    </row>
    <row r="278" spans="1:3" x14ac:dyDescent="0.35">
      <c r="A278">
        <v>276</v>
      </c>
      <c r="B278" s="7" t="s">
        <v>604</v>
      </c>
      <c r="C278">
        <v>78</v>
      </c>
    </row>
    <row r="279" spans="1:3" x14ac:dyDescent="0.35">
      <c r="A279">
        <v>277</v>
      </c>
      <c r="B279" s="7" t="s">
        <v>606</v>
      </c>
      <c r="C279">
        <v>166</v>
      </c>
    </row>
    <row r="280" spans="1:3" x14ac:dyDescent="0.35">
      <c r="A280">
        <v>278</v>
      </c>
      <c r="B280" s="7" t="s">
        <v>608</v>
      </c>
      <c r="C280">
        <v>68</v>
      </c>
    </row>
    <row r="281" spans="1:3" x14ac:dyDescent="0.35">
      <c r="A281">
        <v>279</v>
      </c>
      <c r="B281" s="7" t="s">
        <v>610</v>
      </c>
      <c r="C281">
        <v>42</v>
      </c>
    </row>
    <row r="282" spans="1:3" x14ac:dyDescent="0.35">
      <c r="A282">
        <v>280</v>
      </c>
      <c r="B282" s="7" t="s">
        <v>612</v>
      </c>
      <c r="C282">
        <v>53</v>
      </c>
    </row>
    <row r="283" spans="1:3" x14ac:dyDescent="0.35">
      <c r="A283">
        <v>281</v>
      </c>
      <c r="B283" s="7" t="s">
        <v>622</v>
      </c>
      <c r="C283">
        <v>73</v>
      </c>
    </row>
    <row r="284" spans="1:3" x14ac:dyDescent="0.35">
      <c r="A284">
        <v>282</v>
      </c>
      <c r="B284" s="7" t="s">
        <v>624</v>
      </c>
      <c r="C284">
        <v>32</v>
      </c>
    </row>
    <row r="285" spans="1:3" x14ac:dyDescent="0.35">
      <c r="A285">
        <v>283</v>
      </c>
      <c r="B285" s="7" t="s">
        <v>626</v>
      </c>
      <c r="C285">
        <v>81</v>
      </c>
    </row>
    <row r="286" spans="1:3" x14ac:dyDescent="0.35">
      <c r="A286">
        <v>284</v>
      </c>
      <c r="B286" s="7" t="s">
        <v>628</v>
      </c>
      <c r="C286">
        <v>39</v>
      </c>
    </row>
    <row r="287" spans="1:3" x14ac:dyDescent="0.35">
      <c r="A287">
        <v>285</v>
      </c>
      <c r="B287" s="7" t="s">
        <v>630</v>
      </c>
      <c r="C287">
        <v>9</v>
      </c>
    </row>
    <row r="288" spans="1:3" x14ac:dyDescent="0.35">
      <c r="A288">
        <v>286</v>
      </c>
      <c r="B288" s="7" t="s">
        <v>632</v>
      </c>
      <c r="C288">
        <v>76</v>
      </c>
    </row>
    <row r="289" spans="1:3" x14ac:dyDescent="0.35">
      <c r="A289">
        <v>287</v>
      </c>
      <c r="B289" s="7" t="s">
        <v>634</v>
      </c>
      <c r="C289">
        <v>14</v>
      </c>
    </row>
    <row r="290" spans="1:3" x14ac:dyDescent="0.35">
      <c r="A290">
        <v>288</v>
      </c>
      <c r="B290" s="7" t="s">
        <v>636</v>
      </c>
      <c r="C290">
        <v>50</v>
      </c>
    </row>
    <row r="291" spans="1:3" x14ac:dyDescent="0.35">
      <c r="A291">
        <v>289</v>
      </c>
      <c r="B291" s="7" t="s">
        <v>638</v>
      </c>
      <c r="C291">
        <v>36</v>
      </c>
    </row>
    <row r="292" spans="1:3" x14ac:dyDescent="0.35">
      <c r="A292">
        <v>290</v>
      </c>
      <c r="B292" s="7" t="s">
        <v>640</v>
      </c>
      <c r="C292">
        <v>62</v>
      </c>
    </row>
    <row r="293" spans="1:3" x14ac:dyDescent="0.35">
      <c r="A293">
        <v>291</v>
      </c>
      <c r="B293" s="7" t="s">
        <v>642</v>
      </c>
      <c r="C293">
        <v>47</v>
      </c>
    </row>
    <row r="294" spans="1:3" x14ac:dyDescent="0.35">
      <c r="A294">
        <v>292</v>
      </c>
      <c r="B294" s="7" t="s">
        <v>644</v>
      </c>
      <c r="C294">
        <v>94</v>
      </c>
    </row>
    <row r="295" spans="1:3" x14ac:dyDescent="0.35">
      <c r="A295">
        <v>293</v>
      </c>
      <c r="B295" s="7" t="s">
        <v>646</v>
      </c>
      <c r="C295">
        <v>72</v>
      </c>
    </row>
    <row r="296" spans="1:3" x14ac:dyDescent="0.35">
      <c r="A296">
        <v>294</v>
      </c>
      <c r="B296" s="7" t="s">
        <v>656</v>
      </c>
      <c r="C296">
        <v>12</v>
      </c>
    </row>
    <row r="297" spans="1:3" x14ac:dyDescent="0.35">
      <c r="A297">
        <v>295</v>
      </c>
      <c r="B297" s="7" t="s">
        <v>658</v>
      </c>
      <c r="C297">
        <v>35</v>
      </c>
    </row>
    <row r="298" spans="1:3" x14ac:dyDescent="0.35">
      <c r="A298">
        <v>296</v>
      </c>
      <c r="B298" s="7" t="s">
        <v>660</v>
      </c>
      <c r="C298">
        <v>33</v>
      </c>
    </row>
    <row r="299" spans="1:3" x14ac:dyDescent="0.35">
      <c r="A299">
        <v>297</v>
      </c>
      <c r="B299" s="7" t="s">
        <v>662</v>
      </c>
      <c r="C299">
        <v>43</v>
      </c>
    </row>
    <row r="300" spans="1:3" x14ac:dyDescent="0.35">
      <c r="A300">
        <v>298</v>
      </c>
      <c r="B300" s="7" t="s">
        <v>664</v>
      </c>
      <c r="C300">
        <v>40</v>
      </c>
    </row>
    <row r="301" spans="1:3" x14ac:dyDescent="0.35">
      <c r="A301">
        <v>299</v>
      </c>
      <c r="B301" s="7" t="s">
        <v>666</v>
      </c>
      <c r="C301">
        <v>20</v>
      </c>
    </row>
    <row r="302" spans="1:3" x14ac:dyDescent="0.35">
      <c r="A302">
        <v>300</v>
      </c>
      <c r="B302" s="7" t="s">
        <v>669</v>
      </c>
      <c r="C302">
        <v>22</v>
      </c>
    </row>
    <row r="303" spans="1:3" x14ac:dyDescent="0.35">
      <c r="A303">
        <v>301</v>
      </c>
      <c r="B303" s="7" t="s">
        <v>671</v>
      </c>
      <c r="C303">
        <v>6</v>
      </c>
    </row>
    <row r="304" spans="1:3" x14ac:dyDescent="0.35">
      <c r="A304">
        <v>302</v>
      </c>
      <c r="B304" s="7" t="s">
        <v>675</v>
      </c>
      <c r="C304">
        <v>29</v>
      </c>
    </row>
    <row r="305" spans="1:3" x14ac:dyDescent="0.35">
      <c r="A305">
        <v>303</v>
      </c>
      <c r="B305" s="7" t="s">
        <v>677</v>
      </c>
      <c r="C305">
        <v>51</v>
      </c>
    </row>
    <row r="306" spans="1:3" x14ac:dyDescent="0.35">
      <c r="A306">
        <v>304</v>
      </c>
      <c r="B306" s="7" t="s">
        <v>685</v>
      </c>
      <c r="C306">
        <v>51</v>
      </c>
    </row>
    <row r="307" spans="1:3" x14ac:dyDescent="0.35">
      <c r="A307">
        <v>305</v>
      </c>
      <c r="B307" s="7" t="s">
        <v>687</v>
      </c>
      <c r="C307">
        <v>70</v>
      </c>
    </row>
    <row r="308" spans="1:3" x14ac:dyDescent="0.35">
      <c r="A308">
        <v>306</v>
      </c>
      <c r="B308" s="7" t="s">
        <v>691</v>
      </c>
      <c r="C308">
        <v>14</v>
      </c>
    </row>
    <row r="309" spans="1:3" x14ac:dyDescent="0.35">
      <c r="A309">
        <v>307</v>
      </c>
      <c r="B309" s="7" t="s">
        <v>693</v>
      </c>
      <c r="C309">
        <v>139</v>
      </c>
    </row>
    <row r="310" spans="1:3" x14ac:dyDescent="0.35">
      <c r="A310">
        <v>308</v>
      </c>
      <c r="B310" s="7" t="s">
        <v>695</v>
      </c>
      <c r="C310">
        <v>116</v>
      </c>
    </row>
    <row r="311" spans="1:3" x14ac:dyDescent="0.35">
      <c r="A311">
        <v>309</v>
      </c>
      <c r="B311" s="7" t="s">
        <v>697</v>
      </c>
      <c r="C311">
        <v>94</v>
      </c>
    </row>
    <row r="312" spans="1:3" x14ac:dyDescent="0.35">
      <c r="A312">
        <v>310</v>
      </c>
      <c r="B312" s="7" t="s">
        <v>699</v>
      </c>
      <c r="C312">
        <v>15</v>
      </c>
    </row>
    <row r="313" spans="1:3" x14ac:dyDescent="0.35">
      <c r="A313">
        <v>311</v>
      </c>
      <c r="B313" s="7" t="s">
        <v>701</v>
      </c>
      <c r="C313">
        <v>49</v>
      </c>
    </row>
    <row r="314" spans="1:3" x14ac:dyDescent="0.35">
      <c r="A314">
        <v>312</v>
      </c>
      <c r="B314" s="7" t="s">
        <v>707</v>
      </c>
      <c r="C314">
        <v>112</v>
      </c>
    </row>
    <row r="315" spans="1:3" x14ac:dyDescent="0.35">
      <c r="A315">
        <v>313</v>
      </c>
      <c r="B315" s="7" t="s">
        <v>708</v>
      </c>
      <c r="C315">
        <v>48</v>
      </c>
    </row>
    <row r="316" spans="1:3" x14ac:dyDescent="0.35">
      <c r="A316">
        <v>314</v>
      </c>
      <c r="B316" s="7" t="s">
        <v>710</v>
      </c>
      <c r="C316">
        <v>49</v>
      </c>
    </row>
    <row r="317" spans="1:3" x14ac:dyDescent="0.35">
      <c r="A317">
        <v>315</v>
      </c>
      <c r="B317" s="7" t="s">
        <v>712</v>
      </c>
      <c r="C317">
        <v>81</v>
      </c>
    </row>
    <row r="318" spans="1:3" x14ac:dyDescent="0.35">
      <c r="A318">
        <v>316</v>
      </c>
      <c r="B318" s="7" t="s">
        <v>716</v>
      </c>
      <c r="C318">
        <v>58</v>
      </c>
    </row>
    <row r="319" spans="1:3" x14ac:dyDescent="0.35">
      <c r="A319">
        <v>317</v>
      </c>
      <c r="B319" s="7" t="s">
        <v>718</v>
      </c>
      <c r="C319">
        <v>10</v>
      </c>
    </row>
    <row r="320" spans="1:3" x14ac:dyDescent="0.35">
      <c r="A320">
        <v>318</v>
      </c>
      <c r="B320" s="7" t="s">
        <v>722</v>
      </c>
      <c r="C320">
        <v>12</v>
      </c>
    </row>
    <row r="321" spans="1:3" x14ac:dyDescent="0.35">
      <c r="A321">
        <v>319</v>
      </c>
      <c r="B321" s="7" t="s">
        <v>728</v>
      </c>
      <c r="C321">
        <v>30</v>
      </c>
    </row>
    <row r="322" spans="1:3" x14ac:dyDescent="0.35">
      <c r="A322">
        <v>320</v>
      </c>
      <c r="B322" s="7" t="s">
        <v>732</v>
      </c>
      <c r="C322">
        <v>25</v>
      </c>
    </row>
    <row r="323" spans="1:3" x14ac:dyDescent="0.35">
      <c r="A323">
        <v>321</v>
      </c>
      <c r="B323" s="7" t="s">
        <v>734</v>
      </c>
      <c r="C323">
        <v>13</v>
      </c>
    </row>
    <row r="324" spans="1:3" x14ac:dyDescent="0.35">
      <c r="A324">
        <v>322</v>
      </c>
      <c r="B324" s="7" t="s">
        <v>736</v>
      </c>
      <c r="C324">
        <v>41</v>
      </c>
    </row>
    <row r="325" spans="1:3" x14ac:dyDescent="0.35">
      <c r="A325">
        <v>323</v>
      </c>
      <c r="B325" s="7" t="s">
        <v>740</v>
      </c>
      <c r="C325">
        <v>101</v>
      </c>
    </row>
    <row r="326" spans="1:3" x14ac:dyDescent="0.35">
      <c r="A326">
        <v>324</v>
      </c>
      <c r="B326" s="7" t="s">
        <v>744</v>
      </c>
      <c r="C326">
        <v>10</v>
      </c>
    </row>
    <row r="327" spans="1:3" x14ac:dyDescent="0.35">
      <c r="A327">
        <v>325</v>
      </c>
      <c r="B327" s="7" t="s">
        <v>746</v>
      </c>
      <c r="C327">
        <v>17</v>
      </c>
    </row>
    <row r="328" spans="1:3" x14ac:dyDescent="0.35">
      <c r="A328">
        <v>326</v>
      </c>
      <c r="B328" s="7" t="s">
        <v>748</v>
      </c>
      <c r="C328">
        <v>163</v>
      </c>
    </row>
    <row r="329" spans="1:3" x14ac:dyDescent="0.35">
      <c r="A329">
        <v>327</v>
      </c>
      <c r="B329" s="7" t="s">
        <v>750</v>
      </c>
      <c r="C329">
        <v>25</v>
      </c>
    </row>
    <row r="330" spans="1:3" x14ac:dyDescent="0.35">
      <c r="A330">
        <v>328</v>
      </c>
      <c r="B330" s="7" t="s">
        <v>752</v>
      </c>
      <c r="C330">
        <v>16</v>
      </c>
    </row>
    <row r="331" spans="1:3" x14ac:dyDescent="0.35">
      <c r="A331">
        <v>329</v>
      </c>
      <c r="B331" s="7" t="s">
        <v>754</v>
      </c>
      <c r="C331">
        <v>126</v>
      </c>
    </row>
    <row r="332" spans="1:3" x14ac:dyDescent="0.35">
      <c r="A332">
        <v>330</v>
      </c>
      <c r="B332" s="7" t="s">
        <v>756</v>
      </c>
      <c r="C332">
        <v>77</v>
      </c>
    </row>
    <row r="333" spans="1:3" x14ac:dyDescent="0.35">
      <c r="A333">
        <v>331</v>
      </c>
      <c r="B333" s="7" t="s">
        <v>758</v>
      </c>
      <c r="C333">
        <v>16</v>
      </c>
    </row>
    <row r="334" spans="1:3" x14ac:dyDescent="0.35">
      <c r="A334">
        <v>332</v>
      </c>
      <c r="B334" s="7" t="s">
        <v>762</v>
      </c>
      <c r="C334">
        <v>41</v>
      </c>
    </row>
    <row r="335" spans="1:3" x14ac:dyDescent="0.35">
      <c r="A335">
        <v>333</v>
      </c>
      <c r="B335" s="7" t="s">
        <v>764</v>
      </c>
      <c r="C335">
        <v>74</v>
      </c>
    </row>
    <row r="336" spans="1:3" x14ac:dyDescent="0.35">
      <c r="A336">
        <v>334</v>
      </c>
      <c r="B336" s="7" t="s">
        <v>766</v>
      </c>
      <c r="C336">
        <v>72</v>
      </c>
    </row>
    <row r="337" spans="1:3" x14ac:dyDescent="0.35">
      <c r="A337">
        <v>335</v>
      </c>
      <c r="B337" s="7" t="s">
        <v>853</v>
      </c>
      <c r="C337">
        <v>34</v>
      </c>
    </row>
    <row r="338" spans="1:3" x14ac:dyDescent="0.35">
      <c r="A338">
        <v>336</v>
      </c>
      <c r="B338" s="7" t="s">
        <v>857</v>
      </c>
      <c r="C338">
        <v>20</v>
      </c>
    </row>
    <row r="339" spans="1:3" x14ac:dyDescent="0.35">
      <c r="A339">
        <v>337</v>
      </c>
      <c r="B339" s="7" t="s">
        <v>859</v>
      </c>
      <c r="C339">
        <v>20</v>
      </c>
    </row>
    <row r="340" spans="1:3" x14ac:dyDescent="0.35">
      <c r="A340">
        <v>338</v>
      </c>
      <c r="B340" s="7" t="s">
        <v>861</v>
      </c>
      <c r="C340">
        <v>58</v>
      </c>
    </row>
    <row r="341" spans="1:3" x14ac:dyDescent="0.35">
      <c r="A341">
        <v>339</v>
      </c>
      <c r="B341" s="7" t="s">
        <v>865</v>
      </c>
      <c r="C341">
        <v>69</v>
      </c>
    </row>
    <row r="342" spans="1:3" x14ac:dyDescent="0.35">
      <c r="A342">
        <v>340</v>
      </c>
      <c r="B342" s="7" t="s">
        <v>867</v>
      </c>
      <c r="C342">
        <v>33</v>
      </c>
    </row>
    <row r="343" spans="1:3" x14ac:dyDescent="0.35">
      <c r="A343">
        <v>341</v>
      </c>
      <c r="B343" s="7" t="s">
        <v>869</v>
      </c>
      <c r="C343">
        <v>25</v>
      </c>
    </row>
    <row r="344" spans="1:3" x14ac:dyDescent="0.35">
      <c r="A344">
        <v>342</v>
      </c>
      <c r="B344" s="7" t="s">
        <v>871</v>
      </c>
      <c r="C344">
        <v>9</v>
      </c>
    </row>
    <row r="345" spans="1:3" x14ac:dyDescent="0.35">
      <c r="A345">
        <v>343</v>
      </c>
      <c r="B345" s="7" t="s">
        <v>873</v>
      </c>
      <c r="C345">
        <v>86</v>
      </c>
    </row>
    <row r="346" spans="1:3" x14ac:dyDescent="0.35">
      <c r="A346">
        <v>344</v>
      </c>
      <c r="B346" s="7" t="s">
        <v>879</v>
      </c>
      <c r="C346">
        <v>44</v>
      </c>
    </row>
    <row r="347" spans="1:3" x14ac:dyDescent="0.35">
      <c r="A347">
        <v>345</v>
      </c>
      <c r="B347" s="7" t="s">
        <v>881</v>
      </c>
      <c r="C347">
        <v>53</v>
      </c>
    </row>
    <row r="348" spans="1:3" x14ac:dyDescent="0.35">
      <c r="A348">
        <v>346</v>
      </c>
      <c r="B348" s="7" t="s">
        <v>883</v>
      </c>
      <c r="C348">
        <v>52</v>
      </c>
    </row>
    <row r="349" spans="1:3" x14ac:dyDescent="0.35">
      <c r="A349">
        <v>347</v>
      </c>
      <c r="B349" s="7" t="s">
        <v>885</v>
      </c>
      <c r="C349">
        <v>110</v>
      </c>
    </row>
    <row r="350" spans="1:3" x14ac:dyDescent="0.35">
      <c r="A350">
        <v>348</v>
      </c>
      <c r="B350" s="7" t="s">
        <v>889</v>
      </c>
      <c r="C350">
        <v>38</v>
      </c>
    </row>
    <row r="351" spans="1:3" x14ac:dyDescent="0.35">
      <c r="A351">
        <v>349</v>
      </c>
      <c r="B351" s="7" t="s">
        <v>891</v>
      </c>
      <c r="C351">
        <v>11</v>
      </c>
    </row>
    <row r="352" spans="1:3" x14ac:dyDescent="0.35">
      <c r="A352">
        <v>350</v>
      </c>
      <c r="B352" s="7" t="s">
        <v>893</v>
      </c>
      <c r="C352">
        <v>33</v>
      </c>
    </row>
    <row r="353" spans="1:3" x14ac:dyDescent="0.35">
      <c r="A353">
        <v>351</v>
      </c>
      <c r="B353" s="7" t="s">
        <v>895</v>
      </c>
      <c r="C353">
        <v>31</v>
      </c>
    </row>
    <row r="354" spans="1:3" x14ac:dyDescent="0.35">
      <c r="A354">
        <v>352</v>
      </c>
      <c r="B354" s="7" t="s">
        <v>897</v>
      </c>
      <c r="C354">
        <v>12</v>
      </c>
    </row>
    <row r="355" spans="1:3" x14ac:dyDescent="0.35">
      <c r="A355">
        <v>353</v>
      </c>
      <c r="B355" s="7" t="s">
        <v>899</v>
      </c>
      <c r="C355">
        <v>10</v>
      </c>
    </row>
    <row r="356" spans="1:3" x14ac:dyDescent="0.35">
      <c r="A356">
        <v>354</v>
      </c>
      <c r="B356" s="7" t="s">
        <v>901</v>
      </c>
      <c r="C356">
        <v>19</v>
      </c>
    </row>
    <row r="357" spans="1:3" x14ac:dyDescent="0.35">
      <c r="A357">
        <v>355</v>
      </c>
      <c r="B357" s="7" t="s">
        <v>903</v>
      </c>
      <c r="C357">
        <v>77</v>
      </c>
    </row>
    <row r="358" spans="1:3" x14ac:dyDescent="0.35">
      <c r="A358">
        <v>356</v>
      </c>
      <c r="B358" s="7" t="s">
        <v>917</v>
      </c>
      <c r="C358">
        <v>18</v>
      </c>
    </row>
    <row r="359" spans="1:3" x14ac:dyDescent="0.35">
      <c r="A359">
        <v>357</v>
      </c>
      <c r="B359" s="7" t="s">
        <v>924</v>
      </c>
      <c r="C359">
        <v>43</v>
      </c>
    </row>
    <row r="360" spans="1:3" x14ac:dyDescent="0.35">
      <c r="A360">
        <v>358</v>
      </c>
      <c r="B360" s="7" t="s">
        <v>937</v>
      </c>
      <c r="C360">
        <v>72</v>
      </c>
    </row>
    <row r="361" spans="1:3" x14ac:dyDescent="0.35">
      <c r="A361">
        <v>359</v>
      </c>
      <c r="B361" s="7" t="s">
        <v>941</v>
      </c>
      <c r="C361">
        <v>66</v>
      </c>
    </row>
    <row r="362" spans="1:3" x14ac:dyDescent="0.35">
      <c r="A362">
        <v>360</v>
      </c>
      <c r="B362" s="7" t="s">
        <v>943</v>
      </c>
      <c r="C362">
        <v>35</v>
      </c>
    </row>
    <row r="363" spans="1:3" x14ac:dyDescent="0.35">
      <c r="A363">
        <v>361</v>
      </c>
      <c r="B363" s="7" t="s">
        <v>953</v>
      </c>
      <c r="C363">
        <v>145</v>
      </c>
    </row>
    <row r="364" spans="1:3" x14ac:dyDescent="0.35">
      <c r="A364">
        <v>362</v>
      </c>
      <c r="B364" s="7" t="s">
        <v>956</v>
      </c>
      <c r="C364">
        <v>154</v>
      </c>
    </row>
    <row r="365" spans="1:3" x14ac:dyDescent="0.35">
      <c r="A365">
        <v>363</v>
      </c>
      <c r="B365" s="7" t="s">
        <v>958</v>
      </c>
      <c r="C365">
        <v>227</v>
      </c>
    </row>
    <row r="366" spans="1:3" x14ac:dyDescent="0.35">
      <c r="A366">
        <v>364</v>
      </c>
      <c r="B366" s="7" t="s">
        <v>960</v>
      </c>
      <c r="C366">
        <v>118</v>
      </c>
    </row>
    <row r="367" spans="1:3" x14ac:dyDescent="0.35">
      <c r="A367">
        <v>365</v>
      </c>
      <c r="B367" s="7" t="s">
        <v>964</v>
      </c>
      <c r="C367">
        <v>67</v>
      </c>
    </row>
    <row r="368" spans="1:3" x14ac:dyDescent="0.35">
      <c r="A368">
        <v>366</v>
      </c>
      <c r="B368" s="7" t="s">
        <v>968</v>
      </c>
      <c r="C368">
        <v>139</v>
      </c>
    </row>
    <row r="369" spans="1:3" x14ac:dyDescent="0.35">
      <c r="A369">
        <v>367</v>
      </c>
      <c r="B369" s="7" t="s">
        <v>969</v>
      </c>
      <c r="C369">
        <v>81</v>
      </c>
    </row>
    <row r="370" spans="1:3" x14ac:dyDescent="0.35">
      <c r="A370">
        <v>368</v>
      </c>
      <c r="B370" s="7" t="s">
        <v>971</v>
      </c>
      <c r="C370">
        <v>172</v>
      </c>
    </row>
    <row r="371" spans="1:3" x14ac:dyDescent="0.35">
      <c r="A371">
        <v>369</v>
      </c>
      <c r="B371" s="7" t="s">
        <v>972</v>
      </c>
      <c r="C371">
        <v>95</v>
      </c>
    </row>
    <row r="372" spans="1:3" x14ac:dyDescent="0.35">
      <c r="A372">
        <v>370</v>
      </c>
      <c r="B372" s="7" t="s">
        <v>974</v>
      </c>
      <c r="C372">
        <v>98</v>
      </c>
    </row>
    <row r="373" spans="1:3" x14ac:dyDescent="0.35">
      <c r="A373">
        <v>371</v>
      </c>
      <c r="B373" s="7" t="s">
        <v>979</v>
      </c>
      <c r="C373">
        <v>48</v>
      </c>
    </row>
    <row r="374" spans="1:3" x14ac:dyDescent="0.35">
      <c r="A374">
        <v>372</v>
      </c>
      <c r="B374" s="7" t="s">
        <v>981</v>
      </c>
      <c r="C374">
        <v>12</v>
      </c>
    </row>
    <row r="375" spans="1:3" x14ac:dyDescent="0.35">
      <c r="A375">
        <v>373</v>
      </c>
      <c r="B375" s="7" t="s">
        <v>983</v>
      </c>
      <c r="C375">
        <v>77</v>
      </c>
    </row>
    <row r="376" spans="1:3" x14ac:dyDescent="0.35">
      <c r="A376">
        <v>374</v>
      </c>
      <c r="B376" s="7" t="s">
        <v>987</v>
      </c>
      <c r="C376">
        <v>110</v>
      </c>
    </row>
    <row r="377" spans="1:3" x14ac:dyDescent="0.35">
      <c r="A377">
        <v>375</v>
      </c>
      <c r="B377" s="7" t="s">
        <v>991</v>
      </c>
      <c r="C377">
        <v>52</v>
      </c>
    </row>
    <row r="378" spans="1:3" x14ac:dyDescent="0.35">
      <c r="A378">
        <v>376</v>
      </c>
      <c r="B378" s="7" t="s">
        <v>993</v>
      </c>
      <c r="C378">
        <v>49</v>
      </c>
    </row>
    <row r="379" spans="1:3" x14ac:dyDescent="0.35">
      <c r="A379">
        <v>377</v>
      </c>
      <c r="B379" s="7" t="s">
        <v>995</v>
      </c>
      <c r="C379">
        <v>81</v>
      </c>
    </row>
    <row r="380" spans="1:3" x14ac:dyDescent="0.35">
      <c r="A380">
        <v>378</v>
      </c>
      <c r="B380" s="7" t="s">
        <v>999</v>
      </c>
      <c r="C380">
        <v>123</v>
      </c>
    </row>
    <row r="381" spans="1:3" x14ac:dyDescent="0.35">
      <c r="A381">
        <v>379</v>
      </c>
      <c r="B381" s="7" t="s">
        <v>1000</v>
      </c>
      <c r="C381">
        <v>49</v>
      </c>
    </row>
    <row r="382" spans="1:3" x14ac:dyDescent="0.35">
      <c r="A382">
        <v>380</v>
      </c>
      <c r="B382" s="7" t="s">
        <v>1004</v>
      </c>
      <c r="C382">
        <v>35</v>
      </c>
    </row>
    <row r="383" spans="1:3" x14ac:dyDescent="0.35">
      <c r="A383">
        <v>381</v>
      </c>
      <c r="B383" s="7" t="s">
        <v>1006</v>
      </c>
      <c r="C383">
        <v>15</v>
      </c>
    </row>
    <row r="384" spans="1:3" x14ac:dyDescent="0.35">
      <c r="A384">
        <v>382</v>
      </c>
      <c r="B384" s="7" t="s">
        <v>1008</v>
      </c>
      <c r="C384">
        <v>9</v>
      </c>
    </row>
    <row r="385" spans="1:3" x14ac:dyDescent="0.35">
      <c r="A385">
        <v>383</v>
      </c>
      <c r="B385" s="7" t="s">
        <v>1012</v>
      </c>
      <c r="C385">
        <v>68</v>
      </c>
    </row>
    <row r="386" spans="1:3" x14ac:dyDescent="0.35">
      <c r="A386">
        <v>384</v>
      </c>
      <c r="B386" s="7" t="s">
        <v>1014</v>
      </c>
      <c r="C386">
        <v>103</v>
      </c>
    </row>
    <row r="387" spans="1:3" x14ac:dyDescent="0.35">
      <c r="A387">
        <v>385</v>
      </c>
      <c r="B387" s="7" t="s">
        <v>1018</v>
      </c>
      <c r="C387">
        <v>112</v>
      </c>
    </row>
    <row r="388" spans="1:3" x14ac:dyDescent="0.35">
      <c r="A388">
        <v>386</v>
      </c>
      <c r="B388" s="7" t="s">
        <v>1020</v>
      </c>
      <c r="C388">
        <v>205</v>
      </c>
    </row>
    <row r="389" spans="1:3" x14ac:dyDescent="0.35">
      <c r="A389">
        <v>387</v>
      </c>
      <c r="B389" s="7" t="s">
        <v>1022</v>
      </c>
      <c r="C389">
        <v>132</v>
      </c>
    </row>
    <row r="390" spans="1:3" x14ac:dyDescent="0.35">
      <c r="A390">
        <v>388</v>
      </c>
      <c r="B390" s="7" t="s">
        <v>1024</v>
      </c>
      <c r="C390">
        <v>86</v>
      </c>
    </row>
    <row r="391" spans="1:3" x14ac:dyDescent="0.35">
      <c r="A391">
        <v>389</v>
      </c>
      <c r="B391" s="7" t="s">
        <v>1028</v>
      </c>
      <c r="C391">
        <v>65</v>
      </c>
    </row>
    <row r="392" spans="1:3" x14ac:dyDescent="0.35">
      <c r="A392">
        <v>390</v>
      </c>
      <c r="B392" s="7" t="s">
        <v>1031</v>
      </c>
      <c r="C392">
        <v>128</v>
      </c>
    </row>
    <row r="393" spans="1:3" x14ac:dyDescent="0.35">
      <c r="A393">
        <v>391</v>
      </c>
      <c r="B393" s="7" t="s">
        <v>1033</v>
      </c>
      <c r="C393">
        <v>109</v>
      </c>
    </row>
    <row r="394" spans="1:3" x14ac:dyDescent="0.35">
      <c r="A394">
        <v>392</v>
      </c>
      <c r="B394" s="7" t="s">
        <v>1037</v>
      </c>
      <c r="C394">
        <v>98</v>
      </c>
    </row>
    <row r="395" spans="1:3" x14ac:dyDescent="0.35">
      <c r="A395">
        <v>393</v>
      </c>
      <c r="B395" s="7" t="s">
        <v>1042</v>
      </c>
      <c r="C395">
        <v>147</v>
      </c>
    </row>
    <row r="396" spans="1:3" x14ac:dyDescent="0.35">
      <c r="A396">
        <v>394</v>
      </c>
      <c r="B396" s="7" t="s">
        <v>1046</v>
      </c>
      <c r="C396">
        <v>68</v>
      </c>
    </row>
    <row r="397" spans="1:3" x14ac:dyDescent="0.35">
      <c r="A397">
        <v>395</v>
      </c>
      <c r="B397" s="7" t="s">
        <v>1048</v>
      </c>
      <c r="C397">
        <v>112</v>
      </c>
    </row>
    <row r="398" spans="1:3" x14ac:dyDescent="0.35">
      <c r="A398">
        <v>396</v>
      </c>
      <c r="B398" s="7" t="s">
        <v>1051</v>
      </c>
      <c r="C398">
        <v>202</v>
      </c>
    </row>
    <row r="399" spans="1:3" x14ac:dyDescent="0.35">
      <c r="A399">
        <v>397</v>
      </c>
      <c r="B399" s="7" t="s">
        <v>1053</v>
      </c>
      <c r="C399">
        <v>40</v>
      </c>
    </row>
    <row r="400" spans="1:3" x14ac:dyDescent="0.35">
      <c r="A400">
        <v>398</v>
      </c>
      <c r="B400" s="7" t="s">
        <v>1055</v>
      </c>
      <c r="C400">
        <v>126</v>
      </c>
    </row>
    <row r="401" spans="1:3" x14ac:dyDescent="0.35">
      <c r="A401">
        <v>399</v>
      </c>
      <c r="B401" s="7" t="s">
        <v>1057</v>
      </c>
      <c r="C401">
        <v>89</v>
      </c>
    </row>
    <row r="402" spans="1:3" x14ac:dyDescent="0.35">
      <c r="A402">
        <v>400</v>
      </c>
      <c r="B402" s="7" t="s">
        <v>1061</v>
      </c>
      <c r="C402">
        <v>42</v>
      </c>
    </row>
    <row r="403" spans="1:3" x14ac:dyDescent="0.35">
      <c r="A403">
        <v>401</v>
      </c>
      <c r="B403" s="7" t="s">
        <v>1063</v>
      </c>
      <c r="C403">
        <v>60</v>
      </c>
    </row>
    <row r="404" spans="1:3" x14ac:dyDescent="0.35">
      <c r="A404">
        <v>402</v>
      </c>
      <c r="B404" s="7" t="s">
        <v>1065</v>
      </c>
      <c r="C404">
        <v>56</v>
      </c>
    </row>
    <row r="405" spans="1:3" x14ac:dyDescent="0.35">
      <c r="A405">
        <v>403</v>
      </c>
      <c r="B405" s="7" t="s">
        <v>1067</v>
      </c>
      <c r="C405">
        <v>74</v>
      </c>
    </row>
    <row r="406" spans="1:3" x14ac:dyDescent="0.35">
      <c r="A406">
        <v>404</v>
      </c>
      <c r="B406" s="7" t="s">
        <v>1069</v>
      </c>
      <c r="C406">
        <v>6</v>
      </c>
    </row>
    <row r="407" spans="1:3" x14ac:dyDescent="0.35">
      <c r="A407">
        <v>405</v>
      </c>
      <c r="B407" s="7" t="s">
        <v>1071</v>
      </c>
      <c r="C407">
        <v>68</v>
      </c>
    </row>
    <row r="408" spans="1:3" x14ac:dyDescent="0.35">
      <c r="A408">
        <v>406</v>
      </c>
      <c r="B408" s="7" t="s">
        <v>1072</v>
      </c>
      <c r="C408">
        <v>75</v>
      </c>
    </row>
    <row r="409" spans="1:3" x14ac:dyDescent="0.35">
      <c r="A409">
        <v>407</v>
      </c>
      <c r="B409" s="7" t="s">
        <v>1078</v>
      </c>
      <c r="C409">
        <v>42</v>
      </c>
    </row>
    <row r="410" spans="1:3" x14ac:dyDescent="0.35">
      <c r="A410">
        <v>408</v>
      </c>
      <c r="B410" s="7" t="s">
        <v>1080</v>
      </c>
      <c r="C410">
        <v>75</v>
      </c>
    </row>
    <row r="411" spans="1:3" x14ac:dyDescent="0.35">
      <c r="A411">
        <v>409</v>
      </c>
      <c r="B411" s="7" t="s">
        <v>1082</v>
      </c>
      <c r="C411">
        <v>33</v>
      </c>
    </row>
    <row r="412" spans="1:3" x14ac:dyDescent="0.35">
      <c r="A412">
        <v>410</v>
      </c>
      <c r="B412" s="7" t="s">
        <v>1088</v>
      </c>
      <c r="C412">
        <v>71</v>
      </c>
    </row>
    <row r="413" spans="1:3" x14ac:dyDescent="0.35">
      <c r="A413">
        <v>411</v>
      </c>
      <c r="B413" s="7" t="s">
        <v>1090</v>
      </c>
      <c r="C413">
        <v>56</v>
      </c>
    </row>
    <row r="414" spans="1:3" x14ac:dyDescent="0.35">
      <c r="A414">
        <v>412</v>
      </c>
      <c r="B414" s="7" t="s">
        <v>1092</v>
      </c>
      <c r="C414">
        <v>53</v>
      </c>
    </row>
    <row r="415" spans="1:3" x14ac:dyDescent="0.35">
      <c r="A415">
        <v>413</v>
      </c>
      <c r="B415" s="7" t="s">
        <v>1096</v>
      </c>
      <c r="C415">
        <v>3</v>
      </c>
    </row>
    <row r="416" spans="1:3" x14ac:dyDescent="0.35">
      <c r="A416">
        <v>414</v>
      </c>
      <c r="B416" s="7" t="s">
        <v>1100</v>
      </c>
      <c r="C416">
        <v>89</v>
      </c>
    </row>
    <row r="417" spans="1:3" x14ac:dyDescent="0.35">
      <c r="A417">
        <v>415</v>
      </c>
      <c r="B417" s="7" t="s">
        <v>1102</v>
      </c>
      <c r="C417">
        <v>20</v>
      </c>
    </row>
    <row r="418" spans="1:3" x14ac:dyDescent="0.35">
      <c r="A418">
        <v>416</v>
      </c>
      <c r="B418" s="7" t="s">
        <v>1104</v>
      </c>
      <c r="C418">
        <v>50</v>
      </c>
    </row>
    <row r="419" spans="1:3" x14ac:dyDescent="0.35">
      <c r="A419">
        <v>417</v>
      </c>
      <c r="B419" s="7" t="s">
        <v>1106</v>
      </c>
      <c r="C419">
        <v>30</v>
      </c>
    </row>
    <row r="420" spans="1:3" x14ac:dyDescent="0.35">
      <c r="A420">
        <v>418</v>
      </c>
      <c r="B420" s="7" t="s">
        <v>1108</v>
      </c>
      <c r="C420">
        <v>58</v>
      </c>
    </row>
    <row r="421" spans="1:3" x14ac:dyDescent="0.35">
      <c r="A421">
        <v>419</v>
      </c>
      <c r="B421" s="7" t="s">
        <v>1110</v>
      </c>
      <c r="C421">
        <v>74</v>
      </c>
    </row>
    <row r="422" spans="1:3" x14ac:dyDescent="0.35">
      <c r="A422">
        <v>420</v>
      </c>
      <c r="B422" s="7" t="s">
        <v>1112</v>
      </c>
      <c r="C422">
        <v>25</v>
      </c>
    </row>
    <row r="423" spans="1:3" x14ac:dyDescent="0.35">
      <c r="A423">
        <v>421</v>
      </c>
      <c r="B423" s="7" t="s">
        <v>1114</v>
      </c>
      <c r="C423">
        <v>70</v>
      </c>
    </row>
    <row r="424" spans="1:3" x14ac:dyDescent="0.35">
      <c r="A424">
        <v>422</v>
      </c>
      <c r="B424" s="7" t="s">
        <v>1116</v>
      </c>
      <c r="C424">
        <v>48</v>
      </c>
    </row>
    <row r="425" spans="1:3" x14ac:dyDescent="0.35">
      <c r="A425">
        <v>423</v>
      </c>
      <c r="B425" s="7" t="s">
        <v>1120</v>
      </c>
      <c r="C425">
        <v>38</v>
      </c>
    </row>
    <row r="426" spans="1:3" x14ac:dyDescent="0.35">
      <c r="A426">
        <v>424</v>
      </c>
      <c r="B426" s="7" t="s">
        <v>1122</v>
      </c>
      <c r="C426">
        <v>46</v>
      </c>
    </row>
    <row r="427" spans="1:3" x14ac:dyDescent="0.35">
      <c r="A427">
        <v>425</v>
      </c>
      <c r="B427" s="7" t="s">
        <v>1126</v>
      </c>
      <c r="C427">
        <v>165</v>
      </c>
    </row>
    <row r="428" spans="1:3" x14ac:dyDescent="0.35">
      <c r="A428">
        <v>426</v>
      </c>
      <c r="B428" s="7" t="s">
        <v>1128</v>
      </c>
      <c r="C428">
        <v>106</v>
      </c>
    </row>
    <row r="429" spans="1:3" x14ac:dyDescent="0.35">
      <c r="A429">
        <v>427</v>
      </c>
      <c r="B429" s="7" t="s">
        <v>1132</v>
      </c>
      <c r="C429">
        <v>36</v>
      </c>
    </row>
    <row r="430" spans="1:3" x14ac:dyDescent="0.35">
      <c r="A430">
        <v>428</v>
      </c>
      <c r="B430" s="7" t="s">
        <v>1134</v>
      </c>
      <c r="C430">
        <v>11</v>
      </c>
    </row>
    <row r="431" spans="1:3" x14ac:dyDescent="0.35">
      <c r="A431">
        <v>429</v>
      </c>
      <c r="B431" s="7" t="s">
        <v>1136</v>
      </c>
      <c r="C431">
        <v>32</v>
      </c>
    </row>
    <row r="432" spans="1:3" x14ac:dyDescent="0.35">
      <c r="A432">
        <v>430</v>
      </c>
      <c r="B432" s="7" t="s">
        <v>1140</v>
      </c>
      <c r="C432">
        <v>250</v>
      </c>
    </row>
    <row r="433" spans="1:3" x14ac:dyDescent="0.35">
      <c r="A433">
        <v>431</v>
      </c>
      <c r="B433" s="7" t="s">
        <v>1144</v>
      </c>
      <c r="C433">
        <v>9</v>
      </c>
    </row>
    <row r="434" spans="1:3" x14ac:dyDescent="0.35">
      <c r="A434">
        <v>432</v>
      </c>
      <c r="B434" s="7" t="s">
        <v>1148</v>
      </c>
      <c r="C434">
        <v>69</v>
      </c>
    </row>
    <row r="435" spans="1:3" x14ac:dyDescent="0.35">
      <c r="A435">
        <v>433</v>
      </c>
      <c r="B435" s="7" t="s">
        <v>1150</v>
      </c>
      <c r="C435">
        <v>42</v>
      </c>
    </row>
    <row r="436" spans="1:3" x14ac:dyDescent="0.35">
      <c r="A436">
        <v>434</v>
      </c>
      <c r="B436" s="7" t="s">
        <v>1152</v>
      </c>
      <c r="C436">
        <v>6</v>
      </c>
    </row>
    <row r="437" spans="1:3" x14ac:dyDescent="0.35">
      <c r="A437">
        <v>435</v>
      </c>
      <c r="B437" s="7" t="s">
        <v>1154</v>
      </c>
      <c r="C437">
        <v>63</v>
      </c>
    </row>
    <row r="438" spans="1:3" x14ac:dyDescent="0.35">
      <c r="A438">
        <v>436</v>
      </c>
      <c r="B438" s="7" t="s">
        <v>1156</v>
      </c>
      <c r="C438">
        <v>49</v>
      </c>
    </row>
    <row r="439" spans="1:3" x14ac:dyDescent="0.35">
      <c r="A439">
        <v>437</v>
      </c>
      <c r="B439" s="7" t="s">
        <v>1158</v>
      </c>
      <c r="C439">
        <v>57</v>
      </c>
    </row>
    <row r="440" spans="1:3" x14ac:dyDescent="0.35">
      <c r="A440">
        <v>438</v>
      </c>
      <c r="B440" s="7" t="s">
        <v>1160</v>
      </c>
      <c r="C440">
        <v>32</v>
      </c>
    </row>
    <row r="441" spans="1:3" x14ac:dyDescent="0.35">
      <c r="A441">
        <v>439</v>
      </c>
      <c r="B441" s="7" t="s">
        <v>1162</v>
      </c>
      <c r="C441">
        <v>19</v>
      </c>
    </row>
    <row r="442" spans="1:3" x14ac:dyDescent="0.35">
      <c r="A442">
        <v>440</v>
      </c>
      <c r="B442" s="7" t="s">
        <v>1166</v>
      </c>
      <c r="C442">
        <v>46</v>
      </c>
    </row>
    <row r="443" spans="1:3" x14ac:dyDescent="0.35">
      <c r="A443">
        <v>441</v>
      </c>
      <c r="B443" s="7" t="s">
        <v>1168</v>
      </c>
      <c r="C443">
        <v>50</v>
      </c>
    </row>
    <row r="444" spans="1:3" x14ac:dyDescent="0.35">
      <c r="A444">
        <v>442</v>
      </c>
      <c r="B444" s="7" t="s">
        <v>1170</v>
      </c>
      <c r="C444">
        <v>9</v>
      </c>
    </row>
    <row r="445" spans="1:3" x14ac:dyDescent="0.35">
      <c r="A445">
        <v>443</v>
      </c>
      <c r="B445" s="7" t="s">
        <v>1172</v>
      </c>
      <c r="C445">
        <v>51</v>
      </c>
    </row>
    <row r="446" spans="1:3" x14ac:dyDescent="0.35">
      <c r="A446">
        <v>444</v>
      </c>
      <c r="B446" s="7" t="s">
        <v>1174</v>
      </c>
      <c r="C446">
        <v>114</v>
      </c>
    </row>
    <row r="447" spans="1:3" x14ac:dyDescent="0.35">
      <c r="A447">
        <v>445</v>
      </c>
      <c r="B447" s="7" t="s">
        <v>1180</v>
      </c>
      <c r="C447">
        <v>130</v>
      </c>
    </row>
    <row r="448" spans="1:3" x14ac:dyDescent="0.35">
      <c r="A448">
        <v>446</v>
      </c>
      <c r="B448" s="7" t="s">
        <v>1184</v>
      </c>
      <c r="C448">
        <v>115</v>
      </c>
    </row>
    <row r="449" spans="1:3" x14ac:dyDescent="0.35">
      <c r="A449">
        <v>447</v>
      </c>
      <c r="B449" s="7" t="s">
        <v>1186</v>
      </c>
      <c r="C449">
        <v>71</v>
      </c>
    </row>
    <row r="450" spans="1:3" x14ac:dyDescent="0.35">
      <c r="A450">
        <v>448</v>
      </c>
      <c r="B450" s="7" t="s">
        <v>1188</v>
      </c>
      <c r="C450">
        <v>78</v>
      </c>
    </row>
    <row r="451" spans="1:3" x14ac:dyDescent="0.35">
      <c r="A451">
        <v>449</v>
      </c>
      <c r="B451" s="7" t="s">
        <v>1190</v>
      </c>
      <c r="C451">
        <v>125</v>
      </c>
    </row>
    <row r="452" spans="1:3" x14ac:dyDescent="0.35">
      <c r="A452">
        <v>450</v>
      </c>
      <c r="B452" s="7" t="s">
        <v>1192</v>
      </c>
      <c r="C452">
        <v>143</v>
      </c>
    </row>
    <row r="453" spans="1:3" x14ac:dyDescent="0.35">
      <c r="A453">
        <v>451</v>
      </c>
      <c r="B453" s="7" t="s">
        <v>1194</v>
      </c>
      <c r="C453">
        <v>72</v>
      </c>
    </row>
    <row r="454" spans="1:3" x14ac:dyDescent="0.35">
      <c r="A454">
        <v>452</v>
      </c>
      <c r="B454" s="7" t="s">
        <v>1196</v>
      </c>
      <c r="C454">
        <v>48</v>
      </c>
    </row>
    <row r="455" spans="1:3" x14ac:dyDescent="0.35">
      <c r="A455">
        <v>453</v>
      </c>
      <c r="B455" s="7" t="s">
        <v>1198</v>
      </c>
      <c r="C455">
        <v>163</v>
      </c>
    </row>
    <row r="456" spans="1:3" x14ac:dyDescent="0.35">
      <c r="A456">
        <v>454</v>
      </c>
      <c r="B456" s="7" t="s">
        <v>1204</v>
      </c>
      <c r="C456">
        <v>76</v>
      </c>
    </row>
    <row r="457" spans="1:3" x14ac:dyDescent="0.35">
      <c r="A457">
        <v>455</v>
      </c>
      <c r="B457" s="7" t="s">
        <v>1205</v>
      </c>
      <c r="C457">
        <v>131</v>
      </c>
    </row>
    <row r="458" spans="1:3" x14ac:dyDescent="0.35">
      <c r="A458">
        <v>456</v>
      </c>
      <c r="B458" s="7" t="s">
        <v>1207</v>
      </c>
      <c r="C458">
        <v>9</v>
      </c>
    </row>
    <row r="459" spans="1:3" x14ac:dyDescent="0.35">
      <c r="A459">
        <v>457</v>
      </c>
      <c r="B459" s="7" t="s">
        <v>1211</v>
      </c>
      <c r="C459">
        <v>46</v>
      </c>
    </row>
    <row r="460" spans="1:3" x14ac:dyDescent="0.35">
      <c r="A460">
        <v>458</v>
      </c>
      <c r="B460" s="7" t="s">
        <v>1213</v>
      </c>
      <c r="C460">
        <v>200</v>
      </c>
    </row>
    <row r="461" spans="1:3" x14ac:dyDescent="0.35">
      <c r="A461">
        <v>459</v>
      </c>
      <c r="B461" s="7" t="s">
        <v>1221</v>
      </c>
      <c r="C461">
        <v>74</v>
      </c>
    </row>
    <row r="462" spans="1:3" x14ac:dyDescent="0.35">
      <c r="A462">
        <v>460</v>
      </c>
      <c r="B462" s="7" t="s">
        <v>1223</v>
      </c>
      <c r="C462">
        <v>133</v>
      </c>
    </row>
    <row r="463" spans="1:3" x14ac:dyDescent="0.35">
      <c r="A463">
        <v>461</v>
      </c>
      <c r="B463" s="7" t="s">
        <v>1227</v>
      </c>
      <c r="C463">
        <v>162</v>
      </c>
    </row>
    <row r="464" spans="1:3" x14ac:dyDescent="0.35">
      <c r="A464">
        <v>462</v>
      </c>
      <c r="B464" s="7" t="s">
        <v>1229</v>
      </c>
      <c r="C464">
        <v>66</v>
      </c>
    </row>
    <row r="465" spans="1:3" x14ac:dyDescent="0.35">
      <c r="A465">
        <v>463</v>
      </c>
      <c r="B465" s="7" t="s">
        <v>1231</v>
      </c>
      <c r="C465">
        <v>301</v>
      </c>
    </row>
    <row r="466" spans="1:3" x14ac:dyDescent="0.35">
      <c r="A466">
        <v>464</v>
      </c>
      <c r="B466" s="7" t="s">
        <v>1233</v>
      </c>
      <c r="C466">
        <v>34</v>
      </c>
    </row>
    <row r="467" spans="1:3" x14ac:dyDescent="0.35">
      <c r="A467">
        <v>465</v>
      </c>
      <c r="B467" s="7" t="s">
        <v>1237</v>
      </c>
      <c r="C467">
        <v>87</v>
      </c>
    </row>
    <row r="468" spans="1:3" x14ac:dyDescent="0.35">
      <c r="A468">
        <v>466</v>
      </c>
      <c r="B468" s="7" t="s">
        <v>1241</v>
      </c>
      <c r="C468">
        <v>3</v>
      </c>
    </row>
    <row r="469" spans="1:3" x14ac:dyDescent="0.35">
      <c r="A469">
        <v>467</v>
      </c>
      <c r="B469" s="7" t="s">
        <v>1243</v>
      </c>
      <c r="C469">
        <v>43</v>
      </c>
    </row>
    <row r="470" spans="1:3" x14ac:dyDescent="0.35">
      <c r="A470">
        <v>468</v>
      </c>
      <c r="B470" s="7" t="s">
        <v>1247</v>
      </c>
      <c r="C470">
        <v>109</v>
      </c>
    </row>
    <row r="471" spans="1:3" x14ac:dyDescent="0.35">
      <c r="A471">
        <v>469</v>
      </c>
      <c r="B471" s="7" t="s">
        <v>1249</v>
      </c>
      <c r="C471">
        <v>69</v>
      </c>
    </row>
    <row r="472" spans="1:3" x14ac:dyDescent="0.35">
      <c r="A472">
        <v>470</v>
      </c>
      <c r="B472" s="7" t="s">
        <v>1255</v>
      </c>
      <c r="C472">
        <v>52</v>
      </c>
    </row>
    <row r="473" spans="1:3" x14ac:dyDescent="0.35">
      <c r="A473">
        <v>471</v>
      </c>
      <c r="B473" s="7" t="s">
        <v>1259</v>
      </c>
      <c r="C473">
        <v>39</v>
      </c>
    </row>
    <row r="474" spans="1:3" x14ac:dyDescent="0.35">
      <c r="A474">
        <v>472</v>
      </c>
      <c r="B474" s="7" t="s">
        <v>1261</v>
      </c>
      <c r="C474">
        <v>17</v>
      </c>
    </row>
    <row r="475" spans="1:3" x14ac:dyDescent="0.35">
      <c r="A475">
        <v>473</v>
      </c>
      <c r="B475" s="7" t="s">
        <v>1263</v>
      </c>
      <c r="C475">
        <v>23</v>
      </c>
    </row>
    <row r="476" spans="1:3" x14ac:dyDescent="0.35">
      <c r="A476">
        <v>474</v>
      </c>
      <c r="B476" s="7" t="s">
        <v>1264</v>
      </c>
      <c r="C476">
        <v>14</v>
      </c>
    </row>
    <row r="477" spans="1:3" x14ac:dyDescent="0.35">
      <c r="A477">
        <v>475</v>
      </c>
      <c r="B477" s="7" t="s">
        <v>1266</v>
      </c>
      <c r="C477">
        <v>89</v>
      </c>
    </row>
    <row r="478" spans="1:3" x14ac:dyDescent="0.35">
      <c r="A478">
        <v>476</v>
      </c>
      <c r="B478" s="7" t="s">
        <v>1268</v>
      </c>
      <c r="C478">
        <v>93</v>
      </c>
    </row>
    <row r="479" spans="1:3" x14ac:dyDescent="0.35">
      <c r="A479">
        <v>477</v>
      </c>
      <c r="B479" s="7" t="s">
        <v>1270</v>
      </c>
      <c r="C479">
        <v>29</v>
      </c>
    </row>
    <row r="480" spans="1:3" x14ac:dyDescent="0.35">
      <c r="A480">
        <v>478</v>
      </c>
      <c r="B480" s="7" t="s">
        <v>1272</v>
      </c>
      <c r="C480">
        <v>33</v>
      </c>
    </row>
    <row r="481" spans="1:3" x14ac:dyDescent="0.35">
      <c r="A481">
        <v>479</v>
      </c>
      <c r="B481" s="7" t="s">
        <v>1276</v>
      </c>
      <c r="C481">
        <v>10</v>
      </c>
    </row>
    <row r="482" spans="1:3" x14ac:dyDescent="0.35">
      <c r="A482">
        <v>480</v>
      </c>
      <c r="B482" s="7" t="s">
        <v>1280</v>
      </c>
      <c r="C482">
        <v>19</v>
      </c>
    </row>
    <row r="483" spans="1:3" x14ac:dyDescent="0.35">
      <c r="A483">
        <v>481</v>
      </c>
      <c r="B483" s="7" t="s">
        <v>1282</v>
      </c>
      <c r="C483">
        <v>28</v>
      </c>
    </row>
    <row r="484" spans="1:3" x14ac:dyDescent="0.35">
      <c r="A484">
        <v>482</v>
      </c>
      <c r="B484" s="7" t="s">
        <v>1284</v>
      </c>
      <c r="C484">
        <v>49</v>
      </c>
    </row>
    <row r="485" spans="1:3" x14ac:dyDescent="0.35">
      <c r="A485">
        <v>483</v>
      </c>
      <c r="B485" s="7" t="s">
        <v>1290</v>
      </c>
      <c r="C485">
        <v>3</v>
      </c>
    </row>
    <row r="486" spans="1:3" x14ac:dyDescent="0.35">
      <c r="A486">
        <v>484</v>
      </c>
      <c r="B486" s="7" t="s">
        <v>1294</v>
      </c>
      <c r="C486">
        <v>80</v>
      </c>
    </row>
    <row r="487" spans="1:3" x14ac:dyDescent="0.35">
      <c r="A487">
        <v>485</v>
      </c>
      <c r="B487" s="7" t="s">
        <v>1296</v>
      </c>
      <c r="C487">
        <v>6</v>
      </c>
    </row>
    <row r="488" spans="1:3" x14ac:dyDescent="0.35">
      <c r="A488">
        <v>486</v>
      </c>
      <c r="B488" s="7" t="s">
        <v>1298</v>
      </c>
      <c r="C488">
        <v>72</v>
      </c>
    </row>
    <row r="489" spans="1:3" x14ac:dyDescent="0.35">
      <c r="A489">
        <v>487</v>
      </c>
      <c r="B489" s="7" t="s">
        <v>1306</v>
      </c>
      <c r="C489">
        <v>14</v>
      </c>
    </row>
    <row r="490" spans="1:3" x14ac:dyDescent="0.35">
      <c r="A490">
        <v>488</v>
      </c>
      <c r="B490" s="7" t="s">
        <v>1308</v>
      </c>
      <c r="C490">
        <v>30</v>
      </c>
    </row>
    <row r="491" spans="1:3" x14ac:dyDescent="0.35">
      <c r="A491">
        <v>489</v>
      </c>
      <c r="B491" s="7" t="s">
        <v>1310</v>
      </c>
      <c r="C491">
        <v>34</v>
      </c>
    </row>
    <row r="492" spans="1:3" x14ac:dyDescent="0.35">
      <c r="A492">
        <v>490</v>
      </c>
      <c r="B492" s="7" t="s">
        <v>1312</v>
      </c>
      <c r="C492">
        <v>42</v>
      </c>
    </row>
    <row r="493" spans="1:3" x14ac:dyDescent="0.35">
      <c r="A493">
        <v>491</v>
      </c>
      <c r="B493" s="7" t="s">
        <v>1314</v>
      </c>
      <c r="C493">
        <v>47</v>
      </c>
    </row>
    <row r="494" spans="1:3" x14ac:dyDescent="0.35">
      <c r="A494">
        <v>492</v>
      </c>
      <c r="B494" s="7" t="s">
        <v>1316</v>
      </c>
      <c r="C494">
        <v>147</v>
      </c>
    </row>
    <row r="495" spans="1:3" x14ac:dyDescent="0.35">
      <c r="A495">
        <v>493</v>
      </c>
      <c r="B495" s="7" t="s">
        <v>1318</v>
      </c>
      <c r="C495">
        <v>150</v>
      </c>
    </row>
    <row r="496" spans="1:3" x14ac:dyDescent="0.35">
      <c r="A496">
        <v>494</v>
      </c>
      <c r="B496" s="7" t="s">
        <v>1324</v>
      </c>
      <c r="C496">
        <v>76</v>
      </c>
    </row>
    <row r="497" spans="1:3" x14ac:dyDescent="0.35">
      <c r="A497">
        <v>495</v>
      </c>
      <c r="B497" s="7" t="s">
        <v>1326</v>
      </c>
      <c r="C497">
        <v>98</v>
      </c>
    </row>
    <row r="498" spans="1:3" x14ac:dyDescent="0.35">
      <c r="A498">
        <v>496</v>
      </c>
      <c r="B498" s="7" t="s">
        <v>1328</v>
      </c>
      <c r="C498">
        <v>16</v>
      </c>
    </row>
    <row r="499" spans="1:3" x14ac:dyDescent="0.35">
      <c r="A499">
        <v>497</v>
      </c>
      <c r="B499" s="7" t="s">
        <v>1330</v>
      </c>
      <c r="C499">
        <v>21</v>
      </c>
    </row>
    <row r="500" spans="1:3" x14ac:dyDescent="0.35">
      <c r="A500">
        <v>498</v>
      </c>
      <c r="B500" s="7" t="s">
        <v>1332</v>
      </c>
      <c r="C500">
        <v>98</v>
      </c>
    </row>
    <row r="501" spans="1:3" x14ac:dyDescent="0.35">
      <c r="A501">
        <v>499</v>
      </c>
      <c r="B501" s="7" t="s">
        <v>1334</v>
      </c>
      <c r="C501">
        <v>66</v>
      </c>
    </row>
    <row r="502" spans="1:3" x14ac:dyDescent="0.35">
      <c r="A502">
        <v>500</v>
      </c>
      <c r="B502" s="7" t="s">
        <v>1338</v>
      </c>
      <c r="C502">
        <v>14</v>
      </c>
    </row>
    <row r="503" spans="1:3" x14ac:dyDescent="0.35">
      <c r="A503">
        <v>501</v>
      </c>
      <c r="B503" s="7" t="s">
        <v>1340</v>
      </c>
      <c r="C503">
        <v>112</v>
      </c>
    </row>
    <row r="504" spans="1:3" x14ac:dyDescent="0.35">
      <c r="A504">
        <v>502</v>
      </c>
      <c r="B504" s="7" t="s">
        <v>1342</v>
      </c>
      <c r="C504">
        <v>16</v>
      </c>
    </row>
    <row r="505" spans="1:3" x14ac:dyDescent="0.35">
      <c r="A505">
        <v>503</v>
      </c>
      <c r="B505" s="7" t="s">
        <v>1346</v>
      </c>
      <c r="C505">
        <v>116</v>
      </c>
    </row>
    <row r="506" spans="1:3" x14ac:dyDescent="0.35">
      <c r="A506">
        <v>504</v>
      </c>
      <c r="B506" s="7" t="s">
        <v>1352</v>
      </c>
      <c r="C506">
        <v>16</v>
      </c>
    </row>
    <row r="507" spans="1:3" x14ac:dyDescent="0.35">
      <c r="A507">
        <v>505</v>
      </c>
      <c r="B507" s="7" t="s">
        <v>1358</v>
      </c>
      <c r="C507">
        <v>57</v>
      </c>
    </row>
    <row r="508" spans="1:3" x14ac:dyDescent="0.35">
      <c r="A508">
        <v>506</v>
      </c>
      <c r="B508" s="7" t="s">
        <v>1360</v>
      </c>
      <c r="C508">
        <v>33</v>
      </c>
    </row>
    <row r="509" spans="1:3" x14ac:dyDescent="0.35">
      <c r="A509">
        <v>507</v>
      </c>
      <c r="B509" s="7" t="s">
        <v>1362</v>
      </c>
      <c r="C509">
        <v>41</v>
      </c>
    </row>
    <row r="510" spans="1:3" x14ac:dyDescent="0.35">
      <c r="A510">
        <v>508</v>
      </c>
      <c r="B510" s="7" t="s">
        <v>1364</v>
      </c>
      <c r="C510">
        <v>31</v>
      </c>
    </row>
    <row r="511" spans="1:3" x14ac:dyDescent="0.35">
      <c r="A511">
        <v>509</v>
      </c>
      <c r="B511" s="7" t="s">
        <v>1368</v>
      </c>
      <c r="C511">
        <v>47</v>
      </c>
    </row>
    <row r="512" spans="1:3" x14ac:dyDescent="0.35">
      <c r="A512">
        <v>510</v>
      </c>
      <c r="B512" s="7" t="s">
        <v>1370</v>
      </c>
      <c r="C512">
        <v>34</v>
      </c>
    </row>
    <row r="513" spans="1:3" x14ac:dyDescent="0.35">
      <c r="A513">
        <v>511</v>
      </c>
      <c r="B513" s="7" t="s">
        <v>1376</v>
      </c>
      <c r="C513">
        <v>25</v>
      </c>
    </row>
    <row r="514" spans="1:3" x14ac:dyDescent="0.35">
      <c r="A514">
        <v>512</v>
      </c>
      <c r="B514" s="7" t="s">
        <v>1377</v>
      </c>
      <c r="C514">
        <v>9</v>
      </c>
    </row>
    <row r="515" spans="1:3" x14ac:dyDescent="0.35">
      <c r="A515">
        <v>513</v>
      </c>
      <c r="B515" s="7" t="s">
        <v>1379</v>
      </c>
      <c r="C515">
        <v>12</v>
      </c>
    </row>
    <row r="516" spans="1:3" x14ac:dyDescent="0.35">
      <c r="A516">
        <v>514</v>
      </c>
      <c r="B516" s="7" t="s">
        <v>1383</v>
      </c>
      <c r="C516">
        <v>38</v>
      </c>
    </row>
    <row r="517" spans="1:3" x14ac:dyDescent="0.35">
      <c r="A517">
        <v>515</v>
      </c>
      <c r="B517" s="7" t="s">
        <v>1385</v>
      </c>
      <c r="C517">
        <v>10</v>
      </c>
    </row>
    <row r="518" spans="1:3" x14ac:dyDescent="0.35">
      <c r="A518">
        <v>516</v>
      </c>
      <c r="B518" s="7" t="s">
        <v>1389</v>
      </c>
      <c r="C518">
        <v>100</v>
      </c>
    </row>
    <row r="519" spans="1:3" x14ac:dyDescent="0.35">
      <c r="A519">
        <v>517</v>
      </c>
      <c r="B519" s="7" t="s">
        <v>1393</v>
      </c>
      <c r="C519">
        <v>41</v>
      </c>
    </row>
    <row r="520" spans="1:3" x14ac:dyDescent="0.35">
      <c r="A520">
        <v>518</v>
      </c>
      <c r="B520" s="7" t="s">
        <v>1400</v>
      </c>
      <c r="C520">
        <v>50</v>
      </c>
    </row>
    <row r="521" spans="1:3" x14ac:dyDescent="0.35">
      <c r="A521">
        <v>519</v>
      </c>
      <c r="B521" s="7" t="s">
        <v>1406</v>
      </c>
      <c r="C521">
        <v>29</v>
      </c>
    </row>
    <row r="522" spans="1:3" x14ac:dyDescent="0.35">
      <c r="A522">
        <v>520</v>
      </c>
      <c r="B522" s="7" t="s">
        <v>1420</v>
      </c>
      <c r="C522">
        <v>61</v>
      </c>
    </row>
    <row r="523" spans="1:3" x14ac:dyDescent="0.35">
      <c r="A523">
        <v>521</v>
      </c>
      <c r="B523" s="7" t="s">
        <v>1424</v>
      </c>
      <c r="C523">
        <v>50</v>
      </c>
    </row>
    <row r="524" spans="1:3" x14ac:dyDescent="0.35">
      <c r="A524">
        <v>522</v>
      </c>
      <c r="B524" s="7" t="s">
        <v>1426</v>
      </c>
      <c r="C524">
        <v>37</v>
      </c>
    </row>
    <row r="525" spans="1:3" x14ac:dyDescent="0.35">
      <c r="A525">
        <v>523</v>
      </c>
      <c r="B525" s="7" t="s">
        <v>1428</v>
      </c>
      <c r="C525">
        <v>15</v>
      </c>
    </row>
    <row r="526" spans="1:3" x14ac:dyDescent="0.35">
      <c r="A526">
        <v>524</v>
      </c>
      <c r="B526" s="7" t="s">
        <v>1430</v>
      </c>
      <c r="C526">
        <v>56</v>
      </c>
    </row>
    <row r="527" spans="1:3" x14ac:dyDescent="0.35">
      <c r="A527">
        <v>525</v>
      </c>
      <c r="B527" s="7" t="s">
        <v>1432</v>
      </c>
      <c r="C527">
        <v>50</v>
      </c>
    </row>
    <row r="528" spans="1:3" x14ac:dyDescent="0.35">
      <c r="A528">
        <v>526</v>
      </c>
      <c r="B528" s="7" t="s">
        <v>1434</v>
      </c>
      <c r="C528">
        <v>42</v>
      </c>
    </row>
    <row r="529" spans="1:3" x14ac:dyDescent="0.35">
      <c r="A529">
        <v>527</v>
      </c>
      <c r="B529" s="7" t="s">
        <v>1436</v>
      </c>
      <c r="C529">
        <v>47</v>
      </c>
    </row>
    <row r="530" spans="1:3" x14ac:dyDescent="0.35">
      <c r="A530">
        <v>528</v>
      </c>
      <c r="B530" s="7" t="s">
        <v>1440</v>
      </c>
      <c r="C530">
        <v>61</v>
      </c>
    </row>
    <row r="531" spans="1:3" x14ac:dyDescent="0.35">
      <c r="A531">
        <v>529</v>
      </c>
      <c r="B531" s="7" t="s">
        <v>1442</v>
      </c>
      <c r="C531">
        <v>35</v>
      </c>
    </row>
    <row r="532" spans="1:3" x14ac:dyDescent="0.35">
      <c r="A532">
        <v>530</v>
      </c>
      <c r="B532" s="7" t="s">
        <v>1444</v>
      </c>
      <c r="C532">
        <v>6</v>
      </c>
    </row>
    <row r="533" spans="1:3" x14ac:dyDescent="0.35">
      <c r="A533">
        <v>531</v>
      </c>
      <c r="B533" s="7" t="s">
        <v>1445</v>
      </c>
      <c r="C533">
        <v>70</v>
      </c>
    </row>
    <row r="534" spans="1:3" x14ac:dyDescent="0.35">
      <c r="A534">
        <v>532</v>
      </c>
      <c r="B534" s="7" t="s">
        <v>1447</v>
      </c>
      <c r="C534">
        <v>46</v>
      </c>
    </row>
    <row r="535" spans="1:3" x14ac:dyDescent="0.35">
      <c r="A535">
        <v>533</v>
      </c>
      <c r="B535" s="7" t="s">
        <v>1448</v>
      </c>
      <c r="C535">
        <v>65</v>
      </c>
    </row>
    <row r="536" spans="1:3" x14ac:dyDescent="0.35">
      <c r="A536">
        <v>534</v>
      </c>
      <c r="B536" s="7" t="s">
        <v>1450</v>
      </c>
      <c r="C536">
        <v>85</v>
      </c>
    </row>
    <row r="537" spans="1:3" x14ac:dyDescent="0.35">
      <c r="A537">
        <v>535</v>
      </c>
      <c r="B537" s="7" t="s">
        <v>1454</v>
      </c>
      <c r="C537">
        <v>6</v>
      </c>
    </row>
    <row r="538" spans="1:3" x14ac:dyDescent="0.35">
      <c r="A538">
        <v>536</v>
      </c>
      <c r="B538" s="7" t="s">
        <v>1456</v>
      </c>
      <c r="C538">
        <v>24</v>
      </c>
    </row>
    <row r="539" spans="1:3" x14ac:dyDescent="0.35">
      <c r="A539">
        <v>537</v>
      </c>
      <c r="B539" s="7" t="s">
        <v>1457</v>
      </c>
      <c r="C539">
        <v>65</v>
      </c>
    </row>
    <row r="540" spans="1:3" x14ac:dyDescent="0.35">
      <c r="A540">
        <v>538</v>
      </c>
      <c r="B540" s="7" t="s">
        <v>1459</v>
      </c>
      <c r="C540">
        <v>18</v>
      </c>
    </row>
    <row r="541" spans="1:3" x14ac:dyDescent="0.35">
      <c r="A541">
        <v>539</v>
      </c>
      <c r="B541" s="7" t="s">
        <v>1463</v>
      </c>
      <c r="C541">
        <v>28</v>
      </c>
    </row>
    <row r="542" spans="1:3" x14ac:dyDescent="0.35">
      <c r="A542">
        <v>540</v>
      </c>
      <c r="B542" s="7" t="s">
        <v>1465</v>
      </c>
      <c r="C542">
        <v>41</v>
      </c>
    </row>
    <row r="543" spans="1:3" x14ac:dyDescent="0.35">
      <c r="A543">
        <v>541</v>
      </c>
      <c r="B543" s="7" t="s">
        <v>1467</v>
      </c>
      <c r="C543">
        <v>35</v>
      </c>
    </row>
    <row r="544" spans="1:3" x14ac:dyDescent="0.35">
      <c r="A544">
        <v>542</v>
      </c>
      <c r="B544" s="7" t="s">
        <v>1469</v>
      </c>
      <c r="C544">
        <v>30</v>
      </c>
    </row>
    <row r="545" spans="1:3" x14ac:dyDescent="0.35">
      <c r="A545">
        <v>543</v>
      </c>
      <c r="B545" s="7" t="s">
        <v>1471</v>
      </c>
      <c r="C545">
        <v>32</v>
      </c>
    </row>
    <row r="546" spans="1:3" x14ac:dyDescent="0.35">
      <c r="A546">
        <v>544</v>
      </c>
      <c r="B546" s="7" t="s">
        <v>1473</v>
      </c>
      <c r="C546">
        <v>24</v>
      </c>
    </row>
    <row r="547" spans="1:3" x14ac:dyDescent="0.35">
      <c r="A547">
        <v>545</v>
      </c>
      <c r="B547" s="7" t="s">
        <v>1475</v>
      </c>
      <c r="C547">
        <v>36</v>
      </c>
    </row>
    <row r="548" spans="1:3" x14ac:dyDescent="0.35">
      <c r="A548">
        <v>546</v>
      </c>
      <c r="B548" s="7" t="s">
        <v>1479</v>
      </c>
      <c r="C548">
        <v>50</v>
      </c>
    </row>
    <row r="549" spans="1:3" x14ac:dyDescent="0.35">
      <c r="A549">
        <v>547</v>
      </c>
      <c r="B549" s="7" t="s">
        <v>1483</v>
      </c>
      <c r="C549">
        <v>46</v>
      </c>
    </row>
    <row r="550" spans="1:3" x14ac:dyDescent="0.35">
      <c r="A550">
        <v>548</v>
      </c>
      <c r="B550" s="7" t="s">
        <v>1485</v>
      </c>
      <c r="C550">
        <v>22</v>
      </c>
    </row>
    <row r="551" spans="1:3" x14ac:dyDescent="0.35">
      <c r="A551">
        <v>549</v>
      </c>
      <c r="B551" s="7" t="s">
        <v>1489</v>
      </c>
      <c r="C551">
        <v>12</v>
      </c>
    </row>
    <row r="552" spans="1:3" x14ac:dyDescent="0.35">
      <c r="A552">
        <v>550</v>
      </c>
      <c r="B552" s="7" t="s">
        <v>1491</v>
      </c>
      <c r="C552">
        <v>80</v>
      </c>
    </row>
    <row r="553" spans="1:3" x14ac:dyDescent="0.35">
      <c r="A553">
        <v>551</v>
      </c>
      <c r="B553" s="7" t="s">
        <v>1493</v>
      </c>
      <c r="C553">
        <v>38</v>
      </c>
    </row>
    <row r="554" spans="1:3" x14ac:dyDescent="0.35">
      <c r="A554">
        <v>552</v>
      </c>
      <c r="B554" s="7" t="s">
        <v>1495</v>
      </c>
      <c r="C554">
        <v>36</v>
      </c>
    </row>
    <row r="555" spans="1:3" x14ac:dyDescent="0.35">
      <c r="A555">
        <v>553</v>
      </c>
      <c r="B555" s="7" t="s">
        <v>1497</v>
      </c>
      <c r="C555">
        <v>41</v>
      </c>
    </row>
    <row r="556" spans="1:3" x14ac:dyDescent="0.35">
      <c r="A556">
        <v>554</v>
      </c>
      <c r="B556" s="7" t="s">
        <v>1501</v>
      </c>
      <c r="C556">
        <v>27</v>
      </c>
    </row>
    <row r="557" spans="1:3" x14ac:dyDescent="0.35">
      <c r="A557">
        <v>555</v>
      </c>
      <c r="B557" s="7" t="s">
        <v>1505</v>
      </c>
      <c r="C557">
        <v>31</v>
      </c>
    </row>
    <row r="558" spans="1:3" x14ac:dyDescent="0.35">
      <c r="A558">
        <v>556</v>
      </c>
      <c r="B558" s="7" t="s">
        <v>1507</v>
      </c>
      <c r="C558">
        <v>47</v>
      </c>
    </row>
    <row r="559" spans="1:3" x14ac:dyDescent="0.35">
      <c r="A559">
        <v>557</v>
      </c>
      <c r="B559" s="7" t="s">
        <v>1509</v>
      </c>
      <c r="C559">
        <v>15</v>
      </c>
    </row>
    <row r="560" spans="1:3" x14ac:dyDescent="0.35">
      <c r="A560">
        <v>558</v>
      </c>
      <c r="B560" s="7" t="s">
        <v>1511</v>
      </c>
      <c r="C560">
        <v>37</v>
      </c>
    </row>
    <row r="561" spans="1:3" x14ac:dyDescent="0.35">
      <c r="A561">
        <v>559</v>
      </c>
      <c r="B561" s="7" t="s">
        <v>1515</v>
      </c>
      <c r="C561">
        <v>24</v>
      </c>
    </row>
    <row r="562" spans="1:3" x14ac:dyDescent="0.35">
      <c r="A562">
        <v>560</v>
      </c>
      <c r="B562" s="7" t="s">
        <v>1517</v>
      </c>
      <c r="C562">
        <v>43</v>
      </c>
    </row>
    <row r="563" spans="1:3" x14ac:dyDescent="0.35">
      <c r="A563">
        <v>561</v>
      </c>
      <c r="B563" s="7" t="s">
        <v>1520</v>
      </c>
      <c r="C563">
        <v>36</v>
      </c>
    </row>
    <row r="564" spans="1:3" x14ac:dyDescent="0.35">
      <c r="A564">
        <v>562</v>
      </c>
      <c r="B564" s="7" t="s">
        <v>1522</v>
      </c>
      <c r="C564">
        <v>53</v>
      </c>
    </row>
    <row r="565" spans="1:3" x14ac:dyDescent="0.35">
      <c r="A565">
        <v>563</v>
      </c>
      <c r="B565" s="7" t="s">
        <v>1524</v>
      </c>
      <c r="C565">
        <v>19</v>
      </c>
    </row>
    <row r="566" spans="1:3" x14ac:dyDescent="0.35">
      <c r="A566">
        <v>564</v>
      </c>
      <c r="B566" s="7" t="s">
        <v>1526</v>
      </c>
      <c r="C566">
        <v>36</v>
      </c>
    </row>
    <row r="567" spans="1:3" x14ac:dyDescent="0.35">
      <c r="A567">
        <v>565</v>
      </c>
      <c r="B567" s="7" t="s">
        <v>1528</v>
      </c>
      <c r="C567">
        <v>31</v>
      </c>
    </row>
    <row r="568" spans="1:3" x14ac:dyDescent="0.35">
      <c r="A568">
        <v>566</v>
      </c>
      <c r="B568" s="7" t="s">
        <v>1530</v>
      </c>
      <c r="C568">
        <v>86</v>
      </c>
    </row>
    <row r="569" spans="1:3" x14ac:dyDescent="0.35">
      <c r="A569">
        <v>567</v>
      </c>
      <c r="B569" s="7" t="s">
        <v>1538</v>
      </c>
      <c r="C569">
        <v>51</v>
      </c>
    </row>
    <row r="570" spans="1:3" x14ac:dyDescent="0.35">
      <c r="A570">
        <v>568</v>
      </c>
      <c r="B570" s="7" t="s">
        <v>1540</v>
      </c>
      <c r="C570">
        <v>45</v>
      </c>
    </row>
    <row r="571" spans="1:3" x14ac:dyDescent="0.35">
      <c r="A571">
        <v>569</v>
      </c>
      <c r="B571" s="7" t="s">
        <v>1544</v>
      </c>
      <c r="C571">
        <v>54</v>
      </c>
    </row>
    <row r="572" spans="1:3" x14ac:dyDescent="0.35">
      <c r="A572">
        <v>570</v>
      </c>
      <c r="B572" s="7" t="s">
        <v>1546</v>
      </c>
      <c r="C572">
        <v>113</v>
      </c>
    </row>
    <row r="573" spans="1:3" x14ac:dyDescent="0.35">
      <c r="A573">
        <v>571</v>
      </c>
      <c r="B573" s="7" t="s">
        <v>1548</v>
      </c>
      <c r="C573">
        <v>54</v>
      </c>
    </row>
    <row r="574" spans="1:3" x14ac:dyDescent="0.35">
      <c r="A574">
        <v>572</v>
      </c>
      <c r="B574" s="7" t="s">
        <v>1550</v>
      </c>
      <c r="C574">
        <v>35</v>
      </c>
    </row>
    <row r="575" spans="1:3" x14ac:dyDescent="0.35">
      <c r="A575">
        <v>573</v>
      </c>
      <c r="B575" s="7" t="s">
        <v>1552</v>
      </c>
      <c r="C575">
        <v>11</v>
      </c>
    </row>
    <row r="576" spans="1:3" x14ac:dyDescent="0.35">
      <c r="A576">
        <v>574</v>
      </c>
      <c r="B576" s="7" t="s">
        <v>1553</v>
      </c>
      <c r="C576">
        <v>15</v>
      </c>
    </row>
    <row r="577" spans="1:3" x14ac:dyDescent="0.35">
      <c r="A577">
        <v>575</v>
      </c>
      <c r="B577" s="7" t="s">
        <v>1555</v>
      </c>
      <c r="C577">
        <v>28</v>
      </c>
    </row>
    <row r="578" spans="1:3" x14ac:dyDescent="0.35">
      <c r="A578">
        <v>576</v>
      </c>
      <c r="B578" s="7" t="s">
        <v>1565</v>
      </c>
      <c r="C578">
        <v>15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723A-458C-4B17-9BC1-52954F11123D}">
  <dimension ref="A1:C578"/>
  <sheetViews>
    <sheetView workbookViewId="0">
      <selection activeCell="B1" sqref="B1:B1048576"/>
    </sheetView>
  </sheetViews>
  <sheetFormatPr defaultRowHeight="14.5" x14ac:dyDescent="0.35"/>
  <cols>
    <col min="1" max="1" width="10.54296875" bestFit="1" customWidth="1"/>
    <col min="2" max="2" width="13.54296875" bestFit="1" customWidth="1"/>
    <col min="3" max="3" width="44.90625" bestFit="1" customWidth="1"/>
  </cols>
  <sheetData>
    <row r="1" spans="1:3" x14ac:dyDescent="0.35">
      <c r="A1" t="s">
        <v>1606</v>
      </c>
      <c r="B1" t="s">
        <v>1601</v>
      </c>
      <c r="C1" t="s">
        <v>1620</v>
      </c>
    </row>
    <row r="2" spans="1:3" x14ac:dyDescent="0.35">
      <c r="A2">
        <v>0</v>
      </c>
      <c r="B2" s="7" t="s">
        <v>161</v>
      </c>
      <c r="C2">
        <v>41</v>
      </c>
    </row>
    <row r="3" spans="1:3" x14ac:dyDescent="0.35">
      <c r="A3">
        <v>1</v>
      </c>
      <c r="B3" s="7" t="s">
        <v>241</v>
      </c>
      <c r="C3">
        <v>66</v>
      </c>
    </row>
    <row r="4" spans="1:3" x14ac:dyDescent="0.35">
      <c r="A4">
        <v>2</v>
      </c>
      <c r="B4" s="7" t="s">
        <v>229</v>
      </c>
      <c r="C4">
        <v>51</v>
      </c>
    </row>
    <row r="5" spans="1:3" x14ac:dyDescent="0.35">
      <c r="A5">
        <v>3</v>
      </c>
      <c r="B5" s="7" t="s">
        <v>293</v>
      </c>
      <c r="C5">
        <v>44</v>
      </c>
    </row>
    <row r="6" spans="1:3" x14ac:dyDescent="0.35">
      <c r="A6">
        <v>4</v>
      </c>
      <c r="B6" s="7" t="s">
        <v>271</v>
      </c>
      <c r="C6">
        <v>133</v>
      </c>
    </row>
    <row r="7" spans="1:3" x14ac:dyDescent="0.35">
      <c r="A7">
        <v>5</v>
      </c>
      <c r="B7" s="7" t="s">
        <v>349</v>
      </c>
      <c r="C7">
        <v>87</v>
      </c>
    </row>
    <row r="8" spans="1:3" x14ac:dyDescent="0.35">
      <c r="A8">
        <v>6</v>
      </c>
      <c r="B8" s="7" t="s">
        <v>329</v>
      </c>
      <c r="C8">
        <v>34</v>
      </c>
    </row>
    <row r="9" spans="1:3" x14ac:dyDescent="0.35">
      <c r="A9">
        <v>7</v>
      </c>
      <c r="B9" s="7" t="s">
        <v>343</v>
      </c>
      <c r="C9">
        <v>65</v>
      </c>
    </row>
    <row r="10" spans="1:3" x14ac:dyDescent="0.35">
      <c r="A10">
        <v>8</v>
      </c>
      <c r="B10" s="7" t="s">
        <v>397</v>
      </c>
      <c r="C10">
        <v>60</v>
      </c>
    </row>
    <row r="11" spans="1:3" x14ac:dyDescent="0.35">
      <c r="A11">
        <v>9</v>
      </c>
      <c r="B11" s="7" t="s">
        <v>572</v>
      </c>
      <c r="C11">
        <v>234</v>
      </c>
    </row>
    <row r="12" spans="1:3" x14ac:dyDescent="0.35">
      <c r="A12">
        <v>10</v>
      </c>
      <c r="B12" s="7" t="s">
        <v>459</v>
      </c>
      <c r="C12">
        <v>109</v>
      </c>
    </row>
    <row r="13" spans="1:3" x14ac:dyDescent="0.35">
      <c r="A13">
        <v>11</v>
      </c>
      <c r="B13" s="7" t="s">
        <v>580</v>
      </c>
      <c r="C13">
        <v>128</v>
      </c>
    </row>
    <row r="14" spans="1:3" x14ac:dyDescent="0.35">
      <c r="A14">
        <v>12</v>
      </c>
      <c r="B14" s="7" t="s">
        <v>592</v>
      </c>
      <c r="C14">
        <v>49</v>
      </c>
    </row>
    <row r="15" spans="1:3" x14ac:dyDescent="0.35">
      <c r="A15">
        <v>13</v>
      </c>
      <c r="B15" s="7" t="s">
        <v>495</v>
      </c>
      <c r="C15">
        <v>200</v>
      </c>
    </row>
    <row r="16" spans="1:3" x14ac:dyDescent="0.35">
      <c r="A16">
        <v>14</v>
      </c>
      <c r="B16" s="7" t="s">
        <v>614</v>
      </c>
      <c r="C16">
        <v>123</v>
      </c>
    </row>
    <row r="17" spans="1:3" x14ac:dyDescent="0.35">
      <c r="A17">
        <v>15</v>
      </c>
      <c r="B17" s="7" t="s">
        <v>596</v>
      </c>
      <c r="C17">
        <v>76</v>
      </c>
    </row>
    <row r="18" spans="1:3" x14ac:dyDescent="0.35">
      <c r="A18">
        <v>16</v>
      </c>
      <c r="B18" s="7" t="s">
        <v>561</v>
      </c>
      <c r="C18">
        <v>344</v>
      </c>
    </row>
    <row r="19" spans="1:3" x14ac:dyDescent="0.35">
      <c r="A19">
        <v>17</v>
      </c>
      <c r="B19" s="7" t="s">
        <v>425</v>
      </c>
      <c r="C19">
        <v>157</v>
      </c>
    </row>
    <row r="20" spans="1:3" x14ac:dyDescent="0.35">
      <c r="A20">
        <v>18</v>
      </c>
      <c r="B20" s="7" t="s">
        <v>654</v>
      </c>
      <c r="C20">
        <v>23</v>
      </c>
    </row>
    <row r="21" spans="1:3" x14ac:dyDescent="0.35">
      <c r="A21">
        <v>19</v>
      </c>
      <c r="B21" s="7" t="s">
        <v>618</v>
      </c>
      <c r="C21">
        <v>98</v>
      </c>
    </row>
    <row r="22" spans="1:3" x14ac:dyDescent="0.35">
      <c r="A22">
        <v>20</v>
      </c>
      <c r="B22" s="7" t="s">
        <v>681</v>
      </c>
      <c r="C22">
        <v>95</v>
      </c>
    </row>
    <row r="23" spans="1:3" x14ac:dyDescent="0.35">
      <c r="A23">
        <v>21</v>
      </c>
      <c r="B23" s="7" t="s">
        <v>714</v>
      </c>
      <c r="C23">
        <v>43</v>
      </c>
    </row>
    <row r="24" spans="1:3" x14ac:dyDescent="0.35">
      <c r="A24">
        <v>22</v>
      </c>
      <c r="B24" s="7" t="s">
        <v>705</v>
      </c>
      <c r="C24">
        <v>43</v>
      </c>
    </row>
    <row r="25" spans="1:3" x14ac:dyDescent="0.35">
      <c r="A25">
        <v>23</v>
      </c>
      <c r="B25" s="7" t="s">
        <v>738</v>
      </c>
      <c r="C25">
        <v>82</v>
      </c>
    </row>
    <row r="26" spans="1:3" x14ac:dyDescent="0.35">
      <c r="A26">
        <v>24</v>
      </c>
      <c r="B26" s="7" t="s">
        <v>742</v>
      </c>
      <c r="C26">
        <v>32</v>
      </c>
    </row>
    <row r="27" spans="1:3" x14ac:dyDescent="0.35">
      <c r="A27">
        <v>25</v>
      </c>
      <c r="B27" s="7" t="s">
        <v>875</v>
      </c>
      <c r="C27">
        <v>15</v>
      </c>
    </row>
    <row r="28" spans="1:3" x14ac:dyDescent="0.35">
      <c r="A28">
        <v>26</v>
      </c>
      <c r="B28" s="7" t="s">
        <v>922</v>
      </c>
      <c r="C28">
        <v>57</v>
      </c>
    </row>
    <row r="29" spans="1:3" x14ac:dyDescent="0.35">
      <c r="A29">
        <v>27</v>
      </c>
      <c r="B29" s="7" t="s">
        <v>909</v>
      </c>
      <c r="C29">
        <v>66</v>
      </c>
    </row>
    <row r="30" spans="1:3" x14ac:dyDescent="0.35">
      <c r="A30">
        <v>28</v>
      </c>
      <c r="B30" s="7" t="s">
        <v>915</v>
      </c>
      <c r="C30">
        <v>58</v>
      </c>
    </row>
    <row r="31" spans="1:3" x14ac:dyDescent="0.35">
      <c r="A31">
        <v>29</v>
      </c>
      <c r="B31" s="7" t="s">
        <v>907</v>
      </c>
      <c r="C31">
        <v>68</v>
      </c>
    </row>
    <row r="32" spans="1:3" x14ac:dyDescent="0.35">
      <c r="A32">
        <v>30</v>
      </c>
      <c r="B32" s="7" t="s">
        <v>939</v>
      </c>
      <c r="C32">
        <v>35</v>
      </c>
    </row>
    <row r="33" spans="1:3" x14ac:dyDescent="0.35">
      <c r="A33">
        <v>31</v>
      </c>
      <c r="B33" s="7" t="s">
        <v>933</v>
      </c>
      <c r="C33">
        <v>113</v>
      </c>
    </row>
    <row r="34" spans="1:3" x14ac:dyDescent="0.35">
      <c r="A34">
        <v>32</v>
      </c>
      <c r="B34" s="7" t="s">
        <v>949</v>
      </c>
      <c r="C34">
        <v>205</v>
      </c>
    </row>
    <row r="35" spans="1:3" x14ac:dyDescent="0.35">
      <c r="A35">
        <v>33</v>
      </c>
      <c r="B35" s="7" t="s">
        <v>966</v>
      </c>
      <c r="C35">
        <v>82</v>
      </c>
    </row>
    <row r="36" spans="1:3" x14ac:dyDescent="0.35">
      <c r="A36">
        <v>34</v>
      </c>
      <c r="B36" s="7" t="s">
        <v>1026</v>
      </c>
      <c r="C36">
        <v>131</v>
      </c>
    </row>
    <row r="37" spans="1:3" x14ac:dyDescent="0.35">
      <c r="A37">
        <v>35</v>
      </c>
      <c r="B37" s="7" t="s">
        <v>1059</v>
      </c>
      <c r="C37">
        <v>55</v>
      </c>
    </row>
    <row r="38" spans="1:3" x14ac:dyDescent="0.35">
      <c r="A38">
        <v>36</v>
      </c>
      <c r="B38" s="7" t="s">
        <v>1030</v>
      </c>
      <c r="C38">
        <v>20</v>
      </c>
    </row>
    <row r="39" spans="1:3" x14ac:dyDescent="0.35">
      <c r="A39">
        <v>37</v>
      </c>
      <c r="B39" s="7" t="s">
        <v>1010</v>
      </c>
      <c r="C39">
        <v>68</v>
      </c>
    </row>
    <row r="40" spans="1:3" x14ac:dyDescent="0.35">
      <c r="A40">
        <v>38</v>
      </c>
      <c r="B40" s="7" t="s">
        <v>985</v>
      </c>
      <c r="C40">
        <v>114</v>
      </c>
    </row>
    <row r="41" spans="1:3" x14ac:dyDescent="0.35">
      <c r="A41">
        <v>39</v>
      </c>
      <c r="B41" s="7" t="s">
        <v>1098</v>
      </c>
      <c r="C41">
        <v>112</v>
      </c>
    </row>
    <row r="42" spans="1:3" x14ac:dyDescent="0.35">
      <c r="A42">
        <v>40</v>
      </c>
      <c r="B42" s="7" t="s">
        <v>1074</v>
      </c>
      <c r="C42">
        <v>21</v>
      </c>
    </row>
    <row r="43" spans="1:3" x14ac:dyDescent="0.35">
      <c r="A43">
        <v>41</v>
      </c>
      <c r="B43" s="7" t="s">
        <v>1138</v>
      </c>
      <c r="C43">
        <v>108</v>
      </c>
    </row>
    <row r="44" spans="1:3" x14ac:dyDescent="0.35">
      <c r="A44">
        <v>42</v>
      </c>
      <c r="B44" s="7" t="s">
        <v>1217</v>
      </c>
      <c r="C44">
        <v>62</v>
      </c>
    </row>
    <row r="45" spans="1:3" x14ac:dyDescent="0.35">
      <c r="A45">
        <v>43</v>
      </c>
      <c r="B45" s="7" t="s">
        <v>1176</v>
      </c>
      <c r="C45">
        <v>218</v>
      </c>
    </row>
    <row r="46" spans="1:3" x14ac:dyDescent="0.35">
      <c r="A46">
        <v>44</v>
      </c>
      <c r="B46" s="7" t="s">
        <v>1178</v>
      </c>
      <c r="C46">
        <v>134</v>
      </c>
    </row>
    <row r="47" spans="1:3" x14ac:dyDescent="0.35">
      <c r="A47">
        <v>45</v>
      </c>
      <c r="B47" s="7" t="s">
        <v>1219</v>
      </c>
      <c r="C47">
        <v>153</v>
      </c>
    </row>
    <row r="48" spans="1:3" x14ac:dyDescent="0.35">
      <c r="A48">
        <v>46</v>
      </c>
      <c r="B48" s="7" t="s">
        <v>1202</v>
      </c>
      <c r="C48">
        <v>140</v>
      </c>
    </row>
    <row r="49" spans="1:3" x14ac:dyDescent="0.35">
      <c r="A49">
        <v>47</v>
      </c>
      <c r="B49" s="7" t="s">
        <v>1182</v>
      </c>
      <c r="C49">
        <v>94</v>
      </c>
    </row>
    <row r="50" spans="1:3" x14ac:dyDescent="0.35">
      <c r="A50">
        <v>48</v>
      </c>
      <c r="B50" s="7" t="s">
        <v>1235</v>
      </c>
      <c r="C50">
        <v>92</v>
      </c>
    </row>
    <row r="51" spans="1:3" x14ac:dyDescent="0.35">
      <c r="A51">
        <v>49</v>
      </c>
      <c r="B51" s="7" t="s">
        <v>1336</v>
      </c>
      <c r="C51">
        <v>23</v>
      </c>
    </row>
    <row r="52" spans="1:3" x14ac:dyDescent="0.35">
      <c r="A52">
        <v>50</v>
      </c>
      <c r="B52" s="7" t="s">
        <v>1253</v>
      </c>
      <c r="C52">
        <v>114</v>
      </c>
    </row>
    <row r="53" spans="1:3" x14ac:dyDescent="0.35">
      <c r="A53">
        <v>51</v>
      </c>
      <c r="B53" s="7" t="s">
        <v>1251</v>
      </c>
      <c r="C53">
        <v>77</v>
      </c>
    </row>
    <row r="54" spans="1:3" x14ac:dyDescent="0.35">
      <c r="A54">
        <v>52</v>
      </c>
      <c r="B54" s="7" t="s">
        <v>1257</v>
      </c>
      <c r="C54">
        <v>91</v>
      </c>
    </row>
    <row r="55" spans="1:3" x14ac:dyDescent="0.35">
      <c r="A55">
        <v>53</v>
      </c>
      <c r="B55" s="7" t="s">
        <v>1348</v>
      </c>
      <c r="C55">
        <v>68</v>
      </c>
    </row>
    <row r="56" spans="1:3" x14ac:dyDescent="0.35">
      <c r="A56">
        <v>54</v>
      </c>
      <c r="B56" s="7" t="s">
        <v>1350</v>
      </c>
      <c r="C56">
        <v>37</v>
      </c>
    </row>
    <row r="57" spans="1:3" x14ac:dyDescent="0.35">
      <c r="A57">
        <v>55</v>
      </c>
      <c r="B57" s="7" t="s">
        <v>1366</v>
      </c>
      <c r="C57">
        <v>34</v>
      </c>
    </row>
    <row r="58" spans="1:3" x14ac:dyDescent="0.35">
      <c r="A58">
        <v>56</v>
      </c>
      <c r="B58" s="7" t="s">
        <v>1395</v>
      </c>
      <c r="C58">
        <v>50</v>
      </c>
    </row>
    <row r="59" spans="1:3" x14ac:dyDescent="0.35">
      <c r="A59">
        <v>57</v>
      </c>
      <c r="B59" s="7" t="s">
        <v>1481</v>
      </c>
      <c r="C59">
        <v>27</v>
      </c>
    </row>
    <row r="60" spans="1:3" x14ac:dyDescent="0.35">
      <c r="A60">
        <v>58</v>
      </c>
      <c r="B60" s="7" t="s">
        <v>1452</v>
      </c>
      <c r="C60">
        <v>66</v>
      </c>
    </row>
    <row r="61" spans="1:3" x14ac:dyDescent="0.35">
      <c r="A61">
        <v>59</v>
      </c>
      <c r="B61" s="7" t="s">
        <v>1513</v>
      </c>
      <c r="C61">
        <v>5</v>
      </c>
    </row>
    <row r="62" spans="1:3" x14ac:dyDescent="0.35">
      <c r="A62">
        <v>60</v>
      </c>
      <c r="B62" s="7" t="s">
        <v>1503</v>
      </c>
      <c r="C62">
        <v>31</v>
      </c>
    </row>
    <row r="63" spans="1:3" x14ac:dyDescent="0.35">
      <c r="A63">
        <v>61</v>
      </c>
      <c r="B63" s="7" t="s">
        <v>1499</v>
      </c>
      <c r="C63">
        <v>60</v>
      </c>
    </row>
    <row r="64" spans="1:3" x14ac:dyDescent="0.35">
      <c r="A64">
        <v>62</v>
      </c>
      <c r="B64" s="7" t="s">
        <v>159</v>
      </c>
      <c r="C64">
        <v>56</v>
      </c>
    </row>
    <row r="65" spans="1:3" x14ac:dyDescent="0.35">
      <c r="A65">
        <v>63</v>
      </c>
      <c r="B65" s="7" t="s">
        <v>287</v>
      </c>
      <c r="C65">
        <v>38</v>
      </c>
    </row>
    <row r="66" spans="1:3" x14ac:dyDescent="0.35">
      <c r="A66">
        <v>64</v>
      </c>
      <c r="B66" s="7" t="s">
        <v>209</v>
      </c>
      <c r="C66">
        <v>65</v>
      </c>
    </row>
    <row r="67" spans="1:3" x14ac:dyDescent="0.35">
      <c r="A67">
        <v>65</v>
      </c>
      <c r="B67" s="7" t="s">
        <v>253</v>
      </c>
      <c r="C67">
        <v>118</v>
      </c>
    </row>
    <row r="68" spans="1:3" x14ac:dyDescent="0.35">
      <c r="A68">
        <v>66</v>
      </c>
      <c r="B68" s="7" t="s">
        <v>165</v>
      </c>
      <c r="C68">
        <v>118</v>
      </c>
    </row>
    <row r="69" spans="1:3" x14ac:dyDescent="0.35">
      <c r="A69">
        <v>67</v>
      </c>
      <c r="B69" s="7" t="s">
        <v>313</v>
      </c>
      <c r="C69">
        <v>40</v>
      </c>
    </row>
    <row r="70" spans="1:3" x14ac:dyDescent="0.35">
      <c r="A70">
        <v>68</v>
      </c>
      <c r="B70" s="7" t="s">
        <v>355</v>
      </c>
      <c r="C70">
        <v>43</v>
      </c>
    </row>
    <row r="71" spans="1:3" x14ac:dyDescent="0.35">
      <c r="A71">
        <v>69</v>
      </c>
      <c r="B71" s="7" t="s">
        <v>303</v>
      </c>
      <c r="C71">
        <v>45</v>
      </c>
    </row>
    <row r="72" spans="1:3" x14ac:dyDescent="0.35">
      <c r="A72">
        <v>70</v>
      </c>
      <c r="B72" s="7" t="s">
        <v>371</v>
      </c>
      <c r="C72">
        <v>81</v>
      </c>
    </row>
    <row r="73" spans="1:3" x14ac:dyDescent="0.35">
      <c r="A73">
        <v>71</v>
      </c>
      <c r="B73" s="7" t="s">
        <v>389</v>
      </c>
      <c r="C73">
        <v>29</v>
      </c>
    </row>
    <row r="74" spans="1:3" x14ac:dyDescent="0.35">
      <c r="A74">
        <v>72</v>
      </c>
      <c r="B74" s="7" t="s">
        <v>523</v>
      </c>
      <c r="C74">
        <v>37</v>
      </c>
    </row>
    <row r="75" spans="1:3" x14ac:dyDescent="0.35">
      <c r="A75">
        <v>73</v>
      </c>
      <c r="B75" s="7" t="s">
        <v>471</v>
      </c>
      <c r="C75">
        <v>114</v>
      </c>
    </row>
    <row r="76" spans="1:3" x14ac:dyDescent="0.35">
      <c r="A76">
        <v>74</v>
      </c>
      <c r="B76" s="7" t="s">
        <v>602</v>
      </c>
      <c r="C76">
        <v>106</v>
      </c>
    </row>
    <row r="77" spans="1:3" x14ac:dyDescent="0.35">
      <c r="A77">
        <v>75</v>
      </c>
      <c r="B77" s="7" t="s">
        <v>586</v>
      </c>
      <c r="C77">
        <v>242</v>
      </c>
    </row>
    <row r="78" spans="1:3" x14ac:dyDescent="0.35">
      <c r="A78">
        <v>76</v>
      </c>
      <c r="B78" s="7" t="s">
        <v>598</v>
      </c>
      <c r="C78">
        <v>86</v>
      </c>
    </row>
    <row r="79" spans="1:3" x14ac:dyDescent="0.35">
      <c r="A79">
        <v>77</v>
      </c>
      <c r="B79" s="7" t="s">
        <v>499</v>
      </c>
      <c r="C79">
        <v>48</v>
      </c>
    </row>
    <row r="80" spans="1:3" x14ac:dyDescent="0.35">
      <c r="A80">
        <v>78</v>
      </c>
      <c r="B80" s="7" t="s">
        <v>445</v>
      </c>
      <c r="C80">
        <v>160</v>
      </c>
    </row>
    <row r="81" spans="1:3" x14ac:dyDescent="0.35">
      <c r="A81">
        <v>79</v>
      </c>
      <c r="B81" s="7" t="s">
        <v>563</v>
      </c>
      <c r="C81">
        <v>190</v>
      </c>
    </row>
    <row r="82" spans="1:3" x14ac:dyDescent="0.35">
      <c r="A82">
        <v>80</v>
      </c>
      <c r="B82" s="7" t="s">
        <v>648</v>
      </c>
      <c r="C82">
        <v>93</v>
      </c>
    </row>
    <row r="83" spans="1:3" x14ac:dyDescent="0.35">
      <c r="A83">
        <v>81</v>
      </c>
      <c r="B83" s="7" t="s">
        <v>652</v>
      </c>
      <c r="C83">
        <v>162</v>
      </c>
    </row>
    <row r="84" spans="1:3" x14ac:dyDescent="0.35">
      <c r="A84">
        <v>82</v>
      </c>
      <c r="B84" s="7" t="s">
        <v>620</v>
      </c>
      <c r="C84">
        <v>105</v>
      </c>
    </row>
    <row r="85" spans="1:3" x14ac:dyDescent="0.35">
      <c r="A85">
        <v>83</v>
      </c>
      <c r="B85" s="7" t="s">
        <v>673</v>
      </c>
      <c r="C85">
        <v>48</v>
      </c>
    </row>
    <row r="86" spans="1:3" x14ac:dyDescent="0.35">
      <c r="A86">
        <v>84</v>
      </c>
      <c r="B86" s="7" t="s">
        <v>679</v>
      </c>
      <c r="C86">
        <v>23</v>
      </c>
    </row>
    <row r="87" spans="1:3" x14ac:dyDescent="0.35">
      <c r="A87">
        <v>85</v>
      </c>
      <c r="B87" s="7" t="s">
        <v>720</v>
      </c>
      <c r="C87">
        <v>74</v>
      </c>
    </row>
    <row r="88" spans="1:3" x14ac:dyDescent="0.35">
      <c r="A88">
        <v>86</v>
      </c>
      <c r="B88" s="7" t="s">
        <v>726</v>
      </c>
      <c r="C88">
        <v>20</v>
      </c>
    </row>
    <row r="89" spans="1:3" x14ac:dyDescent="0.35">
      <c r="A89">
        <v>87</v>
      </c>
      <c r="B89" s="7" t="s">
        <v>855</v>
      </c>
      <c r="C89">
        <v>39</v>
      </c>
    </row>
    <row r="90" spans="1:3" x14ac:dyDescent="0.35">
      <c r="A90">
        <v>88</v>
      </c>
      <c r="B90" s="7" t="s">
        <v>905</v>
      </c>
      <c r="C90">
        <v>45</v>
      </c>
    </row>
    <row r="91" spans="1:3" x14ac:dyDescent="0.35">
      <c r="A91">
        <v>89</v>
      </c>
      <c r="B91" s="7" t="s">
        <v>877</v>
      </c>
      <c r="C91">
        <v>53</v>
      </c>
    </row>
    <row r="92" spans="1:3" x14ac:dyDescent="0.35">
      <c r="A92">
        <v>90</v>
      </c>
      <c r="B92" s="7" t="s">
        <v>955</v>
      </c>
      <c r="C92">
        <v>212</v>
      </c>
    </row>
    <row r="93" spans="1:3" x14ac:dyDescent="0.35">
      <c r="A93">
        <v>91</v>
      </c>
      <c r="B93" s="7" t="s">
        <v>947</v>
      </c>
      <c r="C93">
        <v>111</v>
      </c>
    </row>
    <row r="94" spans="1:3" x14ac:dyDescent="0.35">
      <c r="A94">
        <v>92</v>
      </c>
      <c r="B94" s="7" t="s">
        <v>962</v>
      </c>
      <c r="C94">
        <v>165</v>
      </c>
    </row>
    <row r="95" spans="1:3" x14ac:dyDescent="0.35">
      <c r="A95">
        <v>93</v>
      </c>
      <c r="B95" s="7" t="s">
        <v>929</v>
      </c>
      <c r="C95">
        <v>133</v>
      </c>
    </row>
    <row r="96" spans="1:3" x14ac:dyDescent="0.35">
      <c r="A96">
        <v>94</v>
      </c>
      <c r="B96" s="7" t="s">
        <v>976</v>
      </c>
      <c r="C96">
        <v>61</v>
      </c>
    </row>
    <row r="97" spans="1:3" x14ac:dyDescent="0.35">
      <c r="A97">
        <v>95</v>
      </c>
      <c r="B97" s="7" t="s">
        <v>1050</v>
      </c>
      <c r="C97">
        <v>53</v>
      </c>
    </row>
    <row r="98" spans="1:3" x14ac:dyDescent="0.35">
      <c r="A98">
        <v>96</v>
      </c>
      <c r="B98" s="7" t="s">
        <v>1016</v>
      </c>
      <c r="C98">
        <v>215</v>
      </c>
    </row>
    <row r="99" spans="1:3" x14ac:dyDescent="0.35">
      <c r="A99">
        <v>97</v>
      </c>
      <c r="B99" s="7" t="s">
        <v>997</v>
      </c>
      <c r="C99">
        <v>100</v>
      </c>
    </row>
    <row r="100" spans="1:3" x14ac:dyDescent="0.35">
      <c r="A100">
        <v>98</v>
      </c>
      <c r="B100" s="7" t="s">
        <v>1040</v>
      </c>
      <c r="C100">
        <v>249</v>
      </c>
    </row>
    <row r="101" spans="1:3" x14ac:dyDescent="0.35">
      <c r="A101">
        <v>99</v>
      </c>
      <c r="B101" s="7" t="s">
        <v>1035</v>
      </c>
      <c r="C101">
        <v>153</v>
      </c>
    </row>
    <row r="102" spans="1:3" x14ac:dyDescent="0.35">
      <c r="A102">
        <v>100</v>
      </c>
      <c r="B102" s="7" t="s">
        <v>1086</v>
      </c>
      <c r="C102">
        <v>70</v>
      </c>
    </row>
    <row r="103" spans="1:3" x14ac:dyDescent="0.35">
      <c r="A103">
        <v>101</v>
      </c>
      <c r="B103" s="7" t="s">
        <v>1076</v>
      </c>
      <c r="C103">
        <v>94</v>
      </c>
    </row>
    <row r="104" spans="1:3" x14ac:dyDescent="0.35">
      <c r="A104">
        <v>102</v>
      </c>
      <c r="B104" s="7" t="s">
        <v>1118</v>
      </c>
      <c r="C104">
        <v>103</v>
      </c>
    </row>
    <row r="105" spans="1:3" x14ac:dyDescent="0.35">
      <c r="A105">
        <v>103</v>
      </c>
      <c r="B105" s="7" t="s">
        <v>1200</v>
      </c>
      <c r="C105">
        <v>88</v>
      </c>
    </row>
    <row r="106" spans="1:3" x14ac:dyDescent="0.35">
      <c r="A106">
        <v>104</v>
      </c>
      <c r="B106" s="7" t="s">
        <v>1239</v>
      </c>
      <c r="C106">
        <v>169</v>
      </c>
    </row>
    <row r="107" spans="1:3" x14ac:dyDescent="0.35">
      <c r="A107">
        <v>105</v>
      </c>
      <c r="B107" s="7" t="s">
        <v>1225</v>
      </c>
      <c r="C107">
        <v>118</v>
      </c>
    </row>
    <row r="108" spans="1:3" x14ac:dyDescent="0.35">
      <c r="A108">
        <v>106</v>
      </c>
      <c r="B108" s="7" t="s">
        <v>1146</v>
      </c>
      <c r="C108">
        <v>137</v>
      </c>
    </row>
    <row r="109" spans="1:3" x14ac:dyDescent="0.35">
      <c r="A109">
        <v>107</v>
      </c>
      <c r="B109" s="7" t="s">
        <v>1209</v>
      </c>
      <c r="C109">
        <v>37</v>
      </c>
    </row>
    <row r="110" spans="1:3" x14ac:dyDescent="0.35">
      <c r="A110">
        <v>108</v>
      </c>
      <c r="B110" s="7" t="s">
        <v>1245</v>
      </c>
      <c r="C110">
        <v>208</v>
      </c>
    </row>
    <row r="111" spans="1:3" x14ac:dyDescent="0.35">
      <c r="A111">
        <v>109</v>
      </c>
      <c r="B111" s="7" t="s">
        <v>1278</v>
      </c>
      <c r="C111">
        <v>79</v>
      </c>
    </row>
    <row r="112" spans="1:3" x14ac:dyDescent="0.35">
      <c r="A112">
        <v>110</v>
      </c>
      <c r="B112" s="7" t="s">
        <v>1300</v>
      </c>
      <c r="C112">
        <v>110</v>
      </c>
    </row>
    <row r="113" spans="1:3" x14ac:dyDescent="0.35">
      <c r="A113">
        <v>111</v>
      </c>
      <c r="B113" s="7" t="s">
        <v>1322</v>
      </c>
      <c r="C113">
        <v>89</v>
      </c>
    </row>
    <row r="114" spans="1:3" x14ac:dyDescent="0.35">
      <c r="A114">
        <v>112</v>
      </c>
      <c r="B114" s="7" t="s">
        <v>1344</v>
      </c>
      <c r="C114">
        <v>18</v>
      </c>
    </row>
    <row r="115" spans="1:3" x14ac:dyDescent="0.35">
      <c r="A115">
        <v>113</v>
      </c>
      <c r="B115" s="7" t="s">
        <v>1274</v>
      </c>
      <c r="C115">
        <v>94</v>
      </c>
    </row>
    <row r="116" spans="1:3" x14ac:dyDescent="0.35">
      <c r="A116">
        <v>114</v>
      </c>
      <c r="B116" s="7" t="s">
        <v>1397</v>
      </c>
      <c r="C116">
        <v>37</v>
      </c>
    </row>
    <row r="117" spans="1:3" x14ac:dyDescent="0.35">
      <c r="A117">
        <v>115</v>
      </c>
      <c r="B117" s="7" t="s">
        <v>1387</v>
      </c>
      <c r="C117">
        <v>47</v>
      </c>
    </row>
    <row r="118" spans="1:3" x14ac:dyDescent="0.35">
      <c r="A118">
        <v>116</v>
      </c>
      <c r="B118" s="7" t="s">
        <v>1356</v>
      </c>
      <c r="C118">
        <v>18</v>
      </c>
    </row>
    <row r="119" spans="1:3" x14ac:dyDescent="0.35">
      <c r="A119">
        <v>117</v>
      </c>
      <c r="B119" s="7" t="s">
        <v>1477</v>
      </c>
      <c r="C119">
        <v>7</v>
      </c>
    </row>
    <row r="120" spans="1:3" x14ac:dyDescent="0.35">
      <c r="A120">
        <v>118</v>
      </c>
      <c r="B120" s="7" t="s">
        <v>1487</v>
      </c>
      <c r="C120">
        <v>27</v>
      </c>
    </row>
    <row r="121" spans="1:3" x14ac:dyDescent="0.35">
      <c r="A121">
        <v>119</v>
      </c>
      <c r="B121" s="7" t="s">
        <v>1418</v>
      </c>
      <c r="C121">
        <v>94</v>
      </c>
    </row>
    <row r="122" spans="1:3" x14ac:dyDescent="0.35">
      <c r="A122">
        <v>120</v>
      </c>
      <c r="B122" s="7" t="s">
        <v>1422</v>
      </c>
      <c r="C122">
        <v>83</v>
      </c>
    </row>
    <row r="123" spans="1:3" x14ac:dyDescent="0.35">
      <c r="A123">
        <v>121</v>
      </c>
      <c r="B123" s="7" t="s">
        <v>1438</v>
      </c>
      <c r="C123">
        <v>38</v>
      </c>
    </row>
    <row r="124" spans="1:3" x14ac:dyDescent="0.35">
      <c r="A124">
        <v>122</v>
      </c>
      <c r="B124" s="7" t="s">
        <v>1557</v>
      </c>
      <c r="C124">
        <v>18</v>
      </c>
    </row>
    <row r="125" spans="1:3" x14ac:dyDescent="0.35">
      <c r="A125">
        <v>123</v>
      </c>
      <c r="B125" s="7" t="s">
        <v>1518</v>
      </c>
      <c r="C125">
        <v>44</v>
      </c>
    </row>
    <row r="126" spans="1:3" x14ac:dyDescent="0.35">
      <c r="A126">
        <v>124</v>
      </c>
      <c r="B126" s="7" t="s">
        <v>1542</v>
      </c>
      <c r="C126">
        <v>71</v>
      </c>
    </row>
    <row r="127" spans="1:3" x14ac:dyDescent="0.35">
      <c r="A127">
        <v>125</v>
      </c>
      <c r="B127" s="7" t="s">
        <v>1534</v>
      </c>
      <c r="C127">
        <v>52</v>
      </c>
    </row>
    <row r="128" spans="1:3" x14ac:dyDescent="0.35">
      <c r="A128">
        <v>126</v>
      </c>
      <c r="B128" s="7" t="s">
        <v>147</v>
      </c>
      <c r="C128">
        <v>87</v>
      </c>
    </row>
    <row r="129" spans="1:3" x14ac:dyDescent="0.35">
      <c r="A129">
        <v>127</v>
      </c>
      <c r="B129" s="7" t="s">
        <v>149</v>
      </c>
      <c r="C129">
        <v>17</v>
      </c>
    </row>
    <row r="130" spans="1:3" x14ac:dyDescent="0.35">
      <c r="A130">
        <v>128</v>
      </c>
      <c r="B130" s="7" t="s">
        <v>151</v>
      </c>
      <c r="C130">
        <v>150</v>
      </c>
    </row>
    <row r="131" spans="1:3" x14ac:dyDescent="0.35">
      <c r="A131">
        <v>129</v>
      </c>
      <c r="B131" s="7" t="s">
        <v>153</v>
      </c>
      <c r="C131">
        <v>47</v>
      </c>
    </row>
    <row r="132" spans="1:3" x14ac:dyDescent="0.35">
      <c r="A132">
        <v>130</v>
      </c>
      <c r="B132" s="7" t="s">
        <v>163</v>
      </c>
      <c r="C132">
        <v>23</v>
      </c>
    </row>
    <row r="133" spans="1:3" x14ac:dyDescent="0.35">
      <c r="A133">
        <v>131</v>
      </c>
      <c r="B133" s="7" t="s">
        <v>167</v>
      </c>
      <c r="C133">
        <v>10</v>
      </c>
    </row>
    <row r="134" spans="1:3" x14ac:dyDescent="0.35">
      <c r="A134">
        <v>132</v>
      </c>
      <c r="B134" s="7" t="s">
        <v>169</v>
      </c>
      <c r="C134">
        <v>79</v>
      </c>
    </row>
    <row r="135" spans="1:3" x14ac:dyDescent="0.35">
      <c r="A135">
        <v>133</v>
      </c>
      <c r="B135" s="7" t="s">
        <v>175</v>
      </c>
      <c r="C135">
        <v>23</v>
      </c>
    </row>
    <row r="136" spans="1:3" x14ac:dyDescent="0.35">
      <c r="A136">
        <v>134</v>
      </c>
      <c r="B136" s="7" t="s">
        <v>179</v>
      </c>
      <c r="C136">
        <v>32</v>
      </c>
    </row>
    <row r="137" spans="1:3" x14ac:dyDescent="0.35">
      <c r="A137">
        <v>135</v>
      </c>
      <c r="B137" s="7" t="s">
        <v>181</v>
      </c>
      <c r="C137">
        <v>16</v>
      </c>
    </row>
    <row r="138" spans="1:3" x14ac:dyDescent="0.35">
      <c r="A138">
        <v>136</v>
      </c>
      <c r="B138" s="7" t="s">
        <v>183</v>
      </c>
      <c r="C138">
        <v>16</v>
      </c>
    </row>
    <row r="139" spans="1:3" x14ac:dyDescent="0.35">
      <c r="A139">
        <v>137</v>
      </c>
      <c r="B139" s="7" t="s">
        <v>185</v>
      </c>
      <c r="C139">
        <v>15</v>
      </c>
    </row>
    <row r="140" spans="1:3" x14ac:dyDescent="0.35">
      <c r="A140">
        <v>138</v>
      </c>
      <c r="B140" s="7" t="s">
        <v>187</v>
      </c>
      <c r="C140">
        <v>104</v>
      </c>
    </row>
    <row r="141" spans="1:3" x14ac:dyDescent="0.35">
      <c r="A141">
        <v>139</v>
      </c>
      <c r="B141" s="7" t="s">
        <v>189</v>
      </c>
      <c r="C141">
        <v>35</v>
      </c>
    </row>
    <row r="142" spans="1:3" x14ac:dyDescent="0.35">
      <c r="A142">
        <v>140</v>
      </c>
      <c r="B142" s="7" t="s">
        <v>191</v>
      </c>
      <c r="C142">
        <v>105</v>
      </c>
    </row>
    <row r="143" spans="1:3" x14ac:dyDescent="0.35">
      <c r="A143">
        <v>141</v>
      </c>
      <c r="B143" s="7" t="s">
        <v>193</v>
      </c>
      <c r="C143">
        <v>46</v>
      </c>
    </row>
    <row r="144" spans="1:3" x14ac:dyDescent="0.35">
      <c r="A144">
        <v>142</v>
      </c>
      <c r="B144" s="7" t="s">
        <v>195</v>
      </c>
      <c r="C144">
        <v>69</v>
      </c>
    </row>
    <row r="145" spans="1:3" x14ac:dyDescent="0.35">
      <c r="A145">
        <v>143</v>
      </c>
      <c r="B145" s="7" t="s">
        <v>197</v>
      </c>
      <c r="C145">
        <v>49</v>
      </c>
    </row>
    <row r="146" spans="1:3" x14ac:dyDescent="0.35">
      <c r="A146">
        <v>144</v>
      </c>
      <c r="B146" s="7" t="s">
        <v>199</v>
      </c>
      <c r="C146">
        <v>63</v>
      </c>
    </row>
    <row r="147" spans="1:3" x14ac:dyDescent="0.35">
      <c r="A147">
        <v>145</v>
      </c>
      <c r="B147" s="7" t="s">
        <v>201</v>
      </c>
      <c r="C147">
        <v>60</v>
      </c>
    </row>
    <row r="148" spans="1:3" x14ac:dyDescent="0.35">
      <c r="A148">
        <v>146</v>
      </c>
      <c r="B148" s="7" t="s">
        <v>203</v>
      </c>
      <c r="C148">
        <v>14</v>
      </c>
    </row>
    <row r="149" spans="1:3" x14ac:dyDescent="0.35">
      <c r="A149">
        <v>147</v>
      </c>
      <c r="B149" s="7" t="s">
        <v>211</v>
      </c>
      <c r="C149">
        <v>109</v>
      </c>
    </row>
    <row r="150" spans="1:3" x14ac:dyDescent="0.35">
      <c r="A150">
        <v>148</v>
      </c>
      <c r="B150" s="7" t="s">
        <v>213</v>
      </c>
      <c r="C150">
        <v>86</v>
      </c>
    </row>
    <row r="151" spans="1:3" x14ac:dyDescent="0.35">
      <c r="A151">
        <v>149</v>
      </c>
      <c r="B151" s="7" t="s">
        <v>215</v>
      </c>
      <c r="C151">
        <v>45</v>
      </c>
    </row>
    <row r="152" spans="1:3" x14ac:dyDescent="0.35">
      <c r="A152">
        <v>150</v>
      </c>
      <c r="B152" s="7" t="s">
        <v>219</v>
      </c>
      <c r="C152">
        <v>20</v>
      </c>
    </row>
    <row r="153" spans="1:3" x14ac:dyDescent="0.35">
      <c r="A153">
        <v>151</v>
      </c>
      <c r="B153" s="7" t="s">
        <v>221</v>
      </c>
      <c r="C153">
        <v>61</v>
      </c>
    </row>
    <row r="154" spans="1:3" x14ac:dyDescent="0.35">
      <c r="A154">
        <v>152</v>
      </c>
      <c r="B154" s="7" t="s">
        <v>223</v>
      </c>
      <c r="C154">
        <v>45</v>
      </c>
    </row>
    <row r="155" spans="1:3" x14ac:dyDescent="0.35">
      <c r="A155">
        <v>153</v>
      </c>
      <c r="B155" s="7" t="s">
        <v>225</v>
      </c>
      <c r="C155">
        <v>83</v>
      </c>
    </row>
    <row r="156" spans="1:3" x14ac:dyDescent="0.35">
      <c r="A156">
        <v>154</v>
      </c>
      <c r="B156" s="7" t="s">
        <v>227</v>
      </c>
      <c r="C156">
        <v>214</v>
      </c>
    </row>
    <row r="157" spans="1:3" x14ac:dyDescent="0.35">
      <c r="A157">
        <v>155</v>
      </c>
      <c r="B157" s="7" t="s">
        <v>231</v>
      </c>
      <c r="C157">
        <v>47</v>
      </c>
    </row>
    <row r="158" spans="1:3" x14ac:dyDescent="0.35">
      <c r="A158">
        <v>156</v>
      </c>
      <c r="B158" s="7" t="s">
        <v>233</v>
      </c>
      <c r="C158">
        <v>52</v>
      </c>
    </row>
    <row r="159" spans="1:3" x14ac:dyDescent="0.35">
      <c r="A159">
        <v>157</v>
      </c>
      <c r="B159" s="7" t="s">
        <v>235</v>
      </c>
      <c r="C159">
        <v>85</v>
      </c>
    </row>
    <row r="160" spans="1:3" x14ac:dyDescent="0.35">
      <c r="A160">
        <v>158</v>
      </c>
      <c r="B160" s="7" t="s">
        <v>237</v>
      </c>
      <c r="C160">
        <v>13</v>
      </c>
    </row>
    <row r="161" spans="1:3" x14ac:dyDescent="0.35">
      <c r="A161">
        <v>159</v>
      </c>
      <c r="B161" s="7" t="s">
        <v>245</v>
      </c>
      <c r="C161">
        <v>31</v>
      </c>
    </row>
    <row r="162" spans="1:3" x14ac:dyDescent="0.35">
      <c r="A162">
        <v>160</v>
      </c>
      <c r="B162" s="7" t="s">
        <v>247</v>
      </c>
      <c r="C162">
        <v>51</v>
      </c>
    </row>
    <row r="163" spans="1:3" x14ac:dyDescent="0.35">
      <c r="A163">
        <v>161</v>
      </c>
      <c r="B163" s="7" t="s">
        <v>249</v>
      </c>
      <c r="C163">
        <v>151</v>
      </c>
    </row>
    <row r="164" spans="1:3" x14ac:dyDescent="0.35">
      <c r="A164">
        <v>162</v>
      </c>
      <c r="B164" s="7" t="s">
        <v>251</v>
      </c>
      <c r="C164">
        <v>28</v>
      </c>
    </row>
    <row r="165" spans="1:3" x14ac:dyDescent="0.35">
      <c r="A165">
        <v>163</v>
      </c>
      <c r="B165" s="7" t="s">
        <v>255</v>
      </c>
      <c r="C165">
        <v>123</v>
      </c>
    </row>
    <row r="166" spans="1:3" x14ac:dyDescent="0.35">
      <c r="A166">
        <v>164</v>
      </c>
      <c r="B166" s="7" t="s">
        <v>257</v>
      </c>
      <c r="C166">
        <v>38</v>
      </c>
    </row>
    <row r="167" spans="1:3" x14ac:dyDescent="0.35">
      <c r="A167">
        <v>165</v>
      </c>
      <c r="B167" s="7" t="s">
        <v>259</v>
      </c>
      <c r="C167">
        <v>36</v>
      </c>
    </row>
    <row r="168" spans="1:3" x14ac:dyDescent="0.35">
      <c r="A168">
        <v>166</v>
      </c>
      <c r="B168" s="7" t="s">
        <v>261</v>
      </c>
      <c r="C168">
        <v>13</v>
      </c>
    </row>
    <row r="169" spans="1:3" x14ac:dyDescent="0.35">
      <c r="A169">
        <v>167</v>
      </c>
      <c r="B169" s="7" t="s">
        <v>263</v>
      </c>
      <c r="C169">
        <v>133</v>
      </c>
    </row>
    <row r="170" spans="1:3" x14ac:dyDescent="0.35">
      <c r="A170">
        <v>168</v>
      </c>
      <c r="B170" s="7" t="s">
        <v>265</v>
      </c>
      <c r="C170">
        <v>74</v>
      </c>
    </row>
    <row r="171" spans="1:3" x14ac:dyDescent="0.35">
      <c r="A171">
        <v>169</v>
      </c>
      <c r="B171" s="7" t="s">
        <v>267</v>
      </c>
      <c r="C171">
        <v>59</v>
      </c>
    </row>
    <row r="172" spans="1:3" x14ac:dyDescent="0.35">
      <c r="A172">
        <v>170</v>
      </c>
      <c r="B172" s="7" t="s">
        <v>269</v>
      </c>
      <c r="C172">
        <v>115</v>
      </c>
    </row>
    <row r="173" spans="1:3" x14ac:dyDescent="0.35">
      <c r="A173">
        <v>171</v>
      </c>
      <c r="B173" s="7" t="s">
        <v>273</v>
      </c>
      <c r="C173">
        <v>105</v>
      </c>
    </row>
    <row r="174" spans="1:3" x14ac:dyDescent="0.35">
      <c r="A174">
        <v>172</v>
      </c>
      <c r="B174" s="7" t="s">
        <v>277</v>
      </c>
      <c r="C174">
        <v>110</v>
      </c>
    </row>
    <row r="175" spans="1:3" x14ac:dyDescent="0.35">
      <c r="A175">
        <v>173</v>
      </c>
      <c r="B175" s="7" t="s">
        <v>279</v>
      </c>
      <c r="C175">
        <v>116</v>
      </c>
    </row>
    <row r="176" spans="1:3" x14ac:dyDescent="0.35">
      <c r="A176">
        <v>174</v>
      </c>
      <c r="B176" s="7" t="s">
        <v>281</v>
      </c>
      <c r="C176">
        <v>53</v>
      </c>
    </row>
    <row r="177" spans="1:3" x14ac:dyDescent="0.35">
      <c r="A177">
        <v>175</v>
      </c>
      <c r="B177" s="7" t="s">
        <v>283</v>
      </c>
      <c r="C177">
        <v>68</v>
      </c>
    </row>
    <row r="178" spans="1:3" x14ac:dyDescent="0.35">
      <c r="A178">
        <v>176</v>
      </c>
      <c r="B178" s="7" t="s">
        <v>289</v>
      </c>
      <c r="C178">
        <v>122</v>
      </c>
    </row>
    <row r="179" spans="1:3" x14ac:dyDescent="0.35">
      <c r="A179">
        <v>177</v>
      </c>
      <c r="B179" s="7" t="s">
        <v>291</v>
      </c>
      <c r="C179">
        <v>41</v>
      </c>
    </row>
    <row r="180" spans="1:3" x14ac:dyDescent="0.35">
      <c r="A180">
        <v>178</v>
      </c>
      <c r="B180" s="7" t="s">
        <v>295</v>
      </c>
      <c r="C180">
        <v>106</v>
      </c>
    </row>
    <row r="181" spans="1:3" x14ac:dyDescent="0.35">
      <c r="A181">
        <v>179</v>
      </c>
      <c r="B181" s="7" t="s">
        <v>297</v>
      </c>
      <c r="C181">
        <v>38</v>
      </c>
    </row>
    <row r="182" spans="1:3" x14ac:dyDescent="0.35">
      <c r="A182">
        <v>180</v>
      </c>
      <c r="B182" s="7" t="s">
        <v>299</v>
      </c>
      <c r="C182">
        <v>26</v>
      </c>
    </row>
    <row r="183" spans="1:3" x14ac:dyDescent="0.35">
      <c r="A183">
        <v>181</v>
      </c>
      <c r="B183" s="7" t="s">
        <v>301</v>
      </c>
      <c r="C183">
        <v>82</v>
      </c>
    </row>
    <row r="184" spans="1:3" x14ac:dyDescent="0.35">
      <c r="A184">
        <v>182</v>
      </c>
      <c r="B184" s="7" t="s">
        <v>305</v>
      </c>
      <c r="C184">
        <v>19</v>
      </c>
    </row>
    <row r="185" spans="1:3" x14ac:dyDescent="0.35">
      <c r="A185">
        <v>183</v>
      </c>
      <c r="B185" s="7" t="s">
        <v>307</v>
      </c>
      <c r="C185">
        <v>45</v>
      </c>
    </row>
    <row r="186" spans="1:3" x14ac:dyDescent="0.35">
      <c r="A186">
        <v>184</v>
      </c>
      <c r="B186" s="7" t="s">
        <v>309</v>
      </c>
      <c r="C186">
        <v>46</v>
      </c>
    </row>
    <row r="187" spans="1:3" x14ac:dyDescent="0.35">
      <c r="A187">
        <v>185</v>
      </c>
      <c r="B187" s="7" t="s">
        <v>311</v>
      </c>
      <c r="C187">
        <v>26</v>
      </c>
    </row>
    <row r="188" spans="1:3" x14ac:dyDescent="0.35">
      <c r="A188">
        <v>186</v>
      </c>
      <c r="B188" s="7" t="s">
        <v>319</v>
      </c>
      <c r="C188">
        <v>50</v>
      </c>
    </row>
    <row r="189" spans="1:3" x14ac:dyDescent="0.35">
      <c r="A189">
        <v>187</v>
      </c>
      <c r="B189" s="7" t="s">
        <v>323</v>
      </c>
      <c r="C189">
        <v>39</v>
      </c>
    </row>
    <row r="190" spans="1:3" x14ac:dyDescent="0.35">
      <c r="A190">
        <v>188</v>
      </c>
      <c r="B190" s="7" t="s">
        <v>325</v>
      </c>
      <c r="C190">
        <v>11</v>
      </c>
    </row>
    <row r="191" spans="1:3" x14ac:dyDescent="0.35">
      <c r="A191">
        <v>189</v>
      </c>
      <c r="B191" s="7" t="s">
        <v>331</v>
      </c>
      <c r="C191">
        <v>79</v>
      </c>
    </row>
    <row r="192" spans="1:3" x14ac:dyDescent="0.35">
      <c r="A192">
        <v>190</v>
      </c>
      <c r="B192" s="7" t="s">
        <v>333</v>
      </c>
      <c r="C192">
        <v>19</v>
      </c>
    </row>
    <row r="193" spans="1:3" x14ac:dyDescent="0.35">
      <c r="A193">
        <v>191</v>
      </c>
      <c r="B193" s="7" t="s">
        <v>335</v>
      </c>
      <c r="C193">
        <v>38</v>
      </c>
    </row>
    <row r="194" spans="1:3" x14ac:dyDescent="0.35">
      <c r="A194">
        <v>192</v>
      </c>
      <c r="B194" s="7" t="s">
        <v>341</v>
      </c>
      <c r="C194">
        <v>19</v>
      </c>
    </row>
    <row r="195" spans="1:3" x14ac:dyDescent="0.35">
      <c r="A195">
        <v>193</v>
      </c>
      <c r="B195" s="7" t="s">
        <v>347</v>
      </c>
      <c r="C195">
        <v>30</v>
      </c>
    </row>
    <row r="196" spans="1:3" x14ac:dyDescent="0.35">
      <c r="A196">
        <v>194</v>
      </c>
      <c r="B196" s="7" t="s">
        <v>351</v>
      </c>
      <c r="C196">
        <v>15</v>
      </c>
    </row>
    <row r="197" spans="1:3" x14ac:dyDescent="0.35">
      <c r="A197">
        <v>195</v>
      </c>
      <c r="B197" s="7" t="s">
        <v>353</v>
      </c>
      <c r="C197">
        <v>45</v>
      </c>
    </row>
    <row r="198" spans="1:3" x14ac:dyDescent="0.35">
      <c r="A198">
        <v>196</v>
      </c>
      <c r="B198" s="7" t="s">
        <v>363</v>
      </c>
      <c r="C198">
        <v>19</v>
      </c>
    </row>
    <row r="199" spans="1:3" x14ac:dyDescent="0.35">
      <c r="A199">
        <v>197</v>
      </c>
      <c r="B199" s="7" t="s">
        <v>365</v>
      </c>
      <c r="C199">
        <v>27</v>
      </c>
    </row>
    <row r="200" spans="1:3" x14ac:dyDescent="0.35">
      <c r="A200">
        <v>198</v>
      </c>
      <c r="B200" s="7" t="s">
        <v>367</v>
      </c>
      <c r="C200">
        <v>26</v>
      </c>
    </row>
    <row r="201" spans="1:3" x14ac:dyDescent="0.35">
      <c r="A201">
        <v>199</v>
      </c>
      <c r="B201" s="7" t="s">
        <v>373</v>
      </c>
      <c r="C201">
        <v>25</v>
      </c>
    </row>
    <row r="202" spans="1:3" x14ac:dyDescent="0.35">
      <c r="A202">
        <v>200</v>
      </c>
      <c r="B202" s="7" t="s">
        <v>375</v>
      </c>
      <c r="C202">
        <v>26</v>
      </c>
    </row>
    <row r="203" spans="1:3" x14ac:dyDescent="0.35">
      <c r="A203">
        <v>201</v>
      </c>
      <c r="B203" s="7" t="s">
        <v>377</v>
      </c>
      <c r="C203">
        <v>28</v>
      </c>
    </row>
    <row r="204" spans="1:3" x14ac:dyDescent="0.35">
      <c r="A204">
        <v>202</v>
      </c>
      <c r="B204" s="7" t="s">
        <v>379</v>
      </c>
      <c r="C204">
        <v>41</v>
      </c>
    </row>
    <row r="205" spans="1:3" x14ac:dyDescent="0.35">
      <c r="A205">
        <v>203</v>
      </c>
      <c r="B205" s="7" t="s">
        <v>381</v>
      </c>
      <c r="C205">
        <v>56</v>
      </c>
    </row>
    <row r="206" spans="1:3" x14ac:dyDescent="0.35">
      <c r="A206">
        <v>204</v>
      </c>
      <c r="B206" s="7" t="s">
        <v>383</v>
      </c>
      <c r="C206">
        <v>95</v>
      </c>
    </row>
    <row r="207" spans="1:3" x14ac:dyDescent="0.35">
      <c r="A207">
        <v>205</v>
      </c>
      <c r="B207" s="7" t="s">
        <v>385</v>
      </c>
      <c r="C207">
        <v>57</v>
      </c>
    </row>
    <row r="208" spans="1:3" x14ac:dyDescent="0.35">
      <c r="A208">
        <v>206</v>
      </c>
      <c r="B208" s="7" t="s">
        <v>387</v>
      </c>
      <c r="C208">
        <v>77</v>
      </c>
    </row>
    <row r="209" spans="1:3" x14ac:dyDescent="0.35">
      <c r="A209">
        <v>207</v>
      </c>
      <c r="B209" s="7" t="s">
        <v>391</v>
      </c>
      <c r="C209">
        <v>127</v>
      </c>
    </row>
    <row r="210" spans="1:3" x14ac:dyDescent="0.35">
      <c r="A210">
        <v>208</v>
      </c>
      <c r="B210" s="7" t="s">
        <v>393</v>
      </c>
      <c r="C210">
        <v>5</v>
      </c>
    </row>
    <row r="211" spans="1:3" x14ac:dyDescent="0.35">
      <c r="A211">
        <v>209</v>
      </c>
      <c r="B211" s="7" t="s">
        <v>395</v>
      </c>
      <c r="C211">
        <v>52</v>
      </c>
    </row>
    <row r="212" spans="1:3" x14ac:dyDescent="0.35">
      <c r="A212">
        <v>210</v>
      </c>
      <c r="B212" s="7" t="s">
        <v>399</v>
      </c>
      <c r="C212">
        <v>26</v>
      </c>
    </row>
    <row r="213" spans="1:3" x14ac:dyDescent="0.35">
      <c r="A213">
        <v>211</v>
      </c>
      <c r="B213" s="7" t="s">
        <v>401</v>
      </c>
      <c r="C213">
        <v>12</v>
      </c>
    </row>
    <row r="214" spans="1:3" x14ac:dyDescent="0.35">
      <c r="A214">
        <v>212</v>
      </c>
      <c r="B214" s="7" t="s">
        <v>403</v>
      </c>
      <c r="C214">
        <v>93</v>
      </c>
    </row>
    <row r="215" spans="1:3" x14ac:dyDescent="0.35">
      <c r="A215">
        <v>213</v>
      </c>
      <c r="B215" s="7" t="s">
        <v>405</v>
      </c>
      <c r="C215">
        <v>78</v>
      </c>
    </row>
    <row r="216" spans="1:3" x14ac:dyDescent="0.35">
      <c r="A216">
        <v>214</v>
      </c>
      <c r="B216" s="7" t="s">
        <v>407</v>
      </c>
      <c r="C216">
        <v>28</v>
      </c>
    </row>
    <row r="217" spans="1:3" x14ac:dyDescent="0.35">
      <c r="A217">
        <v>215</v>
      </c>
      <c r="B217" s="7" t="s">
        <v>409</v>
      </c>
      <c r="C217">
        <v>73</v>
      </c>
    </row>
    <row r="218" spans="1:3" x14ac:dyDescent="0.35">
      <c r="A218">
        <v>216</v>
      </c>
      <c r="B218" s="7" t="s">
        <v>411</v>
      </c>
      <c r="C218">
        <v>13</v>
      </c>
    </row>
    <row r="219" spans="1:3" x14ac:dyDescent="0.35">
      <c r="A219">
        <v>217</v>
      </c>
      <c r="B219" s="7" t="s">
        <v>413</v>
      </c>
      <c r="C219">
        <v>19</v>
      </c>
    </row>
    <row r="220" spans="1:3" x14ac:dyDescent="0.35">
      <c r="A220">
        <v>218</v>
      </c>
      <c r="B220" s="7" t="s">
        <v>415</v>
      </c>
      <c r="C220">
        <v>49</v>
      </c>
    </row>
    <row r="221" spans="1:3" x14ac:dyDescent="0.35">
      <c r="A221">
        <v>219</v>
      </c>
      <c r="B221" s="7" t="s">
        <v>419</v>
      </c>
      <c r="C221">
        <v>42</v>
      </c>
    </row>
    <row r="222" spans="1:3" x14ac:dyDescent="0.35">
      <c r="A222">
        <v>220</v>
      </c>
      <c r="B222" s="7" t="s">
        <v>421</v>
      </c>
      <c r="C222">
        <v>75</v>
      </c>
    </row>
    <row r="223" spans="1:3" x14ac:dyDescent="0.35">
      <c r="A223">
        <v>221</v>
      </c>
      <c r="B223" s="7" t="s">
        <v>427</v>
      </c>
      <c r="C223">
        <v>95</v>
      </c>
    </row>
    <row r="224" spans="1:3" x14ac:dyDescent="0.35">
      <c r="A224">
        <v>222</v>
      </c>
      <c r="B224" s="7" t="s">
        <v>429</v>
      </c>
      <c r="C224">
        <v>41</v>
      </c>
    </row>
    <row r="225" spans="1:3" x14ac:dyDescent="0.35">
      <c r="A225">
        <v>223</v>
      </c>
      <c r="B225" s="7" t="s">
        <v>431</v>
      </c>
      <c r="C225">
        <v>5</v>
      </c>
    </row>
    <row r="226" spans="1:3" x14ac:dyDescent="0.35">
      <c r="A226">
        <v>224</v>
      </c>
      <c r="B226" s="7" t="s">
        <v>433</v>
      </c>
      <c r="C226">
        <v>28</v>
      </c>
    </row>
    <row r="227" spans="1:3" x14ac:dyDescent="0.35">
      <c r="A227">
        <v>225</v>
      </c>
      <c r="B227" s="7" t="s">
        <v>439</v>
      </c>
      <c r="C227">
        <v>39</v>
      </c>
    </row>
    <row r="228" spans="1:3" x14ac:dyDescent="0.35">
      <c r="A228">
        <v>226</v>
      </c>
      <c r="B228" s="7" t="s">
        <v>441</v>
      </c>
      <c r="C228">
        <v>7</v>
      </c>
    </row>
    <row r="229" spans="1:3" x14ac:dyDescent="0.35">
      <c r="A229">
        <v>227</v>
      </c>
      <c r="B229" s="7" t="s">
        <v>443</v>
      </c>
      <c r="C229">
        <v>56</v>
      </c>
    </row>
    <row r="230" spans="1:3" x14ac:dyDescent="0.35">
      <c r="A230">
        <v>228</v>
      </c>
      <c r="B230" s="7" t="s">
        <v>449</v>
      </c>
      <c r="C230">
        <v>82</v>
      </c>
    </row>
    <row r="231" spans="1:3" x14ac:dyDescent="0.35">
      <c r="A231">
        <v>229</v>
      </c>
      <c r="B231" s="7" t="s">
        <v>453</v>
      </c>
      <c r="C231">
        <v>23</v>
      </c>
    </row>
    <row r="232" spans="1:3" x14ac:dyDescent="0.35">
      <c r="A232">
        <v>230</v>
      </c>
      <c r="B232" s="7" t="s">
        <v>455</v>
      </c>
      <c r="C232">
        <v>42</v>
      </c>
    </row>
    <row r="233" spans="1:3" x14ac:dyDescent="0.35">
      <c r="A233">
        <v>231</v>
      </c>
      <c r="B233" s="7" t="s">
        <v>465</v>
      </c>
      <c r="C233">
        <v>27</v>
      </c>
    </row>
    <row r="234" spans="1:3" x14ac:dyDescent="0.35">
      <c r="A234">
        <v>232</v>
      </c>
      <c r="B234" s="7" t="s">
        <v>469</v>
      </c>
      <c r="C234">
        <v>86</v>
      </c>
    </row>
    <row r="235" spans="1:3" x14ac:dyDescent="0.35">
      <c r="A235">
        <v>233</v>
      </c>
      <c r="B235" s="7" t="s">
        <v>473</v>
      </c>
      <c r="C235">
        <v>14</v>
      </c>
    </row>
    <row r="236" spans="1:3" x14ac:dyDescent="0.35">
      <c r="A236">
        <v>234</v>
      </c>
      <c r="B236" s="7" t="s">
        <v>475</v>
      </c>
      <c r="C236">
        <v>12</v>
      </c>
    </row>
    <row r="237" spans="1:3" x14ac:dyDescent="0.35">
      <c r="A237">
        <v>235</v>
      </c>
      <c r="B237" s="7" t="s">
        <v>479</v>
      </c>
      <c r="C237">
        <v>21</v>
      </c>
    </row>
    <row r="238" spans="1:3" x14ac:dyDescent="0.35">
      <c r="A238">
        <v>236</v>
      </c>
      <c r="B238" s="7" t="s">
        <v>481</v>
      </c>
      <c r="C238">
        <v>35</v>
      </c>
    </row>
    <row r="239" spans="1:3" x14ac:dyDescent="0.35">
      <c r="A239">
        <v>237</v>
      </c>
      <c r="B239" s="7" t="s">
        <v>483</v>
      </c>
      <c r="C239">
        <v>32</v>
      </c>
    </row>
    <row r="240" spans="1:3" x14ac:dyDescent="0.35">
      <c r="A240">
        <v>238</v>
      </c>
      <c r="B240" s="7" t="s">
        <v>487</v>
      </c>
      <c r="C240">
        <v>3</v>
      </c>
    </row>
    <row r="241" spans="1:3" x14ac:dyDescent="0.35">
      <c r="A241">
        <v>239</v>
      </c>
      <c r="B241" s="7" t="s">
        <v>489</v>
      </c>
      <c r="C241">
        <v>38</v>
      </c>
    </row>
    <row r="242" spans="1:3" x14ac:dyDescent="0.35">
      <c r="A242">
        <v>240</v>
      </c>
      <c r="B242" s="7" t="s">
        <v>491</v>
      </c>
      <c r="C242">
        <v>59</v>
      </c>
    </row>
    <row r="243" spans="1:3" x14ac:dyDescent="0.35">
      <c r="A243">
        <v>241</v>
      </c>
      <c r="B243" s="7" t="s">
        <v>493</v>
      </c>
      <c r="C243">
        <v>34</v>
      </c>
    </row>
    <row r="244" spans="1:3" x14ac:dyDescent="0.35">
      <c r="A244">
        <v>242</v>
      </c>
      <c r="B244" s="7" t="s">
        <v>503</v>
      </c>
      <c r="C244">
        <v>91</v>
      </c>
    </row>
    <row r="245" spans="1:3" x14ac:dyDescent="0.35">
      <c r="A245">
        <v>243</v>
      </c>
      <c r="B245" s="7" t="s">
        <v>507</v>
      </c>
      <c r="C245">
        <v>10</v>
      </c>
    </row>
    <row r="246" spans="1:3" x14ac:dyDescent="0.35">
      <c r="A246">
        <v>244</v>
      </c>
      <c r="B246" s="7" t="s">
        <v>509</v>
      </c>
      <c r="C246">
        <v>104</v>
      </c>
    </row>
    <row r="247" spans="1:3" x14ac:dyDescent="0.35">
      <c r="A247">
        <v>245</v>
      </c>
      <c r="B247" s="7" t="s">
        <v>511</v>
      </c>
      <c r="C247">
        <v>8</v>
      </c>
    </row>
    <row r="248" spans="1:3" x14ac:dyDescent="0.35">
      <c r="A248">
        <v>246</v>
      </c>
      <c r="B248" s="7" t="s">
        <v>513</v>
      </c>
      <c r="C248">
        <v>66</v>
      </c>
    </row>
    <row r="249" spans="1:3" x14ac:dyDescent="0.35">
      <c r="A249">
        <v>247</v>
      </c>
      <c r="B249" s="7" t="s">
        <v>515</v>
      </c>
      <c r="C249">
        <v>41</v>
      </c>
    </row>
    <row r="250" spans="1:3" x14ac:dyDescent="0.35">
      <c r="A250">
        <v>248</v>
      </c>
      <c r="B250" s="7" t="s">
        <v>517</v>
      </c>
      <c r="C250">
        <v>8</v>
      </c>
    </row>
    <row r="251" spans="1:3" x14ac:dyDescent="0.35">
      <c r="A251">
        <v>249</v>
      </c>
      <c r="B251" s="7" t="s">
        <v>519</v>
      </c>
      <c r="C251">
        <v>14</v>
      </c>
    </row>
    <row r="252" spans="1:3" x14ac:dyDescent="0.35">
      <c r="A252">
        <v>250</v>
      </c>
      <c r="B252" s="7" t="s">
        <v>521</v>
      </c>
      <c r="C252">
        <v>9</v>
      </c>
    </row>
    <row r="253" spans="1:3" x14ac:dyDescent="0.35">
      <c r="A253">
        <v>251</v>
      </c>
      <c r="B253" s="7" t="s">
        <v>525</v>
      </c>
      <c r="C253">
        <v>64</v>
      </c>
    </row>
    <row r="254" spans="1:3" x14ac:dyDescent="0.35">
      <c r="A254">
        <v>252</v>
      </c>
      <c r="B254" s="7" t="s">
        <v>527</v>
      </c>
      <c r="C254">
        <v>58</v>
      </c>
    </row>
    <row r="255" spans="1:3" x14ac:dyDescent="0.35">
      <c r="A255">
        <v>253</v>
      </c>
      <c r="B255" s="7" t="s">
        <v>529</v>
      </c>
      <c r="C255">
        <v>36</v>
      </c>
    </row>
    <row r="256" spans="1:3" x14ac:dyDescent="0.35">
      <c r="A256">
        <v>254</v>
      </c>
      <c r="B256" s="7" t="s">
        <v>531</v>
      </c>
      <c r="C256">
        <v>8</v>
      </c>
    </row>
    <row r="257" spans="1:3" x14ac:dyDescent="0.35">
      <c r="A257">
        <v>255</v>
      </c>
      <c r="B257" s="7" t="s">
        <v>533</v>
      </c>
      <c r="C257">
        <v>35</v>
      </c>
    </row>
    <row r="258" spans="1:3" x14ac:dyDescent="0.35">
      <c r="A258">
        <v>256</v>
      </c>
      <c r="B258" s="7" t="s">
        <v>537</v>
      </c>
      <c r="C258">
        <v>14</v>
      </c>
    </row>
    <row r="259" spans="1:3" x14ac:dyDescent="0.35">
      <c r="A259">
        <v>257</v>
      </c>
      <c r="B259" s="7" t="s">
        <v>541</v>
      </c>
      <c r="C259">
        <v>38</v>
      </c>
    </row>
    <row r="260" spans="1:3" x14ac:dyDescent="0.35">
      <c r="A260">
        <v>258</v>
      </c>
      <c r="B260" s="7" t="s">
        <v>547</v>
      </c>
      <c r="C260">
        <v>15</v>
      </c>
    </row>
    <row r="261" spans="1:3" x14ac:dyDescent="0.35">
      <c r="A261">
        <v>259</v>
      </c>
      <c r="B261" s="7" t="s">
        <v>549</v>
      </c>
      <c r="C261">
        <v>44</v>
      </c>
    </row>
    <row r="262" spans="1:3" x14ac:dyDescent="0.35">
      <c r="A262">
        <v>260</v>
      </c>
      <c r="B262" s="7" t="s">
        <v>551</v>
      </c>
      <c r="C262">
        <v>14</v>
      </c>
    </row>
    <row r="263" spans="1:3" x14ac:dyDescent="0.35">
      <c r="A263">
        <v>261</v>
      </c>
      <c r="B263" s="7" t="s">
        <v>553</v>
      </c>
      <c r="C263">
        <v>11</v>
      </c>
    </row>
    <row r="264" spans="1:3" x14ac:dyDescent="0.35">
      <c r="A264">
        <v>262</v>
      </c>
      <c r="B264" s="7" t="s">
        <v>555</v>
      </c>
      <c r="C264">
        <v>233</v>
      </c>
    </row>
    <row r="265" spans="1:3" x14ac:dyDescent="0.35">
      <c r="A265">
        <v>263</v>
      </c>
      <c r="B265" s="7" t="s">
        <v>557</v>
      </c>
      <c r="C265">
        <v>11</v>
      </c>
    </row>
    <row r="266" spans="1:3" x14ac:dyDescent="0.35">
      <c r="A266">
        <v>264</v>
      </c>
      <c r="B266" s="7" t="s">
        <v>559</v>
      </c>
      <c r="C266">
        <v>233</v>
      </c>
    </row>
    <row r="267" spans="1:3" x14ac:dyDescent="0.35">
      <c r="A267">
        <v>265</v>
      </c>
      <c r="B267" s="7" t="s">
        <v>565</v>
      </c>
      <c r="C267">
        <v>144</v>
      </c>
    </row>
    <row r="268" spans="1:3" x14ac:dyDescent="0.35">
      <c r="A268">
        <v>266</v>
      </c>
      <c r="B268" s="7" t="s">
        <v>569</v>
      </c>
      <c r="C268">
        <v>184</v>
      </c>
    </row>
    <row r="269" spans="1:3" x14ac:dyDescent="0.35">
      <c r="A269">
        <v>267</v>
      </c>
      <c r="B269" s="7" t="s">
        <v>570</v>
      </c>
      <c r="C269">
        <v>147</v>
      </c>
    </row>
    <row r="270" spans="1:3" x14ac:dyDescent="0.35">
      <c r="A270">
        <v>268</v>
      </c>
      <c r="B270" s="7" t="s">
        <v>576</v>
      </c>
      <c r="C270">
        <v>41</v>
      </c>
    </row>
    <row r="271" spans="1:3" x14ac:dyDescent="0.35">
      <c r="A271">
        <v>269</v>
      </c>
      <c r="B271" s="7" t="s">
        <v>578</v>
      </c>
      <c r="C271">
        <v>23</v>
      </c>
    </row>
    <row r="272" spans="1:3" x14ac:dyDescent="0.35">
      <c r="A272">
        <v>270</v>
      </c>
      <c r="B272" s="7" t="s">
        <v>582</v>
      </c>
      <c r="C272">
        <v>37</v>
      </c>
    </row>
    <row r="273" spans="1:3" x14ac:dyDescent="0.35">
      <c r="A273">
        <v>271</v>
      </c>
      <c r="B273" s="7" t="s">
        <v>584</v>
      </c>
      <c r="C273">
        <v>7</v>
      </c>
    </row>
    <row r="274" spans="1:3" x14ac:dyDescent="0.35">
      <c r="A274">
        <v>272</v>
      </c>
      <c r="B274" s="7" t="s">
        <v>588</v>
      </c>
      <c r="C274">
        <v>7</v>
      </c>
    </row>
    <row r="275" spans="1:3" x14ac:dyDescent="0.35">
      <c r="A275">
        <v>273</v>
      </c>
      <c r="B275" s="7" t="s">
        <v>590</v>
      </c>
      <c r="C275">
        <v>7</v>
      </c>
    </row>
    <row r="276" spans="1:3" x14ac:dyDescent="0.35">
      <c r="A276">
        <v>274</v>
      </c>
      <c r="B276" s="7" t="s">
        <v>594</v>
      </c>
      <c r="C276">
        <v>19</v>
      </c>
    </row>
    <row r="277" spans="1:3" x14ac:dyDescent="0.35">
      <c r="A277">
        <v>275</v>
      </c>
      <c r="B277" s="7" t="s">
        <v>600</v>
      </c>
      <c r="C277">
        <v>31</v>
      </c>
    </row>
    <row r="278" spans="1:3" x14ac:dyDescent="0.35">
      <c r="A278">
        <v>276</v>
      </c>
      <c r="B278" s="7" t="s">
        <v>604</v>
      </c>
      <c r="C278">
        <v>89</v>
      </c>
    </row>
    <row r="279" spans="1:3" x14ac:dyDescent="0.35">
      <c r="A279">
        <v>277</v>
      </c>
      <c r="B279" s="7" t="s">
        <v>606</v>
      </c>
      <c r="C279">
        <v>152</v>
      </c>
    </row>
    <row r="280" spans="1:3" x14ac:dyDescent="0.35">
      <c r="A280">
        <v>278</v>
      </c>
      <c r="B280" s="7" t="s">
        <v>608</v>
      </c>
      <c r="C280">
        <v>56</v>
      </c>
    </row>
    <row r="281" spans="1:3" x14ac:dyDescent="0.35">
      <c r="A281">
        <v>279</v>
      </c>
      <c r="B281" s="7" t="s">
        <v>610</v>
      </c>
      <c r="C281">
        <v>41</v>
      </c>
    </row>
    <row r="282" spans="1:3" x14ac:dyDescent="0.35">
      <c r="A282">
        <v>280</v>
      </c>
      <c r="B282" s="7" t="s">
        <v>612</v>
      </c>
      <c r="C282">
        <v>48</v>
      </c>
    </row>
    <row r="283" spans="1:3" x14ac:dyDescent="0.35">
      <c r="A283">
        <v>281</v>
      </c>
      <c r="B283" s="7" t="s">
        <v>622</v>
      </c>
      <c r="C283">
        <v>62</v>
      </c>
    </row>
    <row r="284" spans="1:3" x14ac:dyDescent="0.35">
      <c r="A284">
        <v>282</v>
      </c>
      <c r="B284" s="7" t="s">
        <v>624</v>
      </c>
      <c r="C284">
        <v>31</v>
      </c>
    </row>
    <row r="285" spans="1:3" x14ac:dyDescent="0.35">
      <c r="A285">
        <v>283</v>
      </c>
      <c r="B285" s="7" t="s">
        <v>626</v>
      </c>
      <c r="C285">
        <v>81</v>
      </c>
    </row>
    <row r="286" spans="1:3" x14ac:dyDescent="0.35">
      <c r="A286">
        <v>284</v>
      </c>
      <c r="B286" s="7" t="s">
        <v>628</v>
      </c>
      <c r="C286">
        <v>46</v>
      </c>
    </row>
    <row r="287" spans="1:3" x14ac:dyDescent="0.35">
      <c r="A287">
        <v>285</v>
      </c>
      <c r="B287" s="7" t="s">
        <v>630</v>
      </c>
      <c r="C287">
        <v>6</v>
      </c>
    </row>
    <row r="288" spans="1:3" x14ac:dyDescent="0.35">
      <c r="A288">
        <v>286</v>
      </c>
      <c r="B288" s="7" t="s">
        <v>632</v>
      </c>
      <c r="C288">
        <v>68</v>
      </c>
    </row>
    <row r="289" spans="1:3" x14ac:dyDescent="0.35">
      <c r="A289">
        <v>287</v>
      </c>
      <c r="B289" s="7" t="s">
        <v>634</v>
      </c>
      <c r="C289">
        <v>10</v>
      </c>
    </row>
    <row r="290" spans="1:3" x14ac:dyDescent="0.35">
      <c r="A290">
        <v>288</v>
      </c>
      <c r="B290" s="7" t="s">
        <v>636</v>
      </c>
      <c r="C290">
        <v>39</v>
      </c>
    </row>
    <row r="291" spans="1:3" x14ac:dyDescent="0.35">
      <c r="A291">
        <v>289</v>
      </c>
      <c r="B291" s="7" t="s">
        <v>638</v>
      </c>
      <c r="C291">
        <v>39</v>
      </c>
    </row>
    <row r="292" spans="1:3" x14ac:dyDescent="0.35">
      <c r="A292">
        <v>290</v>
      </c>
      <c r="B292" s="7" t="s">
        <v>640</v>
      </c>
      <c r="C292">
        <v>61</v>
      </c>
    </row>
    <row r="293" spans="1:3" x14ac:dyDescent="0.35">
      <c r="A293">
        <v>291</v>
      </c>
      <c r="B293" s="7" t="s">
        <v>642</v>
      </c>
      <c r="C293">
        <v>36</v>
      </c>
    </row>
    <row r="294" spans="1:3" x14ac:dyDescent="0.35">
      <c r="A294">
        <v>292</v>
      </c>
      <c r="B294" s="7" t="s">
        <v>644</v>
      </c>
      <c r="C294">
        <v>96</v>
      </c>
    </row>
    <row r="295" spans="1:3" x14ac:dyDescent="0.35">
      <c r="A295">
        <v>293</v>
      </c>
      <c r="B295" s="7" t="s">
        <v>646</v>
      </c>
      <c r="C295">
        <v>60</v>
      </c>
    </row>
    <row r="296" spans="1:3" x14ac:dyDescent="0.35">
      <c r="A296">
        <v>294</v>
      </c>
      <c r="B296" s="7" t="s">
        <v>656</v>
      </c>
      <c r="C296">
        <v>12</v>
      </c>
    </row>
    <row r="297" spans="1:3" x14ac:dyDescent="0.35">
      <c r="A297">
        <v>295</v>
      </c>
      <c r="B297" s="7" t="s">
        <v>658</v>
      </c>
      <c r="C297">
        <v>35</v>
      </c>
    </row>
    <row r="298" spans="1:3" x14ac:dyDescent="0.35">
      <c r="A298">
        <v>296</v>
      </c>
      <c r="B298" s="7" t="s">
        <v>660</v>
      </c>
      <c r="C298">
        <v>26</v>
      </c>
    </row>
    <row r="299" spans="1:3" x14ac:dyDescent="0.35">
      <c r="A299">
        <v>297</v>
      </c>
      <c r="B299" s="7" t="s">
        <v>662</v>
      </c>
      <c r="C299">
        <v>40</v>
      </c>
    </row>
    <row r="300" spans="1:3" x14ac:dyDescent="0.35">
      <c r="A300">
        <v>298</v>
      </c>
      <c r="B300" s="7" t="s">
        <v>664</v>
      </c>
      <c r="C300">
        <v>50</v>
      </c>
    </row>
    <row r="301" spans="1:3" x14ac:dyDescent="0.35">
      <c r="A301">
        <v>299</v>
      </c>
      <c r="B301" s="7" t="s">
        <v>666</v>
      </c>
      <c r="C301">
        <v>25</v>
      </c>
    </row>
    <row r="302" spans="1:3" x14ac:dyDescent="0.35">
      <c r="A302">
        <v>300</v>
      </c>
      <c r="B302" s="7" t="s">
        <v>669</v>
      </c>
      <c r="C302">
        <v>25</v>
      </c>
    </row>
    <row r="303" spans="1:3" x14ac:dyDescent="0.35">
      <c r="A303">
        <v>301</v>
      </c>
      <c r="B303" s="7" t="s">
        <v>671</v>
      </c>
      <c r="C303">
        <v>13</v>
      </c>
    </row>
    <row r="304" spans="1:3" x14ac:dyDescent="0.35">
      <c r="A304">
        <v>302</v>
      </c>
      <c r="B304" s="7" t="s">
        <v>675</v>
      </c>
      <c r="C304">
        <v>29</v>
      </c>
    </row>
    <row r="305" spans="1:3" x14ac:dyDescent="0.35">
      <c r="A305">
        <v>303</v>
      </c>
      <c r="B305" s="7" t="s">
        <v>677</v>
      </c>
      <c r="C305">
        <v>57</v>
      </c>
    </row>
    <row r="306" spans="1:3" x14ac:dyDescent="0.35">
      <c r="A306">
        <v>304</v>
      </c>
      <c r="B306" s="7" t="s">
        <v>685</v>
      </c>
      <c r="C306">
        <v>47</v>
      </c>
    </row>
    <row r="307" spans="1:3" x14ac:dyDescent="0.35">
      <c r="A307">
        <v>305</v>
      </c>
      <c r="B307" s="7" t="s">
        <v>687</v>
      </c>
      <c r="C307">
        <v>67</v>
      </c>
    </row>
    <row r="308" spans="1:3" x14ac:dyDescent="0.35">
      <c r="A308">
        <v>306</v>
      </c>
      <c r="B308" s="7" t="s">
        <v>691</v>
      </c>
      <c r="C308">
        <v>11</v>
      </c>
    </row>
    <row r="309" spans="1:3" x14ac:dyDescent="0.35">
      <c r="A309">
        <v>307</v>
      </c>
      <c r="B309" s="7" t="s">
        <v>693</v>
      </c>
      <c r="C309">
        <v>151</v>
      </c>
    </row>
    <row r="310" spans="1:3" x14ac:dyDescent="0.35">
      <c r="A310">
        <v>308</v>
      </c>
      <c r="B310" s="7" t="s">
        <v>695</v>
      </c>
      <c r="C310">
        <v>117</v>
      </c>
    </row>
    <row r="311" spans="1:3" x14ac:dyDescent="0.35">
      <c r="A311">
        <v>309</v>
      </c>
      <c r="B311" s="7" t="s">
        <v>697</v>
      </c>
      <c r="C311">
        <v>84</v>
      </c>
    </row>
    <row r="312" spans="1:3" x14ac:dyDescent="0.35">
      <c r="A312">
        <v>310</v>
      </c>
      <c r="B312" s="7" t="s">
        <v>699</v>
      </c>
      <c r="C312">
        <v>16</v>
      </c>
    </row>
    <row r="313" spans="1:3" x14ac:dyDescent="0.35">
      <c r="A313">
        <v>311</v>
      </c>
      <c r="B313" s="7" t="s">
        <v>701</v>
      </c>
      <c r="C313">
        <v>43</v>
      </c>
    </row>
    <row r="314" spans="1:3" x14ac:dyDescent="0.35">
      <c r="A314">
        <v>312</v>
      </c>
      <c r="B314" s="7" t="s">
        <v>707</v>
      </c>
      <c r="C314">
        <v>98</v>
      </c>
    </row>
    <row r="315" spans="1:3" x14ac:dyDescent="0.35">
      <c r="A315">
        <v>313</v>
      </c>
      <c r="B315" s="7" t="s">
        <v>708</v>
      </c>
      <c r="C315">
        <v>46</v>
      </c>
    </row>
    <row r="316" spans="1:3" x14ac:dyDescent="0.35">
      <c r="A316">
        <v>314</v>
      </c>
      <c r="B316" s="7" t="s">
        <v>710</v>
      </c>
      <c r="C316">
        <v>49</v>
      </c>
    </row>
    <row r="317" spans="1:3" x14ac:dyDescent="0.35">
      <c r="A317">
        <v>315</v>
      </c>
      <c r="B317" s="7" t="s">
        <v>712</v>
      </c>
      <c r="C317">
        <v>72</v>
      </c>
    </row>
    <row r="318" spans="1:3" x14ac:dyDescent="0.35">
      <c r="A318">
        <v>316</v>
      </c>
      <c r="B318" s="7" t="s">
        <v>716</v>
      </c>
      <c r="C318">
        <v>50</v>
      </c>
    </row>
    <row r="319" spans="1:3" x14ac:dyDescent="0.35">
      <c r="A319">
        <v>317</v>
      </c>
      <c r="B319" s="7" t="s">
        <v>718</v>
      </c>
      <c r="C319">
        <v>6</v>
      </c>
    </row>
    <row r="320" spans="1:3" x14ac:dyDescent="0.35">
      <c r="A320">
        <v>318</v>
      </c>
      <c r="B320" s="7" t="s">
        <v>722</v>
      </c>
      <c r="C320">
        <v>11</v>
      </c>
    </row>
    <row r="321" spans="1:3" x14ac:dyDescent="0.35">
      <c r="A321">
        <v>319</v>
      </c>
      <c r="B321" s="7" t="s">
        <v>728</v>
      </c>
      <c r="C321">
        <v>26</v>
      </c>
    </row>
    <row r="322" spans="1:3" x14ac:dyDescent="0.35">
      <c r="A322">
        <v>320</v>
      </c>
      <c r="B322" s="7" t="s">
        <v>732</v>
      </c>
      <c r="C322">
        <v>32</v>
      </c>
    </row>
    <row r="323" spans="1:3" x14ac:dyDescent="0.35">
      <c r="A323">
        <v>321</v>
      </c>
      <c r="B323" s="7" t="s">
        <v>734</v>
      </c>
      <c r="C323">
        <v>18</v>
      </c>
    </row>
    <row r="324" spans="1:3" x14ac:dyDescent="0.35">
      <c r="A324">
        <v>322</v>
      </c>
      <c r="B324" s="7" t="s">
        <v>736</v>
      </c>
      <c r="C324">
        <v>43</v>
      </c>
    </row>
    <row r="325" spans="1:3" x14ac:dyDescent="0.35">
      <c r="A325">
        <v>323</v>
      </c>
      <c r="B325" s="7" t="s">
        <v>740</v>
      </c>
      <c r="C325">
        <v>96</v>
      </c>
    </row>
    <row r="326" spans="1:3" x14ac:dyDescent="0.35">
      <c r="A326">
        <v>324</v>
      </c>
      <c r="B326" s="7" t="s">
        <v>744</v>
      </c>
      <c r="C326">
        <v>9</v>
      </c>
    </row>
    <row r="327" spans="1:3" x14ac:dyDescent="0.35">
      <c r="A327">
        <v>325</v>
      </c>
      <c r="B327" s="7" t="s">
        <v>746</v>
      </c>
      <c r="C327">
        <v>16</v>
      </c>
    </row>
    <row r="328" spans="1:3" x14ac:dyDescent="0.35">
      <c r="A328">
        <v>326</v>
      </c>
      <c r="B328" s="7" t="s">
        <v>748</v>
      </c>
      <c r="C328">
        <v>166</v>
      </c>
    </row>
    <row r="329" spans="1:3" x14ac:dyDescent="0.35">
      <c r="A329">
        <v>327</v>
      </c>
      <c r="B329" s="7" t="s">
        <v>750</v>
      </c>
      <c r="C329">
        <v>25</v>
      </c>
    </row>
    <row r="330" spans="1:3" x14ac:dyDescent="0.35">
      <c r="A330">
        <v>328</v>
      </c>
      <c r="B330" s="7" t="s">
        <v>752</v>
      </c>
      <c r="C330">
        <v>17</v>
      </c>
    </row>
    <row r="331" spans="1:3" x14ac:dyDescent="0.35">
      <c r="A331">
        <v>329</v>
      </c>
      <c r="B331" s="7" t="s">
        <v>754</v>
      </c>
      <c r="C331">
        <v>98</v>
      </c>
    </row>
    <row r="332" spans="1:3" x14ac:dyDescent="0.35">
      <c r="A332">
        <v>330</v>
      </c>
      <c r="B332" s="7" t="s">
        <v>756</v>
      </c>
      <c r="C332">
        <v>80</v>
      </c>
    </row>
    <row r="333" spans="1:3" x14ac:dyDescent="0.35">
      <c r="A333">
        <v>331</v>
      </c>
      <c r="B333" s="7" t="s">
        <v>758</v>
      </c>
      <c r="C333">
        <v>14</v>
      </c>
    </row>
    <row r="334" spans="1:3" x14ac:dyDescent="0.35">
      <c r="A334">
        <v>332</v>
      </c>
      <c r="B334" s="7" t="s">
        <v>762</v>
      </c>
      <c r="C334">
        <v>42</v>
      </c>
    </row>
    <row r="335" spans="1:3" x14ac:dyDescent="0.35">
      <c r="A335">
        <v>333</v>
      </c>
      <c r="B335" s="7" t="s">
        <v>764</v>
      </c>
      <c r="C335">
        <v>88</v>
      </c>
    </row>
    <row r="336" spans="1:3" x14ac:dyDescent="0.35">
      <c r="A336">
        <v>334</v>
      </c>
      <c r="B336" s="7" t="s">
        <v>766</v>
      </c>
      <c r="C336">
        <v>92</v>
      </c>
    </row>
    <row r="337" spans="1:3" x14ac:dyDescent="0.35">
      <c r="A337">
        <v>335</v>
      </c>
      <c r="B337" s="7" t="s">
        <v>853</v>
      </c>
      <c r="C337">
        <v>40</v>
      </c>
    </row>
    <row r="338" spans="1:3" x14ac:dyDescent="0.35">
      <c r="A338">
        <v>336</v>
      </c>
      <c r="B338" s="7" t="s">
        <v>857</v>
      </c>
      <c r="C338">
        <v>23</v>
      </c>
    </row>
    <row r="339" spans="1:3" x14ac:dyDescent="0.35">
      <c r="A339">
        <v>337</v>
      </c>
      <c r="B339" s="7" t="s">
        <v>859</v>
      </c>
      <c r="C339">
        <v>26</v>
      </c>
    </row>
    <row r="340" spans="1:3" x14ac:dyDescent="0.35">
      <c r="A340">
        <v>338</v>
      </c>
      <c r="B340" s="7" t="s">
        <v>861</v>
      </c>
      <c r="C340">
        <v>55</v>
      </c>
    </row>
    <row r="341" spans="1:3" x14ac:dyDescent="0.35">
      <c r="A341">
        <v>339</v>
      </c>
      <c r="B341" s="7" t="s">
        <v>865</v>
      </c>
      <c r="C341">
        <v>63</v>
      </c>
    </row>
    <row r="342" spans="1:3" x14ac:dyDescent="0.35">
      <c r="A342">
        <v>340</v>
      </c>
      <c r="B342" s="7" t="s">
        <v>867</v>
      </c>
      <c r="C342">
        <v>31</v>
      </c>
    </row>
    <row r="343" spans="1:3" x14ac:dyDescent="0.35">
      <c r="A343">
        <v>341</v>
      </c>
      <c r="B343" s="7" t="s">
        <v>869</v>
      </c>
      <c r="C343">
        <v>26</v>
      </c>
    </row>
    <row r="344" spans="1:3" x14ac:dyDescent="0.35">
      <c r="A344">
        <v>342</v>
      </c>
      <c r="B344" s="7" t="s">
        <v>871</v>
      </c>
      <c r="C344">
        <v>9</v>
      </c>
    </row>
    <row r="345" spans="1:3" x14ac:dyDescent="0.35">
      <c r="A345">
        <v>343</v>
      </c>
      <c r="B345" s="7" t="s">
        <v>873</v>
      </c>
      <c r="C345">
        <v>94</v>
      </c>
    </row>
    <row r="346" spans="1:3" x14ac:dyDescent="0.35">
      <c r="A346">
        <v>344</v>
      </c>
      <c r="B346" s="7" t="s">
        <v>879</v>
      </c>
      <c r="C346">
        <v>56</v>
      </c>
    </row>
    <row r="347" spans="1:3" x14ac:dyDescent="0.35">
      <c r="A347">
        <v>345</v>
      </c>
      <c r="B347" s="7" t="s">
        <v>881</v>
      </c>
      <c r="C347">
        <v>51</v>
      </c>
    </row>
    <row r="348" spans="1:3" x14ac:dyDescent="0.35">
      <c r="A348">
        <v>346</v>
      </c>
      <c r="B348" s="7" t="s">
        <v>883</v>
      </c>
      <c r="C348">
        <v>41</v>
      </c>
    </row>
    <row r="349" spans="1:3" x14ac:dyDescent="0.35">
      <c r="A349">
        <v>347</v>
      </c>
      <c r="B349" s="7" t="s">
        <v>885</v>
      </c>
      <c r="C349">
        <v>99</v>
      </c>
    </row>
    <row r="350" spans="1:3" x14ac:dyDescent="0.35">
      <c r="A350">
        <v>348</v>
      </c>
      <c r="B350" s="7" t="s">
        <v>889</v>
      </c>
      <c r="C350">
        <v>40</v>
      </c>
    </row>
    <row r="351" spans="1:3" x14ac:dyDescent="0.35">
      <c r="A351">
        <v>349</v>
      </c>
      <c r="B351" s="7" t="s">
        <v>891</v>
      </c>
      <c r="C351">
        <v>12</v>
      </c>
    </row>
    <row r="352" spans="1:3" x14ac:dyDescent="0.35">
      <c r="A352">
        <v>350</v>
      </c>
      <c r="B352" s="7" t="s">
        <v>893</v>
      </c>
      <c r="C352">
        <v>25</v>
      </c>
    </row>
    <row r="353" spans="1:3" x14ac:dyDescent="0.35">
      <c r="A353">
        <v>351</v>
      </c>
      <c r="B353" s="7" t="s">
        <v>895</v>
      </c>
      <c r="C353">
        <v>35</v>
      </c>
    </row>
    <row r="354" spans="1:3" x14ac:dyDescent="0.35">
      <c r="A354">
        <v>352</v>
      </c>
      <c r="B354" s="7" t="s">
        <v>897</v>
      </c>
      <c r="C354">
        <v>8</v>
      </c>
    </row>
    <row r="355" spans="1:3" x14ac:dyDescent="0.35">
      <c r="A355">
        <v>353</v>
      </c>
      <c r="B355" s="7" t="s">
        <v>899</v>
      </c>
      <c r="C355">
        <v>5</v>
      </c>
    </row>
    <row r="356" spans="1:3" x14ac:dyDescent="0.35">
      <c r="A356">
        <v>354</v>
      </c>
      <c r="B356" s="7" t="s">
        <v>901</v>
      </c>
      <c r="C356">
        <v>21</v>
      </c>
    </row>
    <row r="357" spans="1:3" x14ac:dyDescent="0.35">
      <c r="A357">
        <v>355</v>
      </c>
      <c r="B357" s="7" t="s">
        <v>903</v>
      </c>
      <c r="C357">
        <v>72</v>
      </c>
    </row>
    <row r="358" spans="1:3" x14ac:dyDescent="0.35">
      <c r="A358">
        <v>356</v>
      </c>
      <c r="B358" s="7" t="s">
        <v>917</v>
      </c>
      <c r="C358">
        <v>23</v>
      </c>
    </row>
    <row r="359" spans="1:3" x14ac:dyDescent="0.35">
      <c r="A359">
        <v>357</v>
      </c>
      <c r="B359" s="7" t="s">
        <v>924</v>
      </c>
      <c r="C359">
        <v>45</v>
      </c>
    </row>
    <row r="360" spans="1:3" x14ac:dyDescent="0.35">
      <c r="A360">
        <v>358</v>
      </c>
      <c r="B360" s="7" t="s">
        <v>937</v>
      </c>
      <c r="C360">
        <v>75</v>
      </c>
    </row>
    <row r="361" spans="1:3" x14ac:dyDescent="0.35">
      <c r="A361">
        <v>359</v>
      </c>
      <c r="B361" s="7" t="s">
        <v>941</v>
      </c>
      <c r="C361">
        <v>79</v>
      </c>
    </row>
    <row r="362" spans="1:3" x14ac:dyDescent="0.35">
      <c r="A362">
        <v>360</v>
      </c>
      <c r="B362" s="7" t="s">
        <v>943</v>
      </c>
      <c r="C362">
        <v>42</v>
      </c>
    </row>
    <row r="363" spans="1:3" x14ac:dyDescent="0.35">
      <c r="A363">
        <v>361</v>
      </c>
      <c r="B363" s="7" t="s">
        <v>953</v>
      </c>
      <c r="C363">
        <v>149</v>
      </c>
    </row>
    <row r="364" spans="1:3" x14ac:dyDescent="0.35">
      <c r="A364">
        <v>362</v>
      </c>
      <c r="B364" s="7" t="s">
        <v>956</v>
      </c>
      <c r="C364">
        <v>166</v>
      </c>
    </row>
    <row r="365" spans="1:3" x14ac:dyDescent="0.35">
      <c r="A365">
        <v>363</v>
      </c>
      <c r="B365" s="7" t="s">
        <v>958</v>
      </c>
      <c r="C365">
        <v>230</v>
      </c>
    </row>
    <row r="366" spans="1:3" x14ac:dyDescent="0.35">
      <c r="A366">
        <v>364</v>
      </c>
      <c r="B366" s="7" t="s">
        <v>960</v>
      </c>
      <c r="C366">
        <v>115</v>
      </c>
    </row>
    <row r="367" spans="1:3" x14ac:dyDescent="0.35">
      <c r="A367">
        <v>365</v>
      </c>
      <c r="B367" s="7" t="s">
        <v>964</v>
      </c>
      <c r="C367">
        <v>60</v>
      </c>
    </row>
    <row r="368" spans="1:3" x14ac:dyDescent="0.35">
      <c r="A368">
        <v>366</v>
      </c>
      <c r="B368" s="7" t="s">
        <v>968</v>
      </c>
      <c r="C368">
        <v>138</v>
      </c>
    </row>
    <row r="369" spans="1:3" x14ac:dyDescent="0.35">
      <c r="A369">
        <v>367</v>
      </c>
      <c r="B369" s="7" t="s">
        <v>969</v>
      </c>
      <c r="C369">
        <v>73</v>
      </c>
    </row>
    <row r="370" spans="1:3" x14ac:dyDescent="0.35">
      <c r="A370">
        <v>368</v>
      </c>
      <c r="B370" s="7" t="s">
        <v>971</v>
      </c>
      <c r="C370">
        <v>190</v>
      </c>
    </row>
    <row r="371" spans="1:3" x14ac:dyDescent="0.35">
      <c r="A371">
        <v>369</v>
      </c>
      <c r="B371" s="7" t="s">
        <v>972</v>
      </c>
      <c r="C371">
        <v>92</v>
      </c>
    </row>
    <row r="372" spans="1:3" x14ac:dyDescent="0.35">
      <c r="A372">
        <v>370</v>
      </c>
      <c r="B372" s="7" t="s">
        <v>974</v>
      </c>
      <c r="C372">
        <v>95</v>
      </c>
    </row>
    <row r="373" spans="1:3" x14ac:dyDescent="0.35">
      <c r="A373">
        <v>371</v>
      </c>
      <c r="B373" s="7" t="s">
        <v>979</v>
      </c>
      <c r="C373">
        <v>51</v>
      </c>
    </row>
    <row r="374" spans="1:3" x14ac:dyDescent="0.35">
      <c r="A374">
        <v>372</v>
      </c>
      <c r="B374" s="7" t="s">
        <v>981</v>
      </c>
      <c r="C374">
        <v>13</v>
      </c>
    </row>
    <row r="375" spans="1:3" x14ac:dyDescent="0.35">
      <c r="A375">
        <v>373</v>
      </c>
      <c r="B375" s="7" t="s">
        <v>983</v>
      </c>
      <c r="C375">
        <v>70</v>
      </c>
    </row>
    <row r="376" spans="1:3" x14ac:dyDescent="0.35">
      <c r="A376">
        <v>374</v>
      </c>
      <c r="B376" s="7" t="s">
        <v>987</v>
      </c>
      <c r="C376">
        <v>109</v>
      </c>
    </row>
    <row r="377" spans="1:3" x14ac:dyDescent="0.35">
      <c r="A377">
        <v>375</v>
      </c>
      <c r="B377" s="7" t="s">
        <v>991</v>
      </c>
      <c r="C377">
        <v>43</v>
      </c>
    </row>
    <row r="378" spans="1:3" x14ac:dyDescent="0.35">
      <c r="A378">
        <v>376</v>
      </c>
      <c r="B378" s="7" t="s">
        <v>993</v>
      </c>
      <c r="C378">
        <v>52</v>
      </c>
    </row>
    <row r="379" spans="1:3" x14ac:dyDescent="0.35">
      <c r="A379">
        <v>377</v>
      </c>
      <c r="B379" s="7" t="s">
        <v>995</v>
      </c>
      <c r="C379">
        <v>82</v>
      </c>
    </row>
    <row r="380" spans="1:3" x14ac:dyDescent="0.35">
      <c r="A380">
        <v>378</v>
      </c>
      <c r="B380" s="7" t="s">
        <v>999</v>
      </c>
      <c r="C380">
        <v>123</v>
      </c>
    </row>
    <row r="381" spans="1:3" x14ac:dyDescent="0.35">
      <c r="A381">
        <v>379</v>
      </c>
      <c r="B381" s="7" t="s">
        <v>1000</v>
      </c>
      <c r="C381">
        <v>52</v>
      </c>
    </row>
    <row r="382" spans="1:3" x14ac:dyDescent="0.35">
      <c r="A382">
        <v>380</v>
      </c>
      <c r="B382" s="7" t="s">
        <v>1004</v>
      </c>
      <c r="C382">
        <v>33</v>
      </c>
    </row>
    <row r="383" spans="1:3" x14ac:dyDescent="0.35">
      <c r="A383">
        <v>381</v>
      </c>
      <c r="B383" s="7" t="s">
        <v>1006</v>
      </c>
      <c r="C383">
        <v>13</v>
      </c>
    </row>
    <row r="384" spans="1:3" x14ac:dyDescent="0.35">
      <c r="A384">
        <v>382</v>
      </c>
      <c r="B384" s="7" t="s">
        <v>1008</v>
      </c>
      <c r="C384">
        <v>11</v>
      </c>
    </row>
    <row r="385" spans="1:3" x14ac:dyDescent="0.35">
      <c r="A385">
        <v>383</v>
      </c>
      <c r="B385" s="7" t="s">
        <v>1012</v>
      </c>
      <c r="C385">
        <v>63</v>
      </c>
    </row>
    <row r="386" spans="1:3" x14ac:dyDescent="0.35">
      <c r="A386">
        <v>384</v>
      </c>
      <c r="B386" s="7" t="s">
        <v>1014</v>
      </c>
      <c r="C386">
        <v>103</v>
      </c>
    </row>
    <row r="387" spans="1:3" x14ac:dyDescent="0.35">
      <c r="A387">
        <v>385</v>
      </c>
      <c r="B387" s="7" t="s">
        <v>1018</v>
      </c>
      <c r="C387">
        <v>105</v>
      </c>
    </row>
    <row r="388" spans="1:3" x14ac:dyDescent="0.35">
      <c r="A388">
        <v>386</v>
      </c>
      <c r="B388" s="7" t="s">
        <v>1020</v>
      </c>
      <c r="C388">
        <v>216</v>
      </c>
    </row>
    <row r="389" spans="1:3" x14ac:dyDescent="0.35">
      <c r="A389">
        <v>387</v>
      </c>
      <c r="B389" s="7" t="s">
        <v>1022</v>
      </c>
      <c r="C389">
        <v>127</v>
      </c>
    </row>
    <row r="390" spans="1:3" x14ac:dyDescent="0.35">
      <c r="A390">
        <v>388</v>
      </c>
      <c r="B390" s="7" t="s">
        <v>1024</v>
      </c>
      <c r="C390">
        <v>92</v>
      </c>
    </row>
    <row r="391" spans="1:3" x14ac:dyDescent="0.35">
      <c r="A391">
        <v>389</v>
      </c>
      <c r="B391" s="7" t="s">
        <v>1028</v>
      </c>
      <c r="C391">
        <v>58</v>
      </c>
    </row>
    <row r="392" spans="1:3" x14ac:dyDescent="0.35">
      <c r="A392">
        <v>390</v>
      </c>
      <c r="B392" s="7" t="s">
        <v>1031</v>
      </c>
      <c r="C392">
        <v>136</v>
      </c>
    </row>
    <row r="393" spans="1:3" x14ac:dyDescent="0.35">
      <c r="A393">
        <v>391</v>
      </c>
      <c r="B393" s="7" t="s">
        <v>1033</v>
      </c>
      <c r="C393">
        <v>98</v>
      </c>
    </row>
    <row r="394" spans="1:3" x14ac:dyDescent="0.35">
      <c r="A394">
        <v>392</v>
      </c>
      <c r="B394" s="7" t="s">
        <v>1037</v>
      </c>
      <c r="C394">
        <v>101</v>
      </c>
    </row>
    <row r="395" spans="1:3" x14ac:dyDescent="0.35">
      <c r="A395">
        <v>393</v>
      </c>
      <c r="B395" s="7" t="s">
        <v>1042</v>
      </c>
      <c r="C395">
        <v>144</v>
      </c>
    </row>
    <row r="396" spans="1:3" x14ac:dyDescent="0.35">
      <c r="A396">
        <v>394</v>
      </c>
      <c r="B396" s="7" t="s">
        <v>1046</v>
      </c>
      <c r="C396">
        <v>70</v>
      </c>
    </row>
    <row r="397" spans="1:3" x14ac:dyDescent="0.35">
      <c r="A397">
        <v>395</v>
      </c>
      <c r="B397" s="7" t="s">
        <v>1048</v>
      </c>
      <c r="C397">
        <v>136</v>
      </c>
    </row>
    <row r="398" spans="1:3" x14ac:dyDescent="0.35">
      <c r="A398">
        <v>396</v>
      </c>
      <c r="B398" s="7" t="s">
        <v>1051</v>
      </c>
      <c r="C398">
        <v>170</v>
      </c>
    </row>
    <row r="399" spans="1:3" x14ac:dyDescent="0.35">
      <c r="A399">
        <v>397</v>
      </c>
      <c r="B399" s="7" t="s">
        <v>1053</v>
      </c>
      <c r="C399">
        <v>35</v>
      </c>
    </row>
    <row r="400" spans="1:3" x14ac:dyDescent="0.35">
      <c r="A400">
        <v>398</v>
      </c>
      <c r="B400" s="7" t="s">
        <v>1055</v>
      </c>
      <c r="C400">
        <v>119</v>
      </c>
    </row>
    <row r="401" spans="1:3" x14ac:dyDescent="0.35">
      <c r="A401">
        <v>399</v>
      </c>
      <c r="B401" s="7" t="s">
        <v>1057</v>
      </c>
      <c r="C401">
        <v>89</v>
      </c>
    </row>
    <row r="402" spans="1:3" x14ac:dyDescent="0.35">
      <c r="A402">
        <v>400</v>
      </c>
      <c r="B402" s="7" t="s">
        <v>1061</v>
      </c>
      <c r="C402">
        <v>42</v>
      </c>
    </row>
    <row r="403" spans="1:3" x14ac:dyDescent="0.35">
      <c r="A403">
        <v>401</v>
      </c>
      <c r="B403" s="7" t="s">
        <v>1063</v>
      </c>
      <c r="C403">
        <v>48</v>
      </c>
    </row>
    <row r="404" spans="1:3" x14ac:dyDescent="0.35">
      <c r="A404">
        <v>402</v>
      </c>
      <c r="B404" s="7" t="s">
        <v>1065</v>
      </c>
      <c r="C404">
        <v>50</v>
      </c>
    </row>
    <row r="405" spans="1:3" x14ac:dyDescent="0.35">
      <c r="A405">
        <v>403</v>
      </c>
      <c r="B405" s="7" t="s">
        <v>1067</v>
      </c>
      <c r="C405">
        <v>43</v>
      </c>
    </row>
    <row r="406" spans="1:3" x14ac:dyDescent="0.35">
      <c r="A406">
        <v>404</v>
      </c>
      <c r="B406" s="7" t="s">
        <v>1069</v>
      </c>
      <c r="C406">
        <v>9</v>
      </c>
    </row>
    <row r="407" spans="1:3" x14ac:dyDescent="0.35">
      <c r="A407">
        <v>405</v>
      </c>
      <c r="B407" s="7" t="s">
        <v>1071</v>
      </c>
      <c r="C407">
        <v>73</v>
      </c>
    </row>
    <row r="408" spans="1:3" x14ac:dyDescent="0.35">
      <c r="A408">
        <v>406</v>
      </c>
      <c r="B408" s="7" t="s">
        <v>1072</v>
      </c>
      <c r="C408">
        <v>82</v>
      </c>
    </row>
    <row r="409" spans="1:3" x14ac:dyDescent="0.35">
      <c r="A409">
        <v>407</v>
      </c>
      <c r="B409" s="7" t="s">
        <v>1078</v>
      </c>
      <c r="C409">
        <v>35</v>
      </c>
    </row>
    <row r="410" spans="1:3" x14ac:dyDescent="0.35">
      <c r="A410">
        <v>408</v>
      </c>
      <c r="B410" s="7" t="s">
        <v>1080</v>
      </c>
      <c r="C410">
        <v>75</v>
      </c>
    </row>
    <row r="411" spans="1:3" x14ac:dyDescent="0.35">
      <c r="A411">
        <v>409</v>
      </c>
      <c r="B411" s="7" t="s">
        <v>1082</v>
      </c>
      <c r="C411">
        <v>42</v>
      </c>
    </row>
    <row r="412" spans="1:3" x14ac:dyDescent="0.35">
      <c r="A412">
        <v>410</v>
      </c>
      <c r="B412" s="7" t="s">
        <v>1088</v>
      </c>
      <c r="C412">
        <v>82</v>
      </c>
    </row>
    <row r="413" spans="1:3" x14ac:dyDescent="0.35">
      <c r="A413">
        <v>411</v>
      </c>
      <c r="B413" s="7" t="s">
        <v>1090</v>
      </c>
      <c r="C413">
        <v>56</v>
      </c>
    </row>
    <row r="414" spans="1:3" x14ac:dyDescent="0.35">
      <c r="A414">
        <v>412</v>
      </c>
      <c r="B414" s="7" t="s">
        <v>1092</v>
      </c>
      <c r="C414">
        <v>50</v>
      </c>
    </row>
    <row r="415" spans="1:3" x14ac:dyDescent="0.35">
      <c r="A415">
        <v>413</v>
      </c>
      <c r="B415" s="7" t="s">
        <v>1096</v>
      </c>
      <c r="C415">
        <v>8</v>
      </c>
    </row>
    <row r="416" spans="1:3" x14ac:dyDescent="0.35">
      <c r="A416">
        <v>414</v>
      </c>
      <c r="B416" s="7" t="s">
        <v>1100</v>
      </c>
      <c r="C416">
        <v>79</v>
      </c>
    </row>
    <row r="417" spans="1:3" x14ac:dyDescent="0.35">
      <c r="A417">
        <v>415</v>
      </c>
      <c r="B417" s="7" t="s">
        <v>1102</v>
      </c>
      <c r="C417">
        <v>23</v>
      </c>
    </row>
    <row r="418" spans="1:3" x14ac:dyDescent="0.35">
      <c r="A418">
        <v>416</v>
      </c>
      <c r="B418" s="7" t="s">
        <v>1104</v>
      </c>
      <c r="C418">
        <v>38</v>
      </c>
    </row>
    <row r="419" spans="1:3" x14ac:dyDescent="0.35">
      <c r="A419">
        <v>417</v>
      </c>
      <c r="B419" s="7" t="s">
        <v>1106</v>
      </c>
      <c r="C419">
        <v>26</v>
      </c>
    </row>
    <row r="420" spans="1:3" x14ac:dyDescent="0.35">
      <c r="A420">
        <v>418</v>
      </c>
      <c r="B420" s="7" t="s">
        <v>1108</v>
      </c>
      <c r="C420">
        <v>52</v>
      </c>
    </row>
    <row r="421" spans="1:3" x14ac:dyDescent="0.35">
      <c r="A421">
        <v>419</v>
      </c>
      <c r="B421" s="7" t="s">
        <v>1110</v>
      </c>
      <c r="C421">
        <v>70</v>
      </c>
    </row>
    <row r="422" spans="1:3" x14ac:dyDescent="0.35">
      <c r="A422">
        <v>420</v>
      </c>
      <c r="B422" s="7" t="s">
        <v>1112</v>
      </c>
      <c r="C422">
        <v>22</v>
      </c>
    </row>
    <row r="423" spans="1:3" x14ac:dyDescent="0.35">
      <c r="A423">
        <v>421</v>
      </c>
      <c r="B423" s="7" t="s">
        <v>1114</v>
      </c>
      <c r="C423">
        <v>81</v>
      </c>
    </row>
    <row r="424" spans="1:3" x14ac:dyDescent="0.35">
      <c r="A424">
        <v>422</v>
      </c>
      <c r="B424" s="7" t="s">
        <v>1116</v>
      </c>
      <c r="C424">
        <v>38</v>
      </c>
    </row>
    <row r="425" spans="1:3" x14ac:dyDescent="0.35">
      <c r="A425">
        <v>423</v>
      </c>
      <c r="B425" s="7" t="s">
        <v>1120</v>
      </c>
      <c r="C425">
        <v>31</v>
      </c>
    </row>
    <row r="426" spans="1:3" x14ac:dyDescent="0.35">
      <c r="A426">
        <v>424</v>
      </c>
      <c r="B426" s="7" t="s">
        <v>1122</v>
      </c>
      <c r="C426">
        <v>34</v>
      </c>
    </row>
    <row r="427" spans="1:3" x14ac:dyDescent="0.35">
      <c r="A427">
        <v>425</v>
      </c>
      <c r="B427" s="7" t="s">
        <v>1126</v>
      </c>
      <c r="C427">
        <v>146</v>
      </c>
    </row>
    <row r="428" spans="1:3" x14ac:dyDescent="0.35">
      <c r="A428">
        <v>426</v>
      </c>
      <c r="B428" s="7" t="s">
        <v>1128</v>
      </c>
      <c r="C428">
        <v>103</v>
      </c>
    </row>
    <row r="429" spans="1:3" x14ac:dyDescent="0.35">
      <c r="A429">
        <v>427</v>
      </c>
      <c r="B429" s="7" t="s">
        <v>1132</v>
      </c>
      <c r="C429">
        <v>35</v>
      </c>
    </row>
    <row r="430" spans="1:3" x14ac:dyDescent="0.35">
      <c r="A430">
        <v>428</v>
      </c>
      <c r="B430" s="7" t="s">
        <v>1134</v>
      </c>
      <c r="C430">
        <v>6</v>
      </c>
    </row>
    <row r="431" spans="1:3" x14ac:dyDescent="0.35">
      <c r="A431">
        <v>429</v>
      </c>
      <c r="B431" s="7" t="s">
        <v>1136</v>
      </c>
      <c r="C431">
        <v>37</v>
      </c>
    </row>
    <row r="432" spans="1:3" x14ac:dyDescent="0.35">
      <c r="A432">
        <v>430</v>
      </c>
      <c r="B432" s="7" t="s">
        <v>1140</v>
      </c>
      <c r="C432">
        <v>278</v>
      </c>
    </row>
    <row r="433" spans="1:3" x14ac:dyDescent="0.35">
      <c r="A433">
        <v>431</v>
      </c>
      <c r="B433" s="7" t="s">
        <v>1144</v>
      </c>
      <c r="C433">
        <v>7</v>
      </c>
    </row>
    <row r="434" spans="1:3" x14ac:dyDescent="0.35">
      <c r="A434">
        <v>432</v>
      </c>
      <c r="B434" s="7" t="s">
        <v>1148</v>
      </c>
      <c r="C434">
        <v>65</v>
      </c>
    </row>
    <row r="435" spans="1:3" x14ac:dyDescent="0.35">
      <c r="A435">
        <v>433</v>
      </c>
      <c r="B435" s="7" t="s">
        <v>1150</v>
      </c>
      <c r="C435">
        <v>44</v>
      </c>
    </row>
    <row r="436" spans="1:3" x14ac:dyDescent="0.35">
      <c r="A436">
        <v>434</v>
      </c>
      <c r="B436" s="7" t="s">
        <v>1152</v>
      </c>
      <c r="C436">
        <v>8</v>
      </c>
    </row>
    <row r="437" spans="1:3" x14ac:dyDescent="0.35">
      <c r="A437">
        <v>435</v>
      </c>
      <c r="B437" s="7" t="s">
        <v>1154</v>
      </c>
      <c r="C437">
        <v>86</v>
      </c>
    </row>
    <row r="438" spans="1:3" x14ac:dyDescent="0.35">
      <c r="A438">
        <v>436</v>
      </c>
      <c r="B438" s="7" t="s">
        <v>1156</v>
      </c>
      <c r="C438">
        <v>38</v>
      </c>
    </row>
    <row r="439" spans="1:3" x14ac:dyDescent="0.35">
      <c r="A439">
        <v>437</v>
      </c>
      <c r="B439" s="7" t="s">
        <v>1158</v>
      </c>
      <c r="C439">
        <v>56</v>
      </c>
    </row>
    <row r="440" spans="1:3" x14ac:dyDescent="0.35">
      <c r="A440">
        <v>438</v>
      </c>
      <c r="B440" s="7" t="s">
        <v>1160</v>
      </c>
      <c r="C440">
        <v>36</v>
      </c>
    </row>
    <row r="441" spans="1:3" x14ac:dyDescent="0.35">
      <c r="A441">
        <v>439</v>
      </c>
      <c r="B441" s="7" t="s">
        <v>1162</v>
      </c>
      <c r="C441">
        <v>10</v>
      </c>
    </row>
    <row r="442" spans="1:3" x14ac:dyDescent="0.35">
      <c r="A442">
        <v>440</v>
      </c>
      <c r="B442" s="7" t="s">
        <v>1166</v>
      </c>
      <c r="C442">
        <v>52</v>
      </c>
    </row>
    <row r="443" spans="1:3" x14ac:dyDescent="0.35">
      <c r="A443">
        <v>441</v>
      </c>
      <c r="B443" s="7" t="s">
        <v>1168</v>
      </c>
      <c r="C443">
        <v>43</v>
      </c>
    </row>
    <row r="444" spans="1:3" x14ac:dyDescent="0.35">
      <c r="A444">
        <v>442</v>
      </c>
      <c r="B444" s="7" t="s">
        <v>1170</v>
      </c>
      <c r="C444">
        <v>10</v>
      </c>
    </row>
    <row r="445" spans="1:3" x14ac:dyDescent="0.35">
      <c r="A445">
        <v>443</v>
      </c>
      <c r="B445" s="7" t="s">
        <v>1172</v>
      </c>
      <c r="C445">
        <v>52</v>
      </c>
    </row>
    <row r="446" spans="1:3" x14ac:dyDescent="0.35">
      <c r="A446">
        <v>444</v>
      </c>
      <c r="B446" s="7" t="s">
        <v>1174</v>
      </c>
      <c r="C446">
        <v>104</v>
      </c>
    </row>
    <row r="447" spans="1:3" x14ac:dyDescent="0.35">
      <c r="A447">
        <v>445</v>
      </c>
      <c r="B447" s="7" t="s">
        <v>1180</v>
      </c>
      <c r="C447">
        <v>114</v>
      </c>
    </row>
    <row r="448" spans="1:3" x14ac:dyDescent="0.35">
      <c r="A448">
        <v>446</v>
      </c>
      <c r="B448" s="7" t="s">
        <v>1184</v>
      </c>
      <c r="C448">
        <v>115</v>
      </c>
    </row>
    <row r="449" spans="1:3" x14ac:dyDescent="0.35">
      <c r="A449">
        <v>447</v>
      </c>
      <c r="B449" s="7" t="s">
        <v>1186</v>
      </c>
      <c r="C449">
        <v>82</v>
      </c>
    </row>
    <row r="450" spans="1:3" x14ac:dyDescent="0.35">
      <c r="A450">
        <v>448</v>
      </c>
      <c r="B450" s="7" t="s">
        <v>1188</v>
      </c>
      <c r="C450">
        <v>80</v>
      </c>
    </row>
    <row r="451" spans="1:3" x14ac:dyDescent="0.35">
      <c r="A451">
        <v>449</v>
      </c>
      <c r="B451" s="7" t="s">
        <v>1190</v>
      </c>
      <c r="C451">
        <v>108</v>
      </c>
    </row>
    <row r="452" spans="1:3" x14ac:dyDescent="0.35">
      <c r="A452">
        <v>450</v>
      </c>
      <c r="B452" s="7" t="s">
        <v>1192</v>
      </c>
      <c r="C452">
        <v>141</v>
      </c>
    </row>
    <row r="453" spans="1:3" x14ac:dyDescent="0.35">
      <c r="A453">
        <v>451</v>
      </c>
      <c r="B453" s="7" t="s">
        <v>1194</v>
      </c>
      <c r="C453">
        <v>63</v>
      </c>
    </row>
    <row r="454" spans="1:3" x14ac:dyDescent="0.35">
      <c r="A454">
        <v>452</v>
      </c>
      <c r="B454" s="7" t="s">
        <v>1196</v>
      </c>
      <c r="C454">
        <v>56</v>
      </c>
    </row>
    <row r="455" spans="1:3" x14ac:dyDescent="0.35">
      <c r="A455">
        <v>453</v>
      </c>
      <c r="B455" s="7" t="s">
        <v>1198</v>
      </c>
      <c r="C455">
        <v>174</v>
      </c>
    </row>
    <row r="456" spans="1:3" x14ac:dyDescent="0.35">
      <c r="A456">
        <v>454</v>
      </c>
      <c r="B456" s="7" t="s">
        <v>1204</v>
      </c>
      <c r="C456">
        <v>57</v>
      </c>
    </row>
    <row r="457" spans="1:3" x14ac:dyDescent="0.35">
      <c r="A457">
        <v>455</v>
      </c>
      <c r="B457" s="7" t="s">
        <v>1205</v>
      </c>
      <c r="C457">
        <v>111</v>
      </c>
    </row>
    <row r="458" spans="1:3" x14ac:dyDescent="0.35">
      <c r="A458">
        <v>456</v>
      </c>
      <c r="B458" s="7" t="s">
        <v>1207</v>
      </c>
      <c r="C458">
        <v>8</v>
      </c>
    </row>
    <row r="459" spans="1:3" x14ac:dyDescent="0.35">
      <c r="A459">
        <v>457</v>
      </c>
      <c r="B459" s="7" t="s">
        <v>1211</v>
      </c>
      <c r="C459">
        <v>46</v>
      </c>
    </row>
    <row r="460" spans="1:3" x14ac:dyDescent="0.35">
      <c r="A460">
        <v>458</v>
      </c>
      <c r="B460" s="7" t="s">
        <v>1213</v>
      </c>
      <c r="C460">
        <v>186</v>
      </c>
    </row>
    <row r="461" spans="1:3" x14ac:dyDescent="0.35">
      <c r="A461">
        <v>459</v>
      </c>
      <c r="B461" s="7" t="s">
        <v>1221</v>
      </c>
      <c r="C461">
        <v>54</v>
      </c>
    </row>
    <row r="462" spans="1:3" x14ac:dyDescent="0.35">
      <c r="A462">
        <v>460</v>
      </c>
      <c r="B462" s="7" t="s">
        <v>1223</v>
      </c>
      <c r="C462">
        <v>142</v>
      </c>
    </row>
    <row r="463" spans="1:3" x14ac:dyDescent="0.35">
      <c r="A463">
        <v>461</v>
      </c>
      <c r="B463" s="7" t="s">
        <v>1227</v>
      </c>
      <c r="C463">
        <v>160</v>
      </c>
    </row>
    <row r="464" spans="1:3" x14ac:dyDescent="0.35">
      <c r="A464">
        <v>462</v>
      </c>
      <c r="B464" s="7" t="s">
        <v>1229</v>
      </c>
      <c r="C464">
        <v>78</v>
      </c>
    </row>
    <row r="465" spans="1:3" x14ac:dyDescent="0.35">
      <c r="A465">
        <v>463</v>
      </c>
      <c r="B465" s="7" t="s">
        <v>1231</v>
      </c>
      <c r="C465">
        <v>282</v>
      </c>
    </row>
    <row r="466" spans="1:3" x14ac:dyDescent="0.35">
      <c r="A466">
        <v>464</v>
      </c>
      <c r="B466" s="7" t="s">
        <v>1233</v>
      </c>
      <c r="C466">
        <v>41</v>
      </c>
    </row>
    <row r="467" spans="1:3" x14ac:dyDescent="0.35">
      <c r="A467">
        <v>465</v>
      </c>
      <c r="B467" s="7" t="s">
        <v>1237</v>
      </c>
      <c r="C467">
        <v>103</v>
      </c>
    </row>
    <row r="468" spans="1:3" x14ac:dyDescent="0.35">
      <c r="A468">
        <v>466</v>
      </c>
      <c r="B468" s="7" t="s">
        <v>1241</v>
      </c>
      <c r="C468">
        <v>4</v>
      </c>
    </row>
    <row r="469" spans="1:3" x14ac:dyDescent="0.35">
      <c r="A469">
        <v>467</v>
      </c>
      <c r="B469" s="7" t="s">
        <v>1243</v>
      </c>
      <c r="C469">
        <v>58</v>
      </c>
    </row>
    <row r="470" spans="1:3" x14ac:dyDescent="0.35">
      <c r="A470">
        <v>468</v>
      </c>
      <c r="B470" s="7" t="s">
        <v>1247</v>
      </c>
      <c r="C470">
        <v>99</v>
      </c>
    </row>
    <row r="471" spans="1:3" x14ac:dyDescent="0.35">
      <c r="A471">
        <v>469</v>
      </c>
      <c r="B471" s="7" t="s">
        <v>1249</v>
      </c>
      <c r="C471">
        <v>66</v>
      </c>
    </row>
    <row r="472" spans="1:3" x14ac:dyDescent="0.35">
      <c r="A472">
        <v>470</v>
      </c>
      <c r="B472" s="7" t="s">
        <v>1255</v>
      </c>
      <c r="C472">
        <v>45</v>
      </c>
    </row>
    <row r="473" spans="1:3" x14ac:dyDescent="0.35">
      <c r="A473">
        <v>471</v>
      </c>
      <c r="B473" s="7" t="s">
        <v>1259</v>
      </c>
      <c r="C473">
        <v>30</v>
      </c>
    </row>
    <row r="474" spans="1:3" x14ac:dyDescent="0.35">
      <c r="A474">
        <v>472</v>
      </c>
      <c r="B474" s="7" t="s">
        <v>1261</v>
      </c>
      <c r="C474">
        <v>14</v>
      </c>
    </row>
    <row r="475" spans="1:3" x14ac:dyDescent="0.35">
      <c r="A475">
        <v>473</v>
      </c>
      <c r="B475" s="7" t="s">
        <v>1263</v>
      </c>
      <c r="C475">
        <v>35</v>
      </c>
    </row>
    <row r="476" spans="1:3" x14ac:dyDescent="0.35">
      <c r="A476">
        <v>474</v>
      </c>
      <c r="B476" s="7" t="s">
        <v>1264</v>
      </c>
      <c r="C476">
        <v>22</v>
      </c>
    </row>
    <row r="477" spans="1:3" x14ac:dyDescent="0.35">
      <c r="A477">
        <v>475</v>
      </c>
      <c r="B477" s="7" t="s">
        <v>1266</v>
      </c>
      <c r="C477">
        <v>98</v>
      </c>
    </row>
    <row r="478" spans="1:3" x14ac:dyDescent="0.35">
      <c r="A478">
        <v>476</v>
      </c>
      <c r="B478" s="7" t="s">
        <v>1268</v>
      </c>
      <c r="C478">
        <v>92</v>
      </c>
    </row>
    <row r="479" spans="1:3" x14ac:dyDescent="0.35">
      <c r="A479">
        <v>477</v>
      </c>
      <c r="B479" s="7" t="s">
        <v>1270</v>
      </c>
      <c r="C479">
        <v>30</v>
      </c>
    </row>
    <row r="480" spans="1:3" x14ac:dyDescent="0.35">
      <c r="A480">
        <v>478</v>
      </c>
      <c r="B480" s="7" t="s">
        <v>1272</v>
      </c>
      <c r="C480">
        <v>35</v>
      </c>
    </row>
    <row r="481" spans="1:3" x14ac:dyDescent="0.35">
      <c r="A481">
        <v>479</v>
      </c>
      <c r="B481" s="7" t="s">
        <v>1276</v>
      </c>
      <c r="C481">
        <v>16</v>
      </c>
    </row>
    <row r="482" spans="1:3" x14ac:dyDescent="0.35">
      <c r="A482">
        <v>480</v>
      </c>
      <c r="B482" s="7" t="s">
        <v>1280</v>
      </c>
      <c r="C482">
        <v>25</v>
      </c>
    </row>
    <row r="483" spans="1:3" x14ac:dyDescent="0.35">
      <c r="A483">
        <v>481</v>
      </c>
      <c r="B483" s="7" t="s">
        <v>1282</v>
      </c>
      <c r="C483">
        <v>43</v>
      </c>
    </row>
    <row r="484" spans="1:3" x14ac:dyDescent="0.35">
      <c r="A484">
        <v>482</v>
      </c>
      <c r="B484" s="7" t="s">
        <v>1284</v>
      </c>
      <c r="C484">
        <v>60</v>
      </c>
    </row>
    <row r="485" spans="1:3" x14ac:dyDescent="0.35">
      <c r="A485">
        <v>483</v>
      </c>
      <c r="B485" s="7" t="s">
        <v>1290</v>
      </c>
      <c r="C485">
        <v>6</v>
      </c>
    </row>
    <row r="486" spans="1:3" x14ac:dyDescent="0.35">
      <c r="A486">
        <v>484</v>
      </c>
      <c r="B486" s="7" t="s">
        <v>1294</v>
      </c>
      <c r="C486">
        <v>80</v>
      </c>
    </row>
    <row r="487" spans="1:3" x14ac:dyDescent="0.35">
      <c r="A487">
        <v>485</v>
      </c>
      <c r="B487" s="7" t="s">
        <v>1296</v>
      </c>
      <c r="C487">
        <v>11</v>
      </c>
    </row>
    <row r="488" spans="1:3" x14ac:dyDescent="0.35">
      <c r="A488">
        <v>486</v>
      </c>
      <c r="B488" s="7" t="s">
        <v>1298</v>
      </c>
      <c r="C488">
        <v>63</v>
      </c>
    </row>
    <row r="489" spans="1:3" x14ac:dyDescent="0.35">
      <c r="A489">
        <v>487</v>
      </c>
      <c r="B489" s="7" t="s">
        <v>1306</v>
      </c>
      <c r="C489">
        <v>23</v>
      </c>
    </row>
    <row r="490" spans="1:3" x14ac:dyDescent="0.35">
      <c r="A490">
        <v>488</v>
      </c>
      <c r="B490" s="7" t="s">
        <v>1308</v>
      </c>
      <c r="C490">
        <v>20</v>
      </c>
    </row>
    <row r="491" spans="1:3" x14ac:dyDescent="0.35">
      <c r="A491">
        <v>489</v>
      </c>
      <c r="B491" s="7" t="s">
        <v>1310</v>
      </c>
      <c r="C491">
        <v>40</v>
      </c>
    </row>
    <row r="492" spans="1:3" x14ac:dyDescent="0.35">
      <c r="A492">
        <v>490</v>
      </c>
      <c r="B492" s="7" t="s">
        <v>1312</v>
      </c>
      <c r="C492">
        <v>42</v>
      </c>
    </row>
    <row r="493" spans="1:3" x14ac:dyDescent="0.35">
      <c r="A493">
        <v>491</v>
      </c>
      <c r="B493" s="7" t="s">
        <v>1314</v>
      </c>
      <c r="C493">
        <v>38</v>
      </c>
    </row>
    <row r="494" spans="1:3" x14ac:dyDescent="0.35">
      <c r="A494">
        <v>492</v>
      </c>
      <c r="B494" s="7" t="s">
        <v>1316</v>
      </c>
      <c r="C494">
        <v>155</v>
      </c>
    </row>
    <row r="495" spans="1:3" x14ac:dyDescent="0.35">
      <c r="A495">
        <v>493</v>
      </c>
      <c r="B495" s="7" t="s">
        <v>1318</v>
      </c>
      <c r="C495">
        <v>142</v>
      </c>
    </row>
    <row r="496" spans="1:3" x14ac:dyDescent="0.35">
      <c r="A496">
        <v>494</v>
      </c>
      <c r="B496" s="7" t="s">
        <v>1324</v>
      </c>
      <c r="C496">
        <v>75</v>
      </c>
    </row>
    <row r="497" spans="1:3" x14ac:dyDescent="0.35">
      <c r="A497">
        <v>495</v>
      </c>
      <c r="B497" s="7" t="s">
        <v>1326</v>
      </c>
      <c r="C497">
        <v>85</v>
      </c>
    </row>
    <row r="498" spans="1:3" x14ac:dyDescent="0.35">
      <c r="A498">
        <v>496</v>
      </c>
      <c r="B498" s="7" t="s">
        <v>1328</v>
      </c>
      <c r="C498">
        <v>9</v>
      </c>
    </row>
    <row r="499" spans="1:3" x14ac:dyDescent="0.35">
      <c r="A499">
        <v>497</v>
      </c>
      <c r="B499" s="7" t="s">
        <v>1330</v>
      </c>
      <c r="C499">
        <v>22</v>
      </c>
    </row>
    <row r="500" spans="1:3" x14ac:dyDescent="0.35">
      <c r="A500">
        <v>498</v>
      </c>
      <c r="B500" s="7" t="s">
        <v>1332</v>
      </c>
      <c r="C500">
        <v>102</v>
      </c>
    </row>
    <row r="501" spans="1:3" x14ac:dyDescent="0.35">
      <c r="A501">
        <v>499</v>
      </c>
      <c r="B501" s="7" t="s">
        <v>1334</v>
      </c>
      <c r="C501">
        <v>59</v>
      </c>
    </row>
    <row r="502" spans="1:3" x14ac:dyDescent="0.35">
      <c r="A502">
        <v>500</v>
      </c>
      <c r="B502" s="7" t="s">
        <v>1338</v>
      </c>
      <c r="C502">
        <v>13</v>
      </c>
    </row>
    <row r="503" spans="1:3" x14ac:dyDescent="0.35">
      <c r="A503">
        <v>501</v>
      </c>
      <c r="B503" s="7" t="s">
        <v>1340</v>
      </c>
      <c r="C503">
        <v>106</v>
      </c>
    </row>
    <row r="504" spans="1:3" x14ac:dyDescent="0.35">
      <c r="A504">
        <v>502</v>
      </c>
      <c r="B504" s="7" t="s">
        <v>1342</v>
      </c>
      <c r="C504">
        <v>16</v>
      </c>
    </row>
    <row r="505" spans="1:3" x14ac:dyDescent="0.35">
      <c r="A505">
        <v>503</v>
      </c>
      <c r="B505" s="7" t="s">
        <v>1346</v>
      </c>
      <c r="C505">
        <v>110</v>
      </c>
    </row>
    <row r="506" spans="1:3" x14ac:dyDescent="0.35">
      <c r="A506">
        <v>504</v>
      </c>
      <c r="B506" s="7" t="s">
        <v>1352</v>
      </c>
      <c r="C506">
        <v>21</v>
      </c>
    </row>
    <row r="507" spans="1:3" x14ac:dyDescent="0.35">
      <c r="A507">
        <v>505</v>
      </c>
      <c r="B507" s="7" t="s">
        <v>1358</v>
      </c>
      <c r="C507">
        <v>58</v>
      </c>
    </row>
    <row r="508" spans="1:3" x14ac:dyDescent="0.35">
      <c r="A508">
        <v>506</v>
      </c>
      <c r="B508" s="7" t="s">
        <v>1360</v>
      </c>
      <c r="C508">
        <v>24</v>
      </c>
    </row>
    <row r="509" spans="1:3" x14ac:dyDescent="0.35">
      <c r="A509">
        <v>507</v>
      </c>
      <c r="B509" s="7" t="s">
        <v>1362</v>
      </c>
      <c r="C509">
        <v>34</v>
      </c>
    </row>
    <row r="510" spans="1:3" x14ac:dyDescent="0.35">
      <c r="A510">
        <v>508</v>
      </c>
      <c r="B510" s="7" t="s">
        <v>1364</v>
      </c>
      <c r="C510">
        <v>25</v>
      </c>
    </row>
    <row r="511" spans="1:3" x14ac:dyDescent="0.35">
      <c r="A511">
        <v>509</v>
      </c>
      <c r="B511" s="7" t="s">
        <v>1368</v>
      </c>
      <c r="C511">
        <v>43</v>
      </c>
    </row>
    <row r="512" spans="1:3" x14ac:dyDescent="0.35">
      <c r="A512">
        <v>510</v>
      </c>
      <c r="B512" s="7" t="s">
        <v>1370</v>
      </c>
      <c r="C512">
        <v>38</v>
      </c>
    </row>
    <row r="513" spans="1:3" x14ac:dyDescent="0.35">
      <c r="A513">
        <v>511</v>
      </c>
      <c r="B513" s="7" t="s">
        <v>1376</v>
      </c>
      <c r="C513">
        <v>16</v>
      </c>
    </row>
    <row r="514" spans="1:3" x14ac:dyDescent="0.35">
      <c r="A514">
        <v>512</v>
      </c>
      <c r="B514" s="7" t="s">
        <v>1377</v>
      </c>
      <c r="C514">
        <v>11</v>
      </c>
    </row>
    <row r="515" spans="1:3" x14ac:dyDescent="0.35">
      <c r="A515">
        <v>513</v>
      </c>
      <c r="B515" s="7" t="s">
        <v>1379</v>
      </c>
      <c r="C515">
        <v>10</v>
      </c>
    </row>
    <row r="516" spans="1:3" x14ac:dyDescent="0.35">
      <c r="A516">
        <v>514</v>
      </c>
      <c r="B516" s="7" t="s">
        <v>1383</v>
      </c>
      <c r="C516">
        <v>44</v>
      </c>
    </row>
    <row r="517" spans="1:3" x14ac:dyDescent="0.35">
      <c r="A517">
        <v>515</v>
      </c>
      <c r="B517" s="7" t="s">
        <v>1385</v>
      </c>
      <c r="C517">
        <v>14</v>
      </c>
    </row>
    <row r="518" spans="1:3" x14ac:dyDescent="0.35">
      <c r="A518">
        <v>516</v>
      </c>
      <c r="B518" s="7" t="s">
        <v>1389</v>
      </c>
      <c r="C518">
        <v>97</v>
      </c>
    </row>
    <row r="519" spans="1:3" x14ac:dyDescent="0.35">
      <c r="A519">
        <v>517</v>
      </c>
      <c r="B519" s="7" t="s">
        <v>1393</v>
      </c>
      <c r="C519">
        <v>36</v>
      </c>
    </row>
    <row r="520" spans="1:3" x14ac:dyDescent="0.35">
      <c r="A520">
        <v>518</v>
      </c>
      <c r="B520" s="7" t="s">
        <v>1400</v>
      </c>
      <c r="C520">
        <v>47</v>
      </c>
    </row>
    <row r="521" spans="1:3" x14ac:dyDescent="0.35">
      <c r="A521">
        <v>519</v>
      </c>
      <c r="B521" s="7" t="s">
        <v>1406</v>
      </c>
      <c r="C521">
        <v>29</v>
      </c>
    </row>
    <row r="522" spans="1:3" x14ac:dyDescent="0.35">
      <c r="A522">
        <v>520</v>
      </c>
      <c r="B522" s="7" t="s">
        <v>1420</v>
      </c>
      <c r="C522">
        <v>71</v>
      </c>
    </row>
    <row r="523" spans="1:3" x14ac:dyDescent="0.35">
      <c r="A523">
        <v>521</v>
      </c>
      <c r="B523" s="7" t="s">
        <v>1424</v>
      </c>
      <c r="C523">
        <v>47</v>
      </c>
    </row>
    <row r="524" spans="1:3" x14ac:dyDescent="0.35">
      <c r="A524">
        <v>522</v>
      </c>
      <c r="B524" s="7" t="s">
        <v>1426</v>
      </c>
      <c r="C524">
        <v>36</v>
      </c>
    </row>
    <row r="525" spans="1:3" x14ac:dyDescent="0.35">
      <c r="A525">
        <v>523</v>
      </c>
      <c r="B525" s="7" t="s">
        <v>1428</v>
      </c>
      <c r="C525">
        <v>10</v>
      </c>
    </row>
    <row r="526" spans="1:3" x14ac:dyDescent="0.35">
      <c r="A526">
        <v>524</v>
      </c>
      <c r="B526" s="7" t="s">
        <v>1430</v>
      </c>
      <c r="C526">
        <v>50</v>
      </c>
    </row>
    <row r="527" spans="1:3" x14ac:dyDescent="0.35">
      <c r="A527">
        <v>525</v>
      </c>
      <c r="B527" s="7" t="s">
        <v>1432</v>
      </c>
      <c r="C527">
        <v>53</v>
      </c>
    </row>
    <row r="528" spans="1:3" x14ac:dyDescent="0.35">
      <c r="A528">
        <v>526</v>
      </c>
      <c r="B528" s="7" t="s">
        <v>1434</v>
      </c>
      <c r="C528">
        <v>44</v>
      </c>
    </row>
    <row r="529" spans="1:3" x14ac:dyDescent="0.35">
      <c r="A529">
        <v>527</v>
      </c>
      <c r="B529" s="7" t="s">
        <v>1436</v>
      </c>
      <c r="C529">
        <v>41</v>
      </c>
    </row>
    <row r="530" spans="1:3" x14ac:dyDescent="0.35">
      <c r="A530">
        <v>528</v>
      </c>
      <c r="B530" s="7" t="s">
        <v>1440</v>
      </c>
      <c r="C530">
        <v>44</v>
      </c>
    </row>
    <row r="531" spans="1:3" x14ac:dyDescent="0.35">
      <c r="A531">
        <v>529</v>
      </c>
      <c r="B531" s="7" t="s">
        <v>1442</v>
      </c>
      <c r="C531">
        <v>35</v>
      </c>
    </row>
    <row r="532" spans="1:3" x14ac:dyDescent="0.35">
      <c r="A532">
        <v>530</v>
      </c>
      <c r="B532" s="7" t="s">
        <v>1444</v>
      </c>
      <c r="C532">
        <v>6</v>
      </c>
    </row>
    <row r="533" spans="1:3" x14ac:dyDescent="0.35">
      <c r="A533">
        <v>531</v>
      </c>
      <c r="B533" s="7" t="s">
        <v>1445</v>
      </c>
      <c r="C533">
        <v>67</v>
      </c>
    </row>
    <row r="534" spans="1:3" x14ac:dyDescent="0.35">
      <c r="A534">
        <v>532</v>
      </c>
      <c r="B534" s="7" t="s">
        <v>1447</v>
      </c>
      <c r="C534">
        <v>35</v>
      </c>
    </row>
    <row r="535" spans="1:3" x14ac:dyDescent="0.35">
      <c r="A535">
        <v>533</v>
      </c>
      <c r="B535" s="7" t="s">
        <v>1448</v>
      </c>
      <c r="C535">
        <v>69</v>
      </c>
    </row>
    <row r="536" spans="1:3" x14ac:dyDescent="0.35">
      <c r="A536">
        <v>534</v>
      </c>
      <c r="B536" s="7" t="s">
        <v>1450</v>
      </c>
      <c r="C536">
        <v>100</v>
      </c>
    </row>
    <row r="537" spans="1:3" x14ac:dyDescent="0.35">
      <c r="A537">
        <v>535</v>
      </c>
      <c r="B537" s="7" t="s">
        <v>1454</v>
      </c>
      <c r="C537">
        <v>5</v>
      </c>
    </row>
    <row r="538" spans="1:3" x14ac:dyDescent="0.35">
      <c r="A538">
        <v>536</v>
      </c>
      <c r="B538" s="7" t="s">
        <v>1456</v>
      </c>
      <c r="C538">
        <v>38</v>
      </c>
    </row>
    <row r="539" spans="1:3" x14ac:dyDescent="0.35">
      <c r="A539">
        <v>537</v>
      </c>
      <c r="B539" s="7" t="s">
        <v>1457</v>
      </c>
      <c r="C539">
        <v>75</v>
      </c>
    </row>
    <row r="540" spans="1:3" x14ac:dyDescent="0.35">
      <c r="A540">
        <v>538</v>
      </c>
      <c r="B540" s="7" t="s">
        <v>1459</v>
      </c>
      <c r="C540">
        <v>9</v>
      </c>
    </row>
    <row r="541" spans="1:3" x14ac:dyDescent="0.35">
      <c r="A541">
        <v>539</v>
      </c>
      <c r="B541" s="7" t="s">
        <v>1463</v>
      </c>
      <c r="C541">
        <v>24</v>
      </c>
    </row>
    <row r="542" spans="1:3" x14ac:dyDescent="0.35">
      <c r="A542">
        <v>540</v>
      </c>
      <c r="B542" s="7" t="s">
        <v>1465</v>
      </c>
      <c r="C542">
        <v>43</v>
      </c>
    </row>
    <row r="543" spans="1:3" x14ac:dyDescent="0.35">
      <c r="A543">
        <v>541</v>
      </c>
      <c r="B543" s="7" t="s">
        <v>1467</v>
      </c>
      <c r="C543">
        <v>29</v>
      </c>
    </row>
    <row r="544" spans="1:3" x14ac:dyDescent="0.35">
      <c r="A544">
        <v>542</v>
      </c>
      <c r="B544" s="7" t="s">
        <v>1469</v>
      </c>
      <c r="C544">
        <v>31</v>
      </c>
    </row>
    <row r="545" spans="1:3" x14ac:dyDescent="0.35">
      <c r="A545">
        <v>543</v>
      </c>
      <c r="B545" s="7" t="s">
        <v>1471</v>
      </c>
      <c r="C545">
        <v>34</v>
      </c>
    </row>
    <row r="546" spans="1:3" x14ac:dyDescent="0.35">
      <c r="A546">
        <v>544</v>
      </c>
      <c r="B546" s="7" t="s">
        <v>1473</v>
      </c>
      <c r="C546">
        <v>26</v>
      </c>
    </row>
    <row r="547" spans="1:3" x14ac:dyDescent="0.35">
      <c r="A547">
        <v>545</v>
      </c>
      <c r="B547" s="7" t="s">
        <v>1475</v>
      </c>
      <c r="C547">
        <v>22</v>
      </c>
    </row>
    <row r="548" spans="1:3" x14ac:dyDescent="0.35">
      <c r="A548">
        <v>546</v>
      </c>
      <c r="B548" s="7" t="s">
        <v>1479</v>
      </c>
      <c r="C548">
        <v>40</v>
      </c>
    </row>
    <row r="549" spans="1:3" x14ac:dyDescent="0.35">
      <c r="A549">
        <v>547</v>
      </c>
      <c r="B549" s="7" t="s">
        <v>1483</v>
      </c>
      <c r="C549">
        <v>42</v>
      </c>
    </row>
    <row r="550" spans="1:3" x14ac:dyDescent="0.35">
      <c r="A550">
        <v>548</v>
      </c>
      <c r="B550" s="7" t="s">
        <v>1485</v>
      </c>
      <c r="C550">
        <v>14</v>
      </c>
    </row>
    <row r="551" spans="1:3" x14ac:dyDescent="0.35">
      <c r="A551">
        <v>549</v>
      </c>
      <c r="B551" s="7" t="s">
        <v>1489</v>
      </c>
      <c r="C551">
        <v>17</v>
      </c>
    </row>
    <row r="552" spans="1:3" x14ac:dyDescent="0.35">
      <c r="A552">
        <v>550</v>
      </c>
      <c r="B552" s="7" t="s">
        <v>1491</v>
      </c>
      <c r="C552">
        <v>68</v>
      </c>
    </row>
    <row r="553" spans="1:3" x14ac:dyDescent="0.35">
      <c r="A553">
        <v>551</v>
      </c>
      <c r="B553" s="7" t="s">
        <v>1493</v>
      </c>
      <c r="C553">
        <v>39</v>
      </c>
    </row>
    <row r="554" spans="1:3" x14ac:dyDescent="0.35">
      <c r="A554">
        <v>552</v>
      </c>
      <c r="B554" s="7" t="s">
        <v>1495</v>
      </c>
      <c r="C554">
        <v>25</v>
      </c>
    </row>
    <row r="555" spans="1:3" x14ac:dyDescent="0.35">
      <c r="A555">
        <v>553</v>
      </c>
      <c r="B555" s="7" t="s">
        <v>1497</v>
      </c>
      <c r="C555">
        <v>42</v>
      </c>
    </row>
    <row r="556" spans="1:3" x14ac:dyDescent="0.35">
      <c r="A556">
        <v>554</v>
      </c>
      <c r="B556" s="7" t="s">
        <v>1501</v>
      </c>
      <c r="C556">
        <v>26</v>
      </c>
    </row>
    <row r="557" spans="1:3" x14ac:dyDescent="0.35">
      <c r="A557">
        <v>555</v>
      </c>
      <c r="B557" s="7" t="s">
        <v>1505</v>
      </c>
      <c r="C557">
        <v>27</v>
      </c>
    </row>
    <row r="558" spans="1:3" x14ac:dyDescent="0.35">
      <c r="A558">
        <v>556</v>
      </c>
      <c r="B558" s="7" t="s">
        <v>1507</v>
      </c>
      <c r="C558">
        <v>45</v>
      </c>
    </row>
    <row r="559" spans="1:3" x14ac:dyDescent="0.35">
      <c r="A559">
        <v>557</v>
      </c>
      <c r="B559" s="7" t="s">
        <v>1509</v>
      </c>
      <c r="C559">
        <v>20</v>
      </c>
    </row>
    <row r="560" spans="1:3" x14ac:dyDescent="0.35">
      <c r="A560">
        <v>558</v>
      </c>
      <c r="B560" s="7" t="s">
        <v>1511</v>
      </c>
      <c r="C560">
        <v>36</v>
      </c>
    </row>
    <row r="561" spans="1:3" x14ac:dyDescent="0.35">
      <c r="A561">
        <v>559</v>
      </c>
      <c r="B561" s="7" t="s">
        <v>1515</v>
      </c>
      <c r="C561">
        <v>16</v>
      </c>
    </row>
    <row r="562" spans="1:3" x14ac:dyDescent="0.35">
      <c r="A562">
        <v>560</v>
      </c>
      <c r="B562" s="7" t="s">
        <v>1517</v>
      </c>
      <c r="C562">
        <v>42</v>
      </c>
    </row>
    <row r="563" spans="1:3" x14ac:dyDescent="0.35">
      <c r="A563">
        <v>561</v>
      </c>
      <c r="B563" s="7" t="s">
        <v>1520</v>
      </c>
      <c r="C563">
        <v>39</v>
      </c>
    </row>
    <row r="564" spans="1:3" x14ac:dyDescent="0.35">
      <c r="A564">
        <v>562</v>
      </c>
      <c r="B564" s="7" t="s">
        <v>1522</v>
      </c>
      <c r="C564">
        <v>41</v>
      </c>
    </row>
    <row r="565" spans="1:3" x14ac:dyDescent="0.35">
      <c r="A565">
        <v>563</v>
      </c>
      <c r="B565" s="7" t="s">
        <v>1524</v>
      </c>
      <c r="C565">
        <v>21</v>
      </c>
    </row>
    <row r="566" spans="1:3" x14ac:dyDescent="0.35">
      <c r="A566">
        <v>564</v>
      </c>
      <c r="B566" s="7" t="s">
        <v>1526</v>
      </c>
      <c r="C566">
        <v>32</v>
      </c>
    </row>
    <row r="567" spans="1:3" x14ac:dyDescent="0.35">
      <c r="A567">
        <v>565</v>
      </c>
      <c r="B567" s="7" t="s">
        <v>1528</v>
      </c>
      <c r="C567">
        <v>45</v>
      </c>
    </row>
    <row r="568" spans="1:3" x14ac:dyDescent="0.35">
      <c r="A568">
        <v>566</v>
      </c>
      <c r="B568" s="7" t="s">
        <v>1530</v>
      </c>
      <c r="C568">
        <v>85</v>
      </c>
    </row>
    <row r="569" spans="1:3" x14ac:dyDescent="0.35">
      <c r="A569">
        <v>567</v>
      </c>
      <c r="B569" s="7" t="s">
        <v>1538</v>
      </c>
      <c r="C569">
        <v>61</v>
      </c>
    </row>
    <row r="570" spans="1:3" x14ac:dyDescent="0.35">
      <c r="A570">
        <v>568</v>
      </c>
      <c r="B570" s="7" t="s">
        <v>1540</v>
      </c>
      <c r="C570">
        <v>48</v>
      </c>
    </row>
    <row r="571" spans="1:3" x14ac:dyDescent="0.35">
      <c r="A571">
        <v>569</v>
      </c>
      <c r="B571" s="7" t="s">
        <v>1544</v>
      </c>
      <c r="C571">
        <v>51</v>
      </c>
    </row>
    <row r="572" spans="1:3" x14ac:dyDescent="0.35">
      <c r="A572">
        <v>570</v>
      </c>
      <c r="B572" s="7" t="s">
        <v>1546</v>
      </c>
      <c r="C572">
        <v>111</v>
      </c>
    </row>
    <row r="573" spans="1:3" x14ac:dyDescent="0.35">
      <c r="A573">
        <v>571</v>
      </c>
      <c r="B573" s="7" t="s">
        <v>1548</v>
      </c>
      <c r="C573">
        <v>64</v>
      </c>
    </row>
    <row r="574" spans="1:3" x14ac:dyDescent="0.35">
      <c r="A574">
        <v>572</v>
      </c>
      <c r="B574" s="7" t="s">
        <v>1550</v>
      </c>
      <c r="C574">
        <v>37</v>
      </c>
    </row>
    <row r="575" spans="1:3" x14ac:dyDescent="0.35">
      <c r="A575">
        <v>573</v>
      </c>
      <c r="B575" s="7" t="s">
        <v>1552</v>
      </c>
      <c r="C575">
        <v>14</v>
      </c>
    </row>
    <row r="576" spans="1:3" x14ac:dyDescent="0.35">
      <c r="A576">
        <v>574</v>
      </c>
      <c r="B576" s="7" t="s">
        <v>1553</v>
      </c>
      <c r="C576">
        <v>15</v>
      </c>
    </row>
    <row r="577" spans="1:3" x14ac:dyDescent="0.35">
      <c r="A577">
        <v>575</v>
      </c>
      <c r="B577" s="7" t="s">
        <v>1555</v>
      </c>
      <c r="C577">
        <v>38</v>
      </c>
    </row>
    <row r="578" spans="1:3" x14ac:dyDescent="0.35">
      <c r="A578">
        <v>576</v>
      </c>
      <c r="B578" s="7" t="s">
        <v>1565</v>
      </c>
      <c r="C578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2547-9635-4586-93A2-EAD4EAA00787}">
  <sheetPr>
    <tabColor theme="9"/>
  </sheetPr>
  <dimension ref="A1:E145"/>
  <sheetViews>
    <sheetView workbookViewId="0">
      <selection activeCell="E2" sqref="E2"/>
    </sheetView>
  </sheetViews>
  <sheetFormatPr defaultColWidth="8.7265625" defaultRowHeight="14.5" x14ac:dyDescent="0.35"/>
  <cols>
    <col min="2" max="2" width="30.453125" bestFit="1" customWidth="1"/>
  </cols>
  <sheetData>
    <row r="1" spans="1:5" x14ac:dyDescent="0.35">
      <c r="A1" s="8" t="s">
        <v>0</v>
      </c>
      <c r="B1" s="8" t="s">
        <v>1</v>
      </c>
      <c r="C1" s="8" t="s">
        <v>1607</v>
      </c>
      <c r="D1" s="8" t="s">
        <v>1609</v>
      </c>
      <c r="E1" s="8" t="s">
        <v>1608</v>
      </c>
    </row>
    <row r="2" spans="1:5" x14ac:dyDescent="0.35">
      <c r="A2" s="8">
        <v>1</v>
      </c>
      <c r="B2" s="8" t="s">
        <v>2</v>
      </c>
      <c r="C2" s="9">
        <f>INDEX(nb_mat_lim!$1:$1048576,MATCH(mat_limitrophe_quartier!$B2,nb_mat_lim!$B:$B,0),3)</f>
        <v>46.153846153800004</v>
      </c>
      <c r="D2">
        <f>INDEX(ratio_inscrits_mat_ss_quartier!$1:$1048576,MATCH(mat_limitrophe_quartier!$B2,ratio_inscrits_mat_ss_quartier!$B:$B,0),4)</f>
        <v>74</v>
      </c>
      <c r="E2">
        <f>D2*C2/100</f>
        <v>34.153846153811998</v>
      </c>
    </row>
    <row r="3" spans="1:5" x14ac:dyDescent="0.35">
      <c r="A3" s="8">
        <v>2</v>
      </c>
      <c r="B3" s="8" t="s">
        <v>3</v>
      </c>
      <c r="C3" s="9">
        <f>INDEX(nb_mat_lim!$1:$1048576,MATCH(mat_limitrophe_quartier!$B3,nb_mat_lim!$B:$B,0),3)</f>
        <v>73.584905660399997</v>
      </c>
      <c r="D3">
        <f>INDEX(ratio_inscrits_mat_ss_quartier!$1:$1048576,MATCH(mat_limitrophe_quartier!$B3,ratio_inscrits_mat_ss_quartier!$B:$B,0),4)</f>
        <v>318</v>
      </c>
      <c r="E3">
        <f t="shared" ref="E3:E66" si="0">D3*C3/100</f>
        <v>234.00000000007199</v>
      </c>
    </row>
    <row r="4" spans="1:5" x14ac:dyDescent="0.35">
      <c r="A4" s="8">
        <v>3</v>
      </c>
      <c r="B4" s="8" t="s">
        <v>4</v>
      </c>
      <c r="C4" s="9">
        <f>INDEX(nb_mat_lim!$1:$1048576,MATCH(mat_limitrophe_quartier!$B4,nb_mat_lim!$B:$B,0),3)</f>
        <v>62.204724409400001</v>
      </c>
      <c r="D4">
        <f>INDEX(ratio_inscrits_mat_ss_quartier!$1:$1048576,MATCH(mat_limitrophe_quartier!$B4,ratio_inscrits_mat_ss_quartier!$B:$B,0),4)</f>
        <v>245</v>
      </c>
      <c r="E4">
        <f t="shared" si="0"/>
        <v>152.40157480303</v>
      </c>
    </row>
    <row r="5" spans="1:5" x14ac:dyDescent="0.35">
      <c r="A5" s="8">
        <v>4</v>
      </c>
      <c r="B5" s="8" t="s">
        <v>5</v>
      </c>
      <c r="C5" s="9">
        <f>INDEX(nb_mat_lim!$1:$1048576,MATCH(mat_limitrophe_quartier!$B5,nb_mat_lim!$B:$B,0),3)</f>
        <v>60.273972602699999</v>
      </c>
      <c r="D5">
        <f>INDEX(ratio_inscrits_mat_ss_quartier!$1:$1048576,MATCH(mat_limitrophe_quartier!$B5,ratio_inscrits_mat_ss_quartier!$B:$B,0),4)</f>
        <v>72</v>
      </c>
      <c r="E5">
        <f t="shared" si="0"/>
        <v>43.397260273943999</v>
      </c>
    </row>
    <row r="6" spans="1:5" x14ac:dyDescent="0.35">
      <c r="A6" s="8">
        <v>5</v>
      </c>
      <c r="B6" s="8" t="s">
        <v>6</v>
      </c>
      <c r="C6" s="9">
        <f>INDEX(nb_mat_lim!$1:$1048576,MATCH(mat_limitrophe_quartier!$B6,nb_mat_lim!$B:$B,0),3)</f>
        <v>53.409090909100001</v>
      </c>
      <c r="D6">
        <f>INDEX(ratio_inscrits_mat_ss_quartier!$1:$1048576,MATCH(mat_limitrophe_quartier!$B6,ratio_inscrits_mat_ss_quartier!$B:$B,0),4)</f>
        <v>80</v>
      </c>
      <c r="E6">
        <f t="shared" si="0"/>
        <v>42.727272727279995</v>
      </c>
    </row>
    <row r="7" spans="1:5" x14ac:dyDescent="0.35">
      <c r="A7" s="8">
        <v>6</v>
      </c>
      <c r="B7" s="8" t="s">
        <v>7</v>
      </c>
      <c r="C7" s="9">
        <f>INDEX(nb_mat_lim!$1:$1048576,MATCH(mat_limitrophe_quartier!$B7,nb_mat_lim!$B:$B,0),3)</f>
        <v>44.444444444399998</v>
      </c>
      <c r="D7">
        <v>0</v>
      </c>
      <c r="E7">
        <f t="shared" si="0"/>
        <v>0</v>
      </c>
    </row>
    <row r="8" spans="1:5" x14ac:dyDescent="0.35">
      <c r="A8" s="8">
        <v>7</v>
      </c>
      <c r="B8" s="8" t="s">
        <v>8</v>
      </c>
      <c r="C8" s="9">
        <f>INDEX(nb_mat_lim!$1:$1048576,MATCH(mat_limitrophe_quartier!$B8,nb_mat_lim!$B:$B,0),3)</f>
        <v>62.5</v>
      </c>
      <c r="D8">
        <f>INDEX(ratio_inscrits_mat_ss_quartier!$1:$1048576,MATCH(mat_limitrophe_quartier!$B8,ratio_inscrits_mat_ss_quartier!$B:$B,0),4)</f>
        <v>60</v>
      </c>
      <c r="E8">
        <f t="shared" si="0"/>
        <v>37.5</v>
      </c>
    </row>
    <row r="9" spans="1:5" x14ac:dyDescent="0.35">
      <c r="A9" s="8">
        <v>8</v>
      </c>
      <c r="B9" s="8" t="s">
        <v>9</v>
      </c>
      <c r="C9" s="9">
        <f>INDEX(nb_mat_lim!$1:$1048576,MATCH(mat_limitrophe_quartier!$B9,nb_mat_lim!$B:$B,0),3)</f>
        <v>79.032258064499999</v>
      </c>
      <c r="D9">
        <f>INDEX(ratio_inscrits_mat_ss_quartier!$1:$1048576,MATCH(mat_limitrophe_quartier!$B9,ratio_inscrits_mat_ss_quartier!$B:$B,0),4)</f>
        <v>472</v>
      </c>
      <c r="E9">
        <f t="shared" si="0"/>
        <v>373.03225806444004</v>
      </c>
    </row>
    <row r="10" spans="1:5" x14ac:dyDescent="0.35">
      <c r="A10" s="8">
        <v>9</v>
      </c>
      <c r="B10" s="8" t="s">
        <v>10</v>
      </c>
      <c r="C10" s="9">
        <f>INDEX(nb_mat_lim!$1:$1048576,MATCH(mat_limitrophe_quartier!$B10,nb_mat_lim!$B:$B,0),3)</f>
        <v>73.758865248199996</v>
      </c>
      <c r="D10">
        <f>INDEX(ratio_inscrits_mat_ss_quartier!$1:$1048576,MATCH(mat_limitrophe_quartier!$B10,ratio_inscrits_mat_ss_quartier!$B:$B,0),4)</f>
        <v>126</v>
      </c>
      <c r="E10">
        <f t="shared" si="0"/>
        <v>92.936170212731994</v>
      </c>
    </row>
    <row r="11" spans="1:5" x14ac:dyDescent="0.35">
      <c r="A11" s="8">
        <v>10</v>
      </c>
      <c r="B11" s="8" t="s">
        <v>11</v>
      </c>
      <c r="C11" s="9">
        <f>INDEX(nb_mat_lim!$1:$1048576,MATCH(mat_limitrophe_quartier!$B11,nb_mat_lim!$B:$B,0),3)</f>
        <v>61.495327102799997</v>
      </c>
      <c r="D11">
        <f>INDEX(ratio_inscrits_mat_ss_quartier!$1:$1048576,MATCH(mat_limitrophe_quartier!$B11,ratio_inscrits_mat_ss_quartier!$B:$B,0),4)</f>
        <v>488</v>
      </c>
      <c r="E11">
        <f t="shared" si="0"/>
        <v>300.09719626166401</v>
      </c>
    </row>
    <row r="12" spans="1:5" x14ac:dyDescent="0.35">
      <c r="A12" s="8">
        <v>11</v>
      </c>
      <c r="B12" s="8" t="s">
        <v>12</v>
      </c>
      <c r="C12" s="9">
        <f>INDEX(nb_mat_lim!$1:$1048576,MATCH(mat_limitrophe_quartier!$B12,nb_mat_lim!$B:$B,0),3)</f>
        <v>52.807486631000003</v>
      </c>
      <c r="D12">
        <f>INDEX(ratio_inscrits_mat_ss_quartier!$1:$1048576,MATCH(mat_limitrophe_quartier!$B12,ratio_inscrits_mat_ss_quartier!$B:$B,0),4)</f>
        <v>656</v>
      </c>
      <c r="E12">
        <f t="shared" si="0"/>
        <v>346.41711229936004</v>
      </c>
    </row>
    <row r="13" spans="1:5" x14ac:dyDescent="0.35">
      <c r="A13" s="8">
        <v>12</v>
      </c>
      <c r="B13" s="8" t="s">
        <v>13</v>
      </c>
      <c r="C13" s="9">
        <f>INDEX(nb_mat_lim!$1:$1048576,MATCH(mat_limitrophe_quartier!$B13,nb_mat_lim!$B:$B,0),3)</f>
        <v>67.184801381699998</v>
      </c>
      <c r="D13">
        <f>INDEX(ratio_inscrits_mat_ss_quartier!$1:$1048576,MATCH(mat_limitrophe_quartier!$B13,ratio_inscrits_mat_ss_quartier!$B:$B,0),4)</f>
        <v>516</v>
      </c>
      <c r="E13">
        <f t="shared" si="0"/>
        <v>346.67357512957199</v>
      </c>
    </row>
    <row r="14" spans="1:5" x14ac:dyDescent="0.35">
      <c r="A14" s="8">
        <v>13</v>
      </c>
      <c r="B14" s="8" t="s">
        <v>14</v>
      </c>
      <c r="C14" s="9">
        <f>INDEX(nb_mat_lim!$1:$1048576,MATCH(mat_limitrophe_quartier!$B14,nb_mat_lim!$B:$B,0),3)</f>
        <v>69.325153374199999</v>
      </c>
      <c r="D14">
        <f>INDEX(ratio_inscrits_mat_ss_quartier!$1:$1048576,MATCH(mat_limitrophe_quartier!$B14,ratio_inscrits_mat_ss_quartier!$B:$B,0),4)</f>
        <v>332</v>
      </c>
      <c r="E14">
        <f t="shared" si="0"/>
        <v>230.15950920234397</v>
      </c>
    </row>
    <row r="15" spans="1:5" x14ac:dyDescent="0.35">
      <c r="A15" s="8">
        <v>14</v>
      </c>
      <c r="B15" s="8" t="s">
        <v>15</v>
      </c>
      <c r="C15" s="9">
        <f>INDEX(nb_mat_lim!$1:$1048576,MATCH(mat_limitrophe_quartier!$B15,nb_mat_lim!$B:$B,0),3)</f>
        <v>69.101123595499999</v>
      </c>
      <c r="D15">
        <f>INDEX(ratio_inscrits_mat_ss_quartier!$1:$1048576,MATCH(mat_limitrophe_quartier!$B15,ratio_inscrits_mat_ss_quartier!$B:$B,0),4)</f>
        <v>318</v>
      </c>
      <c r="E15">
        <f t="shared" si="0"/>
        <v>219.74157303369</v>
      </c>
    </row>
    <row r="16" spans="1:5" x14ac:dyDescent="0.35">
      <c r="A16" s="8">
        <v>15</v>
      </c>
      <c r="B16" s="8" t="s">
        <v>16</v>
      </c>
      <c r="C16" s="9">
        <f>INDEX(nb_mat_lim!$1:$1048576,MATCH(mat_limitrophe_quartier!$B16,nb_mat_lim!$B:$B,0),3)</f>
        <v>71.710526315799996</v>
      </c>
      <c r="D16">
        <f>INDEX(ratio_inscrits_mat_ss_quartier!$1:$1048576,MATCH(mat_limitrophe_quartier!$B16,ratio_inscrits_mat_ss_quartier!$B:$B,0),4)</f>
        <v>538</v>
      </c>
      <c r="E16">
        <f t="shared" si="0"/>
        <v>385.80263157900401</v>
      </c>
    </row>
    <row r="17" spans="1:5" x14ac:dyDescent="0.35">
      <c r="A17" s="8">
        <v>16</v>
      </c>
      <c r="B17" s="8" t="s">
        <v>17</v>
      </c>
      <c r="C17" s="9">
        <f>INDEX(nb_mat_lim!$1:$1048576,MATCH(mat_limitrophe_quartier!$B17,nb_mat_lim!$B:$B,0),3)</f>
        <v>67.871900826399994</v>
      </c>
      <c r="D17">
        <f>INDEX(ratio_inscrits_mat_ss_quartier!$1:$1048576,MATCH(mat_limitrophe_quartier!$B17,ratio_inscrits_mat_ss_quartier!$B:$B,0),4)</f>
        <v>881</v>
      </c>
      <c r="E17">
        <f t="shared" si="0"/>
        <v>597.95144628058392</v>
      </c>
    </row>
    <row r="18" spans="1:5" x14ac:dyDescent="0.35">
      <c r="A18" s="8">
        <v>17</v>
      </c>
      <c r="B18" s="8" t="s">
        <v>18</v>
      </c>
      <c r="C18" s="9">
        <f>INDEX(nb_mat_lim!$1:$1048576,MATCH(mat_limitrophe_quartier!$B18,nb_mat_lim!$B:$B,0),3)</f>
        <v>63.101604278099998</v>
      </c>
      <c r="D18">
        <f>INDEX(ratio_inscrits_mat_ss_quartier!$1:$1048576,MATCH(mat_limitrophe_quartier!$B18,ratio_inscrits_mat_ss_quartier!$B:$B,0),4)</f>
        <v>504</v>
      </c>
      <c r="E18">
        <f t="shared" si="0"/>
        <v>318.032085561624</v>
      </c>
    </row>
    <row r="19" spans="1:5" x14ac:dyDescent="0.35">
      <c r="A19" s="8">
        <v>18</v>
      </c>
      <c r="B19" s="8" t="s">
        <v>19</v>
      </c>
      <c r="C19" s="9">
        <f>INDEX(nb_mat_lim!$1:$1048576,MATCH(mat_limitrophe_quartier!$B19,nb_mat_lim!$B:$B,0),3)</f>
        <v>65.541740675</v>
      </c>
      <c r="D19">
        <f>INDEX(ratio_inscrits_mat_ss_quartier!$1:$1048576,MATCH(mat_limitrophe_quartier!$B19,ratio_inscrits_mat_ss_quartier!$B:$B,0),4)</f>
        <v>998</v>
      </c>
      <c r="E19">
        <f t="shared" si="0"/>
        <v>654.10657193650002</v>
      </c>
    </row>
    <row r="20" spans="1:5" x14ac:dyDescent="0.35">
      <c r="A20" s="8">
        <v>19</v>
      </c>
      <c r="B20" s="8" t="s">
        <v>20</v>
      </c>
      <c r="C20" s="9">
        <f>INDEX(nb_mat_lim!$1:$1048576,MATCH(mat_limitrophe_quartier!$B20,nb_mat_lim!$B:$B,0),3)</f>
        <v>72.834645669300002</v>
      </c>
      <c r="D20">
        <f>INDEX(ratio_inscrits_mat_ss_quartier!$1:$1048576,MATCH(mat_limitrophe_quartier!$B20,ratio_inscrits_mat_ss_quartier!$B:$B,0),4)</f>
        <v>461</v>
      </c>
      <c r="E20">
        <f t="shared" si="0"/>
        <v>335.76771653547303</v>
      </c>
    </row>
    <row r="21" spans="1:5" x14ac:dyDescent="0.35">
      <c r="A21" s="8">
        <v>20</v>
      </c>
      <c r="B21" s="8" t="s">
        <v>21</v>
      </c>
      <c r="C21" s="9">
        <f>INDEX(nb_mat_lim!$1:$1048576,MATCH(mat_limitrophe_quartier!$B21,nb_mat_lim!$B:$B,0),3)</f>
        <v>66.188340807200007</v>
      </c>
      <c r="D21">
        <f>INDEX(ratio_inscrits_mat_ss_quartier!$1:$1048576,MATCH(mat_limitrophe_quartier!$B21,ratio_inscrits_mat_ss_quartier!$B:$B,0),4)</f>
        <v>1030</v>
      </c>
      <c r="E21">
        <f t="shared" si="0"/>
        <v>681.73991031416006</v>
      </c>
    </row>
    <row r="22" spans="1:5" x14ac:dyDescent="0.35">
      <c r="A22" s="8">
        <v>21</v>
      </c>
      <c r="B22" s="8" t="s">
        <v>22</v>
      </c>
      <c r="C22" s="9">
        <f>INDEX(nb_mat_lim!$1:$1048576,MATCH(mat_limitrophe_quartier!$B22,nb_mat_lim!$B:$B,0),3)</f>
        <v>72.0405862458</v>
      </c>
      <c r="D22">
        <f>INDEX(ratio_inscrits_mat_ss_quartier!$1:$1048576,MATCH(mat_limitrophe_quartier!$B22,ratio_inscrits_mat_ss_quartier!$B:$B,0),4)</f>
        <v>800</v>
      </c>
      <c r="E22">
        <f t="shared" si="0"/>
        <v>576.3246899664</v>
      </c>
    </row>
    <row r="23" spans="1:5" x14ac:dyDescent="0.35">
      <c r="A23" s="8">
        <v>22</v>
      </c>
      <c r="B23" s="8" t="s">
        <v>23</v>
      </c>
      <c r="C23" s="9">
        <f>INDEX(nb_mat_lim!$1:$1048576,MATCH(mat_limitrophe_quartier!$B23,nb_mat_lim!$B:$B,0),3)</f>
        <v>62.150982419899997</v>
      </c>
      <c r="D23">
        <f>INDEX(ratio_inscrits_mat_ss_quartier!$1:$1048576,MATCH(mat_limitrophe_quartier!$B23,ratio_inscrits_mat_ss_quartier!$B:$B,0),4)</f>
        <v>985</v>
      </c>
      <c r="E23">
        <f t="shared" si="0"/>
        <v>612.18717683601494</v>
      </c>
    </row>
    <row r="24" spans="1:5" x14ac:dyDescent="0.35">
      <c r="A24" s="8">
        <v>23</v>
      </c>
      <c r="B24" s="8" t="s">
        <v>24</v>
      </c>
      <c r="C24" s="9">
        <f>INDEX(nb_mat_lim!$1:$1048576,MATCH(mat_limitrophe_quartier!$B24,nb_mat_lim!$B:$B,0),3)</f>
        <v>74.927395934200007</v>
      </c>
      <c r="D24">
        <f>INDEX(ratio_inscrits_mat_ss_quartier!$1:$1048576,MATCH(mat_limitrophe_quartier!$B24,ratio_inscrits_mat_ss_quartier!$B:$B,0),4)</f>
        <v>963</v>
      </c>
      <c r="E24">
        <f t="shared" si="0"/>
        <v>721.55082284634614</v>
      </c>
    </row>
    <row r="25" spans="1:5" x14ac:dyDescent="0.35">
      <c r="A25" s="8">
        <v>24</v>
      </c>
      <c r="B25" s="8" t="s">
        <v>25</v>
      </c>
      <c r="C25" s="9">
        <f>INDEX(nb_mat_lim!$1:$1048576,MATCH(mat_limitrophe_quartier!$B25,nb_mat_lim!$B:$B,0),3)</f>
        <v>68.386388584000002</v>
      </c>
      <c r="D25">
        <f>INDEX(ratio_inscrits_mat_ss_quartier!$1:$1048576,MATCH(mat_limitrophe_quartier!$B25,ratio_inscrits_mat_ss_quartier!$B:$B,0),4)</f>
        <v>849</v>
      </c>
      <c r="E25">
        <f t="shared" si="0"/>
        <v>580.60043907816009</v>
      </c>
    </row>
    <row r="26" spans="1:5" x14ac:dyDescent="0.35">
      <c r="A26" s="8">
        <v>25</v>
      </c>
      <c r="B26" s="8" t="s">
        <v>26</v>
      </c>
      <c r="C26" s="9">
        <f>INDEX(nb_mat_lim!$1:$1048576,MATCH(mat_limitrophe_quartier!$B26,nb_mat_lim!$B:$B,0),3)</f>
        <v>76.588628762499994</v>
      </c>
      <c r="D26">
        <f>INDEX(ratio_inscrits_mat_ss_quartier!$1:$1048576,MATCH(mat_limitrophe_quartier!$B26,ratio_inscrits_mat_ss_quartier!$B:$B,0),4)</f>
        <v>833</v>
      </c>
      <c r="E26">
        <f t="shared" si="0"/>
        <v>637.98327759162498</v>
      </c>
    </row>
    <row r="27" spans="1:5" x14ac:dyDescent="0.35">
      <c r="A27" s="8">
        <v>26</v>
      </c>
      <c r="B27" s="8" t="s">
        <v>27</v>
      </c>
      <c r="C27" s="9">
        <f>INDEX(nb_mat_lim!$1:$1048576,MATCH(mat_limitrophe_quartier!$B27,nb_mat_lim!$B:$B,0),3)</f>
        <v>60</v>
      </c>
      <c r="D27">
        <f>INDEX(ratio_inscrits_mat_ss_quartier!$1:$1048576,MATCH(mat_limitrophe_quartier!$B27,ratio_inscrits_mat_ss_quartier!$B:$B,0),4)</f>
        <v>784</v>
      </c>
      <c r="E27">
        <f t="shared" si="0"/>
        <v>470.4</v>
      </c>
    </row>
    <row r="28" spans="1:5" x14ac:dyDescent="0.35">
      <c r="A28" s="8">
        <v>27</v>
      </c>
      <c r="B28" s="8" t="s">
        <v>28</v>
      </c>
      <c r="C28" s="9">
        <f>INDEX(nb_mat_lim!$1:$1048576,MATCH(mat_limitrophe_quartier!$B28,nb_mat_lim!$B:$B,0),3)</f>
        <v>46.012269938700001</v>
      </c>
      <c r="D28">
        <f>INDEX(ratio_inscrits_mat_ss_quartier!$1:$1048576,MATCH(mat_limitrophe_quartier!$B28,ratio_inscrits_mat_ss_quartier!$B:$B,0),4)</f>
        <v>309</v>
      </c>
      <c r="E28">
        <f t="shared" si="0"/>
        <v>142.177914110583</v>
      </c>
    </row>
    <row r="29" spans="1:5" x14ac:dyDescent="0.35">
      <c r="A29" s="8">
        <v>28</v>
      </c>
      <c r="B29" s="8" t="s">
        <v>29</v>
      </c>
      <c r="C29" s="9">
        <f>INDEX(nb_mat_lim!$1:$1048576,MATCH(mat_limitrophe_quartier!$B29,nb_mat_lim!$B:$B,0),3)</f>
        <v>72.043010752699999</v>
      </c>
      <c r="D29">
        <f>INDEX(ratio_inscrits_mat_ss_quartier!$1:$1048576,MATCH(mat_limitrophe_quartier!$B29,ratio_inscrits_mat_ss_quartier!$B:$B,0),4)</f>
        <v>381</v>
      </c>
      <c r="E29">
        <f t="shared" si="0"/>
        <v>274.48387096778703</v>
      </c>
    </row>
    <row r="30" spans="1:5" x14ac:dyDescent="0.35">
      <c r="A30" s="8">
        <v>29</v>
      </c>
      <c r="B30" s="8" t="s">
        <v>30</v>
      </c>
      <c r="C30" s="9">
        <f>INDEX(nb_mat_lim!$1:$1048576,MATCH(mat_limitrophe_quartier!$B30,nb_mat_lim!$B:$B,0),3)</f>
        <v>75.471698113200006</v>
      </c>
      <c r="D30">
        <f>INDEX(ratio_inscrits_mat_ss_quartier!$1:$1048576,MATCH(mat_limitrophe_quartier!$B30,ratio_inscrits_mat_ss_quartier!$B:$B,0),4)</f>
        <v>501</v>
      </c>
      <c r="E30">
        <f t="shared" si="0"/>
        <v>378.11320754713205</v>
      </c>
    </row>
    <row r="31" spans="1:5" x14ac:dyDescent="0.35">
      <c r="A31" s="8">
        <v>30</v>
      </c>
      <c r="B31" s="8" t="s">
        <v>31</v>
      </c>
      <c r="C31" s="9">
        <f>INDEX(nb_mat_lim!$1:$1048576,MATCH(mat_limitrophe_quartier!$B31,nb_mat_lim!$B:$B,0),3)</f>
        <v>74.822695035500004</v>
      </c>
      <c r="D31">
        <f>INDEX(ratio_inscrits_mat_ss_quartier!$1:$1048576,MATCH(mat_limitrophe_quartier!$B31,ratio_inscrits_mat_ss_quartier!$B:$B,0),4)</f>
        <v>325</v>
      </c>
      <c r="E31">
        <f t="shared" si="0"/>
        <v>243.17375886537502</v>
      </c>
    </row>
    <row r="32" spans="1:5" x14ac:dyDescent="0.35">
      <c r="A32" s="8">
        <v>31</v>
      </c>
      <c r="B32" s="8" t="s">
        <v>32</v>
      </c>
      <c r="C32" s="9">
        <f>INDEX(nb_mat_lim!$1:$1048576,MATCH(mat_limitrophe_quartier!$B32,nb_mat_lim!$B:$B,0),3)</f>
        <v>74.431818181799997</v>
      </c>
      <c r="D32">
        <f>INDEX(ratio_inscrits_mat_ss_quartier!$1:$1048576,MATCH(mat_limitrophe_quartier!$B32,ratio_inscrits_mat_ss_quartier!$B:$B,0),4)</f>
        <v>226</v>
      </c>
      <c r="E32">
        <f t="shared" si="0"/>
        <v>168.215909090868</v>
      </c>
    </row>
    <row r="33" spans="1:5" x14ac:dyDescent="0.35">
      <c r="A33" s="8">
        <v>32</v>
      </c>
      <c r="B33" s="8" t="s">
        <v>33</v>
      </c>
      <c r="C33" s="9">
        <f>INDEX(nb_mat_lim!$1:$1048576,MATCH(mat_limitrophe_quartier!$B33,nb_mat_lim!$B:$B,0),3)</f>
        <v>73.052631578900005</v>
      </c>
      <c r="D33">
        <f>INDEX(ratio_inscrits_mat_ss_quartier!$1:$1048576,MATCH(mat_limitrophe_quartier!$B33,ratio_inscrits_mat_ss_quartier!$B:$B,0),4)</f>
        <v>493</v>
      </c>
      <c r="E33">
        <f t="shared" si="0"/>
        <v>360.14947368397702</v>
      </c>
    </row>
    <row r="34" spans="1:5" x14ac:dyDescent="0.35">
      <c r="A34" s="8">
        <v>33</v>
      </c>
      <c r="B34" s="8" t="s">
        <v>34</v>
      </c>
      <c r="C34" s="9">
        <f>INDEX(nb_mat_lim!$1:$1048576,MATCH(mat_limitrophe_quartier!$B34,nb_mat_lim!$B:$B,0),3)</f>
        <v>67.057101024900007</v>
      </c>
      <c r="D34">
        <f>INDEX(ratio_inscrits_mat_ss_quartier!$1:$1048576,MATCH(mat_limitrophe_quartier!$B34,ratio_inscrits_mat_ss_quartier!$B:$B,0),4)</f>
        <v>668</v>
      </c>
      <c r="E34">
        <f t="shared" si="0"/>
        <v>447.94143484633207</v>
      </c>
    </row>
    <row r="35" spans="1:5" x14ac:dyDescent="0.35">
      <c r="A35" s="8">
        <v>34</v>
      </c>
      <c r="B35" s="8" t="s">
        <v>35</v>
      </c>
      <c r="C35" s="9">
        <f>INDEX(nb_mat_lim!$1:$1048576,MATCH(mat_limitrophe_quartier!$B35,nb_mat_lim!$B:$B,0),3)</f>
        <v>64.835164835200004</v>
      </c>
      <c r="D35">
        <f>INDEX(ratio_inscrits_mat_ss_quartier!$1:$1048576,MATCH(mat_limitrophe_quartier!$B35,ratio_inscrits_mat_ss_quartier!$B:$B,0),4)</f>
        <v>321</v>
      </c>
      <c r="E35">
        <f t="shared" si="0"/>
        <v>208.12087912099204</v>
      </c>
    </row>
    <row r="36" spans="1:5" x14ac:dyDescent="0.35">
      <c r="A36" s="8">
        <v>35</v>
      </c>
      <c r="B36" s="8" t="s">
        <v>36</v>
      </c>
      <c r="C36" s="9">
        <f>INDEX(nb_mat_lim!$1:$1048576,MATCH(mat_limitrophe_quartier!$B36,nb_mat_lim!$B:$B,0),3)</f>
        <v>50</v>
      </c>
      <c r="D36">
        <f>INDEX(ratio_inscrits_mat_ss_quartier!$1:$1048576,MATCH(mat_limitrophe_quartier!$B36,ratio_inscrits_mat_ss_quartier!$B:$B,0),4)</f>
        <v>76</v>
      </c>
      <c r="E36">
        <f t="shared" si="0"/>
        <v>38</v>
      </c>
    </row>
    <row r="37" spans="1:5" x14ac:dyDescent="0.35">
      <c r="A37" s="8">
        <v>36</v>
      </c>
      <c r="B37" s="8" t="s">
        <v>37</v>
      </c>
      <c r="C37" s="9">
        <f>INDEX(nb_mat_lim!$1:$1048576,MATCH(mat_limitrophe_quartier!$B37,nb_mat_lim!$B:$B,0),3)</f>
        <v>62.100456620999999</v>
      </c>
      <c r="D37">
        <f>INDEX(ratio_inscrits_mat_ss_quartier!$1:$1048576,MATCH(mat_limitrophe_quartier!$B37,ratio_inscrits_mat_ss_quartier!$B:$B,0),4)</f>
        <v>268</v>
      </c>
      <c r="E37">
        <f t="shared" si="0"/>
        <v>166.42922374427999</v>
      </c>
    </row>
    <row r="38" spans="1:5" x14ac:dyDescent="0.35">
      <c r="A38" s="8">
        <v>37</v>
      </c>
      <c r="B38" s="8" t="s">
        <v>38</v>
      </c>
      <c r="C38" s="9">
        <f>INDEX(nb_mat_lim!$1:$1048576,MATCH(mat_limitrophe_quartier!$B38,nb_mat_lim!$B:$B,0),3)</f>
        <v>77.156177156200002</v>
      </c>
      <c r="D38">
        <f>INDEX(ratio_inscrits_mat_ss_quartier!$1:$1048576,MATCH(mat_limitrophe_quartier!$B38,ratio_inscrits_mat_ss_quartier!$B:$B,0),4)</f>
        <v>415</v>
      </c>
      <c r="E38">
        <f t="shared" si="0"/>
        <v>320.19813519823003</v>
      </c>
    </row>
    <row r="39" spans="1:5" x14ac:dyDescent="0.35">
      <c r="A39" s="8">
        <v>38</v>
      </c>
      <c r="B39" s="8" t="s">
        <v>39</v>
      </c>
      <c r="C39" s="9">
        <f>INDEX(nb_mat_lim!$1:$1048576,MATCH(mat_limitrophe_quartier!$B39,nb_mat_lim!$B:$B,0),3)</f>
        <v>71.272727272699996</v>
      </c>
      <c r="D39">
        <f>INDEX(ratio_inscrits_mat_ss_quartier!$1:$1048576,MATCH(mat_limitrophe_quartier!$B39,ratio_inscrits_mat_ss_quartier!$B:$B,0),4)</f>
        <v>291</v>
      </c>
      <c r="E39">
        <f t="shared" si="0"/>
        <v>207.40363636355698</v>
      </c>
    </row>
    <row r="40" spans="1:5" x14ac:dyDescent="0.35">
      <c r="A40" s="8">
        <v>39</v>
      </c>
      <c r="B40" s="8" t="s">
        <v>40</v>
      </c>
      <c r="C40" s="9">
        <f>INDEX(nb_mat_lim!$1:$1048576,MATCH(mat_limitrophe_quartier!$B40,nb_mat_lim!$B:$B,0),3)</f>
        <v>71.359223301</v>
      </c>
      <c r="D40">
        <f>INDEX(ratio_inscrits_mat_ss_quartier!$1:$1048576,MATCH(mat_limitrophe_quartier!$B40,ratio_inscrits_mat_ss_quartier!$B:$B,0),4)</f>
        <v>253</v>
      </c>
      <c r="E40">
        <f t="shared" si="0"/>
        <v>180.53883495153002</v>
      </c>
    </row>
    <row r="41" spans="1:5" x14ac:dyDescent="0.35">
      <c r="A41" s="8">
        <v>40</v>
      </c>
      <c r="B41" s="8" t="s">
        <v>41</v>
      </c>
      <c r="C41" s="9">
        <f>INDEX(nb_mat_lim!$1:$1048576,MATCH(mat_limitrophe_quartier!$B41,nb_mat_lim!$B:$B,0),3)</f>
        <v>54.966887417199999</v>
      </c>
      <c r="D41">
        <f>INDEX(ratio_inscrits_mat_ss_quartier!$1:$1048576,MATCH(mat_limitrophe_quartier!$B41,ratio_inscrits_mat_ss_quartier!$B:$B,0),4)</f>
        <v>158</v>
      </c>
      <c r="E41">
        <f t="shared" si="0"/>
        <v>86.847682119176</v>
      </c>
    </row>
    <row r="42" spans="1:5" x14ac:dyDescent="0.35">
      <c r="A42" s="8">
        <v>41</v>
      </c>
      <c r="B42" s="8" t="s">
        <v>42</v>
      </c>
      <c r="C42" s="9">
        <f>INDEX(nb_mat_lim!$1:$1048576,MATCH(mat_limitrophe_quartier!$B42,nb_mat_lim!$B:$B,0),3)</f>
        <v>77.959183673499993</v>
      </c>
      <c r="D42">
        <f>INDEX(ratio_inscrits_mat_ss_quartier!$1:$1048576,MATCH(mat_limitrophe_quartier!$B42,ratio_inscrits_mat_ss_quartier!$B:$B,0),4)</f>
        <v>228</v>
      </c>
      <c r="E42">
        <f t="shared" si="0"/>
        <v>177.74693877557999</v>
      </c>
    </row>
    <row r="43" spans="1:5" x14ac:dyDescent="0.35">
      <c r="A43" s="8">
        <v>42</v>
      </c>
      <c r="B43" s="8" t="s">
        <v>43</v>
      </c>
      <c r="C43" s="9">
        <f>INDEX(nb_mat_lim!$1:$1048576,MATCH(mat_limitrophe_quartier!$B43,nb_mat_lim!$B:$B,0),3)</f>
        <v>68.899521531100007</v>
      </c>
      <c r="D43">
        <f>INDEX(ratio_inscrits_mat_ss_quartier!$1:$1048576,MATCH(mat_limitrophe_quartier!$B43,ratio_inscrits_mat_ss_quartier!$B:$B,0),4)</f>
        <v>276</v>
      </c>
      <c r="E43">
        <f t="shared" si="0"/>
        <v>190.16267942583602</v>
      </c>
    </row>
    <row r="44" spans="1:5" x14ac:dyDescent="0.35">
      <c r="A44" s="8">
        <v>43</v>
      </c>
      <c r="B44" s="8" t="s">
        <v>44</v>
      </c>
      <c r="C44" s="9">
        <f>INDEX(nb_mat_lim!$1:$1048576,MATCH(mat_limitrophe_quartier!$B44,nb_mat_lim!$B:$B,0),3)</f>
        <v>56.234718826399998</v>
      </c>
      <c r="D44">
        <f>INDEX(ratio_inscrits_mat_ss_quartier!$1:$1048576,MATCH(mat_limitrophe_quartier!$B44,ratio_inscrits_mat_ss_quartier!$B:$B,0),4)</f>
        <v>521</v>
      </c>
      <c r="E44">
        <f t="shared" si="0"/>
        <v>292.98288508554401</v>
      </c>
    </row>
    <row r="45" spans="1:5" x14ac:dyDescent="0.35">
      <c r="A45" s="8">
        <v>44</v>
      </c>
      <c r="B45" s="8" t="s">
        <v>45</v>
      </c>
      <c r="C45" s="9">
        <f>INDEX(nb_mat_lim!$1:$1048576,MATCH(mat_limitrophe_quartier!$B45,nb_mat_lim!$B:$B,0),3)</f>
        <v>64.161849711000002</v>
      </c>
      <c r="D45">
        <f>INDEX(ratio_inscrits_mat_ss_quartier!$1:$1048576,MATCH(mat_limitrophe_quartier!$B45,ratio_inscrits_mat_ss_quartier!$B:$B,0),4)</f>
        <v>352</v>
      </c>
      <c r="E45">
        <f t="shared" si="0"/>
        <v>225.84971098271998</v>
      </c>
    </row>
    <row r="46" spans="1:5" x14ac:dyDescent="0.35">
      <c r="A46" s="8">
        <v>45</v>
      </c>
      <c r="B46" s="8" t="s">
        <v>46</v>
      </c>
      <c r="C46" s="9">
        <f>INDEX(nb_mat_lim!$1:$1048576,MATCH(mat_limitrophe_quartier!$B46,nb_mat_lim!$B:$B,0),3)</f>
        <v>65.525672371599995</v>
      </c>
      <c r="D46">
        <f>INDEX(ratio_inscrits_mat_ss_quartier!$1:$1048576,MATCH(mat_limitrophe_quartier!$B46,ratio_inscrits_mat_ss_quartier!$B:$B,0),4)</f>
        <v>400</v>
      </c>
      <c r="E46">
        <f t="shared" si="0"/>
        <v>262.10268948639998</v>
      </c>
    </row>
    <row r="47" spans="1:5" x14ac:dyDescent="0.35">
      <c r="A47" s="8">
        <v>46</v>
      </c>
      <c r="B47" s="8" t="s">
        <v>47</v>
      </c>
      <c r="C47" s="9">
        <f>INDEX(nb_mat_lim!$1:$1048576,MATCH(mat_limitrophe_quartier!$B47,nb_mat_lim!$B:$B,0),3)</f>
        <v>69.230769230799993</v>
      </c>
      <c r="D47">
        <f>INDEX(ratio_inscrits_mat_ss_quartier!$1:$1048576,MATCH(mat_limitrophe_quartier!$B47,ratio_inscrits_mat_ss_quartier!$B:$B,0),4)</f>
        <v>309</v>
      </c>
      <c r="E47">
        <f t="shared" si="0"/>
        <v>213.92307692317198</v>
      </c>
    </row>
    <row r="48" spans="1:5" x14ac:dyDescent="0.35">
      <c r="A48" s="8">
        <v>47</v>
      </c>
      <c r="B48" s="8" t="s">
        <v>48</v>
      </c>
      <c r="C48" s="9">
        <f>INDEX(nb_mat_lim!$1:$1048576,MATCH(mat_limitrophe_quartier!$B48,nb_mat_lim!$B:$B,0),3)</f>
        <v>73.239436619700001</v>
      </c>
      <c r="D48">
        <f>INDEX(ratio_inscrits_mat_ss_quartier!$1:$1048576,MATCH(mat_limitrophe_quartier!$B48,ratio_inscrits_mat_ss_quartier!$B:$B,0),4)</f>
        <v>522</v>
      </c>
      <c r="E48">
        <f t="shared" si="0"/>
        <v>382.30985915483399</v>
      </c>
    </row>
    <row r="49" spans="1:5" x14ac:dyDescent="0.35">
      <c r="A49" s="8">
        <v>48</v>
      </c>
      <c r="B49" s="8" t="s">
        <v>49</v>
      </c>
      <c r="C49" s="9">
        <f>INDEX(nb_mat_lim!$1:$1048576,MATCH(mat_limitrophe_quartier!$B49,nb_mat_lim!$B:$B,0),3)</f>
        <v>74.098360655700006</v>
      </c>
      <c r="D49">
        <f>INDEX(ratio_inscrits_mat_ss_quartier!$1:$1048576,MATCH(mat_limitrophe_quartier!$B49,ratio_inscrits_mat_ss_quartier!$B:$B,0),4)</f>
        <v>548</v>
      </c>
      <c r="E49">
        <f t="shared" si="0"/>
        <v>406.05901639323599</v>
      </c>
    </row>
    <row r="50" spans="1:5" x14ac:dyDescent="0.35">
      <c r="A50" s="8">
        <v>49</v>
      </c>
      <c r="B50" s="8" t="s">
        <v>50</v>
      </c>
      <c r="C50" s="9">
        <f>INDEX(nb_mat_lim!$1:$1048576,MATCH(mat_limitrophe_quartier!$B50,nb_mat_lim!$B:$B,0),3)</f>
        <v>62.427745664699998</v>
      </c>
      <c r="D50">
        <f>INDEX(ratio_inscrits_mat_ss_quartier!$1:$1048576,MATCH(mat_limitrophe_quartier!$B50,ratio_inscrits_mat_ss_quartier!$B:$B,0),4)</f>
        <v>317</v>
      </c>
      <c r="E50">
        <f t="shared" si="0"/>
        <v>197.89595375709897</v>
      </c>
    </row>
    <row r="51" spans="1:5" x14ac:dyDescent="0.35">
      <c r="A51" s="8">
        <v>50</v>
      </c>
      <c r="B51" s="8" t="s">
        <v>51</v>
      </c>
      <c r="C51" s="9">
        <f>INDEX(nb_mat_lim!$1:$1048576,MATCH(mat_limitrophe_quartier!$B51,nb_mat_lim!$B:$B,0),3)</f>
        <v>58.469945355199997</v>
      </c>
      <c r="D51">
        <f>INDEX(ratio_inscrits_mat_ss_quartier!$1:$1048576,MATCH(mat_limitrophe_quartier!$B51,ratio_inscrits_mat_ss_quartier!$B:$B,0),4)</f>
        <v>713</v>
      </c>
      <c r="E51">
        <f t="shared" si="0"/>
        <v>416.890710382576</v>
      </c>
    </row>
    <row r="52" spans="1:5" x14ac:dyDescent="0.35">
      <c r="A52" s="8">
        <v>51</v>
      </c>
      <c r="B52" s="8" t="s">
        <v>52</v>
      </c>
      <c r="C52" s="9">
        <f>INDEX(nb_mat_lim!$1:$1048576,MATCH(mat_limitrophe_quartier!$B52,nb_mat_lim!$B:$B,0),3)</f>
        <v>66.894197952200003</v>
      </c>
      <c r="D52">
        <f>INDEX(ratio_inscrits_mat_ss_quartier!$1:$1048576,MATCH(mat_limitrophe_quartier!$B52,ratio_inscrits_mat_ss_quartier!$B:$B,0),4)</f>
        <v>555</v>
      </c>
      <c r="E52">
        <f t="shared" si="0"/>
        <v>371.26279863470995</v>
      </c>
    </row>
    <row r="53" spans="1:5" x14ac:dyDescent="0.35">
      <c r="A53" s="8">
        <v>52</v>
      </c>
      <c r="B53" s="8" t="s">
        <v>53</v>
      </c>
      <c r="C53" s="9">
        <f>INDEX(nb_mat_lim!$1:$1048576,MATCH(mat_limitrophe_quartier!$B53,nb_mat_lim!$B:$B,0),3)</f>
        <v>63.957597173099998</v>
      </c>
      <c r="D53">
        <f>INDEX(ratio_inscrits_mat_ss_quartier!$1:$1048576,MATCH(mat_limitrophe_quartier!$B53,ratio_inscrits_mat_ss_quartier!$B:$B,0),4)</f>
        <v>723</v>
      </c>
      <c r="E53">
        <f t="shared" si="0"/>
        <v>462.413427561513</v>
      </c>
    </row>
    <row r="54" spans="1:5" x14ac:dyDescent="0.35">
      <c r="A54" s="8">
        <v>53</v>
      </c>
      <c r="B54" s="8" t="s">
        <v>54</v>
      </c>
      <c r="C54" s="9">
        <f>INDEX(nb_mat_lim!$1:$1048576,MATCH(mat_limitrophe_quartier!$B54,nb_mat_lim!$B:$B,0),3)</f>
        <v>76.0900140647</v>
      </c>
      <c r="D54">
        <f>INDEX(ratio_inscrits_mat_ss_quartier!$1:$1048576,MATCH(mat_limitrophe_quartier!$B54,ratio_inscrits_mat_ss_quartier!$B:$B,0),4)</f>
        <v>634</v>
      </c>
      <c r="E54">
        <f t="shared" si="0"/>
        <v>482.410689170198</v>
      </c>
    </row>
    <row r="55" spans="1:5" x14ac:dyDescent="0.35">
      <c r="A55" s="8">
        <v>54</v>
      </c>
      <c r="B55" s="8" t="s">
        <v>55</v>
      </c>
      <c r="C55" s="9">
        <f>INDEX(nb_mat_lim!$1:$1048576,MATCH(mat_limitrophe_quartier!$B55,nb_mat_lim!$B:$B,0),3)</f>
        <v>56.097560975599997</v>
      </c>
      <c r="D55">
        <f>INDEX(ratio_inscrits_mat_ss_quartier!$1:$1048576,MATCH(mat_limitrophe_quartier!$B55,ratio_inscrits_mat_ss_quartier!$B:$B,0),4)</f>
        <v>47</v>
      </c>
      <c r="E55">
        <f t="shared" si="0"/>
        <v>26.365853658532</v>
      </c>
    </row>
    <row r="56" spans="1:5" x14ac:dyDescent="0.35">
      <c r="A56" s="8">
        <v>55</v>
      </c>
      <c r="B56" s="8" t="s">
        <v>56</v>
      </c>
      <c r="C56" s="9">
        <f>INDEX(nb_mat_lim!$1:$1048576,MATCH(mat_limitrophe_quartier!$B56,nb_mat_lim!$B:$B,0),3)</f>
        <v>57.575757575799997</v>
      </c>
      <c r="D56">
        <f>INDEX(ratio_inscrits_mat_ss_quartier!$1:$1048576,MATCH(mat_limitrophe_quartier!$B56,ratio_inscrits_mat_ss_quartier!$B:$B,0),4)</f>
        <v>29</v>
      </c>
      <c r="E56">
        <f t="shared" si="0"/>
        <v>16.696969696981999</v>
      </c>
    </row>
    <row r="57" spans="1:5" x14ac:dyDescent="0.35">
      <c r="A57" s="8">
        <v>56</v>
      </c>
      <c r="B57" s="8" t="s">
        <v>57</v>
      </c>
      <c r="C57" s="9">
        <f>INDEX(nb_mat_lim!$1:$1048576,MATCH(mat_limitrophe_quartier!$B57,nb_mat_lim!$B:$B,0),3)</f>
        <v>64.556962025299995</v>
      </c>
      <c r="D57">
        <f>INDEX(ratio_inscrits_mat_ss_quartier!$1:$1048576,MATCH(mat_limitrophe_quartier!$B57,ratio_inscrits_mat_ss_quartier!$B:$B,0),4)</f>
        <v>54</v>
      </c>
      <c r="E57">
        <f t="shared" si="0"/>
        <v>34.860759493662002</v>
      </c>
    </row>
    <row r="58" spans="1:5" x14ac:dyDescent="0.35">
      <c r="A58" s="8">
        <v>57</v>
      </c>
      <c r="B58" s="8" t="s">
        <v>58</v>
      </c>
      <c r="C58" s="9">
        <f>INDEX(nb_mat_lim!$1:$1048576,MATCH(mat_limitrophe_quartier!$B58,nb_mat_lim!$B:$B,0),3)</f>
        <v>78.134110787200001</v>
      </c>
      <c r="D58">
        <f>INDEX(ratio_inscrits_mat_ss_quartier!$1:$1048576,MATCH(mat_limitrophe_quartier!$B58,ratio_inscrits_mat_ss_quartier!$B:$B,0),4)</f>
        <v>376</v>
      </c>
      <c r="E58">
        <f t="shared" si="0"/>
        <v>293.78425655987201</v>
      </c>
    </row>
    <row r="59" spans="1:5" x14ac:dyDescent="0.35">
      <c r="A59" s="8">
        <v>58</v>
      </c>
      <c r="B59" s="8" t="s">
        <v>59</v>
      </c>
      <c r="C59" s="9">
        <f>INDEX(nb_mat_lim!$1:$1048576,MATCH(mat_limitrophe_quartier!$B59,nb_mat_lim!$B:$B,0),3)</f>
        <v>69.193742478900006</v>
      </c>
      <c r="D59">
        <f>INDEX(ratio_inscrits_mat_ss_quartier!$1:$1048576,MATCH(mat_limitrophe_quartier!$B59,ratio_inscrits_mat_ss_quartier!$B:$B,0),4)</f>
        <v>741</v>
      </c>
      <c r="E59">
        <f t="shared" si="0"/>
        <v>512.72563176864901</v>
      </c>
    </row>
    <row r="60" spans="1:5" x14ac:dyDescent="0.35">
      <c r="A60" s="8">
        <v>59</v>
      </c>
      <c r="B60" s="8" t="s">
        <v>60</v>
      </c>
      <c r="C60" s="9">
        <f>INDEX(nb_mat_lim!$1:$1048576,MATCH(mat_limitrophe_quartier!$B60,nb_mat_lim!$B:$B,0),3)</f>
        <v>64.155844155799997</v>
      </c>
      <c r="D60">
        <f>INDEX(ratio_inscrits_mat_ss_quartier!$1:$1048576,MATCH(mat_limitrophe_quartier!$B60,ratio_inscrits_mat_ss_quartier!$B:$B,0),4)</f>
        <v>720</v>
      </c>
      <c r="E60">
        <f t="shared" si="0"/>
        <v>461.92207792175998</v>
      </c>
    </row>
    <row r="61" spans="1:5" x14ac:dyDescent="0.35">
      <c r="A61" s="8">
        <v>60</v>
      </c>
      <c r="B61" s="8" t="s">
        <v>61</v>
      </c>
      <c r="C61" s="9">
        <f>INDEX(nb_mat_lim!$1:$1048576,MATCH(mat_limitrophe_quartier!$B61,nb_mat_lim!$B:$B,0),3)</f>
        <v>65.963855421700003</v>
      </c>
      <c r="D61">
        <f>INDEX(ratio_inscrits_mat_ss_quartier!$1:$1048576,MATCH(mat_limitrophe_quartier!$B61,ratio_inscrits_mat_ss_quartier!$B:$B,0),4)</f>
        <v>287</v>
      </c>
      <c r="E61">
        <f t="shared" si="0"/>
        <v>189.31626506027899</v>
      </c>
    </row>
    <row r="62" spans="1:5" x14ac:dyDescent="0.35">
      <c r="A62" s="8">
        <v>61</v>
      </c>
      <c r="B62" s="8" t="s">
        <v>62</v>
      </c>
      <c r="C62" s="9">
        <f>INDEX(nb_mat_lim!$1:$1048576,MATCH(mat_limitrophe_quartier!$B62,nb_mat_lim!$B:$B,0),3)</f>
        <v>73.306772908400006</v>
      </c>
      <c r="D62">
        <f>INDEX(ratio_inscrits_mat_ss_quartier!$1:$1048576,MATCH(mat_limitrophe_quartier!$B62,ratio_inscrits_mat_ss_quartier!$B:$B,0),4)</f>
        <v>418</v>
      </c>
      <c r="E62">
        <f t="shared" si="0"/>
        <v>306.42231075711203</v>
      </c>
    </row>
    <row r="63" spans="1:5" x14ac:dyDescent="0.35">
      <c r="A63" s="8">
        <v>62</v>
      </c>
      <c r="B63" s="8" t="s">
        <v>63</v>
      </c>
      <c r="C63" s="9">
        <f>INDEX(nb_mat_lim!$1:$1048576,MATCH(mat_limitrophe_quartier!$B63,nb_mat_lim!$B:$B,0),3)</f>
        <v>69.207994078499993</v>
      </c>
      <c r="D63">
        <f>INDEX(ratio_inscrits_mat_ss_quartier!$1:$1048576,MATCH(mat_limitrophe_quartier!$B63,ratio_inscrits_mat_ss_quartier!$B:$B,0),4)</f>
        <v>1134</v>
      </c>
      <c r="E63">
        <f t="shared" si="0"/>
        <v>784.81865285019001</v>
      </c>
    </row>
    <row r="64" spans="1:5" x14ac:dyDescent="0.35">
      <c r="A64" s="8">
        <v>63</v>
      </c>
      <c r="B64" s="8" t="s">
        <v>64</v>
      </c>
      <c r="C64" s="9">
        <f>INDEX(nb_mat_lim!$1:$1048576,MATCH(mat_limitrophe_quartier!$B64,nb_mat_lim!$B:$B,0),3)</f>
        <v>65.281173594099997</v>
      </c>
      <c r="D64">
        <f>INDEX(ratio_inscrits_mat_ss_quartier!$1:$1048576,MATCH(mat_limitrophe_quartier!$B64,ratio_inscrits_mat_ss_quartier!$B:$B,0),4)</f>
        <v>762</v>
      </c>
      <c r="E64">
        <f t="shared" si="0"/>
        <v>497.44254278704199</v>
      </c>
    </row>
    <row r="65" spans="1:5" x14ac:dyDescent="0.35">
      <c r="A65" s="8">
        <v>64</v>
      </c>
      <c r="B65" s="8" t="s">
        <v>65</v>
      </c>
      <c r="C65" s="9">
        <f>INDEX(nb_mat_lim!$1:$1048576,MATCH(mat_limitrophe_quartier!$B65,nb_mat_lim!$B:$B,0),3)</f>
        <v>57.388809182199999</v>
      </c>
      <c r="D65">
        <f>INDEX(ratio_inscrits_mat_ss_quartier!$1:$1048576,MATCH(mat_limitrophe_quartier!$B65,ratio_inscrits_mat_ss_quartier!$B:$B,0),4)</f>
        <v>598</v>
      </c>
      <c r="E65">
        <f t="shared" si="0"/>
        <v>343.18507890955595</v>
      </c>
    </row>
    <row r="66" spans="1:5" x14ac:dyDescent="0.35">
      <c r="A66" s="8">
        <v>65</v>
      </c>
      <c r="B66" s="8" t="s">
        <v>66</v>
      </c>
      <c r="C66" s="9">
        <f>INDEX(nb_mat_lim!$1:$1048576,MATCH(mat_limitrophe_quartier!$B66,nb_mat_lim!$B:$B,0),3)</f>
        <v>71.914893617000004</v>
      </c>
      <c r="D66">
        <f>INDEX(ratio_inscrits_mat_ss_quartier!$1:$1048576,MATCH(mat_limitrophe_quartier!$B66,ratio_inscrits_mat_ss_quartier!$B:$B,0),4)</f>
        <v>395</v>
      </c>
      <c r="E66">
        <f t="shared" si="0"/>
        <v>284.06382978715004</v>
      </c>
    </row>
    <row r="67" spans="1:5" x14ac:dyDescent="0.35">
      <c r="A67" s="8">
        <v>66</v>
      </c>
      <c r="B67" s="8" t="s">
        <v>67</v>
      </c>
      <c r="C67" s="9">
        <f>INDEX(nb_mat_lim!$1:$1048576,MATCH(mat_limitrophe_quartier!$B67,nb_mat_lim!$B:$B,0),3)</f>
        <v>59.444444444399998</v>
      </c>
      <c r="D67">
        <f>INDEX(ratio_inscrits_mat_ss_quartier!$1:$1048576,MATCH(mat_limitrophe_quartier!$B67,ratio_inscrits_mat_ss_quartier!$B:$B,0),4)</f>
        <v>136</v>
      </c>
      <c r="E67">
        <f t="shared" ref="E67:E130" si="1">D67*C67/100</f>
        <v>80.844444444383996</v>
      </c>
    </row>
    <row r="68" spans="1:5" x14ac:dyDescent="0.35">
      <c r="A68" s="8">
        <v>67</v>
      </c>
      <c r="B68" s="8" t="s">
        <v>68</v>
      </c>
      <c r="C68" s="9">
        <f>INDEX(nb_mat_lim!$1:$1048576,MATCH(mat_limitrophe_quartier!$B68,nb_mat_lim!$B:$B,0),3)</f>
        <v>72.759856630800002</v>
      </c>
      <c r="D68">
        <f>INDEX(ratio_inscrits_mat_ss_quartier!$1:$1048576,MATCH(mat_limitrophe_quartier!$B68,ratio_inscrits_mat_ss_quartier!$B:$B,0),4)</f>
        <v>720</v>
      </c>
      <c r="E68">
        <f t="shared" si="1"/>
        <v>523.87096774176007</v>
      </c>
    </row>
    <row r="69" spans="1:5" x14ac:dyDescent="0.35">
      <c r="A69" s="8">
        <v>68</v>
      </c>
      <c r="B69" s="8" t="s">
        <v>69</v>
      </c>
      <c r="C69" s="9">
        <f>INDEX(nb_mat_lim!$1:$1048576,MATCH(mat_limitrophe_quartier!$B69,nb_mat_lim!$B:$B,0),3)</f>
        <v>66.901408450700004</v>
      </c>
      <c r="D69">
        <v>0</v>
      </c>
      <c r="E69">
        <f t="shared" si="1"/>
        <v>0</v>
      </c>
    </row>
    <row r="70" spans="1:5" x14ac:dyDescent="0.35">
      <c r="A70" s="8">
        <v>69</v>
      </c>
      <c r="B70" s="8" t="s">
        <v>70</v>
      </c>
      <c r="C70" s="9">
        <f>INDEX(nb_mat_lim!$1:$1048576,MATCH(mat_limitrophe_quartier!$B70,nb_mat_lim!$B:$B,0),3)</f>
        <v>74.263565891499994</v>
      </c>
      <c r="D70">
        <v>0</v>
      </c>
      <c r="E70">
        <f t="shared" si="1"/>
        <v>0</v>
      </c>
    </row>
    <row r="71" spans="1:5" x14ac:dyDescent="0.35">
      <c r="A71" s="8">
        <v>70</v>
      </c>
      <c r="B71" s="8" t="s">
        <v>71</v>
      </c>
      <c r="C71" s="9">
        <f>INDEX(nb_mat_lim!$1:$1048576,MATCH(mat_limitrophe_quartier!$B71,nb_mat_lim!$B:$B,0),3)</f>
        <v>64.264705882399994</v>
      </c>
      <c r="D71">
        <f>INDEX(ratio_inscrits_mat_ss_quartier!$1:$1048576,MATCH(mat_limitrophe_quartier!$B71,ratio_inscrits_mat_ss_quartier!$B:$B,0),4)</f>
        <v>628</v>
      </c>
      <c r="E71">
        <f t="shared" si="1"/>
        <v>403.58235294147198</v>
      </c>
    </row>
    <row r="72" spans="1:5" x14ac:dyDescent="0.35">
      <c r="A72" s="8">
        <v>71</v>
      </c>
      <c r="B72" s="8" t="s">
        <v>72</v>
      </c>
      <c r="C72" s="9">
        <f>INDEX(nb_mat_lim!$1:$1048576,MATCH(mat_limitrophe_quartier!$B72,nb_mat_lim!$B:$B,0),3)</f>
        <v>69.872423944999994</v>
      </c>
      <c r="D72">
        <f>INDEX(ratio_inscrits_mat_ss_quartier!$1:$1048576,MATCH(mat_limitrophe_quartier!$B72,ratio_inscrits_mat_ss_quartier!$B:$B,0),4)</f>
        <v>939</v>
      </c>
      <c r="E72">
        <f t="shared" si="1"/>
        <v>656.10206084355002</v>
      </c>
    </row>
    <row r="73" spans="1:5" x14ac:dyDescent="0.35">
      <c r="A73" s="8">
        <v>72</v>
      </c>
      <c r="B73" s="8" t="s">
        <v>73</v>
      </c>
      <c r="C73" s="9">
        <f>INDEX(nb_mat_lim!$1:$1048576,MATCH(mat_limitrophe_quartier!$B73,nb_mat_lim!$B:$B,0),3)</f>
        <v>68.445839874399994</v>
      </c>
      <c r="D73">
        <f>INDEX(ratio_inscrits_mat_ss_quartier!$1:$1048576,MATCH(mat_limitrophe_quartier!$B73,ratio_inscrits_mat_ss_quartier!$B:$B,0),4)</f>
        <v>539</v>
      </c>
      <c r="E73">
        <f t="shared" si="1"/>
        <v>368.92307692301597</v>
      </c>
    </row>
    <row r="74" spans="1:5" x14ac:dyDescent="0.35">
      <c r="A74" s="8">
        <v>73</v>
      </c>
      <c r="B74" s="8" t="s">
        <v>74</v>
      </c>
      <c r="C74" s="9">
        <f>INDEX(nb_mat_lim!$1:$1048576,MATCH(mat_limitrophe_quartier!$B74,nb_mat_lim!$B:$B,0),3)</f>
        <v>70.772946859900003</v>
      </c>
      <c r="D74">
        <f>INDEX(ratio_inscrits_mat_ss_quartier!$1:$1048576,MATCH(mat_limitrophe_quartier!$B74,ratio_inscrits_mat_ss_quartier!$B:$B,0),4)</f>
        <v>375</v>
      </c>
      <c r="E74">
        <f t="shared" si="1"/>
        <v>265.39855072462501</v>
      </c>
    </row>
    <row r="75" spans="1:5" x14ac:dyDescent="0.35">
      <c r="A75" s="8">
        <v>74</v>
      </c>
      <c r="B75" s="8" t="s">
        <v>75</v>
      </c>
      <c r="C75" s="9">
        <f>INDEX(nb_mat_lim!$1:$1048576,MATCH(mat_limitrophe_quartier!$B75,nb_mat_lim!$B:$B,0),3)</f>
        <v>63.262599469500003</v>
      </c>
      <c r="D75">
        <f>INDEX(ratio_inscrits_mat_ss_quartier!$1:$1048576,MATCH(mat_limitrophe_quartier!$B75,ratio_inscrits_mat_ss_quartier!$B:$B,0),4)</f>
        <v>690</v>
      </c>
      <c r="E75">
        <f t="shared" si="1"/>
        <v>436.51193633955</v>
      </c>
    </row>
    <row r="76" spans="1:5" x14ac:dyDescent="0.35">
      <c r="A76" s="8">
        <v>75</v>
      </c>
      <c r="B76" s="8" t="s">
        <v>76</v>
      </c>
      <c r="C76" s="9">
        <f>INDEX(nb_mat_lim!$1:$1048576,MATCH(mat_limitrophe_quartier!$B76,nb_mat_lim!$B:$B,0),3)</f>
        <v>70.807453416100003</v>
      </c>
      <c r="D76">
        <f>INDEX(ratio_inscrits_mat_ss_quartier!$1:$1048576,MATCH(mat_limitrophe_quartier!$B76,ratio_inscrits_mat_ss_quartier!$B:$B,0),4)</f>
        <v>881</v>
      </c>
      <c r="E76">
        <f t="shared" si="1"/>
        <v>623.81366459584103</v>
      </c>
    </row>
    <row r="77" spans="1:5" x14ac:dyDescent="0.35">
      <c r="A77" s="8">
        <v>76</v>
      </c>
      <c r="B77" s="8" t="s">
        <v>77</v>
      </c>
      <c r="C77" s="9">
        <f>INDEX(nb_mat_lim!$1:$1048576,MATCH(mat_limitrophe_quartier!$B77,nb_mat_lim!$B:$B,0),3)</f>
        <v>64.795144157799996</v>
      </c>
      <c r="D77">
        <f>INDEX(ratio_inscrits_mat_ss_quartier!$1:$1048576,MATCH(mat_limitrophe_quartier!$B77,ratio_inscrits_mat_ss_quartier!$B:$B,0),4)</f>
        <v>577</v>
      </c>
      <c r="E77">
        <f t="shared" si="1"/>
        <v>373.86798179050595</v>
      </c>
    </row>
    <row r="78" spans="1:5" x14ac:dyDescent="0.35">
      <c r="A78" s="8">
        <v>77</v>
      </c>
      <c r="B78" s="8" t="s">
        <v>78</v>
      </c>
      <c r="C78" s="9">
        <f>INDEX(nb_mat_lim!$1:$1048576,MATCH(mat_limitrophe_quartier!$B78,nb_mat_lim!$B:$B,0),3)</f>
        <v>76.933701657499995</v>
      </c>
      <c r="D78">
        <f>INDEX(ratio_inscrits_mat_ss_quartier!$1:$1048576,MATCH(mat_limitrophe_quartier!$B78,ratio_inscrits_mat_ss_quartier!$B:$B,0),4)</f>
        <v>647</v>
      </c>
      <c r="E78">
        <f t="shared" si="1"/>
        <v>497.76104972402499</v>
      </c>
    </row>
    <row r="79" spans="1:5" x14ac:dyDescent="0.35">
      <c r="A79" s="8">
        <v>78</v>
      </c>
      <c r="B79" s="8" t="s">
        <v>79</v>
      </c>
      <c r="C79" s="9">
        <f>INDEX(nb_mat_lim!$1:$1048576,MATCH(mat_limitrophe_quartier!$B79,nb_mat_lim!$B:$B,0),3)</f>
        <v>56.318681318700001</v>
      </c>
      <c r="D79">
        <f>INDEX(ratio_inscrits_mat_ss_quartier!$1:$1048576,MATCH(mat_limitrophe_quartier!$B79,ratio_inscrits_mat_ss_quartier!$B:$B,0),4)</f>
        <v>296</v>
      </c>
      <c r="E79">
        <f t="shared" si="1"/>
        <v>166.70329670335198</v>
      </c>
    </row>
    <row r="80" spans="1:5" x14ac:dyDescent="0.35">
      <c r="A80" s="8">
        <v>79</v>
      </c>
      <c r="B80" s="8" t="s">
        <v>80</v>
      </c>
      <c r="C80" s="9">
        <f>INDEX(nb_mat_lim!$1:$1048576,MATCH(mat_limitrophe_quartier!$B80,nb_mat_lim!$B:$B,0),3)</f>
        <v>62.539682539700003</v>
      </c>
      <c r="D80">
        <f>INDEX(ratio_inscrits_mat_ss_quartier!$1:$1048576,MATCH(mat_limitrophe_quartier!$B80,ratio_inscrits_mat_ss_quartier!$B:$B,0),4)</f>
        <v>573</v>
      </c>
      <c r="E80">
        <f t="shared" si="1"/>
        <v>358.35238095248104</v>
      </c>
    </row>
    <row r="81" spans="1:5" x14ac:dyDescent="0.35">
      <c r="A81" s="8">
        <v>80</v>
      </c>
      <c r="B81" s="8" t="s">
        <v>81</v>
      </c>
      <c r="C81" s="9">
        <f>INDEX(nb_mat_lim!$1:$1048576,MATCH(mat_limitrophe_quartier!$B81,nb_mat_lim!$B:$B,0),3)</f>
        <v>73.412112260000001</v>
      </c>
      <c r="D81">
        <f>INDEX(ratio_inscrits_mat_ss_quartier!$1:$1048576,MATCH(mat_limitrophe_quartier!$B81,ratio_inscrits_mat_ss_quartier!$B:$B,0),4)</f>
        <v>671</v>
      </c>
      <c r="E81">
        <f t="shared" si="1"/>
        <v>492.59527326460005</v>
      </c>
    </row>
    <row r="82" spans="1:5" x14ac:dyDescent="0.35">
      <c r="A82" s="8">
        <v>81</v>
      </c>
      <c r="B82" s="8" t="s">
        <v>82</v>
      </c>
      <c r="C82" s="9">
        <f>INDEX(nb_mat_lim!$1:$1048576,MATCH(mat_limitrophe_quartier!$B82,nb_mat_lim!$B:$B,0),3)</f>
        <v>54.117647058800003</v>
      </c>
      <c r="D82">
        <f>INDEX(ratio_inscrits_mat_ss_quartier!$1:$1048576,MATCH(mat_limitrophe_quartier!$B82,ratio_inscrits_mat_ss_quartier!$B:$B,0),4)</f>
        <v>430</v>
      </c>
      <c r="E82">
        <f t="shared" si="1"/>
        <v>232.70588235284001</v>
      </c>
    </row>
    <row r="83" spans="1:5" x14ac:dyDescent="0.35">
      <c r="A83" s="8">
        <v>82</v>
      </c>
      <c r="B83" s="8" t="s">
        <v>83</v>
      </c>
      <c r="C83" s="9">
        <f>INDEX(nb_mat_lim!$1:$1048576,MATCH(mat_limitrophe_quartier!$B83,nb_mat_lim!$B:$B,0),3)</f>
        <v>71.100917431200003</v>
      </c>
      <c r="D83">
        <f>INDEX(ratio_inscrits_mat_ss_quartier!$1:$1048576,MATCH(mat_limitrophe_quartier!$B83,ratio_inscrits_mat_ss_quartier!$B:$B,0),4)</f>
        <v>395</v>
      </c>
      <c r="E83">
        <f t="shared" si="1"/>
        <v>280.84862385324004</v>
      </c>
    </row>
    <row r="84" spans="1:5" x14ac:dyDescent="0.35">
      <c r="A84" s="8">
        <v>83</v>
      </c>
      <c r="B84" s="8" t="s">
        <v>84</v>
      </c>
      <c r="C84" s="9">
        <f>INDEX(nb_mat_lim!$1:$1048576,MATCH(mat_limitrophe_quartier!$B84,nb_mat_lim!$B:$B,0),3)</f>
        <v>70.387243735799998</v>
      </c>
      <c r="D84">
        <f>INDEX(ratio_inscrits_mat_ss_quartier!$1:$1048576,MATCH(mat_limitrophe_quartier!$B84,ratio_inscrits_mat_ss_quartier!$B:$B,0),4)</f>
        <v>389</v>
      </c>
      <c r="E84">
        <f t="shared" si="1"/>
        <v>273.80637813226201</v>
      </c>
    </row>
    <row r="85" spans="1:5" x14ac:dyDescent="0.35">
      <c r="A85" s="8">
        <v>84</v>
      </c>
      <c r="B85" s="8" t="s">
        <v>85</v>
      </c>
      <c r="C85" s="9">
        <f>INDEX(nb_mat_lim!$1:$1048576,MATCH(mat_limitrophe_quartier!$B85,nb_mat_lim!$B:$B,0),3)</f>
        <v>64.483627204000001</v>
      </c>
      <c r="D85">
        <f>INDEX(ratio_inscrits_mat_ss_quartier!$1:$1048576,MATCH(mat_limitrophe_quartier!$B85,ratio_inscrits_mat_ss_quartier!$B:$B,0),4)</f>
        <v>354</v>
      </c>
      <c r="E85">
        <f t="shared" si="1"/>
        <v>228.27204030216001</v>
      </c>
    </row>
    <row r="86" spans="1:5" x14ac:dyDescent="0.35">
      <c r="A86" s="8">
        <v>85</v>
      </c>
      <c r="B86" s="8" t="s">
        <v>86</v>
      </c>
      <c r="C86" s="9">
        <f>INDEX(nb_mat_lim!$1:$1048576,MATCH(mat_limitrophe_quartier!$B86,nb_mat_lim!$B:$B,0),3)</f>
        <v>64.473684210499997</v>
      </c>
      <c r="D86">
        <f>INDEX(ratio_inscrits_mat_ss_quartier!$1:$1048576,MATCH(mat_limitrophe_quartier!$B86,ratio_inscrits_mat_ss_quartier!$B:$B,0),4)</f>
        <v>206</v>
      </c>
      <c r="E86">
        <f t="shared" si="1"/>
        <v>132.81578947362999</v>
      </c>
    </row>
    <row r="87" spans="1:5" x14ac:dyDescent="0.35">
      <c r="A87" s="8">
        <v>86</v>
      </c>
      <c r="B87" s="8" t="s">
        <v>87</v>
      </c>
      <c r="C87" s="9">
        <f>INDEX(nb_mat_lim!$1:$1048576,MATCH(mat_limitrophe_quartier!$B87,nb_mat_lim!$B:$B,0),3)</f>
        <v>65.879828326199998</v>
      </c>
      <c r="D87">
        <f>INDEX(ratio_inscrits_mat_ss_quartier!$1:$1048576,MATCH(mat_limitrophe_quartier!$B87,ratio_inscrits_mat_ss_quartier!$B:$B,0),4)</f>
        <v>466</v>
      </c>
      <c r="E87">
        <f t="shared" si="1"/>
        <v>307.00000000009203</v>
      </c>
    </row>
    <row r="88" spans="1:5" x14ac:dyDescent="0.35">
      <c r="A88" s="8">
        <v>87</v>
      </c>
      <c r="B88" s="8" t="s">
        <v>88</v>
      </c>
      <c r="C88" s="9">
        <f>INDEX(nb_mat_lim!$1:$1048576,MATCH(mat_limitrophe_quartier!$B88,nb_mat_lim!$B:$B,0),3)</f>
        <v>67.857142857100001</v>
      </c>
      <c r="D88">
        <f>INDEX(ratio_inscrits_mat_ss_quartier!$1:$1048576,MATCH(mat_limitrophe_quartier!$B88,ratio_inscrits_mat_ss_quartier!$B:$B,0),4)</f>
        <v>147</v>
      </c>
      <c r="E88">
        <f t="shared" si="1"/>
        <v>99.749999999937003</v>
      </c>
    </row>
    <row r="89" spans="1:5" x14ac:dyDescent="0.35">
      <c r="A89" s="8">
        <v>88</v>
      </c>
      <c r="B89" s="8" t="s">
        <v>89</v>
      </c>
      <c r="C89" s="9">
        <f>INDEX(nb_mat_lim!$1:$1048576,MATCH(mat_limitrophe_quartier!$B89,nb_mat_lim!$B:$B,0),3)</f>
        <v>75.370370370399996</v>
      </c>
      <c r="D89">
        <f>INDEX(ratio_inscrits_mat_ss_quartier!$1:$1048576,MATCH(mat_limitrophe_quartier!$B89,ratio_inscrits_mat_ss_quartier!$B:$B,0),4)</f>
        <v>555</v>
      </c>
      <c r="E89">
        <f t="shared" si="1"/>
        <v>418.30555555571999</v>
      </c>
    </row>
    <row r="90" spans="1:5" x14ac:dyDescent="0.35">
      <c r="A90" s="8">
        <v>89</v>
      </c>
      <c r="B90" s="8" t="s">
        <v>90</v>
      </c>
      <c r="C90" s="9">
        <f>INDEX(nb_mat_lim!$1:$1048576,MATCH(mat_limitrophe_quartier!$B90,nb_mat_lim!$B:$B,0),3)</f>
        <v>71.571072319199999</v>
      </c>
      <c r="D90">
        <f>INDEX(ratio_inscrits_mat_ss_quartier!$1:$1048576,MATCH(mat_limitrophe_quartier!$B90,ratio_inscrits_mat_ss_quartier!$B:$B,0),4)</f>
        <v>400</v>
      </c>
      <c r="E90">
        <f t="shared" si="1"/>
        <v>286.2842892768</v>
      </c>
    </row>
    <row r="91" spans="1:5" x14ac:dyDescent="0.35">
      <c r="A91" s="8">
        <v>90</v>
      </c>
      <c r="B91" s="8" t="s">
        <v>91</v>
      </c>
      <c r="C91" s="9">
        <f>INDEX(nb_mat_lim!$1:$1048576,MATCH(mat_limitrophe_quartier!$B91,nb_mat_lim!$B:$B,0),3)</f>
        <v>78.062157221199996</v>
      </c>
      <c r="D91">
        <f>INDEX(ratio_inscrits_mat_ss_quartier!$1:$1048576,MATCH(mat_limitrophe_quartier!$B91,ratio_inscrits_mat_ss_quartier!$B:$B,0),4)</f>
        <v>490</v>
      </c>
      <c r="E91">
        <f t="shared" si="1"/>
        <v>382.50457038387998</v>
      </c>
    </row>
    <row r="92" spans="1:5" x14ac:dyDescent="0.35">
      <c r="A92" s="8">
        <v>91</v>
      </c>
      <c r="B92" s="8" t="s">
        <v>92</v>
      </c>
      <c r="C92" s="9">
        <f>INDEX(nb_mat_lim!$1:$1048576,MATCH(mat_limitrophe_quartier!$B92,nb_mat_lim!$B:$B,0),3)</f>
        <v>73.923444976100001</v>
      </c>
      <c r="D92">
        <f>INDEX(ratio_inscrits_mat_ss_quartier!$1:$1048576,MATCH(mat_limitrophe_quartier!$B92,ratio_inscrits_mat_ss_quartier!$B:$B,0),4)</f>
        <v>394</v>
      </c>
      <c r="E92">
        <f t="shared" si="1"/>
        <v>291.258373205834</v>
      </c>
    </row>
    <row r="93" spans="1:5" x14ac:dyDescent="0.35">
      <c r="A93" s="8">
        <v>92</v>
      </c>
      <c r="B93" s="8" t="s">
        <v>93</v>
      </c>
      <c r="C93" s="9">
        <f>INDEX(nb_mat_lim!$1:$1048576,MATCH(mat_limitrophe_quartier!$B93,nb_mat_lim!$B:$B,0),3)</f>
        <v>78.921568627499994</v>
      </c>
      <c r="D93">
        <f>INDEX(ratio_inscrits_mat_ss_quartier!$1:$1048576,MATCH(mat_limitrophe_quartier!$B93,ratio_inscrits_mat_ss_quartier!$B:$B,0),4)</f>
        <v>163</v>
      </c>
      <c r="E93">
        <f t="shared" si="1"/>
        <v>128.642156862825</v>
      </c>
    </row>
    <row r="94" spans="1:5" x14ac:dyDescent="0.35">
      <c r="A94" s="8">
        <v>93</v>
      </c>
      <c r="B94" s="8" t="s">
        <v>94</v>
      </c>
      <c r="C94" s="9">
        <f>INDEX(nb_mat_lim!$1:$1048576,MATCH(mat_limitrophe_quartier!$B94,nb_mat_lim!$B:$B,0),3)</f>
        <v>76.388888888899999</v>
      </c>
      <c r="D94">
        <f>INDEX(ratio_inscrits_mat_ss_quartier!$1:$1048576,MATCH(mat_limitrophe_quartier!$B94,ratio_inscrits_mat_ss_quartier!$B:$B,0),4)</f>
        <v>251</v>
      </c>
      <c r="E94">
        <f t="shared" si="1"/>
        <v>191.736111111139</v>
      </c>
    </row>
    <row r="95" spans="1:5" x14ac:dyDescent="0.35">
      <c r="A95" s="8">
        <v>94</v>
      </c>
      <c r="B95" s="8" t="s">
        <v>95</v>
      </c>
      <c r="C95" s="9">
        <f>INDEX(nb_mat_lim!$1:$1048576,MATCH(mat_limitrophe_quartier!$B95,nb_mat_lim!$B:$B,0),3)</f>
        <v>88.855421686699998</v>
      </c>
      <c r="D95">
        <f>INDEX(ratio_inscrits_mat_ss_quartier!$1:$1048576,MATCH(mat_limitrophe_quartier!$B95,ratio_inscrits_mat_ss_quartier!$B:$B,0),4)</f>
        <v>306</v>
      </c>
      <c r="E95">
        <f t="shared" si="1"/>
        <v>271.89759036130198</v>
      </c>
    </row>
    <row r="96" spans="1:5" x14ac:dyDescent="0.35">
      <c r="A96" s="8">
        <v>95</v>
      </c>
      <c r="B96" s="8" t="s">
        <v>96</v>
      </c>
      <c r="C96" s="9">
        <f>INDEX(nb_mat_lim!$1:$1048576,MATCH(mat_limitrophe_quartier!$B96,nb_mat_lim!$B:$B,0),3)</f>
        <v>83.040935672499998</v>
      </c>
      <c r="D96">
        <f>INDEX(ratio_inscrits_mat_ss_quartier!$1:$1048576,MATCH(mat_limitrophe_quartier!$B96,ratio_inscrits_mat_ss_quartier!$B:$B,0),4)</f>
        <v>163</v>
      </c>
      <c r="E96">
        <f t="shared" si="1"/>
        <v>135.35672514617499</v>
      </c>
    </row>
    <row r="97" spans="1:5" x14ac:dyDescent="0.35">
      <c r="A97" s="8">
        <v>96</v>
      </c>
      <c r="B97" s="8" t="s">
        <v>97</v>
      </c>
      <c r="C97" s="9">
        <f>INDEX(nb_mat_lim!$1:$1048576,MATCH(mat_limitrophe_quartier!$B97,nb_mat_lim!$B:$B,0),3)</f>
        <v>83.393501805100001</v>
      </c>
      <c r="D97">
        <f>INDEX(ratio_inscrits_mat_ss_quartier!$1:$1048576,MATCH(mat_limitrophe_quartier!$B97,ratio_inscrits_mat_ss_quartier!$B:$B,0),4)</f>
        <v>240</v>
      </c>
      <c r="E97">
        <f t="shared" si="1"/>
        <v>200.14440433224001</v>
      </c>
    </row>
    <row r="98" spans="1:5" x14ac:dyDescent="0.35">
      <c r="A98" s="8">
        <v>97</v>
      </c>
      <c r="B98" s="8" t="s">
        <v>98</v>
      </c>
      <c r="C98" s="9">
        <f>INDEX(nb_mat_lim!$1:$1048576,MATCH(mat_limitrophe_quartier!$B98,nb_mat_lim!$B:$B,0),3)</f>
        <v>28.125</v>
      </c>
      <c r="D98">
        <f>INDEX(ratio_inscrits_mat_ss_quartier!$1:$1048576,MATCH(mat_limitrophe_quartier!$B98,ratio_inscrits_mat_ss_quartier!$B:$B,0),4)</f>
        <v>36</v>
      </c>
      <c r="E98">
        <f t="shared" si="1"/>
        <v>10.125</v>
      </c>
    </row>
    <row r="99" spans="1:5" x14ac:dyDescent="0.35">
      <c r="A99" s="8">
        <v>98</v>
      </c>
      <c r="B99" s="8" t="s">
        <v>99</v>
      </c>
      <c r="C99" s="9">
        <f>INDEX(nb_mat_lim!$1:$1048576,MATCH(mat_limitrophe_quartier!$B99,nb_mat_lim!$B:$B,0),3)</f>
        <v>83.732057416299995</v>
      </c>
      <c r="D99">
        <f>INDEX(ratio_inscrits_mat_ss_quartier!$1:$1048576,MATCH(mat_limitrophe_quartier!$B99,ratio_inscrits_mat_ss_quartier!$B:$B,0),4)</f>
        <v>198</v>
      </c>
      <c r="E99">
        <f t="shared" si="1"/>
        <v>165.78947368427399</v>
      </c>
    </row>
    <row r="100" spans="1:5" x14ac:dyDescent="0.35">
      <c r="A100" s="8">
        <v>99</v>
      </c>
      <c r="B100" s="8" t="s">
        <v>100</v>
      </c>
      <c r="C100" s="9">
        <f>INDEX(nb_mat_lim!$1:$1048576,MATCH(mat_limitrophe_quartier!$B100,nb_mat_lim!$B:$B,0),3)</f>
        <v>83.894230769200007</v>
      </c>
      <c r="D100">
        <f>INDEX(ratio_inscrits_mat_ss_quartier!$1:$1048576,MATCH(mat_limitrophe_quartier!$B100,ratio_inscrits_mat_ss_quartier!$B:$B,0),4)</f>
        <v>405</v>
      </c>
      <c r="E100">
        <f t="shared" si="1"/>
        <v>339.77163461526004</v>
      </c>
    </row>
    <row r="101" spans="1:5" x14ac:dyDescent="0.35">
      <c r="A101" s="8">
        <v>100</v>
      </c>
      <c r="B101" s="8" t="s">
        <v>101</v>
      </c>
      <c r="C101" s="9">
        <f>INDEX(nb_mat_lim!$1:$1048576,MATCH(mat_limitrophe_quartier!$B101,nb_mat_lim!$B:$B,0),3)</f>
        <v>85.384615384599996</v>
      </c>
      <c r="D101">
        <f>INDEX(ratio_inscrits_mat_ss_quartier!$1:$1048576,MATCH(mat_limitrophe_quartier!$B101,ratio_inscrits_mat_ss_quartier!$B:$B,0),4)</f>
        <v>634</v>
      </c>
      <c r="E101">
        <f t="shared" si="1"/>
        <v>541.33846153836396</v>
      </c>
    </row>
    <row r="102" spans="1:5" x14ac:dyDescent="0.35">
      <c r="A102" s="8">
        <v>101</v>
      </c>
      <c r="B102" s="8" t="s">
        <v>102</v>
      </c>
      <c r="C102" s="9">
        <f>INDEX(nb_mat_lim!$1:$1048576,MATCH(mat_limitrophe_quartier!$B102,nb_mat_lim!$B:$B,0),3)</f>
        <v>82.490272373500005</v>
      </c>
      <c r="D102">
        <f>INDEX(ratio_inscrits_mat_ss_quartier!$1:$1048576,MATCH(mat_limitrophe_quartier!$B102,ratio_inscrits_mat_ss_quartier!$B:$B,0),4)</f>
        <v>228</v>
      </c>
      <c r="E102">
        <f t="shared" si="1"/>
        <v>188.07782101158003</v>
      </c>
    </row>
    <row r="103" spans="1:5" x14ac:dyDescent="0.35">
      <c r="A103" s="8">
        <v>102</v>
      </c>
      <c r="B103" s="8" t="s">
        <v>103</v>
      </c>
      <c r="C103" s="9">
        <f>INDEX(nb_mat_lim!$1:$1048576,MATCH(mat_limitrophe_quartier!$B103,nb_mat_lim!$B:$B,0),3)</f>
        <v>75.800711743799994</v>
      </c>
      <c r="D103">
        <f>INDEX(ratio_inscrits_mat_ss_quartier!$1:$1048576,MATCH(mat_limitrophe_quartier!$B103,ratio_inscrits_mat_ss_quartier!$B:$B,0),4)</f>
        <v>229</v>
      </c>
      <c r="E103">
        <f t="shared" si="1"/>
        <v>173.58362989330197</v>
      </c>
    </row>
    <row r="104" spans="1:5" x14ac:dyDescent="0.35">
      <c r="A104" s="8">
        <v>103</v>
      </c>
      <c r="B104" s="8" t="s">
        <v>104</v>
      </c>
      <c r="C104" s="9">
        <f>INDEX(nb_mat_lim!$1:$1048576,MATCH(mat_limitrophe_quartier!$B104,nb_mat_lim!$B:$B,0),3)</f>
        <v>78.026905829599997</v>
      </c>
      <c r="D104">
        <f>INDEX(ratio_inscrits_mat_ss_quartier!$1:$1048576,MATCH(mat_limitrophe_quartier!$B104,ratio_inscrits_mat_ss_quartier!$B:$B,0),4)</f>
        <v>187</v>
      </c>
      <c r="E104">
        <f t="shared" si="1"/>
        <v>145.910313901352</v>
      </c>
    </row>
    <row r="105" spans="1:5" x14ac:dyDescent="0.35">
      <c r="A105" s="8">
        <v>104</v>
      </c>
      <c r="B105" s="8" t="s">
        <v>105</v>
      </c>
      <c r="C105" s="9">
        <f>INDEX(nb_mat_lim!$1:$1048576,MATCH(mat_limitrophe_quartier!$B105,nb_mat_lim!$B:$B,0),3)</f>
        <v>81.196581196599993</v>
      </c>
      <c r="D105">
        <f>INDEX(ratio_inscrits_mat_ss_quartier!$1:$1048576,MATCH(mat_limitrophe_quartier!$B105,ratio_inscrits_mat_ss_quartier!$B:$B,0),4)</f>
        <v>302</v>
      </c>
      <c r="E105">
        <f t="shared" si="1"/>
        <v>245.21367521373199</v>
      </c>
    </row>
    <row r="106" spans="1:5" x14ac:dyDescent="0.35">
      <c r="A106" s="8">
        <v>105</v>
      </c>
      <c r="B106" s="8" t="s">
        <v>106</v>
      </c>
      <c r="C106" s="9">
        <f>INDEX(nb_mat_lim!$1:$1048576,MATCH(mat_limitrophe_quartier!$B106,nb_mat_lim!$B:$B,0),3)</f>
        <v>60.550458715600001</v>
      </c>
      <c r="D106">
        <f>INDEX(ratio_inscrits_mat_ss_quartier!$1:$1048576,MATCH(mat_limitrophe_quartier!$B106,ratio_inscrits_mat_ss_quartier!$B:$B,0),4)</f>
        <v>209</v>
      </c>
      <c r="E106">
        <f t="shared" si="1"/>
        <v>126.55045871560399</v>
      </c>
    </row>
    <row r="107" spans="1:5" x14ac:dyDescent="0.35">
      <c r="A107" s="8">
        <v>106</v>
      </c>
      <c r="B107" s="8" t="s">
        <v>107</v>
      </c>
      <c r="C107" s="9">
        <f>INDEX(nb_mat_lim!$1:$1048576,MATCH(mat_limitrophe_quartier!$B107,nb_mat_lim!$B:$B,0),3)</f>
        <v>71.969696969699996</v>
      </c>
      <c r="D107">
        <f>INDEX(ratio_inscrits_mat_ss_quartier!$1:$1048576,MATCH(mat_limitrophe_quartier!$B107,ratio_inscrits_mat_ss_quartier!$B:$B,0),4)</f>
        <v>354</v>
      </c>
      <c r="E107">
        <f t="shared" si="1"/>
        <v>254.77272727273797</v>
      </c>
    </row>
    <row r="108" spans="1:5" x14ac:dyDescent="0.35">
      <c r="A108" s="8">
        <v>107</v>
      </c>
      <c r="B108" s="8" t="s">
        <v>108</v>
      </c>
      <c r="C108" s="9">
        <f>INDEX(nb_mat_lim!$1:$1048576,MATCH(mat_limitrophe_quartier!$B108,nb_mat_lim!$B:$B,0),3)</f>
        <v>70.764119601299996</v>
      </c>
      <c r="D108">
        <f>INDEX(ratio_inscrits_mat_ss_quartier!$1:$1048576,MATCH(mat_limitrophe_quartier!$B108,ratio_inscrits_mat_ss_quartier!$B:$B,0),4)</f>
        <v>295</v>
      </c>
      <c r="E108">
        <f t="shared" si="1"/>
        <v>208.754152823835</v>
      </c>
    </row>
    <row r="109" spans="1:5" x14ac:dyDescent="0.35">
      <c r="A109" s="8">
        <v>108</v>
      </c>
      <c r="B109" s="8" t="s">
        <v>109</v>
      </c>
      <c r="C109" s="9">
        <f>INDEX(nb_mat_lim!$1:$1048576,MATCH(mat_limitrophe_quartier!$B109,nb_mat_lim!$B:$B,0),3)</f>
        <v>62.721893491099998</v>
      </c>
      <c r="D109">
        <f>INDEX(ratio_inscrits_mat_ss_quartier!$1:$1048576,MATCH(mat_limitrophe_quartier!$B109,ratio_inscrits_mat_ss_quartier!$B:$B,0),4)</f>
        <v>161</v>
      </c>
      <c r="E109">
        <f t="shared" si="1"/>
        <v>100.98224852067101</v>
      </c>
    </row>
    <row r="110" spans="1:5" x14ac:dyDescent="0.35">
      <c r="A110" s="8">
        <v>109</v>
      </c>
      <c r="B110" s="8" t="s">
        <v>110</v>
      </c>
      <c r="C110" s="9">
        <f>INDEX(nb_mat_lim!$1:$1048576,MATCH(mat_limitrophe_quartier!$B110,nb_mat_lim!$B:$B,0),3)</f>
        <v>68.604651162799996</v>
      </c>
      <c r="D110">
        <f>INDEX(ratio_inscrits_mat_ss_quartier!$1:$1048576,MATCH(mat_limitrophe_quartier!$B110,ratio_inscrits_mat_ss_quartier!$B:$B,0),4)</f>
        <v>171</v>
      </c>
      <c r="E110">
        <f t="shared" si="1"/>
        <v>117.31395348838799</v>
      </c>
    </row>
    <row r="111" spans="1:5" x14ac:dyDescent="0.35">
      <c r="A111" s="8">
        <v>110</v>
      </c>
      <c r="B111" s="8" t="s">
        <v>111</v>
      </c>
      <c r="C111" s="9">
        <f>INDEX(nb_mat_lim!$1:$1048576,MATCH(mat_limitrophe_quartier!$B111,nb_mat_lim!$B:$B,0),3)</f>
        <v>80.412371133999997</v>
      </c>
      <c r="D111">
        <f>INDEX(ratio_inscrits_mat_ss_quartier!$1:$1048576,MATCH(mat_limitrophe_quartier!$B111,ratio_inscrits_mat_ss_quartier!$B:$B,0),4)</f>
        <v>79</v>
      </c>
      <c r="E111">
        <f t="shared" si="1"/>
        <v>63.525773195860005</v>
      </c>
    </row>
    <row r="112" spans="1:5" x14ac:dyDescent="0.35">
      <c r="A112" s="8">
        <v>111</v>
      </c>
      <c r="B112" s="8" t="s">
        <v>112</v>
      </c>
      <c r="C112" s="9">
        <f>INDEX(nb_mat_lim!$1:$1048576,MATCH(mat_limitrophe_quartier!$B112,nb_mat_lim!$B:$B,0),3)</f>
        <v>65.384615384599996</v>
      </c>
      <c r="D112">
        <f>INDEX(ratio_inscrits_mat_ss_quartier!$1:$1048576,MATCH(mat_limitrophe_quartier!$B112,ratio_inscrits_mat_ss_quartier!$B:$B,0),4)</f>
        <v>91</v>
      </c>
      <c r="E112">
        <f t="shared" si="1"/>
        <v>59.499999999985995</v>
      </c>
    </row>
    <row r="113" spans="1:5" x14ac:dyDescent="0.35">
      <c r="A113" s="8">
        <v>112</v>
      </c>
      <c r="B113" s="8" t="s">
        <v>113</v>
      </c>
      <c r="C113" s="9">
        <f>INDEX(nb_mat_lim!$1:$1048576,MATCH(mat_limitrophe_quartier!$B113,nb_mat_lim!$B:$B,0),3)</f>
        <v>68.75</v>
      </c>
      <c r="D113">
        <f>INDEX(ratio_inscrits_mat_ss_quartier!$1:$1048576,MATCH(mat_limitrophe_quartier!$B113,ratio_inscrits_mat_ss_quartier!$B:$B,0),4)</f>
        <v>132</v>
      </c>
      <c r="E113">
        <f t="shared" si="1"/>
        <v>90.75</v>
      </c>
    </row>
    <row r="114" spans="1:5" x14ac:dyDescent="0.35">
      <c r="A114" s="8">
        <v>113</v>
      </c>
      <c r="B114" s="8" t="s">
        <v>114</v>
      </c>
      <c r="C114" s="9">
        <f>INDEX(nb_mat_lim!$1:$1048576,MATCH(mat_limitrophe_quartier!$B114,nb_mat_lim!$B:$B,0),3)</f>
        <v>80.729166666699996</v>
      </c>
      <c r="D114">
        <f>INDEX(ratio_inscrits_mat_ss_quartier!$1:$1048576,MATCH(mat_limitrophe_quartier!$B114,ratio_inscrits_mat_ss_quartier!$B:$B,0),4)</f>
        <v>186</v>
      </c>
      <c r="E114">
        <f t="shared" si="1"/>
        <v>150.15625000006199</v>
      </c>
    </row>
    <row r="115" spans="1:5" x14ac:dyDescent="0.35">
      <c r="A115" s="8">
        <v>114</v>
      </c>
      <c r="B115" s="8" t="s">
        <v>115</v>
      </c>
      <c r="C115" s="9">
        <f>INDEX(nb_mat_lim!$1:$1048576,MATCH(mat_limitrophe_quartier!$B115,nb_mat_lim!$B:$B,0),3)</f>
        <v>71.615720523999997</v>
      </c>
      <c r="D115">
        <f>INDEX(ratio_inscrits_mat_ss_quartier!$1:$1048576,MATCH(mat_limitrophe_quartier!$B115,ratio_inscrits_mat_ss_quartier!$B:$B,0),4)</f>
        <v>228</v>
      </c>
      <c r="E115">
        <f t="shared" si="1"/>
        <v>163.28384279471999</v>
      </c>
    </row>
    <row r="116" spans="1:5" x14ac:dyDescent="0.35">
      <c r="A116" s="8">
        <v>115</v>
      </c>
      <c r="B116" s="8" t="s">
        <v>116</v>
      </c>
      <c r="C116" s="9">
        <f>INDEX(nb_mat_lim!$1:$1048576,MATCH(mat_limitrophe_quartier!$B116,nb_mat_lim!$B:$B,0),3)</f>
        <v>75.416666666699996</v>
      </c>
      <c r="D116">
        <f>INDEX(ratio_inscrits_mat_ss_quartier!$1:$1048576,MATCH(mat_limitrophe_quartier!$B116,ratio_inscrits_mat_ss_quartier!$B:$B,0),4)</f>
        <v>430</v>
      </c>
      <c r="E116">
        <f t="shared" si="1"/>
        <v>324.29166666680999</v>
      </c>
    </row>
    <row r="117" spans="1:5" x14ac:dyDescent="0.35">
      <c r="A117" s="8">
        <v>116</v>
      </c>
      <c r="B117" s="8" t="s">
        <v>117</v>
      </c>
      <c r="C117" s="9">
        <f>INDEX(nb_mat_lim!$1:$1048576,MATCH(mat_limitrophe_quartier!$B117,nb_mat_lim!$B:$B,0),3)</f>
        <v>73.7631184408</v>
      </c>
      <c r="D117">
        <f>INDEX(ratio_inscrits_mat_ss_quartier!$1:$1048576,MATCH(mat_limitrophe_quartier!$B117,ratio_inscrits_mat_ss_quartier!$B:$B,0),4)</f>
        <v>548</v>
      </c>
      <c r="E117">
        <f t="shared" si="1"/>
        <v>404.22188905558403</v>
      </c>
    </row>
    <row r="118" spans="1:5" x14ac:dyDescent="0.35">
      <c r="A118" s="8">
        <v>117</v>
      </c>
      <c r="B118" s="8" t="s">
        <v>118</v>
      </c>
      <c r="C118" s="9">
        <f>INDEX(nb_mat_lim!$1:$1048576,MATCH(mat_limitrophe_quartier!$B118,nb_mat_lim!$B:$B,0),3)</f>
        <v>70.487106017200006</v>
      </c>
      <c r="D118">
        <f>INDEX(ratio_inscrits_mat_ss_quartier!$1:$1048576,MATCH(mat_limitrophe_quartier!$B118,ratio_inscrits_mat_ss_quartier!$B:$B,0),4)</f>
        <v>252</v>
      </c>
      <c r="E118">
        <f t="shared" si="1"/>
        <v>177.62750716334401</v>
      </c>
    </row>
    <row r="119" spans="1:5" x14ac:dyDescent="0.35">
      <c r="A119" s="8">
        <v>118</v>
      </c>
      <c r="B119" s="8" t="s">
        <v>119</v>
      </c>
      <c r="C119" s="9">
        <f>INDEX(nb_mat_lim!$1:$1048576,MATCH(mat_limitrophe_quartier!$B119,nb_mat_lim!$B:$B,0),3)</f>
        <v>64.122137404599997</v>
      </c>
      <c r="D119">
        <f>INDEX(ratio_inscrits_mat_ss_quartier!$1:$1048576,MATCH(mat_limitrophe_quartier!$B119,ratio_inscrits_mat_ss_quartier!$B:$B,0),4)</f>
        <v>366</v>
      </c>
      <c r="E119">
        <f t="shared" si="1"/>
        <v>234.68702290083598</v>
      </c>
    </row>
    <row r="120" spans="1:5" x14ac:dyDescent="0.35">
      <c r="A120" s="8">
        <v>701</v>
      </c>
      <c r="B120" s="8" t="s">
        <v>121</v>
      </c>
      <c r="C120" s="9">
        <f>INDEX(nb_mat_lim!$1:$1048576,MATCH(mat_limitrophe_quartier!$B120,nb_mat_lim!$B:$B,0),3)</f>
        <v>0</v>
      </c>
      <c r="D120">
        <v>0</v>
      </c>
      <c r="E120">
        <f t="shared" si="1"/>
        <v>0</v>
      </c>
    </row>
    <row r="121" spans="1:5" x14ac:dyDescent="0.35">
      <c r="A121" s="8">
        <v>702</v>
      </c>
      <c r="B121" s="8" t="s">
        <v>122</v>
      </c>
      <c r="C121" s="9">
        <f>INDEX(nb_mat_lim!$1:$1048576,MATCH(mat_limitrophe_quartier!$B121,nb_mat_lim!$B:$B,0),3)</f>
        <v>0</v>
      </c>
      <c r="D121">
        <v>0</v>
      </c>
      <c r="E121">
        <f t="shared" si="1"/>
        <v>0</v>
      </c>
    </row>
    <row r="122" spans="1:5" x14ac:dyDescent="0.35">
      <c r="A122" s="8">
        <v>800</v>
      </c>
      <c r="B122" s="8" t="s">
        <v>123</v>
      </c>
      <c r="C122" s="9">
        <f>INDEX(nb_mat_lim!$1:$1048576,MATCH(mat_limitrophe_quartier!$B122,nb_mat_lim!$B:$B,0),3)</f>
        <v>0</v>
      </c>
      <c r="D122">
        <f>INDEX(ratio_inscrits_mat_ss_quartier!$1:$1048576,MATCH(mat_limitrophe_quartier!$B122,ratio_inscrits_mat_ss_quartier!$B:$B,0),4)</f>
        <v>124</v>
      </c>
      <c r="E122">
        <f t="shared" si="1"/>
        <v>0</v>
      </c>
    </row>
    <row r="123" spans="1:5" x14ac:dyDescent="0.35">
      <c r="A123" s="8">
        <v>801</v>
      </c>
      <c r="B123" s="8" t="s">
        <v>124</v>
      </c>
      <c r="C123" s="9">
        <f>INDEX(nb_mat_lim!$1:$1048576,MATCH(mat_limitrophe_quartier!$B123,nb_mat_lim!$B:$B,0),3)</f>
        <v>0</v>
      </c>
      <c r="D123">
        <f>INDEX(ratio_inscrits_mat_ss_quartier!$1:$1048576,MATCH(mat_limitrophe_quartier!$B123,ratio_inscrits_mat_ss_quartier!$B:$B,0),4)</f>
        <v>25</v>
      </c>
      <c r="E123">
        <f t="shared" si="1"/>
        <v>0</v>
      </c>
    </row>
    <row r="124" spans="1:5" x14ac:dyDescent="0.35">
      <c r="A124" s="8">
        <v>802</v>
      </c>
      <c r="B124" s="8" t="s">
        <v>125</v>
      </c>
      <c r="C124" s="9">
        <f>INDEX(nb_mat_lim!$1:$1048576,MATCH(mat_limitrophe_quartier!$B124,nb_mat_lim!$B:$B,0),3)</f>
        <v>0</v>
      </c>
      <c r="D124">
        <v>0</v>
      </c>
      <c r="E124">
        <f t="shared" si="1"/>
        <v>0</v>
      </c>
    </row>
    <row r="125" spans="1:5" x14ac:dyDescent="0.35">
      <c r="A125" s="8">
        <v>803</v>
      </c>
      <c r="B125" s="8" t="s">
        <v>126</v>
      </c>
      <c r="C125" s="9">
        <f>INDEX(nb_mat_lim!$1:$1048576,MATCH(mat_limitrophe_quartier!$B125,nb_mat_lim!$B:$B,0),3)</f>
        <v>0</v>
      </c>
      <c r="D125">
        <f>INDEX(ratio_inscrits_mat_ss_quartier!$1:$1048576,MATCH(mat_limitrophe_quartier!$B125,ratio_inscrits_mat_ss_quartier!$B:$B,0),4)</f>
        <v>77</v>
      </c>
      <c r="E125">
        <f t="shared" si="1"/>
        <v>0</v>
      </c>
    </row>
    <row r="126" spans="1:5" x14ac:dyDescent="0.35">
      <c r="A126" s="8">
        <v>804</v>
      </c>
      <c r="B126" s="8" t="s">
        <v>127</v>
      </c>
      <c r="C126" s="9">
        <f>INDEX(nb_mat_lim!$1:$1048576,MATCH(mat_limitrophe_quartier!$B126,nb_mat_lim!$B:$B,0),3)</f>
        <v>0</v>
      </c>
      <c r="D126">
        <v>0</v>
      </c>
      <c r="E126">
        <f t="shared" si="1"/>
        <v>0</v>
      </c>
    </row>
    <row r="127" spans="1:5" x14ac:dyDescent="0.35">
      <c r="A127" s="8">
        <v>805</v>
      </c>
      <c r="B127" s="8" t="s">
        <v>128</v>
      </c>
      <c r="C127" s="9">
        <f>INDEX(nb_mat_lim!$1:$1048576,MATCH(mat_limitrophe_quartier!$B127,nb_mat_lim!$B:$B,0),3)</f>
        <v>0</v>
      </c>
      <c r="D127">
        <f>INDEX(ratio_inscrits_mat_ss_quartier!$1:$1048576,MATCH(mat_limitrophe_quartier!$B127,ratio_inscrits_mat_ss_quartier!$B:$B,0),4)</f>
        <v>23</v>
      </c>
      <c r="E127">
        <f t="shared" si="1"/>
        <v>0</v>
      </c>
    </row>
    <row r="128" spans="1:5" x14ac:dyDescent="0.35">
      <c r="A128" s="8">
        <v>900</v>
      </c>
      <c r="B128" s="8" t="s">
        <v>129</v>
      </c>
      <c r="C128" s="9">
        <f>INDEX(nb_mat_lim!$1:$1048576,MATCH(mat_limitrophe_quartier!$B128,nb_mat_lim!$B:$B,0),3)</f>
        <v>0</v>
      </c>
      <c r="D128">
        <v>0</v>
      </c>
      <c r="E128">
        <f t="shared" si="1"/>
        <v>0</v>
      </c>
    </row>
    <row r="129" spans="1:5" x14ac:dyDescent="0.35">
      <c r="A129" s="8">
        <v>901</v>
      </c>
      <c r="B129" s="8" t="s">
        <v>130</v>
      </c>
      <c r="C129" s="9">
        <f>INDEX(nb_mat_lim!$1:$1048576,MATCH(mat_limitrophe_quartier!$B129,nb_mat_lim!$B:$B,0),3)</f>
        <v>0</v>
      </c>
      <c r="D129">
        <v>0</v>
      </c>
      <c r="E129">
        <f t="shared" si="1"/>
        <v>0</v>
      </c>
    </row>
    <row r="130" spans="1:5" x14ac:dyDescent="0.35">
      <c r="A130" s="8">
        <v>902</v>
      </c>
      <c r="B130" s="8" t="s">
        <v>131</v>
      </c>
      <c r="C130" s="9">
        <f>INDEX(nb_mat_lim!$1:$1048576,MATCH(mat_limitrophe_quartier!$B130,nb_mat_lim!$B:$B,0),3)</f>
        <v>0</v>
      </c>
      <c r="D130">
        <v>0</v>
      </c>
      <c r="E130">
        <f t="shared" si="1"/>
        <v>0</v>
      </c>
    </row>
    <row r="131" spans="1:5" x14ac:dyDescent="0.35">
      <c r="A131" s="8">
        <v>903</v>
      </c>
      <c r="B131" s="8" t="s">
        <v>132</v>
      </c>
      <c r="C131" s="9">
        <f>INDEX(nb_mat_lim!$1:$1048576,MATCH(mat_limitrophe_quartier!$B131,nb_mat_lim!$B:$B,0),3)</f>
        <v>0</v>
      </c>
      <c r="D131">
        <v>0</v>
      </c>
      <c r="E131">
        <f t="shared" ref="E131:E145" si="2">D131*C131/100</f>
        <v>0</v>
      </c>
    </row>
    <row r="132" spans="1:5" x14ac:dyDescent="0.35">
      <c r="A132" s="8">
        <v>904</v>
      </c>
      <c r="B132" s="8" t="s">
        <v>133</v>
      </c>
      <c r="C132" s="9">
        <f>INDEX(nb_mat_lim!$1:$1048576,MATCH(mat_limitrophe_quartier!$B132,nb_mat_lim!$B:$B,0),3)</f>
        <v>0</v>
      </c>
      <c r="D132">
        <v>0</v>
      </c>
      <c r="E132">
        <f t="shared" si="2"/>
        <v>0</v>
      </c>
    </row>
    <row r="133" spans="1:5" x14ac:dyDescent="0.35">
      <c r="A133" s="8">
        <v>905</v>
      </c>
      <c r="B133" s="8" t="s">
        <v>134</v>
      </c>
      <c r="C133" s="9">
        <f>INDEX(nb_mat_lim!$1:$1048576,MATCH(mat_limitrophe_quartier!$B133,nb_mat_lim!$B:$B,0),3)</f>
        <v>0</v>
      </c>
      <c r="D133">
        <v>0</v>
      </c>
      <c r="E133">
        <f t="shared" si="2"/>
        <v>0</v>
      </c>
    </row>
    <row r="134" spans="1:5" x14ac:dyDescent="0.35">
      <c r="A134" s="8">
        <v>906</v>
      </c>
      <c r="B134" s="8" t="s">
        <v>135</v>
      </c>
      <c r="C134" s="9">
        <f>INDEX(nb_mat_lim!$1:$1048576,MATCH(mat_limitrophe_quartier!$B134,nb_mat_lim!$B:$B,0),3)</f>
        <v>0</v>
      </c>
      <c r="D134">
        <v>0</v>
      </c>
      <c r="E134">
        <f t="shared" si="2"/>
        <v>0</v>
      </c>
    </row>
    <row r="135" spans="1:5" x14ac:dyDescent="0.35">
      <c r="A135" s="8">
        <v>907</v>
      </c>
      <c r="B135" s="8" t="s">
        <v>136</v>
      </c>
      <c r="C135" s="9">
        <f>INDEX(nb_mat_lim!$1:$1048576,MATCH(mat_limitrophe_quartier!$B135,nb_mat_lim!$B:$B,0),3)</f>
        <v>0</v>
      </c>
      <c r="D135">
        <v>0</v>
      </c>
      <c r="E135">
        <f t="shared" si="2"/>
        <v>0</v>
      </c>
    </row>
    <row r="136" spans="1:5" x14ac:dyDescent="0.35">
      <c r="A136" s="8">
        <v>908</v>
      </c>
      <c r="B136" s="8" t="s">
        <v>137</v>
      </c>
      <c r="C136" s="9">
        <f>INDEX(nb_mat_lim!$1:$1048576,MATCH(mat_limitrophe_quartier!$B136,nb_mat_lim!$B:$B,0),3)</f>
        <v>0</v>
      </c>
      <c r="D136">
        <v>0</v>
      </c>
      <c r="E136">
        <f t="shared" si="2"/>
        <v>0</v>
      </c>
    </row>
    <row r="137" spans="1:5" x14ac:dyDescent="0.35">
      <c r="A137" s="8">
        <v>909</v>
      </c>
      <c r="B137" s="8" t="s">
        <v>138</v>
      </c>
      <c r="C137" s="9">
        <f>INDEX(nb_mat_lim!$1:$1048576,MATCH(mat_limitrophe_quartier!$B137,nb_mat_lim!$B:$B,0),3)</f>
        <v>0</v>
      </c>
      <c r="D137">
        <f>INDEX(ratio_inscrits_mat_ss_quartier!$1:$1048576,MATCH(mat_limitrophe_quartier!$B137,ratio_inscrits_mat_ss_quartier!$B:$B,0),4)</f>
        <v>16</v>
      </c>
      <c r="E137">
        <f t="shared" si="2"/>
        <v>0</v>
      </c>
    </row>
    <row r="138" spans="1:5" x14ac:dyDescent="0.35">
      <c r="A138" s="8">
        <v>910</v>
      </c>
      <c r="B138" s="8" t="s">
        <v>139</v>
      </c>
      <c r="C138" s="9">
        <f>INDEX(nb_mat_lim!$1:$1048576,MATCH(mat_limitrophe_quartier!$B138,nb_mat_lim!$B:$B,0),3)</f>
        <v>0</v>
      </c>
      <c r="D138">
        <v>0</v>
      </c>
      <c r="E138">
        <f t="shared" si="2"/>
        <v>0</v>
      </c>
    </row>
    <row r="139" spans="1:5" x14ac:dyDescent="0.35">
      <c r="A139" s="8">
        <v>911</v>
      </c>
      <c r="B139" s="8" t="s">
        <v>140</v>
      </c>
      <c r="C139" s="9">
        <f>INDEX(nb_mat_lim!$1:$1048576,MATCH(mat_limitrophe_quartier!$B139,nb_mat_lim!$B:$B,0),3)</f>
        <v>0</v>
      </c>
      <c r="D139">
        <v>0</v>
      </c>
      <c r="E139">
        <f t="shared" si="2"/>
        <v>0</v>
      </c>
    </row>
    <row r="140" spans="1:5" x14ac:dyDescent="0.35">
      <c r="A140" s="8">
        <v>912</v>
      </c>
      <c r="B140" s="8" t="s">
        <v>141</v>
      </c>
      <c r="C140" s="9">
        <f>INDEX(nb_mat_lim!$1:$1048576,MATCH(mat_limitrophe_quartier!$B140,nb_mat_lim!$B:$B,0),3)</f>
        <v>0</v>
      </c>
      <c r="D140">
        <v>0</v>
      </c>
      <c r="E140">
        <f t="shared" si="2"/>
        <v>0</v>
      </c>
    </row>
    <row r="141" spans="1:5" x14ac:dyDescent="0.35">
      <c r="A141" s="8">
        <v>913</v>
      </c>
      <c r="B141" s="8" t="s">
        <v>142</v>
      </c>
      <c r="C141" s="9">
        <f>INDEX(nb_mat_lim!$1:$1048576,MATCH(mat_limitrophe_quartier!$B141,nb_mat_lim!$B:$B,0),3)</f>
        <v>0</v>
      </c>
      <c r="D141">
        <v>0</v>
      </c>
      <c r="E141">
        <f t="shared" si="2"/>
        <v>0</v>
      </c>
    </row>
    <row r="142" spans="1:5" x14ac:dyDescent="0.35">
      <c r="A142" s="8">
        <v>914</v>
      </c>
      <c r="B142" s="8" t="s">
        <v>143</v>
      </c>
      <c r="C142" s="9">
        <f>INDEX(nb_mat_lim!$1:$1048576,MATCH(mat_limitrophe_quartier!$B142,nb_mat_lim!$B:$B,0),3)</f>
        <v>0</v>
      </c>
      <c r="D142">
        <v>0</v>
      </c>
      <c r="E142">
        <f t="shared" si="2"/>
        <v>0</v>
      </c>
    </row>
    <row r="143" spans="1:5" x14ac:dyDescent="0.35">
      <c r="A143" s="8">
        <v>915</v>
      </c>
      <c r="B143" s="8" t="s">
        <v>144</v>
      </c>
      <c r="C143" s="9">
        <f>INDEX(nb_mat_lim!$1:$1048576,MATCH(mat_limitrophe_quartier!$B143,nb_mat_lim!$B:$B,0),3)</f>
        <v>0</v>
      </c>
      <c r="D143">
        <v>0</v>
      </c>
      <c r="E143">
        <f t="shared" si="2"/>
        <v>0</v>
      </c>
    </row>
    <row r="144" spans="1:5" x14ac:dyDescent="0.35">
      <c r="A144" s="8">
        <v>916</v>
      </c>
      <c r="B144" s="8" t="s">
        <v>145</v>
      </c>
      <c r="C144" s="9">
        <f>INDEX(nb_mat_lim!$1:$1048576,MATCH(mat_limitrophe_quartier!$B144,nb_mat_lim!$B:$B,0),3)</f>
        <v>0</v>
      </c>
      <c r="D144">
        <v>0</v>
      </c>
      <c r="E144">
        <f t="shared" si="2"/>
        <v>0</v>
      </c>
    </row>
    <row r="145" spans="1:5" x14ac:dyDescent="0.35">
      <c r="A145" s="8">
        <v>917</v>
      </c>
      <c r="B145" s="8" t="s">
        <v>146</v>
      </c>
      <c r="C145" s="9">
        <f>INDEX(nb_mat_lim!$1:$1048576,MATCH(mat_limitrophe_quartier!$B145,nb_mat_lim!$B:$B,0),3)</f>
        <v>0</v>
      </c>
      <c r="D145">
        <v>0</v>
      </c>
      <c r="E145">
        <f t="shared" si="2"/>
        <v>0</v>
      </c>
    </row>
  </sheetData>
  <autoFilter ref="A1:E145" xr:uid="{00000000-0009-0000-0000-000008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F8EA1-6B2C-4968-AE58-CB646FA14FC2}">
  <sheetPr>
    <tabColor theme="9"/>
  </sheetPr>
  <dimension ref="A1:E578"/>
  <sheetViews>
    <sheetView workbookViewId="0">
      <selection activeCell="E2" sqref="E2"/>
    </sheetView>
  </sheetViews>
  <sheetFormatPr defaultColWidth="10.90625" defaultRowHeight="14.5" x14ac:dyDescent="0.35"/>
  <cols>
    <col min="2" max="2" width="32" bestFit="1" customWidth="1"/>
  </cols>
  <sheetData>
    <row r="1" spans="1:5" x14ac:dyDescent="0.35">
      <c r="A1" t="s">
        <v>1601</v>
      </c>
      <c r="B1" t="s">
        <v>1574</v>
      </c>
      <c r="C1" t="s">
        <v>1603</v>
      </c>
      <c r="D1" t="s">
        <v>1604</v>
      </c>
      <c r="E1" t="s">
        <v>1605</v>
      </c>
    </row>
    <row r="2" spans="1:5" x14ac:dyDescent="0.35">
      <c r="A2" t="s">
        <v>147</v>
      </c>
      <c r="B2" t="str">
        <f>INDEX(Correspondance_ss_quartiers!$1:$1048576,MATCH(ratio_inscrits_prim_ss_quart!$A2,Correspondance_ss_quartiers!$A:$A,0),4)</f>
        <v>Veeweyde - Aurore</v>
      </c>
      <c r="C2">
        <f>INDEX(nb_inscrits_prim_habitant_le_ss!$1:$1048576,MATCH(ratio_inscrits_prim_ss_quart!$A2,nb_inscrits_prim_habitant_le_ss!$B:$B,0),3)</f>
        <v>198</v>
      </c>
      <c r="D2">
        <f>INDEX(nb_inscrits_prim_habitant_le_qu!$1:$1048576,MATCH(ratio_inscrits_prim_ss_quart!$B2,nb_inscrits_prim_habitant_le_qu!$B:$B,0),3)</f>
        <v>1221</v>
      </c>
      <c r="E2">
        <f>C2/D2</f>
        <v>0.16216216216216217</v>
      </c>
    </row>
    <row r="3" spans="1:5" x14ac:dyDescent="0.35">
      <c r="A3" t="s">
        <v>149</v>
      </c>
      <c r="B3" t="str">
        <f>INDEX(Correspondance_ss_quartiers!$1:$1048576,MATCH(ratio_inscrits_prim_ss_quart!$A3,Correspondance_ss_quartiers!$A:$A,0),4)</f>
        <v>Bizet - Roue- Ceria</v>
      </c>
      <c r="C3">
        <f>INDEX(nb_inscrits_prim_habitant_le_ss!$1:$1048576,MATCH(ratio_inscrits_prim_ss_quart!$A3,nb_inscrits_prim_habitant_le_ss!$B:$B,0),3)</f>
        <v>34</v>
      </c>
      <c r="D3">
        <f>INDEX(nb_inscrits_prim_habitant_le_qu!$1:$1048576,MATCH(ratio_inscrits_prim_ss_quart!$B3,nb_inscrits_prim_habitant_le_qu!$B:$B,0),3)</f>
        <v>1291</v>
      </c>
      <c r="E3">
        <f t="shared" ref="E3:E66" si="0">C3/D3</f>
        <v>2.6336173508907823E-2</v>
      </c>
    </row>
    <row r="4" spans="1:5" x14ac:dyDescent="0.35">
      <c r="A4" t="s">
        <v>151</v>
      </c>
      <c r="B4" t="str">
        <f>INDEX(Correspondance_ss_quartiers!$1:$1048576,MATCH(ratio_inscrits_prim_ss_quart!$A4,Correspondance_ss_quartiers!$A:$A,0),4)</f>
        <v>Moortebeek - Peterbos</v>
      </c>
      <c r="C4">
        <f>INDEX(nb_inscrits_prim_habitant_le_ss!$1:$1048576,MATCH(ratio_inscrits_prim_ss_quart!$A4,nb_inscrits_prim_habitant_le_ss!$B:$B,0),3)</f>
        <v>334</v>
      </c>
      <c r="D4">
        <f>INDEX(nb_inscrits_prim_habitant_le_qu!$1:$1048576,MATCH(ratio_inscrits_prim_ss_quart!$B4,nb_inscrits_prim_habitant_le_qu!$B:$B,0),3)</f>
        <v>783</v>
      </c>
      <c r="E4">
        <f t="shared" si="0"/>
        <v>0.42656449553001274</v>
      </c>
    </row>
    <row r="5" spans="1:5" x14ac:dyDescent="0.35">
      <c r="A5" t="s">
        <v>153</v>
      </c>
      <c r="B5" t="str">
        <f>INDEX(Correspondance_ss_quartiers!$1:$1048576,MATCH(ratio_inscrits_prim_ss_quart!$A5,Correspondance_ss_quartiers!$A:$A,0),4)</f>
        <v>Scherdemael</v>
      </c>
      <c r="C5">
        <f>INDEX(nb_inscrits_prim_habitant_le_ss!$1:$1048576,MATCH(ratio_inscrits_prim_ss_quart!$A5,nb_inscrits_prim_habitant_le_ss!$B:$B,0),3)</f>
        <v>101</v>
      </c>
      <c r="D5">
        <f>INDEX(nb_inscrits_prim_habitant_le_qu!$1:$1048576,MATCH(ratio_inscrits_prim_ss_quart!$B5,nb_inscrits_prim_habitant_le_qu!$B:$B,0),3)</f>
        <v>660</v>
      </c>
      <c r="E5">
        <f t="shared" si="0"/>
        <v>0.15303030303030302</v>
      </c>
    </row>
    <row r="6" spans="1:5" x14ac:dyDescent="0.35">
      <c r="A6" t="s">
        <v>159</v>
      </c>
      <c r="B6" t="str">
        <f>INDEX(Correspondance_ss_quartiers!$1:$1048576,MATCH(ratio_inscrits_prim_ss_quart!$A6,Correspondance_ss_quartiers!$A:$A,0),4)</f>
        <v>Bizet - Roue- Ceria</v>
      </c>
      <c r="C6">
        <f>INDEX(nb_inscrits_prim_habitant_le_ss!$1:$1048576,MATCH(ratio_inscrits_prim_ss_quart!$A6,nb_inscrits_prim_habitant_le_ss!$B:$B,0),3)</f>
        <v>136</v>
      </c>
      <c r="D6">
        <f>INDEX(nb_inscrits_prim_habitant_le_qu!$1:$1048576,MATCH(ratio_inscrits_prim_ss_quart!$B6,nb_inscrits_prim_habitant_le_qu!$B:$B,0),3)</f>
        <v>1291</v>
      </c>
      <c r="E6">
        <f t="shared" si="0"/>
        <v>0.10534469403563129</v>
      </c>
    </row>
    <row r="7" spans="1:5" x14ac:dyDescent="0.35">
      <c r="A7" t="s">
        <v>161</v>
      </c>
      <c r="B7" t="str">
        <f>INDEX(Correspondance_ss_quartiers!$1:$1048576,MATCH(ratio_inscrits_prim_ss_quart!$A7,Correspondance_ss_quartiers!$A:$A,0),4)</f>
        <v>Veeweyde - Aurore</v>
      </c>
      <c r="C7">
        <f>INDEX(nb_inscrits_prim_habitant_le_ss!$1:$1048576,MATCH(ratio_inscrits_prim_ss_quart!$A7,nb_inscrits_prim_habitant_le_ss!$B:$B,0),3)</f>
        <v>89</v>
      </c>
      <c r="D7">
        <f>INDEX(nb_inscrits_prim_habitant_le_qu!$1:$1048576,MATCH(ratio_inscrits_prim_ss_quart!$B7,nb_inscrits_prim_habitant_le_qu!$B:$B,0),3)</f>
        <v>1221</v>
      </c>
      <c r="E7">
        <f t="shared" si="0"/>
        <v>7.2891072891072897E-2</v>
      </c>
    </row>
    <row r="8" spans="1:5" x14ac:dyDescent="0.35">
      <c r="A8" t="s">
        <v>163</v>
      </c>
      <c r="B8" t="str">
        <f>INDEX(Correspondance_ss_quartiers!$1:$1048576,MATCH(ratio_inscrits_prim_ss_quart!$A8,Correspondance_ss_quartiers!$A:$A,0),4)</f>
        <v>Scherdemael</v>
      </c>
      <c r="C8">
        <f>INDEX(nb_inscrits_prim_habitant_le_ss!$1:$1048576,MATCH(ratio_inscrits_prim_ss_quart!$A8,nb_inscrits_prim_habitant_le_ss!$B:$B,0),3)</f>
        <v>49</v>
      </c>
      <c r="D8">
        <f>INDEX(nb_inscrits_prim_habitant_le_qu!$1:$1048576,MATCH(ratio_inscrits_prim_ss_quart!$B8,nb_inscrits_prim_habitant_le_qu!$B:$B,0),3)</f>
        <v>660</v>
      </c>
      <c r="E8">
        <f t="shared" si="0"/>
        <v>7.4242424242424249E-2</v>
      </c>
    </row>
    <row r="9" spans="1:5" x14ac:dyDescent="0.35">
      <c r="A9" t="s">
        <v>165</v>
      </c>
      <c r="B9" t="str">
        <f>INDEX(Correspondance_ss_quartiers!$1:$1048576,MATCH(ratio_inscrits_prim_ss_quart!$A9,Correspondance_ss_quartiers!$A:$A,0),4)</f>
        <v>Veeweyde - Aurore</v>
      </c>
      <c r="C9">
        <f>INDEX(nb_inscrits_prim_habitant_le_ss!$1:$1048576,MATCH(ratio_inscrits_prim_ss_quart!$A9,nb_inscrits_prim_habitant_le_ss!$B:$B,0),3)</f>
        <v>271</v>
      </c>
      <c r="D9">
        <f>INDEX(nb_inscrits_prim_habitant_le_qu!$1:$1048576,MATCH(ratio_inscrits_prim_ss_quart!$B9,nb_inscrits_prim_habitant_le_qu!$B:$B,0),3)</f>
        <v>1221</v>
      </c>
      <c r="E9">
        <f t="shared" si="0"/>
        <v>0.22194922194922195</v>
      </c>
    </row>
    <row r="10" spans="1:5" x14ac:dyDescent="0.35">
      <c r="A10" t="s">
        <v>167</v>
      </c>
      <c r="B10" t="str">
        <f>INDEX(Correspondance_ss_quartiers!$1:$1048576,MATCH(ratio_inscrits_prim_ss_quart!$A10,Correspondance_ss_quartiers!$A:$A,0),4)</f>
        <v>Scherdemael</v>
      </c>
      <c r="C10">
        <f>INDEX(nb_inscrits_prim_habitant_le_ss!$1:$1048576,MATCH(ratio_inscrits_prim_ss_quart!$A10,nb_inscrits_prim_habitant_le_ss!$B:$B,0),3)</f>
        <v>19</v>
      </c>
      <c r="D10">
        <f>INDEX(nb_inscrits_prim_habitant_le_qu!$1:$1048576,MATCH(ratio_inscrits_prim_ss_quart!$B10,nb_inscrits_prim_habitant_le_qu!$B:$B,0),3)</f>
        <v>660</v>
      </c>
      <c r="E10">
        <f t="shared" si="0"/>
        <v>2.8787878787878789E-2</v>
      </c>
    </row>
    <row r="11" spans="1:5" x14ac:dyDescent="0.35">
      <c r="A11" t="s">
        <v>169</v>
      </c>
      <c r="B11" t="str">
        <f>INDEX(Correspondance_ss_quartiers!$1:$1048576,MATCH(ratio_inscrits_prim_ss_quart!$A11,Correspondance_ss_quartiers!$A:$A,0),4)</f>
        <v>Scherdemael</v>
      </c>
      <c r="C11">
        <f>INDEX(nb_inscrits_prim_habitant_le_ss!$1:$1048576,MATCH(ratio_inscrits_prim_ss_quart!$A11,nb_inscrits_prim_habitant_le_ss!$B:$B,0),3)</f>
        <v>146</v>
      </c>
      <c r="D11">
        <f>INDEX(nb_inscrits_prim_habitant_le_qu!$1:$1048576,MATCH(ratio_inscrits_prim_ss_quart!$B11,nb_inscrits_prim_habitant_le_qu!$B:$B,0),3)</f>
        <v>660</v>
      </c>
      <c r="E11">
        <f t="shared" si="0"/>
        <v>0.22121212121212122</v>
      </c>
    </row>
    <row r="12" spans="1:5" x14ac:dyDescent="0.35">
      <c r="A12" t="s">
        <v>175</v>
      </c>
      <c r="B12" t="str">
        <f>INDEX(Correspondance_ss_quartiers!$1:$1048576,MATCH(ratio_inscrits_prim_ss_quart!$A12,Correspondance_ss_quartiers!$A:$A,0),4)</f>
        <v>Scheut</v>
      </c>
      <c r="C12">
        <f>INDEX(nb_inscrits_prim_habitant_le_ss!$1:$1048576,MATCH(ratio_inscrits_prim_ss_quart!$A12,nb_inscrits_prim_habitant_le_ss!$B:$B,0),3)</f>
        <v>68</v>
      </c>
      <c r="D12">
        <f>INDEX(nb_inscrits_prim_habitant_le_qu!$1:$1048576,MATCH(ratio_inscrits_prim_ss_quart!$B12,nb_inscrits_prim_habitant_le_qu!$B:$B,0),3)</f>
        <v>1241</v>
      </c>
      <c r="E12">
        <f t="shared" si="0"/>
        <v>5.4794520547945202E-2</v>
      </c>
    </row>
    <row r="13" spans="1:5" x14ac:dyDescent="0.35">
      <c r="A13" t="s">
        <v>179</v>
      </c>
      <c r="B13" t="str">
        <f>INDEX(Correspondance_ss_quartiers!$1:$1048576,MATCH(ratio_inscrits_prim_ss_quart!$A13,Correspondance_ss_quartiers!$A:$A,0),4)</f>
        <v>Scherdemael</v>
      </c>
      <c r="C13">
        <f>INDEX(nb_inscrits_prim_habitant_le_ss!$1:$1048576,MATCH(ratio_inscrits_prim_ss_quart!$A13,nb_inscrits_prim_habitant_le_ss!$B:$B,0),3)</f>
        <v>87</v>
      </c>
      <c r="D13">
        <f>INDEX(nb_inscrits_prim_habitant_le_qu!$1:$1048576,MATCH(ratio_inscrits_prim_ss_quart!$B13,nb_inscrits_prim_habitant_le_qu!$B:$B,0),3)</f>
        <v>660</v>
      </c>
      <c r="E13">
        <f t="shared" si="0"/>
        <v>0.13181818181818181</v>
      </c>
    </row>
    <row r="14" spans="1:5" x14ac:dyDescent="0.35">
      <c r="A14" t="s">
        <v>181</v>
      </c>
      <c r="B14" t="str">
        <f>INDEX(Correspondance_ss_quartiers!$1:$1048576,MATCH(ratio_inscrits_prim_ss_quart!$A14,Correspondance_ss_quartiers!$A:$A,0),4)</f>
        <v>Scherdemael</v>
      </c>
      <c r="C14">
        <f>INDEX(nb_inscrits_prim_habitant_le_ss!$1:$1048576,MATCH(ratio_inscrits_prim_ss_quart!$A14,nb_inscrits_prim_habitant_le_ss!$B:$B,0),3)</f>
        <v>38</v>
      </c>
      <c r="D14">
        <f>INDEX(nb_inscrits_prim_habitant_le_qu!$1:$1048576,MATCH(ratio_inscrits_prim_ss_quart!$B14,nb_inscrits_prim_habitant_le_qu!$B:$B,0),3)</f>
        <v>660</v>
      </c>
      <c r="E14">
        <f t="shared" si="0"/>
        <v>5.7575757575757579E-2</v>
      </c>
    </row>
    <row r="15" spans="1:5" x14ac:dyDescent="0.35">
      <c r="A15" t="s">
        <v>183</v>
      </c>
      <c r="B15" t="str">
        <f>INDEX(Correspondance_ss_quartiers!$1:$1048576,MATCH(ratio_inscrits_prim_ss_quart!$A15,Correspondance_ss_quartiers!$A:$A,0),4)</f>
        <v>Scherdemael</v>
      </c>
      <c r="C15">
        <f>INDEX(nb_inscrits_prim_habitant_le_ss!$1:$1048576,MATCH(ratio_inscrits_prim_ss_quart!$A15,nb_inscrits_prim_habitant_le_ss!$B:$B,0),3)</f>
        <v>30</v>
      </c>
      <c r="D15">
        <f>INDEX(nb_inscrits_prim_habitant_le_qu!$1:$1048576,MATCH(ratio_inscrits_prim_ss_quart!$B15,nb_inscrits_prim_habitant_le_qu!$B:$B,0),3)</f>
        <v>660</v>
      </c>
      <c r="E15">
        <f t="shared" si="0"/>
        <v>4.5454545454545456E-2</v>
      </c>
    </row>
    <row r="16" spans="1:5" x14ac:dyDescent="0.35">
      <c r="A16" t="s">
        <v>185</v>
      </c>
      <c r="B16" t="str">
        <f>INDEX(Correspondance_ss_quartiers!$1:$1048576,MATCH(ratio_inscrits_prim_ss_quart!$A16,Correspondance_ss_quartiers!$A:$A,0),4)</f>
        <v>Bon Air</v>
      </c>
      <c r="C16">
        <f>INDEX(nb_inscrits_prim_habitant_le_ss!$1:$1048576,MATCH(ratio_inscrits_prim_ss_quart!$A16,nb_inscrits_prim_habitant_le_ss!$B:$B,0),3)</f>
        <v>23</v>
      </c>
      <c r="D16">
        <f>INDEX(nb_inscrits_prim_habitant_le_qu!$1:$1048576,MATCH(ratio_inscrits_prim_ss_quart!$B16,nb_inscrits_prim_habitant_le_qu!$B:$B,0),3)</f>
        <v>158</v>
      </c>
      <c r="E16">
        <f t="shared" si="0"/>
        <v>0.14556962025316456</v>
      </c>
    </row>
    <row r="17" spans="1:5" x14ac:dyDescent="0.35">
      <c r="A17" t="s">
        <v>187</v>
      </c>
      <c r="B17" t="str">
        <f>INDEX(Correspondance_ss_quartiers!$1:$1048576,MATCH(ratio_inscrits_prim_ss_quart!$A17,Correspondance_ss_quartiers!$A:$A,0),4)</f>
        <v>Bizet - Roue- Ceria</v>
      </c>
      <c r="C17">
        <f>INDEX(nb_inscrits_prim_habitant_le_ss!$1:$1048576,MATCH(ratio_inscrits_prim_ss_quart!$A17,nb_inscrits_prim_habitant_le_ss!$B:$B,0),3)</f>
        <v>262</v>
      </c>
      <c r="D17">
        <f>INDEX(nb_inscrits_prim_habitant_le_qu!$1:$1048576,MATCH(ratio_inscrits_prim_ss_quart!$B17,nb_inscrits_prim_habitant_le_qu!$B:$B,0),3)</f>
        <v>1291</v>
      </c>
      <c r="E17">
        <f t="shared" si="0"/>
        <v>0.20294345468628969</v>
      </c>
    </row>
    <row r="18" spans="1:5" x14ac:dyDescent="0.35">
      <c r="A18" t="s">
        <v>189</v>
      </c>
      <c r="B18" t="str">
        <f>INDEX(Correspondance_ss_quartiers!$1:$1048576,MATCH(ratio_inscrits_prim_ss_quart!$A18,Correspondance_ss_quartiers!$A:$A,0),4)</f>
        <v>Moortebeek - Peterbos</v>
      </c>
      <c r="C18">
        <f>INDEX(nb_inscrits_prim_habitant_le_ss!$1:$1048576,MATCH(ratio_inscrits_prim_ss_quart!$A18,nb_inscrits_prim_habitant_le_ss!$B:$B,0),3)</f>
        <v>80</v>
      </c>
      <c r="D18">
        <f>INDEX(nb_inscrits_prim_habitant_le_qu!$1:$1048576,MATCH(ratio_inscrits_prim_ss_quart!$B18,nb_inscrits_prim_habitant_le_qu!$B:$B,0),3)</f>
        <v>783</v>
      </c>
      <c r="E18">
        <f t="shared" si="0"/>
        <v>0.10217113665389528</v>
      </c>
    </row>
    <row r="19" spans="1:5" x14ac:dyDescent="0.35">
      <c r="A19" t="s">
        <v>191</v>
      </c>
      <c r="B19" t="str">
        <f>INDEX(Correspondance_ss_quartiers!$1:$1048576,MATCH(ratio_inscrits_prim_ss_quart!$A19,Correspondance_ss_quartiers!$A:$A,0),4)</f>
        <v>Bizet - Roue- Ceria</v>
      </c>
      <c r="C19">
        <f>INDEX(nb_inscrits_prim_habitant_le_ss!$1:$1048576,MATCH(ratio_inscrits_prim_ss_quart!$A19,nb_inscrits_prim_habitant_le_ss!$B:$B,0),3)</f>
        <v>204</v>
      </c>
      <c r="D19">
        <f>INDEX(nb_inscrits_prim_habitant_le_qu!$1:$1048576,MATCH(ratio_inscrits_prim_ss_quart!$B19,nb_inscrits_prim_habitant_le_qu!$B:$B,0),3)</f>
        <v>1291</v>
      </c>
      <c r="E19">
        <f t="shared" si="0"/>
        <v>0.15801704105344694</v>
      </c>
    </row>
    <row r="20" spans="1:5" x14ac:dyDescent="0.35">
      <c r="A20" t="s">
        <v>193</v>
      </c>
      <c r="B20" t="str">
        <f>INDEX(Correspondance_ss_quartiers!$1:$1048576,MATCH(ratio_inscrits_prim_ss_quart!$A20,Correspondance_ss_quartiers!$A:$A,0),4)</f>
        <v>Bizet - Roue- Ceria</v>
      </c>
      <c r="C20">
        <f>INDEX(nb_inscrits_prim_habitant_le_ss!$1:$1048576,MATCH(ratio_inscrits_prim_ss_quart!$A20,nb_inscrits_prim_habitant_le_ss!$B:$B,0),3)</f>
        <v>134</v>
      </c>
      <c r="D20">
        <f>INDEX(nb_inscrits_prim_habitant_le_qu!$1:$1048576,MATCH(ratio_inscrits_prim_ss_quart!$B20,nb_inscrits_prim_habitant_le_qu!$B:$B,0),3)</f>
        <v>1291</v>
      </c>
      <c r="E20">
        <f t="shared" si="0"/>
        <v>0.10379550735863671</v>
      </c>
    </row>
    <row r="21" spans="1:5" x14ac:dyDescent="0.35">
      <c r="A21" t="s">
        <v>195</v>
      </c>
      <c r="B21" t="str">
        <f>INDEX(Correspondance_ss_quartiers!$1:$1048576,MATCH(ratio_inscrits_prim_ss_quart!$A21,Correspondance_ss_quartiers!$A:$A,0),4)</f>
        <v>Bizet - Roue- Ceria</v>
      </c>
      <c r="C21">
        <f>INDEX(nb_inscrits_prim_habitant_le_ss!$1:$1048576,MATCH(ratio_inscrits_prim_ss_quart!$A21,nb_inscrits_prim_habitant_le_ss!$B:$B,0),3)</f>
        <v>170</v>
      </c>
      <c r="D21">
        <f>INDEX(nb_inscrits_prim_habitant_le_qu!$1:$1048576,MATCH(ratio_inscrits_prim_ss_quart!$B21,nb_inscrits_prim_habitant_le_qu!$B:$B,0),3)</f>
        <v>1291</v>
      </c>
      <c r="E21">
        <f t="shared" si="0"/>
        <v>0.13168086754453912</v>
      </c>
    </row>
    <row r="22" spans="1:5" x14ac:dyDescent="0.35">
      <c r="A22" t="s">
        <v>197</v>
      </c>
      <c r="B22" t="str">
        <f>INDEX(Correspondance_ss_quartiers!$1:$1048576,MATCH(ratio_inscrits_prim_ss_quart!$A22,Correspondance_ss_quartiers!$A:$A,0),4)</f>
        <v>Vogelenzang - Erasme</v>
      </c>
      <c r="C22">
        <f>INDEX(nb_inscrits_prim_habitant_le_ss!$1:$1048576,MATCH(ratio_inscrits_prim_ss_quart!$A22,nb_inscrits_prim_habitant_le_ss!$B:$B,0),3)</f>
        <v>75</v>
      </c>
      <c r="D22">
        <f>INDEX(nb_inscrits_prim_habitant_le_qu!$1:$1048576,MATCH(ratio_inscrits_prim_ss_quart!$B22,nb_inscrits_prim_habitant_le_qu!$B:$B,0),3)</f>
        <v>75</v>
      </c>
      <c r="E22">
        <f t="shared" si="0"/>
        <v>1</v>
      </c>
    </row>
    <row r="23" spans="1:5" x14ac:dyDescent="0.35">
      <c r="A23" t="s">
        <v>199</v>
      </c>
      <c r="B23" t="str">
        <f>INDEX(Correspondance_ss_quartiers!$1:$1048576,MATCH(ratio_inscrits_prim_ss_quart!$A23,Correspondance_ss_quartiers!$A:$A,0),4)</f>
        <v>Bon Air</v>
      </c>
      <c r="C23">
        <f>INDEX(nb_inscrits_prim_habitant_le_ss!$1:$1048576,MATCH(ratio_inscrits_prim_ss_quart!$A23,nb_inscrits_prim_habitant_le_ss!$B:$B,0),3)</f>
        <v>135</v>
      </c>
      <c r="D23">
        <f>INDEX(nb_inscrits_prim_habitant_le_qu!$1:$1048576,MATCH(ratio_inscrits_prim_ss_quart!$B23,nb_inscrits_prim_habitant_le_qu!$B:$B,0),3)</f>
        <v>158</v>
      </c>
      <c r="E23">
        <f t="shared" si="0"/>
        <v>0.85443037974683544</v>
      </c>
    </row>
    <row r="24" spans="1:5" x14ac:dyDescent="0.35">
      <c r="A24" t="s">
        <v>201</v>
      </c>
      <c r="B24" t="str">
        <f>INDEX(Correspondance_ss_quartiers!$1:$1048576,MATCH(ratio_inscrits_prim_ss_quart!$A24,Correspondance_ss_quartiers!$A:$A,0),4)</f>
        <v>Moortebeek - Peterbos</v>
      </c>
      <c r="C24">
        <f>INDEX(nb_inscrits_prim_habitant_le_ss!$1:$1048576,MATCH(ratio_inscrits_prim_ss_quart!$A24,nb_inscrits_prim_habitant_le_ss!$B:$B,0),3)</f>
        <v>135</v>
      </c>
      <c r="D24">
        <f>INDEX(nb_inscrits_prim_habitant_le_qu!$1:$1048576,MATCH(ratio_inscrits_prim_ss_quart!$B24,nb_inscrits_prim_habitant_le_qu!$B:$B,0),3)</f>
        <v>783</v>
      </c>
      <c r="E24">
        <f t="shared" si="0"/>
        <v>0.17241379310344829</v>
      </c>
    </row>
    <row r="25" spans="1:5" x14ac:dyDescent="0.35">
      <c r="A25" t="s">
        <v>203</v>
      </c>
      <c r="B25" t="str">
        <f>INDEX(Correspondance_ss_quartiers!$1:$1048576,MATCH(ratio_inscrits_prim_ss_quart!$A25,Correspondance_ss_quartiers!$A:$A,0),4)</f>
        <v>Neerpede</v>
      </c>
      <c r="C25">
        <f>INDEX(nb_inscrits_prim_habitant_le_ss!$1:$1048576,MATCH(ratio_inscrits_prim_ss_quart!$A25,nb_inscrits_prim_habitant_le_ss!$B:$B,0),3)</f>
        <v>24</v>
      </c>
      <c r="D25">
        <f>INDEX(nb_inscrits_prim_habitant_le_qu!$1:$1048576,MATCH(ratio_inscrits_prim_ss_quart!$B25,nb_inscrits_prim_habitant_le_qu!$B:$B,0),3)</f>
        <v>51</v>
      </c>
      <c r="E25">
        <f t="shared" si="0"/>
        <v>0.47058823529411764</v>
      </c>
    </row>
    <row r="26" spans="1:5" x14ac:dyDescent="0.35">
      <c r="A26" t="s">
        <v>209</v>
      </c>
      <c r="B26" t="str">
        <f>INDEX(Correspondance_ss_quartiers!$1:$1048576,MATCH(ratio_inscrits_prim_ss_quart!$A26,Correspondance_ss_quartiers!$A:$A,0),4)</f>
        <v>Bizet - Roue- Ceria</v>
      </c>
      <c r="C26">
        <f>INDEX(nb_inscrits_prim_habitant_le_ss!$1:$1048576,MATCH(ratio_inscrits_prim_ss_quart!$A26,nb_inscrits_prim_habitant_le_ss!$B:$B,0),3)</f>
        <v>93</v>
      </c>
      <c r="D26">
        <f>INDEX(nb_inscrits_prim_habitant_le_qu!$1:$1048576,MATCH(ratio_inscrits_prim_ss_quart!$B26,nb_inscrits_prim_habitant_le_qu!$B:$B,0),3)</f>
        <v>1291</v>
      </c>
      <c r="E26">
        <f t="shared" si="0"/>
        <v>7.2037180480247875E-2</v>
      </c>
    </row>
    <row r="27" spans="1:5" x14ac:dyDescent="0.35">
      <c r="A27" t="s">
        <v>211</v>
      </c>
      <c r="B27" t="str">
        <f>INDEX(Correspondance_ss_quartiers!$1:$1048576,MATCH(ratio_inscrits_prim_ss_quart!$A27,Correspondance_ss_quartiers!$A:$A,0),4)</f>
        <v>Bizet - Roue- Ceria</v>
      </c>
      <c r="C27">
        <f>INDEX(nb_inscrits_prim_habitant_le_ss!$1:$1048576,MATCH(ratio_inscrits_prim_ss_quart!$A27,nb_inscrits_prim_habitant_le_ss!$B:$B,0),3)</f>
        <v>258</v>
      </c>
      <c r="D27">
        <f>INDEX(nb_inscrits_prim_habitant_le_qu!$1:$1048576,MATCH(ratio_inscrits_prim_ss_quart!$B27,nb_inscrits_prim_habitant_le_qu!$B:$B,0),3)</f>
        <v>1291</v>
      </c>
      <c r="E27">
        <f t="shared" si="0"/>
        <v>0.19984508133230056</v>
      </c>
    </row>
    <row r="28" spans="1:5" x14ac:dyDescent="0.35">
      <c r="A28" t="s">
        <v>213</v>
      </c>
      <c r="B28" t="str">
        <f>INDEX(Correspondance_ss_quartiers!$1:$1048576,MATCH(ratio_inscrits_prim_ss_quart!$A28,Correspondance_ss_quartiers!$A:$A,0),4)</f>
        <v>Scherdemael</v>
      </c>
      <c r="C28">
        <f>INDEX(nb_inscrits_prim_habitant_le_ss!$1:$1048576,MATCH(ratio_inscrits_prim_ss_quart!$A28,nb_inscrits_prim_habitant_le_ss!$B:$B,0),3)</f>
        <v>190</v>
      </c>
      <c r="D28">
        <f>INDEX(nb_inscrits_prim_habitant_le_qu!$1:$1048576,MATCH(ratio_inscrits_prim_ss_quart!$B28,nb_inscrits_prim_habitant_le_qu!$B:$B,0),3)</f>
        <v>660</v>
      </c>
      <c r="E28">
        <f t="shared" si="0"/>
        <v>0.2878787878787879</v>
      </c>
    </row>
    <row r="29" spans="1:5" x14ac:dyDescent="0.35">
      <c r="A29" t="s">
        <v>215</v>
      </c>
      <c r="B29" t="str">
        <f>INDEX(Correspondance_ss_quartiers!$1:$1048576,MATCH(ratio_inscrits_prim_ss_quart!$A29,Correspondance_ss_quartiers!$A:$A,0),4)</f>
        <v>Moortebeek - Peterbos</v>
      </c>
      <c r="C29">
        <f>INDEX(nb_inscrits_prim_habitant_le_ss!$1:$1048576,MATCH(ratio_inscrits_prim_ss_quart!$A29,nb_inscrits_prim_habitant_le_ss!$B:$B,0),3)</f>
        <v>115</v>
      </c>
      <c r="D29">
        <f>INDEX(nb_inscrits_prim_habitant_le_qu!$1:$1048576,MATCH(ratio_inscrits_prim_ss_quart!$B29,nb_inscrits_prim_habitant_le_qu!$B:$B,0),3)</f>
        <v>783</v>
      </c>
      <c r="E29">
        <f t="shared" si="0"/>
        <v>0.14687100893997446</v>
      </c>
    </row>
    <row r="30" spans="1:5" x14ac:dyDescent="0.35">
      <c r="A30" t="s">
        <v>219</v>
      </c>
      <c r="B30" t="str">
        <f>INDEX(Correspondance_ss_quartiers!$1:$1048576,MATCH(ratio_inscrits_prim_ss_quart!$A30,Correspondance_ss_quartiers!$A:$A,0),4)</f>
        <v>Veeweyde - Aurore</v>
      </c>
      <c r="C30">
        <f>INDEX(nb_inscrits_prim_habitant_le_ss!$1:$1048576,MATCH(ratio_inscrits_prim_ss_quart!$A30,nb_inscrits_prim_habitant_le_ss!$B:$B,0),3)</f>
        <v>70</v>
      </c>
      <c r="D30">
        <f>INDEX(nb_inscrits_prim_habitant_le_qu!$1:$1048576,MATCH(ratio_inscrits_prim_ss_quart!$B30,nb_inscrits_prim_habitant_le_qu!$B:$B,0),3)</f>
        <v>1221</v>
      </c>
      <c r="E30">
        <f t="shared" si="0"/>
        <v>5.7330057330057332E-2</v>
      </c>
    </row>
    <row r="31" spans="1:5" x14ac:dyDescent="0.35">
      <c r="A31" t="s">
        <v>221</v>
      </c>
      <c r="B31" t="str">
        <f>INDEX(Correspondance_ss_quartiers!$1:$1048576,MATCH(ratio_inscrits_prim_ss_quart!$A31,Correspondance_ss_quartiers!$A:$A,0),4)</f>
        <v>Veeweyde - Aurore</v>
      </c>
      <c r="C31">
        <f>INDEX(nb_inscrits_prim_habitant_le_ss!$1:$1048576,MATCH(ratio_inscrits_prim_ss_quart!$A31,nb_inscrits_prim_habitant_le_ss!$B:$B,0),3)</f>
        <v>163</v>
      </c>
      <c r="D31">
        <f>INDEX(nb_inscrits_prim_habitant_le_qu!$1:$1048576,MATCH(ratio_inscrits_prim_ss_quart!$B31,nb_inscrits_prim_habitant_le_qu!$B:$B,0),3)</f>
        <v>1221</v>
      </c>
      <c r="E31">
        <f t="shared" si="0"/>
        <v>0.13349713349713349</v>
      </c>
    </row>
    <row r="32" spans="1:5" x14ac:dyDescent="0.35">
      <c r="A32" t="s">
        <v>223</v>
      </c>
      <c r="B32" t="str">
        <f>INDEX(Correspondance_ss_quartiers!$1:$1048576,MATCH(ratio_inscrits_prim_ss_quart!$A32,Correspondance_ss_quartiers!$A:$A,0),4)</f>
        <v>Cureghem Bara</v>
      </c>
      <c r="C32">
        <f>INDEX(nb_inscrits_prim_habitant_le_ss!$1:$1048576,MATCH(ratio_inscrits_prim_ss_quart!$A32,nb_inscrits_prim_habitant_le_ss!$B:$B,0),3)</f>
        <v>117</v>
      </c>
      <c r="D32">
        <f>INDEX(nb_inscrits_prim_habitant_le_qu!$1:$1048576,MATCH(ratio_inscrits_prim_ss_quart!$B32,nb_inscrits_prim_habitant_le_qu!$B:$B,0),3)</f>
        <v>1142</v>
      </c>
      <c r="E32">
        <f t="shared" si="0"/>
        <v>0.10245183887915937</v>
      </c>
    </row>
    <row r="33" spans="1:5" x14ac:dyDescent="0.35">
      <c r="A33" t="s">
        <v>225</v>
      </c>
      <c r="B33" t="str">
        <f>INDEX(Correspondance_ss_quartiers!$1:$1048576,MATCH(ratio_inscrits_prim_ss_quart!$A33,Correspondance_ss_quartiers!$A:$A,0),4)</f>
        <v>Cureghem Vétérinaire</v>
      </c>
      <c r="C33">
        <f>INDEX(nb_inscrits_prim_habitant_le_ss!$1:$1048576,MATCH(ratio_inscrits_prim_ss_quart!$A33,nb_inscrits_prim_habitant_le_ss!$B:$B,0),3)</f>
        <v>191</v>
      </c>
      <c r="D33">
        <f>INDEX(nb_inscrits_prim_habitant_le_qu!$1:$1048576,MATCH(ratio_inscrits_prim_ss_quart!$B33,nb_inscrits_prim_habitant_le_qu!$B:$B,0),3)</f>
        <v>959</v>
      </c>
      <c r="E33">
        <f t="shared" si="0"/>
        <v>0.1991657977059437</v>
      </c>
    </row>
    <row r="34" spans="1:5" x14ac:dyDescent="0.35">
      <c r="A34" t="s">
        <v>227</v>
      </c>
      <c r="B34" t="str">
        <f>INDEX(Correspondance_ss_quartiers!$1:$1048576,MATCH(ratio_inscrits_prim_ss_quart!$A34,Correspondance_ss_quartiers!$A:$A,0),4)</f>
        <v>Cureghem Bara</v>
      </c>
      <c r="C34">
        <f>INDEX(nb_inscrits_prim_habitant_le_ss!$1:$1048576,MATCH(ratio_inscrits_prim_ss_quart!$A34,nb_inscrits_prim_habitant_le_ss!$B:$B,0),3)</f>
        <v>542</v>
      </c>
      <c r="D34">
        <f>INDEX(nb_inscrits_prim_habitant_le_qu!$1:$1048576,MATCH(ratio_inscrits_prim_ss_quart!$B34,nb_inscrits_prim_habitant_le_qu!$B:$B,0),3)</f>
        <v>1142</v>
      </c>
      <c r="E34">
        <f t="shared" si="0"/>
        <v>0.47460595446584941</v>
      </c>
    </row>
    <row r="35" spans="1:5" x14ac:dyDescent="0.35">
      <c r="A35" t="s">
        <v>229</v>
      </c>
      <c r="B35" t="str">
        <f>INDEX(Correspondance_ss_quartiers!$1:$1048576,MATCH(ratio_inscrits_prim_ss_quart!$A35,Correspondance_ss_quartiers!$A:$A,0),4)</f>
        <v>Cureghem Bara</v>
      </c>
      <c r="C35">
        <f>INDEX(nb_inscrits_prim_habitant_le_ss!$1:$1048576,MATCH(ratio_inscrits_prim_ss_quart!$A35,nb_inscrits_prim_habitant_le_ss!$B:$B,0),3)</f>
        <v>117</v>
      </c>
      <c r="D35">
        <f>INDEX(nb_inscrits_prim_habitant_le_qu!$1:$1048576,MATCH(ratio_inscrits_prim_ss_quart!$B35,nb_inscrits_prim_habitant_le_qu!$B:$B,0),3)</f>
        <v>1142</v>
      </c>
      <c r="E35">
        <f t="shared" si="0"/>
        <v>0.10245183887915937</v>
      </c>
    </row>
    <row r="36" spans="1:5" x14ac:dyDescent="0.35">
      <c r="A36" t="s">
        <v>231</v>
      </c>
      <c r="B36" t="str">
        <f>INDEX(Correspondance_ss_quartiers!$1:$1048576,MATCH(ratio_inscrits_prim_ss_quart!$A36,Correspondance_ss_quartiers!$A:$A,0),4)</f>
        <v>Veeweyde - Aurore</v>
      </c>
      <c r="C36">
        <f>INDEX(nb_inscrits_prim_habitant_le_ss!$1:$1048576,MATCH(ratio_inscrits_prim_ss_quart!$A36,nb_inscrits_prim_habitant_le_ss!$B:$B,0),3)</f>
        <v>80</v>
      </c>
      <c r="D36">
        <f>INDEX(nb_inscrits_prim_habitant_le_qu!$1:$1048576,MATCH(ratio_inscrits_prim_ss_quart!$B36,nb_inscrits_prim_habitant_le_qu!$B:$B,0),3)</f>
        <v>1221</v>
      </c>
      <c r="E36">
        <f t="shared" si="0"/>
        <v>6.5520065520065521E-2</v>
      </c>
    </row>
    <row r="37" spans="1:5" x14ac:dyDescent="0.35">
      <c r="A37" t="s">
        <v>233</v>
      </c>
      <c r="B37" t="str">
        <f>INDEX(Correspondance_ss_quartiers!$1:$1048576,MATCH(ratio_inscrits_prim_ss_quart!$A37,Correspondance_ss_quartiers!$A:$A,0),4)</f>
        <v>Anderlecht - Centre - Wayez</v>
      </c>
      <c r="C37">
        <f>INDEX(nb_inscrits_prim_habitant_le_ss!$1:$1048576,MATCH(ratio_inscrits_prim_ss_quart!$A37,nb_inscrits_prim_habitant_le_ss!$B:$B,0),3)</f>
        <v>141</v>
      </c>
      <c r="D37">
        <f>INDEX(nb_inscrits_prim_habitant_le_qu!$1:$1048576,MATCH(ratio_inscrits_prim_ss_quart!$B37,nb_inscrits_prim_habitant_le_qu!$B:$B,0),3)</f>
        <v>1290</v>
      </c>
      <c r="E37">
        <f t="shared" si="0"/>
        <v>0.10930232558139535</v>
      </c>
    </row>
    <row r="38" spans="1:5" x14ac:dyDescent="0.35">
      <c r="A38" t="s">
        <v>235</v>
      </c>
      <c r="B38" t="str">
        <f>INDEX(Correspondance_ss_quartiers!$1:$1048576,MATCH(ratio_inscrits_prim_ss_quart!$A38,Correspondance_ss_quartiers!$A:$A,0),4)</f>
        <v>Buffon</v>
      </c>
      <c r="C38">
        <f>INDEX(nb_inscrits_prim_habitant_le_ss!$1:$1048576,MATCH(ratio_inscrits_prim_ss_quart!$A38,nb_inscrits_prim_habitant_le_ss!$B:$B,0),3)</f>
        <v>172</v>
      </c>
      <c r="D38">
        <f>INDEX(nb_inscrits_prim_habitant_le_qu!$1:$1048576,MATCH(ratio_inscrits_prim_ss_quart!$B38,nb_inscrits_prim_habitant_le_qu!$B:$B,0),3)</f>
        <v>419</v>
      </c>
      <c r="E38">
        <f t="shared" si="0"/>
        <v>0.41050119331742241</v>
      </c>
    </row>
    <row r="39" spans="1:5" x14ac:dyDescent="0.35">
      <c r="A39" t="s">
        <v>237</v>
      </c>
      <c r="B39" t="str">
        <f>INDEX(Correspondance_ss_quartiers!$1:$1048576,MATCH(ratio_inscrits_prim_ss_quart!$A39,Correspondance_ss_quartiers!$A:$A,0),4)</f>
        <v>Buffon</v>
      </c>
      <c r="C39">
        <f>INDEX(nb_inscrits_prim_habitant_le_ss!$1:$1048576,MATCH(ratio_inscrits_prim_ss_quart!$A39,nb_inscrits_prim_habitant_le_ss!$B:$B,0),3)</f>
        <v>24</v>
      </c>
      <c r="D39">
        <f>INDEX(nb_inscrits_prim_habitant_le_qu!$1:$1048576,MATCH(ratio_inscrits_prim_ss_quart!$B39,nb_inscrits_prim_habitant_le_qu!$B:$B,0),3)</f>
        <v>419</v>
      </c>
      <c r="E39">
        <f t="shared" si="0"/>
        <v>5.7279236276849645E-2</v>
      </c>
    </row>
    <row r="40" spans="1:5" x14ac:dyDescent="0.35">
      <c r="A40" t="s">
        <v>241</v>
      </c>
      <c r="B40" t="str">
        <f>INDEX(Correspondance_ss_quartiers!$1:$1048576,MATCH(ratio_inscrits_prim_ss_quart!$A40,Correspondance_ss_quartiers!$A:$A,0),4)</f>
        <v>Scheut</v>
      </c>
      <c r="C40">
        <f>INDEX(nb_inscrits_prim_habitant_le_ss!$1:$1048576,MATCH(ratio_inscrits_prim_ss_quart!$A40,nb_inscrits_prim_habitant_le_ss!$B:$B,0),3)</f>
        <v>153</v>
      </c>
      <c r="D40">
        <f>INDEX(nb_inscrits_prim_habitant_le_qu!$1:$1048576,MATCH(ratio_inscrits_prim_ss_quart!$B40,nb_inscrits_prim_habitant_le_qu!$B:$B,0),3)</f>
        <v>1241</v>
      </c>
      <c r="E40">
        <f t="shared" si="0"/>
        <v>0.12328767123287671</v>
      </c>
    </row>
    <row r="41" spans="1:5" x14ac:dyDescent="0.35">
      <c r="A41" t="s">
        <v>245</v>
      </c>
      <c r="B41" t="str">
        <f>INDEX(Correspondance_ss_quartiers!$1:$1048576,MATCH(ratio_inscrits_prim_ss_quart!$A41,Correspondance_ss_quartiers!$A:$A,0),4)</f>
        <v>Veeweyde - Aurore</v>
      </c>
      <c r="C41">
        <f>INDEX(nb_inscrits_prim_habitant_le_ss!$1:$1048576,MATCH(ratio_inscrits_prim_ss_quart!$A41,nb_inscrits_prim_habitant_le_ss!$B:$B,0),3)</f>
        <v>83</v>
      </c>
      <c r="D41">
        <f>INDEX(nb_inscrits_prim_habitant_le_qu!$1:$1048576,MATCH(ratio_inscrits_prim_ss_quart!$B41,nb_inscrits_prim_habitant_le_qu!$B:$B,0),3)</f>
        <v>1221</v>
      </c>
      <c r="E41">
        <f t="shared" si="0"/>
        <v>6.797706797706797E-2</v>
      </c>
    </row>
    <row r="42" spans="1:5" x14ac:dyDescent="0.35">
      <c r="A42" t="s">
        <v>247</v>
      </c>
      <c r="B42" t="str">
        <f>INDEX(Correspondance_ss_quartiers!$1:$1048576,MATCH(ratio_inscrits_prim_ss_quart!$A42,Correspondance_ss_quartiers!$A:$A,0),4)</f>
        <v>Cureghem Vétérinaire</v>
      </c>
      <c r="C42">
        <f>INDEX(nb_inscrits_prim_habitant_le_ss!$1:$1048576,MATCH(ratio_inscrits_prim_ss_quart!$A42,nb_inscrits_prim_habitant_le_ss!$B:$B,0),3)</f>
        <v>98</v>
      </c>
      <c r="D42">
        <f>INDEX(nb_inscrits_prim_habitant_le_qu!$1:$1048576,MATCH(ratio_inscrits_prim_ss_quart!$B42,nb_inscrits_prim_habitant_le_qu!$B:$B,0),3)</f>
        <v>959</v>
      </c>
      <c r="E42">
        <f t="shared" si="0"/>
        <v>0.10218978102189781</v>
      </c>
    </row>
    <row r="43" spans="1:5" x14ac:dyDescent="0.35">
      <c r="A43" t="s">
        <v>249</v>
      </c>
      <c r="B43" t="str">
        <f>INDEX(Correspondance_ss_quartiers!$1:$1048576,MATCH(ratio_inscrits_prim_ss_quart!$A43,Correspondance_ss_quartiers!$A:$A,0),4)</f>
        <v>Cureghem Vétérinaire</v>
      </c>
      <c r="C43">
        <f>INDEX(nb_inscrits_prim_habitant_le_ss!$1:$1048576,MATCH(ratio_inscrits_prim_ss_quart!$A43,nb_inscrits_prim_habitant_le_ss!$B:$B,0),3)</f>
        <v>380</v>
      </c>
      <c r="D43">
        <f>INDEX(nb_inscrits_prim_habitant_le_qu!$1:$1048576,MATCH(ratio_inscrits_prim_ss_quart!$B43,nb_inscrits_prim_habitant_le_qu!$B:$B,0),3)</f>
        <v>959</v>
      </c>
      <c r="E43">
        <f t="shared" si="0"/>
        <v>0.39624608967674663</v>
      </c>
    </row>
    <row r="44" spans="1:5" x14ac:dyDescent="0.35">
      <c r="A44" t="s">
        <v>251</v>
      </c>
      <c r="B44" t="str">
        <f>INDEX(Correspondance_ss_quartiers!$1:$1048576,MATCH(ratio_inscrits_prim_ss_quart!$A44,Correspondance_ss_quartiers!$A:$A,0),4)</f>
        <v>Cureghem Rosée</v>
      </c>
      <c r="C44">
        <f>INDEX(nb_inscrits_prim_habitant_le_ss!$1:$1048576,MATCH(ratio_inscrits_prim_ss_quart!$A44,nb_inscrits_prim_habitant_le_ss!$B:$B,0),3)</f>
        <v>91</v>
      </c>
      <c r="D44">
        <f>INDEX(nb_inscrits_prim_habitant_le_qu!$1:$1048576,MATCH(ratio_inscrits_prim_ss_quart!$B44,nb_inscrits_prim_habitant_le_qu!$B:$B,0),3)</f>
        <v>618</v>
      </c>
      <c r="E44">
        <f t="shared" si="0"/>
        <v>0.14724919093851133</v>
      </c>
    </row>
    <row r="45" spans="1:5" x14ac:dyDescent="0.35">
      <c r="A45" t="s">
        <v>253</v>
      </c>
      <c r="B45" t="str">
        <f>INDEX(Correspondance_ss_quartiers!$1:$1048576,MATCH(ratio_inscrits_prim_ss_quart!$A45,Correspondance_ss_quartiers!$A:$A,0),4)</f>
        <v>Machtens</v>
      </c>
      <c r="C45">
        <f>INDEX(nb_inscrits_prim_habitant_le_ss!$1:$1048576,MATCH(ratio_inscrits_prim_ss_quart!$A45,nb_inscrits_prim_habitant_le_ss!$B:$B,0),3)</f>
        <v>294</v>
      </c>
      <c r="D45">
        <f>INDEX(nb_inscrits_prim_habitant_le_qu!$1:$1048576,MATCH(ratio_inscrits_prim_ss_quart!$B45,nb_inscrits_prim_habitant_le_qu!$B:$B,0),3)</f>
        <v>1759</v>
      </c>
      <c r="E45">
        <f t="shared" si="0"/>
        <v>0.1671404206935759</v>
      </c>
    </row>
    <row r="46" spans="1:5" x14ac:dyDescent="0.35">
      <c r="A46" t="s">
        <v>255</v>
      </c>
      <c r="B46" t="str">
        <f>INDEX(Correspondance_ss_quartiers!$1:$1048576,MATCH(ratio_inscrits_prim_ss_quart!$A46,Correspondance_ss_quartiers!$A:$A,0),4)</f>
        <v>Anderlecht - Centre - Wayez</v>
      </c>
      <c r="C46">
        <f>INDEX(nb_inscrits_prim_habitant_le_ss!$1:$1048576,MATCH(ratio_inscrits_prim_ss_quart!$A46,nb_inscrits_prim_habitant_le_ss!$B:$B,0),3)</f>
        <v>291</v>
      </c>
      <c r="D46">
        <f>INDEX(nb_inscrits_prim_habitant_le_qu!$1:$1048576,MATCH(ratio_inscrits_prim_ss_quart!$B46,nb_inscrits_prim_habitant_le_qu!$B:$B,0),3)</f>
        <v>1290</v>
      </c>
      <c r="E46">
        <f t="shared" si="0"/>
        <v>0.2255813953488372</v>
      </c>
    </row>
    <row r="47" spans="1:5" x14ac:dyDescent="0.35">
      <c r="A47" t="s">
        <v>257</v>
      </c>
      <c r="B47" t="str">
        <f>INDEX(Correspondance_ss_quartiers!$1:$1048576,MATCH(ratio_inscrits_prim_ss_quart!$A47,Correspondance_ss_quartiers!$A:$A,0),4)</f>
        <v>Cureghem Rosée</v>
      </c>
      <c r="C47">
        <f>INDEX(nb_inscrits_prim_habitant_le_ss!$1:$1048576,MATCH(ratio_inscrits_prim_ss_quart!$A47,nb_inscrits_prim_habitant_le_ss!$B:$B,0),3)</f>
        <v>107</v>
      </c>
      <c r="D47">
        <f>INDEX(nb_inscrits_prim_habitant_le_qu!$1:$1048576,MATCH(ratio_inscrits_prim_ss_quart!$B47,nb_inscrits_prim_habitant_le_qu!$B:$B,0),3)</f>
        <v>618</v>
      </c>
      <c r="E47">
        <f t="shared" si="0"/>
        <v>0.17313915857605178</v>
      </c>
    </row>
    <row r="48" spans="1:5" x14ac:dyDescent="0.35">
      <c r="A48" t="s">
        <v>259</v>
      </c>
      <c r="B48" t="str">
        <f>INDEX(Correspondance_ss_quartiers!$1:$1048576,MATCH(ratio_inscrits_prim_ss_quart!$A48,Correspondance_ss_quartiers!$A:$A,0),4)</f>
        <v>Scheut</v>
      </c>
      <c r="C48">
        <f>INDEX(nb_inscrits_prim_habitant_le_ss!$1:$1048576,MATCH(ratio_inscrits_prim_ss_quart!$A48,nb_inscrits_prim_habitant_le_ss!$B:$B,0),3)</f>
        <v>98</v>
      </c>
      <c r="D48">
        <f>INDEX(nb_inscrits_prim_habitant_le_qu!$1:$1048576,MATCH(ratio_inscrits_prim_ss_quart!$B48,nb_inscrits_prim_habitant_le_qu!$B:$B,0),3)</f>
        <v>1241</v>
      </c>
      <c r="E48">
        <f t="shared" si="0"/>
        <v>7.8968573730862204E-2</v>
      </c>
    </row>
    <row r="49" spans="1:5" x14ac:dyDescent="0.35">
      <c r="A49" t="s">
        <v>261</v>
      </c>
      <c r="B49" t="str">
        <f>INDEX(Correspondance_ss_quartiers!$1:$1048576,MATCH(ratio_inscrits_prim_ss_quart!$A49,Correspondance_ss_quartiers!$A:$A,0),4)</f>
        <v>Industrie Birmingham</v>
      </c>
      <c r="C49">
        <f>INDEX(nb_inscrits_prim_habitant_le_ss!$1:$1048576,MATCH(ratio_inscrits_prim_ss_quart!$A49,nb_inscrits_prim_habitant_le_ss!$B:$B,0),3)</f>
        <v>39</v>
      </c>
      <c r="D49">
        <f>INDEX(nb_inscrits_prim_habitant_le_qu!$1:$1048576,MATCH(ratio_inscrits_prim_ss_quart!$B49,nb_inscrits_prim_habitant_le_qu!$B:$B,0),3)</f>
        <v>39</v>
      </c>
      <c r="E49">
        <f t="shared" si="0"/>
        <v>1</v>
      </c>
    </row>
    <row r="50" spans="1:5" x14ac:dyDescent="0.35">
      <c r="A50" t="s">
        <v>263</v>
      </c>
      <c r="B50" t="str">
        <f>INDEX(Correspondance_ss_quartiers!$1:$1048576,MATCH(ratio_inscrits_prim_ss_quart!$A50,Correspondance_ss_quartiers!$A:$A,0),4)</f>
        <v>Cureghem Bara</v>
      </c>
      <c r="C50">
        <f>INDEX(nb_inscrits_prim_habitant_le_ss!$1:$1048576,MATCH(ratio_inscrits_prim_ss_quart!$A50,nb_inscrits_prim_habitant_le_ss!$B:$B,0),3)</f>
        <v>350</v>
      </c>
      <c r="D50">
        <f>INDEX(nb_inscrits_prim_habitant_le_qu!$1:$1048576,MATCH(ratio_inscrits_prim_ss_quart!$B50,nb_inscrits_prim_habitant_le_qu!$B:$B,0),3)</f>
        <v>1142</v>
      </c>
      <c r="E50">
        <f t="shared" si="0"/>
        <v>0.30647985989492121</v>
      </c>
    </row>
    <row r="51" spans="1:5" x14ac:dyDescent="0.35">
      <c r="A51" t="s">
        <v>265</v>
      </c>
      <c r="B51" t="str">
        <f>INDEX(Correspondance_ss_quartiers!$1:$1048576,MATCH(ratio_inscrits_prim_ss_quart!$A51,Correspondance_ss_quartiers!$A:$A,0),4)</f>
        <v>Scheut</v>
      </c>
      <c r="C51">
        <f>INDEX(nb_inscrits_prim_habitant_le_ss!$1:$1048576,MATCH(ratio_inscrits_prim_ss_quart!$A51,nb_inscrits_prim_habitant_le_ss!$B:$B,0),3)</f>
        <v>184</v>
      </c>
      <c r="D51">
        <f>INDEX(nb_inscrits_prim_habitant_le_qu!$1:$1048576,MATCH(ratio_inscrits_prim_ss_quart!$B51,nb_inscrits_prim_habitant_le_qu!$B:$B,0),3)</f>
        <v>1241</v>
      </c>
      <c r="E51">
        <f t="shared" si="0"/>
        <v>0.14826752618855762</v>
      </c>
    </row>
    <row r="52" spans="1:5" x14ac:dyDescent="0.35">
      <c r="A52" t="s">
        <v>267</v>
      </c>
      <c r="B52" t="str">
        <f>INDEX(Correspondance_ss_quartiers!$1:$1048576,MATCH(ratio_inscrits_prim_ss_quart!$A52,Correspondance_ss_quartiers!$A:$A,0),4)</f>
        <v>Scheut</v>
      </c>
      <c r="C52">
        <f>INDEX(nb_inscrits_prim_habitant_le_ss!$1:$1048576,MATCH(ratio_inscrits_prim_ss_quart!$A52,nb_inscrits_prim_habitant_le_ss!$B:$B,0),3)</f>
        <v>200</v>
      </c>
      <c r="D52">
        <f>INDEX(nb_inscrits_prim_habitant_le_qu!$1:$1048576,MATCH(ratio_inscrits_prim_ss_quart!$B52,nb_inscrits_prim_habitant_le_qu!$B:$B,0),3)</f>
        <v>1241</v>
      </c>
      <c r="E52">
        <f t="shared" si="0"/>
        <v>0.16116035455278002</v>
      </c>
    </row>
    <row r="53" spans="1:5" x14ac:dyDescent="0.35">
      <c r="A53" t="s">
        <v>269</v>
      </c>
      <c r="B53" t="str">
        <f>INDEX(Correspondance_ss_quartiers!$1:$1048576,MATCH(ratio_inscrits_prim_ss_quart!$A53,Correspondance_ss_quartiers!$A:$A,0),4)</f>
        <v>Scheut</v>
      </c>
      <c r="C53">
        <f>INDEX(nb_inscrits_prim_habitant_le_ss!$1:$1048576,MATCH(ratio_inscrits_prim_ss_quart!$A53,nb_inscrits_prim_habitant_le_ss!$B:$B,0),3)</f>
        <v>250</v>
      </c>
      <c r="D53">
        <f>INDEX(nb_inscrits_prim_habitant_le_qu!$1:$1048576,MATCH(ratio_inscrits_prim_ss_quart!$B53,nb_inscrits_prim_habitant_le_qu!$B:$B,0),3)</f>
        <v>1241</v>
      </c>
      <c r="E53">
        <f t="shared" si="0"/>
        <v>0.20145044319097502</v>
      </c>
    </row>
    <row r="54" spans="1:5" x14ac:dyDescent="0.35">
      <c r="A54" t="s">
        <v>271</v>
      </c>
      <c r="B54" t="str">
        <f>INDEX(Correspondance_ss_quartiers!$1:$1048576,MATCH(ratio_inscrits_prim_ss_quart!$A54,Correspondance_ss_quartiers!$A:$A,0),4)</f>
        <v>Scheut</v>
      </c>
      <c r="C54">
        <f>INDEX(nb_inscrits_prim_habitant_le_ss!$1:$1048576,MATCH(ratio_inscrits_prim_ss_quart!$A54,nb_inscrits_prim_habitant_le_ss!$B:$B,0),3)</f>
        <v>288</v>
      </c>
      <c r="D54">
        <f>INDEX(nb_inscrits_prim_habitant_le_qu!$1:$1048576,MATCH(ratio_inscrits_prim_ss_quart!$B54,nb_inscrits_prim_habitant_le_qu!$B:$B,0),3)</f>
        <v>1241</v>
      </c>
      <c r="E54">
        <f t="shared" si="0"/>
        <v>0.23207091055600323</v>
      </c>
    </row>
    <row r="55" spans="1:5" x14ac:dyDescent="0.35">
      <c r="A55" t="s">
        <v>273</v>
      </c>
      <c r="B55" t="str">
        <f>INDEX(Correspondance_ss_quartiers!$1:$1048576,MATCH(ratio_inscrits_prim_ss_quart!$A55,Correspondance_ss_quartiers!$A:$A,0),4)</f>
        <v>Anderlecht - Centre - Wayez</v>
      </c>
      <c r="C55">
        <f>INDEX(nb_inscrits_prim_habitant_le_ss!$1:$1048576,MATCH(ratio_inscrits_prim_ss_quart!$A55,nb_inscrits_prim_habitant_le_ss!$B:$B,0),3)</f>
        <v>242</v>
      </c>
      <c r="D55">
        <f>INDEX(nb_inscrits_prim_habitant_le_qu!$1:$1048576,MATCH(ratio_inscrits_prim_ss_quart!$B55,nb_inscrits_prim_habitant_le_qu!$B:$B,0),3)</f>
        <v>1290</v>
      </c>
      <c r="E55">
        <f t="shared" si="0"/>
        <v>0.18759689922480621</v>
      </c>
    </row>
    <row r="56" spans="1:5" x14ac:dyDescent="0.35">
      <c r="A56" t="s">
        <v>277</v>
      </c>
      <c r="B56" t="str">
        <f>INDEX(Correspondance_ss_quartiers!$1:$1048576,MATCH(ratio_inscrits_prim_ss_quart!$A56,Correspondance_ss_quartiers!$A:$A,0),4)</f>
        <v>Buffon</v>
      </c>
      <c r="C56">
        <f>INDEX(nb_inscrits_prim_habitant_le_ss!$1:$1048576,MATCH(ratio_inscrits_prim_ss_quart!$A56,nb_inscrits_prim_habitant_le_ss!$B:$B,0),3)</f>
        <v>223</v>
      </c>
      <c r="D56">
        <f>INDEX(nb_inscrits_prim_habitant_le_qu!$1:$1048576,MATCH(ratio_inscrits_prim_ss_quart!$B56,nb_inscrits_prim_habitant_le_qu!$B:$B,0),3)</f>
        <v>419</v>
      </c>
      <c r="E56">
        <f t="shared" si="0"/>
        <v>0.53221957040572787</v>
      </c>
    </row>
    <row r="57" spans="1:5" x14ac:dyDescent="0.35">
      <c r="A57" t="s">
        <v>279</v>
      </c>
      <c r="B57" t="str">
        <f>INDEX(Correspondance_ss_quartiers!$1:$1048576,MATCH(ratio_inscrits_prim_ss_quart!$A57,Correspondance_ss_quartiers!$A:$A,0),4)</f>
        <v>Cureghem Rosée</v>
      </c>
      <c r="C57">
        <f>INDEX(nb_inscrits_prim_habitant_le_ss!$1:$1048576,MATCH(ratio_inscrits_prim_ss_quart!$A57,nb_inscrits_prim_habitant_le_ss!$B:$B,0),3)</f>
        <v>265</v>
      </c>
      <c r="D57">
        <f>INDEX(nb_inscrits_prim_habitant_le_qu!$1:$1048576,MATCH(ratio_inscrits_prim_ss_quart!$B57,nb_inscrits_prim_habitant_le_qu!$B:$B,0),3)</f>
        <v>618</v>
      </c>
      <c r="E57">
        <f t="shared" si="0"/>
        <v>0.42880258899676377</v>
      </c>
    </row>
    <row r="58" spans="1:5" x14ac:dyDescent="0.35">
      <c r="A58" t="s">
        <v>281</v>
      </c>
      <c r="B58" t="str">
        <f>INDEX(Correspondance_ss_quartiers!$1:$1048576,MATCH(ratio_inscrits_prim_ss_quart!$A58,Correspondance_ss_quartiers!$A:$A,0),4)</f>
        <v>Cureghem Vétérinaire</v>
      </c>
      <c r="C58">
        <f>INDEX(nb_inscrits_prim_habitant_le_ss!$1:$1048576,MATCH(ratio_inscrits_prim_ss_quart!$A58,nb_inscrits_prim_habitant_le_ss!$B:$B,0),3)</f>
        <v>101</v>
      </c>
      <c r="D58">
        <f>INDEX(nb_inscrits_prim_habitant_le_qu!$1:$1048576,MATCH(ratio_inscrits_prim_ss_quart!$B58,nb_inscrits_prim_habitant_le_qu!$B:$B,0),3)</f>
        <v>959</v>
      </c>
      <c r="E58">
        <f t="shared" si="0"/>
        <v>0.10531803962460896</v>
      </c>
    </row>
    <row r="59" spans="1:5" x14ac:dyDescent="0.35">
      <c r="A59" t="s">
        <v>283</v>
      </c>
      <c r="B59" t="str">
        <f>INDEX(Correspondance_ss_quartiers!$1:$1048576,MATCH(ratio_inscrits_prim_ss_quart!$A59,Correspondance_ss_quartiers!$A:$A,0),4)</f>
        <v>Cureghem Vétérinaire</v>
      </c>
      <c r="C59">
        <f>INDEX(nb_inscrits_prim_habitant_le_ss!$1:$1048576,MATCH(ratio_inscrits_prim_ss_quart!$A59,nb_inscrits_prim_habitant_le_ss!$B:$B,0),3)</f>
        <v>189</v>
      </c>
      <c r="D59">
        <f>INDEX(nb_inscrits_prim_habitant_le_qu!$1:$1048576,MATCH(ratio_inscrits_prim_ss_quart!$B59,nb_inscrits_prim_habitant_le_qu!$B:$B,0),3)</f>
        <v>959</v>
      </c>
      <c r="E59">
        <f t="shared" si="0"/>
        <v>0.19708029197080293</v>
      </c>
    </row>
    <row r="60" spans="1:5" x14ac:dyDescent="0.35">
      <c r="A60" t="s">
        <v>287</v>
      </c>
      <c r="B60" t="str">
        <f>INDEX(Correspondance_ss_quartiers!$1:$1048576,MATCH(ratio_inscrits_prim_ss_quart!$A60,Correspondance_ss_quartiers!$A:$A,0),4)</f>
        <v>Anderlecht - Centre - Wayez</v>
      </c>
      <c r="C60">
        <f>INDEX(nb_inscrits_prim_habitant_le_ss!$1:$1048576,MATCH(ratio_inscrits_prim_ss_quart!$A60,nb_inscrits_prim_habitant_le_ss!$B:$B,0),3)</f>
        <v>86</v>
      </c>
      <c r="D60">
        <f>INDEX(nb_inscrits_prim_habitant_le_qu!$1:$1048576,MATCH(ratio_inscrits_prim_ss_quart!$B60,nb_inscrits_prim_habitant_le_qu!$B:$B,0),3)</f>
        <v>1290</v>
      </c>
      <c r="E60">
        <f t="shared" si="0"/>
        <v>6.6666666666666666E-2</v>
      </c>
    </row>
    <row r="61" spans="1:5" x14ac:dyDescent="0.35">
      <c r="A61" t="s">
        <v>289</v>
      </c>
      <c r="B61" t="str">
        <f>INDEX(Correspondance_ss_quartiers!$1:$1048576,MATCH(ratio_inscrits_prim_ss_quart!$A61,Correspondance_ss_quartiers!$A:$A,0),4)</f>
        <v>Anderlecht - Centre - Wayez</v>
      </c>
      <c r="C61">
        <f>INDEX(nb_inscrits_prim_habitant_le_ss!$1:$1048576,MATCH(ratio_inscrits_prim_ss_quart!$A61,nb_inscrits_prim_habitant_le_ss!$B:$B,0),3)</f>
        <v>303</v>
      </c>
      <c r="D61">
        <f>INDEX(nb_inscrits_prim_habitant_le_qu!$1:$1048576,MATCH(ratio_inscrits_prim_ss_quart!$B61,nb_inscrits_prim_habitant_le_qu!$B:$B,0),3)</f>
        <v>1290</v>
      </c>
      <c r="E61">
        <f t="shared" si="0"/>
        <v>0.23488372093023255</v>
      </c>
    </row>
    <row r="62" spans="1:5" x14ac:dyDescent="0.35">
      <c r="A62" t="s">
        <v>291</v>
      </c>
      <c r="B62" t="str">
        <f>INDEX(Correspondance_ss_quartiers!$1:$1048576,MATCH(ratio_inscrits_prim_ss_quart!$A62,Correspondance_ss_quartiers!$A:$A,0),4)</f>
        <v>Anderlecht - Centre - Wayez</v>
      </c>
      <c r="C62">
        <f>INDEX(nb_inscrits_prim_habitant_le_ss!$1:$1048576,MATCH(ratio_inscrits_prim_ss_quart!$A62,nb_inscrits_prim_habitant_le_ss!$B:$B,0),3)</f>
        <v>110</v>
      </c>
      <c r="D62">
        <f>INDEX(nb_inscrits_prim_habitant_le_qu!$1:$1048576,MATCH(ratio_inscrits_prim_ss_quart!$B62,nb_inscrits_prim_habitant_le_qu!$B:$B,0),3)</f>
        <v>1290</v>
      </c>
      <c r="E62">
        <f t="shared" si="0"/>
        <v>8.5271317829457363E-2</v>
      </c>
    </row>
    <row r="63" spans="1:5" x14ac:dyDescent="0.35">
      <c r="A63" t="s">
        <v>293</v>
      </c>
      <c r="B63" t="str">
        <f>INDEX(Correspondance_ss_quartiers!$1:$1048576,MATCH(ratio_inscrits_prim_ss_quart!$A63,Correspondance_ss_quartiers!$A:$A,0),4)</f>
        <v>Anderlecht - Centre - Wayez</v>
      </c>
      <c r="C63">
        <f>INDEX(nb_inscrits_prim_habitant_le_ss!$1:$1048576,MATCH(ratio_inscrits_prim_ss_quart!$A63,nb_inscrits_prim_habitant_le_ss!$B:$B,0),3)</f>
        <v>117</v>
      </c>
      <c r="D63">
        <f>INDEX(nb_inscrits_prim_habitant_le_qu!$1:$1048576,MATCH(ratio_inscrits_prim_ss_quart!$B63,nb_inscrits_prim_habitant_le_qu!$B:$B,0),3)</f>
        <v>1290</v>
      </c>
      <c r="E63">
        <f t="shared" si="0"/>
        <v>9.0697674418604657E-2</v>
      </c>
    </row>
    <row r="64" spans="1:5" x14ac:dyDescent="0.35">
      <c r="A64" t="s">
        <v>295</v>
      </c>
      <c r="B64" t="str">
        <f>INDEX(Correspondance_ss_quartiers!$1:$1048576,MATCH(ratio_inscrits_prim_ss_quart!$A64,Correspondance_ss_quartiers!$A:$A,0),4)</f>
        <v>Veeweyde - Aurore</v>
      </c>
      <c r="C64">
        <f>INDEX(nb_inscrits_prim_habitant_le_ss!$1:$1048576,MATCH(ratio_inscrits_prim_ss_quart!$A64,nb_inscrits_prim_habitant_le_ss!$B:$B,0),3)</f>
        <v>267</v>
      </c>
      <c r="D64">
        <f>INDEX(nb_inscrits_prim_habitant_le_qu!$1:$1048576,MATCH(ratio_inscrits_prim_ss_quart!$B64,nb_inscrits_prim_habitant_le_qu!$B:$B,0),3)</f>
        <v>1221</v>
      </c>
      <c r="E64">
        <f t="shared" si="0"/>
        <v>0.21867321867321868</v>
      </c>
    </row>
    <row r="65" spans="1:5" x14ac:dyDescent="0.35">
      <c r="A65" t="s">
        <v>297</v>
      </c>
      <c r="B65" t="str">
        <f>INDEX(Correspondance_ss_quartiers!$1:$1048576,MATCH(ratio_inscrits_prim_ss_quart!$A65,Correspondance_ss_quartiers!$A:$A,0),4)</f>
        <v>Chaussée de Wavre - Saint-Julien</v>
      </c>
      <c r="C65">
        <f>INDEX(nb_inscrits_prim_habitant_le_ss!$1:$1048576,MATCH(ratio_inscrits_prim_ss_quart!$A65,nb_inscrits_prim_habitant_le_ss!$B:$B,0),3)</f>
        <v>73</v>
      </c>
      <c r="D65">
        <f>INDEX(nb_inscrits_prim_habitant_le_qu!$1:$1048576,MATCH(ratio_inscrits_prim_ss_quart!$B65,nb_inscrits_prim_habitant_le_qu!$B:$B,0),3)</f>
        <v>1087</v>
      </c>
      <c r="E65">
        <f t="shared" si="0"/>
        <v>6.7157313707451705E-2</v>
      </c>
    </row>
    <row r="66" spans="1:5" x14ac:dyDescent="0.35">
      <c r="A66" t="s">
        <v>299</v>
      </c>
      <c r="B66" t="str">
        <f>INDEX(Correspondance_ss_quartiers!$1:$1048576,MATCH(ratio_inscrits_prim_ss_quart!$A66,Correspondance_ss_quartiers!$A:$A,0),4)</f>
        <v>Watermael Centre</v>
      </c>
      <c r="C66">
        <f>INDEX(nb_inscrits_prim_habitant_le_ss!$1:$1048576,MATCH(ratio_inscrits_prim_ss_quart!$A66,nb_inscrits_prim_habitant_le_ss!$B:$B,0),3)</f>
        <v>65</v>
      </c>
      <c r="D66">
        <f>INDEX(nb_inscrits_prim_habitant_le_qu!$1:$1048576,MATCH(ratio_inscrits_prim_ss_quart!$B66,nb_inscrits_prim_habitant_le_qu!$B:$B,0),3)</f>
        <v>509</v>
      </c>
      <c r="E66">
        <f t="shared" si="0"/>
        <v>0.12770137524557956</v>
      </c>
    </row>
    <row r="67" spans="1:5" x14ac:dyDescent="0.35">
      <c r="A67" t="s">
        <v>301</v>
      </c>
      <c r="B67" t="str">
        <f>INDEX(Correspondance_ss_quartiers!$1:$1048576,MATCH(ratio_inscrits_prim_ss_quart!$A67,Correspondance_ss_quartiers!$A:$A,0),4)</f>
        <v>Chaussée de Wavre - Saint-Julien</v>
      </c>
      <c r="C67">
        <f>INDEX(nb_inscrits_prim_habitant_le_ss!$1:$1048576,MATCH(ratio_inscrits_prim_ss_quart!$A67,nb_inscrits_prim_habitant_le_ss!$B:$B,0),3)</f>
        <v>187</v>
      </c>
      <c r="D67">
        <f>INDEX(nb_inscrits_prim_habitant_le_qu!$1:$1048576,MATCH(ratio_inscrits_prim_ss_quart!$B67,nb_inscrits_prim_habitant_le_qu!$B:$B,0),3)</f>
        <v>1087</v>
      </c>
      <c r="E67">
        <f t="shared" ref="E67:E130" si="1">C67/D67</f>
        <v>0.17203311867525298</v>
      </c>
    </row>
    <row r="68" spans="1:5" x14ac:dyDescent="0.35">
      <c r="A68" t="s">
        <v>303</v>
      </c>
      <c r="B68" t="str">
        <f>INDEX(Correspondance_ss_quartiers!$1:$1048576,MATCH(ratio_inscrits_prim_ss_quart!$A68,Correspondance_ss_quartiers!$A:$A,0),4)</f>
        <v>Chaussée de Wavre - Saint-Julien</v>
      </c>
      <c r="C68">
        <f>INDEX(nb_inscrits_prim_habitant_le_ss!$1:$1048576,MATCH(ratio_inscrits_prim_ss_quart!$A68,nb_inscrits_prim_habitant_le_ss!$B:$B,0),3)</f>
        <v>98</v>
      </c>
      <c r="D68">
        <f>INDEX(nb_inscrits_prim_habitant_le_qu!$1:$1048576,MATCH(ratio_inscrits_prim_ss_quart!$B68,nb_inscrits_prim_habitant_le_qu!$B:$B,0),3)</f>
        <v>1087</v>
      </c>
      <c r="E68">
        <f t="shared" si="1"/>
        <v>9.0156393744250232E-2</v>
      </c>
    </row>
    <row r="69" spans="1:5" x14ac:dyDescent="0.35">
      <c r="A69" t="s">
        <v>305</v>
      </c>
      <c r="B69" t="str">
        <f>INDEX(Correspondance_ss_quartiers!$1:$1048576,MATCH(ratio_inscrits_prim_ss_quart!$A69,Correspondance_ss_quartiers!$A:$A,0),4)</f>
        <v>Chaussée de Wavre - Saint-Julien</v>
      </c>
      <c r="C69">
        <f>INDEX(nb_inscrits_prim_habitant_le_ss!$1:$1048576,MATCH(ratio_inscrits_prim_ss_quart!$A69,nb_inscrits_prim_habitant_le_ss!$B:$B,0),3)</f>
        <v>50</v>
      </c>
      <c r="D69">
        <f>INDEX(nb_inscrits_prim_habitant_le_qu!$1:$1048576,MATCH(ratio_inscrits_prim_ss_quart!$B69,nb_inscrits_prim_habitant_le_qu!$B:$B,0),3)</f>
        <v>1087</v>
      </c>
      <c r="E69">
        <f t="shared" si="1"/>
        <v>4.5998160073597055E-2</v>
      </c>
    </row>
    <row r="70" spans="1:5" x14ac:dyDescent="0.35">
      <c r="A70" t="s">
        <v>307</v>
      </c>
      <c r="B70" t="str">
        <f>INDEX(Correspondance_ss_quartiers!$1:$1048576,MATCH(ratio_inscrits_prim_ss_quart!$A70,Correspondance_ss_quartiers!$A:$A,0),4)</f>
        <v>Chaussée de Wavre - Saint-Julien</v>
      </c>
      <c r="C70">
        <f>INDEX(nb_inscrits_prim_habitant_le_ss!$1:$1048576,MATCH(ratio_inscrits_prim_ss_quart!$A70,nb_inscrits_prim_habitant_le_ss!$B:$B,0),3)</f>
        <v>85</v>
      </c>
      <c r="D70">
        <f>INDEX(nb_inscrits_prim_habitant_le_qu!$1:$1048576,MATCH(ratio_inscrits_prim_ss_quart!$B70,nb_inscrits_prim_habitant_le_qu!$B:$B,0),3)</f>
        <v>1087</v>
      </c>
      <c r="E70">
        <f t="shared" si="1"/>
        <v>7.8196872125115002E-2</v>
      </c>
    </row>
    <row r="71" spans="1:5" x14ac:dyDescent="0.35">
      <c r="A71" t="s">
        <v>309</v>
      </c>
      <c r="B71" t="str">
        <f>INDEX(Correspondance_ss_quartiers!$1:$1048576,MATCH(ratio_inscrits_prim_ss_quart!$A71,Correspondance_ss_quartiers!$A:$A,0),4)</f>
        <v>Chaussée de Wavre - Saint-Julien</v>
      </c>
      <c r="C71">
        <f>INDEX(nb_inscrits_prim_habitant_le_ss!$1:$1048576,MATCH(ratio_inscrits_prim_ss_quart!$A71,nb_inscrits_prim_habitant_le_ss!$B:$B,0),3)</f>
        <v>98</v>
      </c>
      <c r="D71">
        <f>INDEX(nb_inscrits_prim_habitant_le_qu!$1:$1048576,MATCH(ratio_inscrits_prim_ss_quart!$B71,nb_inscrits_prim_habitant_le_qu!$B:$B,0),3)</f>
        <v>1087</v>
      </c>
      <c r="E71">
        <f t="shared" si="1"/>
        <v>9.0156393744250232E-2</v>
      </c>
    </row>
    <row r="72" spans="1:5" x14ac:dyDescent="0.35">
      <c r="A72" t="s">
        <v>311</v>
      </c>
      <c r="B72" t="str">
        <f>INDEX(Correspondance_ss_quartiers!$1:$1048576,MATCH(ratio_inscrits_prim_ss_quart!$A72,Correspondance_ss_quartiers!$A:$A,0),4)</f>
        <v>Chaussée de Wavre - Saint-Julien</v>
      </c>
      <c r="C72">
        <f>INDEX(nb_inscrits_prim_habitant_le_ss!$1:$1048576,MATCH(ratio_inscrits_prim_ss_quart!$A72,nb_inscrits_prim_habitant_le_ss!$B:$B,0),3)</f>
        <v>51</v>
      </c>
      <c r="D72">
        <f>INDEX(nb_inscrits_prim_habitant_le_qu!$1:$1048576,MATCH(ratio_inscrits_prim_ss_quart!$B72,nb_inscrits_prim_habitant_le_qu!$B:$B,0),3)</f>
        <v>1087</v>
      </c>
      <c r="E72">
        <f t="shared" si="1"/>
        <v>4.6918123275068994E-2</v>
      </c>
    </row>
    <row r="73" spans="1:5" x14ac:dyDescent="0.35">
      <c r="A73" t="s">
        <v>313</v>
      </c>
      <c r="B73" t="str">
        <f>INDEX(Correspondance_ss_quartiers!$1:$1048576,MATCH(ratio_inscrits_prim_ss_quart!$A73,Correspondance_ss_quartiers!$A:$A,0),4)</f>
        <v>Chant d'Oiseau</v>
      </c>
      <c r="C73">
        <f>INDEX(nb_inscrits_prim_habitant_le_ss!$1:$1048576,MATCH(ratio_inscrits_prim_ss_quart!$A73,nb_inscrits_prim_habitant_le_ss!$B:$B,0),3)</f>
        <v>73</v>
      </c>
      <c r="D73">
        <f>INDEX(nb_inscrits_prim_habitant_le_qu!$1:$1048576,MATCH(ratio_inscrits_prim_ss_quart!$B73,nb_inscrits_prim_habitant_le_qu!$B:$B,0),3)</f>
        <v>719</v>
      </c>
      <c r="E73">
        <f t="shared" si="1"/>
        <v>0.10152990264255911</v>
      </c>
    </row>
    <row r="74" spans="1:5" x14ac:dyDescent="0.35">
      <c r="A74" t="s">
        <v>319</v>
      </c>
      <c r="B74" t="str">
        <f>INDEX(Correspondance_ss_quartiers!$1:$1048576,MATCH(ratio_inscrits_prim_ss_quart!$A74,Correspondance_ss_quartiers!$A:$A,0),4)</f>
        <v>Transvaal</v>
      </c>
      <c r="C74">
        <f>INDEX(nb_inscrits_prim_habitant_le_ss!$1:$1048576,MATCH(ratio_inscrits_prim_ss_quart!$A74,nb_inscrits_prim_habitant_le_ss!$B:$B,0),3)</f>
        <v>99</v>
      </c>
      <c r="D74">
        <f>INDEX(nb_inscrits_prim_habitant_le_qu!$1:$1048576,MATCH(ratio_inscrits_prim_ss_quart!$B74,nb_inscrits_prim_habitant_le_qu!$B:$B,0),3)</f>
        <v>470</v>
      </c>
      <c r="E74">
        <f t="shared" si="1"/>
        <v>0.21063829787234042</v>
      </c>
    </row>
    <row r="75" spans="1:5" x14ac:dyDescent="0.35">
      <c r="A75" t="s">
        <v>323</v>
      </c>
      <c r="B75" t="str">
        <f>INDEX(Correspondance_ss_quartiers!$1:$1048576,MATCH(ratio_inscrits_prim_ss_quart!$A75,Correspondance_ss_quartiers!$A:$A,0),4)</f>
        <v>Chaussée de Wavre - Saint-Julien</v>
      </c>
      <c r="C75">
        <f>INDEX(nb_inscrits_prim_habitant_le_ss!$1:$1048576,MATCH(ratio_inscrits_prim_ss_quart!$A75,nb_inscrits_prim_habitant_le_ss!$B:$B,0),3)</f>
        <v>74</v>
      </c>
      <c r="D75">
        <f>INDEX(nb_inscrits_prim_habitant_le_qu!$1:$1048576,MATCH(ratio_inscrits_prim_ss_quart!$B75,nb_inscrits_prim_habitant_le_qu!$B:$B,0),3)</f>
        <v>1087</v>
      </c>
      <c r="E75">
        <f t="shared" si="1"/>
        <v>6.8077276908923637E-2</v>
      </c>
    </row>
    <row r="76" spans="1:5" x14ac:dyDescent="0.35">
      <c r="A76" t="s">
        <v>325</v>
      </c>
      <c r="B76" t="str">
        <f>INDEX(Correspondance_ss_quartiers!$1:$1048576,MATCH(ratio_inscrits_prim_ss_quart!$A76,Correspondance_ss_quartiers!$A:$A,0),4)</f>
        <v>Chaussée de Wavre - Saint-Julien</v>
      </c>
      <c r="C76">
        <f>INDEX(nb_inscrits_prim_habitant_le_ss!$1:$1048576,MATCH(ratio_inscrits_prim_ss_quart!$A76,nb_inscrits_prim_habitant_le_ss!$B:$B,0),3)</f>
        <v>36</v>
      </c>
      <c r="D76">
        <f>INDEX(nb_inscrits_prim_habitant_le_qu!$1:$1048576,MATCH(ratio_inscrits_prim_ss_quart!$B76,nb_inscrits_prim_habitant_le_qu!$B:$B,0),3)</f>
        <v>1087</v>
      </c>
      <c r="E76">
        <f t="shared" si="1"/>
        <v>3.3118675252989879E-2</v>
      </c>
    </row>
    <row r="77" spans="1:5" x14ac:dyDescent="0.35">
      <c r="A77" t="s">
        <v>329</v>
      </c>
      <c r="B77" t="str">
        <f>INDEX(Correspondance_ss_quartiers!$1:$1048576,MATCH(ratio_inscrits_prim_ss_quart!$A77,Correspondance_ss_quartiers!$A:$A,0),4)</f>
        <v>Chaussée de Wavre - Saint-Julien</v>
      </c>
      <c r="C77">
        <f>INDEX(nb_inscrits_prim_habitant_le_ss!$1:$1048576,MATCH(ratio_inscrits_prim_ss_quart!$A77,nb_inscrits_prim_habitant_le_ss!$B:$B,0),3)</f>
        <v>95</v>
      </c>
      <c r="D77">
        <f>INDEX(nb_inscrits_prim_habitant_le_qu!$1:$1048576,MATCH(ratio_inscrits_prim_ss_quart!$B77,nb_inscrits_prim_habitant_le_qu!$B:$B,0),3)</f>
        <v>1087</v>
      </c>
      <c r="E77">
        <f t="shared" si="1"/>
        <v>8.7396504139834408E-2</v>
      </c>
    </row>
    <row r="78" spans="1:5" x14ac:dyDescent="0.35">
      <c r="A78" t="s">
        <v>331</v>
      </c>
      <c r="B78" t="str">
        <f>INDEX(Correspondance_ss_quartiers!$1:$1048576,MATCH(ratio_inscrits_prim_ss_quart!$A78,Correspondance_ss_quartiers!$A:$A,0),4)</f>
        <v>Chaussée de Wavre - Saint-Julien</v>
      </c>
      <c r="C78">
        <f>INDEX(nb_inscrits_prim_habitant_le_ss!$1:$1048576,MATCH(ratio_inscrits_prim_ss_quart!$A78,nb_inscrits_prim_habitant_le_ss!$B:$B,0),3)</f>
        <v>177</v>
      </c>
      <c r="D78">
        <f>INDEX(nb_inscrits_prim_habitant_le_qu!$1:$1048576,MATCH(ratio_inscrits_prim_ss_quart!$B78,nb_inscrits_prim_habitant_le_qu!$B:$B,0),3)</f>
        <v>1087</v>
      </c>
      <c r="E78">
        <f t="shared" si="1"/>
        <v>0.16283348666053357</v>
      </c>
    </row>
    <row r="79" spans="1:5" x14ac:dyDescent="0.35">
      <c r="A79" t="s">
        <v>333</v>
      </c>
      <c r="B79" t="str">
        <f>INDEX(Correspondance_ss_quartiers!$1:$1048576,MATCH(ratio_inscrits_prim_ss_quart!$A79,Correspondance_ss_quartiers!$A:$A,0),4)</f>
        <v>Putdael</v>
      </c>
      <c r="C79">
        <f>INDEX(nb_inscrits_prim_habitant_le_ss!$1:$1048576,MATCH(ratio_inscrits_prim_ss_quart!$A79,nb_inscrits_prim_habitant_le_ss!$B:$B,0),3)</f>
        <v>34</v>
      </c>
      <c r="D79">
        <f>INDEX(nb_inscrits_prim_habitant_le_qu!$1:$1048576,MATCH(ratio_inscrits_prim_ss_quart!$B79,nb_inscrits_prim_habitant_le_qu!$B:$B,0),3)</f>
        <v>67</v>
      </c>
      <c r="E79">
        <f t="shared" si="1"/>
        <v>0.5074626865671642</v>
      </c>
    </row>
    <row r="80" spans="1:5" x14ac:dyDescent="0.35">
      <c r="A80" t="s">
        <v>335</v>
      </c>
      <c r="B80" t="str">
        <f>INDEX(Correspondance_ss_quartiers!$1:$1048576,MATCH(ratio_inscrits_prim_ss_quart!$A80,Correspondance_ss_quartiers!$A:$A,0),4)</f>
        <v>Auderghem centre</v>
      </c>
      <c r="C80">
        <f>INDEX(nb_inscrits_prim_habitant_le_ss!$1:$1048576,MATCH(ratio_inscrits_prim_ss_quart!$A80,nb_inscrits_prim_habitant_le_ss!$B:$B,0),3)</f>
        <v>64</v>
      </c>
      <c r="D80">
        <f>INDEX(nb_inscrits_prim_habitant_le_qu!$1:$1048576,MATCH(ratio_inscrits_prim_ss_quart!$B80,nb_inscrits_prim_habitant_le_qu!$B:$B,0),3)</f>
        <v>314</v>
      </c>
      <c r="E80">
        <f t="shared" si="1"/>
        <v>0.20382165605095542</v>
      </c>
    </row>
    <row r="81" spans="1:5" x14ac:dyDescent="0.35">
      <c r="A81" t="s">
        <v>341</v>
      </c>
      <c r="B81" t="str">
        <f>INDEX(Correspondance_ss_quartiers!$1:$1048576,MATCH(ratio_inscrits_prim_ss_quart!$A81,Correspondance_ss_quartiers!$A:$A,0),4)</f>
        <v>Auderghem centre</v>
      </c>
      <c r="C81">
        <f>INDEX(nb_inscrits_prim_habitant_le_ss!$1:$1048576,MATCH(ratio_inscrits_prim_ss_quart!$A81,nb_inscrits_prim_habitant_le_ss!$B:$B,0),3)</f>
        <v>53</v>
      </c>
      <c r="D81">
        <f>INDEX(nb_inscrits_prim_habitant_le_qu!$1:$1048576,MATCH(ratio_inscrits_prim_ss_quart!$B81,nb_inscrits_prim_habitant_le_qu!$B:$B,0),3)</f>
        <v>314</v>
      </c>
      <c r="E81">
        <f t="shared" si="1"/>
        <v>0.16878980891719744</v>
      </c>
    </row>
    <row r="82" spans="1:5" x14ac:dyDescent="0.35">
      <c r="A82" t="s">
        <v>343</v>
      </c>
      <c r="B82" t="str">
        <f>INDEX(Correspondance_ss_quartiers!$1:$1048576,MATCH(ratio_inscrits_prim_ss_quart!$A82,Correspondance_ss_quartiers!$A:$A,0),4)</f>
        <v>Trois Tilleuls</v>
      </c>
      <c r="C82">
        <f>INDEX(nb_inscrits_prim_habitant_le_ss!$1:$1048576,MATCH(ratio_inscrits_prim_ss_quart!$A82,nb_inscrits_prim_habitant_le_ss!$B:$B,0),3)</f>
        <v>145</v>
      </c>
      <c r="D82">
        <f>INDEX(nb_inscrits_prim_habitant_le_qu!$1:$1048576,MATCH(ratio_inscrits_prim_ss_quart!$B82,nb_inscrits_prim_habitant_le_qu!$B:$B,0),3)</f>
        <v>537</v>
      </c>
      <c r="E82">
        <f t="shared" si="1"/>
        <v>0.27001862197392923</v>
      </c>
    </row>
    <row r="83" spans="1:5" x14ac:dyDescent="0.35">
      <c r="A83" t="s">
        <v>347</v>
      </c>
      <c r="B83" t="str">
        <f>INDEX(Correspondance_ss_quartiers!$1:$1048576,MATCH(ratio_inscrits_prim_ss_quart!$A83,Correspondance_ss_quartiers!$A:$A,0),4)</f>
        <v>Transvaal</v>
      </c>
      <c r="C83">
        <f>INDEX(nb_inscrits_prim_habitant_le_ss!$1:$1048576,MATCH(ratio_inscrits_prim_ss_quart!$A83,nb_inscrits_prim_habitant_le_ss!$B:$B,0),3)</f>
        <v>56</v>
      </c>
      <c r="D83">
        <f>INDEX(nb_inscrits_prim_habitant_le_qu!$1:$1048576,MATCH(ratio_inscrits_prim_ss_quart!$B83,nb_inscrits_prim_habitant_le_qu!$B:$B,0),3)</f>
        <v>470</v>
      </c>
      <c r="E83">
        <f t="shared" si="1"/>
        <v>0.11914893617021277</v>
      </c>
    </row>
    <row r="84" spans="1:5" x14ac:dyDescent="0.35">
      <c r="A84" t="s">
        <v>349</v>
      </c>
      <c r="B84" t="str">
        <f>INDEX(Correspondance_ss_quartiers!$1:$1048576,MATCH(ratio_inscrits_prim_ss_quart!$A84,Correspondance_ss_quartiers!$A:$A,0),4)</f>
        <v>Transvaal</v>
      </c>
      <c r="C84">
        <f>INDEX(nb_inscrits_prim_habitant_le_ss!$1:$1048576,MATCH(ratio_inscrits_prim_ss_quart!$A84,nb_inscrits_prim_habitant_le_ss!$B:$B,0),3)</f>
        <v>187</v>
      </c>
      <c r="D84">
        <f>INDEX(nb_inscrits_prim_habitant_le_qu!$1:$1048576,MATCH(ratio_inscrits_prim_ss_quart!$B84,nb_inscrits_prim_habitant_le_qu!$B:$B,0),3)</f>
        <v>470</v>
      </c>
      <c r="E84">
        <f t="shared" si="1"/>
        <v>0.39787234042553193</v>
      </c>
    </row>
    <row r="85" spans="1:5" x14ac:dyDescent="0.35">
      <c r="A85" t="s">
        <v>351</v>
      </c>
      <c r="B85" t="str">
        <f>INDEX(Correspondance_ss_quartiers!$1:$1048576,MATCH(ratio_inscrits_prim_ss_quart!$A85,Correspondance_ss_quartiers!$A:$A,0),4)</f>
        <v>Transvaal</v>
      </c>
      <c r="C85">
        <f>INDEX(nb_inscrits_prim_habitant_le_ss!$1:$1048576,MATCH(ratio_inscrits_prim_ss_quart!$A85,nb_inscrits_prim_habitant_le_ss!$B:$B,0),3)</f>
        <v>32</v>
      </c>
      <c r="D85">
        <f>INDEX(nb_inscrits_prim_habitant_le_qu!$1:$1048576,MATCH(ratio_inscrits_prim_ss_quart!$B85,nb_inscrits_prim_habitant_le_qu!$B:$B,0),3)</f>
        <v>470</v>
      </c>
      <c r="E85">
        <f t="shared" si="1"/>
        <v>6.8085106382978725E-2</v>
      </c>
    </row>
    <row r="86" spans="1:5" x14ac:dyDescent="0.35">
      <c r="A86" t="s">
        <v>353</v>
      </c>
      <c r="B86" t="str">
        <f>INDEX(Correspondance_ss_quartiers!$1:$1048576,MATCH(ratio_inscrits_prim_ss_quart!$A86,Correspondance_ss_quartiers!$A:$A,0),4)</f>
        <v>Transvaal</v>
      </c>
      <c r="C86">
        <f>INDEX(nb_inscrits_prim_habitant_le_ss!$1:$1048576,MATCH(ratio_inscrits_prim_ss_quart!$A86,nb_inscrits_prim_habitant_le_ss!$B:$B,0),3)</f>
        <v>96</v>
      </c>
      <c r="D86">
        <f>INDEX(nb_inscrits_prim_habitant_le_qu!$1:$1048576,MATCH(ratio_inscrits_prim_ss_quart!$B86,nb_inscrits_prim_habitant_le_qu!$B:$B,0),3)</f>
        <v>470</v>
      </c>
      <c r="E86">
        <f t="shared" si="1"/>
        <v>0.20425531914893616</v>
      </c>
    </row>
    <row r="87" spans="1:5" x14ac:dyDescent="0.35">
      <c r="A87" t="s">
        <v>355</v>
      </c>
      <c r="B87" t="str">
        <f>INDEX(Correspondance_ss_quartiers!$1:$1048576,MATCH(ratio_inscrits_prim_ss_quart!$A87,Correspondance_ss_quartiers!$A:$A,0),4)</f>
        <v>Auderghem centre</v>
      </c>
      <c r="C87">
        <f>INDEX(nb_inscrits_prim_habitant_le_ss!$1:$1048576,MATCH(ratio_inscrits_prim_ss_quart!$A87,nb_inscrits_prim_habitant_le_ss!$B:$B,0),3)</f>
        <v>106</v>
      </c>
      <c r="D87">
        <f>INDEX(nb_inscrits_prim_habitant_le_qu!$1:$1048576,MATCH(ratio_inscrits_prim_ss_quart!$B87,nb_inscrits_prim_habitant_le_qu!$B:$B,0),3)</f>
        <v>314</v>
      </c>
      <c r="E87">
        <f t="shared" si="1"/>
        <v>0.33757961783439489</v>
      </c>
    </row>
    <row r="88" spans="1:5" x14ac:dyDescent="0.35">
      <c r="A88" t="s">
        <v>363</v>
      </c>
      <c r="B88" t="str">
        <f>INDEX(Correspondance_ss_quartiers!$1:$1048576,MATCH(ratio_inscrits_prim_ss_quart!$A88,Correspondance_ss_quartiers!$A:$A,0),4)</f>
        <v>Auderghem centre</v>
      </c>
      <c r="C88">
        <f>INDEX(nb_inscrits_prim_habitant_le_ss!$1:$1048576,MATCH(ratio_inscrits_prim_ss_quart!$A88,nb_inscrits_prim_habitant_le_ss!$B:$B,0),3)</f>
        <v>36</v>
      </c>
      <c r="D88">
        <f>INDEX(nb_inscrits_prim_habitant_le_qu!$1:$1048576,MATCH(ratio_inscrits_prim_ss_quart!$B88,nb_inscrits_prim_habitant_le_qu!$B:$B,0),3)</f>
        <v>314</v>
      </c>
      <c r="E88">
        <f t="shared" si="1"/>
        <v>0.11464968152866242</v>
      </c>
    </row>
    <row r="89" spans="1:5" x14ac:dyDescent="0.35">
      <c r="A89" t="s">
        <v>365</v>
      </c>
      <c r="B89" t="str">
        <f>INDEX(Correspondance_ss_quartiers!$1:$1048576,MATCH(ratio_inscrits_prim_ss_quart!$A89,Correspondance_ss_quartiers!$A:$A,0),4)</f>
        <v>Auderghem centre</v>
      </c>
      <c r="C89">
        <f>INDEX(nb_inscrits_prim_habitant_le_ss!$1:$1048576,MATCH(ratio_inscrits_prim_ss_quart!$A89,nb_inscrits_prim_habitant_le_ss!$B:$B,0),3)</f>
        <v>55</v>
      </c>
      <c r="D89">
        <f>INDEX(nb_inscrits_prim_habitant_le_qu!$1:$1048576,MATCH(ratio_inscrits_prim_ss_quart!$B89,nb_inscrits_prim_habitant_le_qu!$B:$B,0),3)</f>
        <v>314</v>
      </c>
      <c r="E89">
        <f t="shared" si="1"/>
        <v>0.1751592356687898</v>
      </c>
    </row>
    <row r="90" spans="1:5" x14ac:dyDescent="0.35">
      <c r="A90" t="s">
        <v>367</v>
      </c>
      <c r="B90" t="str">
        <f>INDEX(Correspondance_ss_quartiers!$1:$1048576,MATCH(ratio_inscrits_prim_ss_quart!$A90,Correspondance_ss_quartiers!$A:$A,0),4)</f>
        <v>Watermael Centre</v>
      </c>
      <c r="C90">
        <f>INDEX(nb_inscrits_prim_habitant_le_ss!$1:$1048576,MATCH(ratio_inscrits_prim_ss_quart!$A90,nb_inscrits_prim_habitant_le_ss!$B:$B,0),3)</f>
        <v>38</v>
      </c>
      <c r="D90">
        <f>INDEX(nb_inscrits_prim_habitant_le_qu!$1:$1048576,MATCH(ratio_inscrits_prim_ss_quart!$B90,nb_inscrits_prim_habitant_le_qu!$B:$B,0),3)</f>
        <v>509</v>
      </c>
      <c r="E90">
        <f t="shared" si="1"/>
        <v>7.4656188605108059E-2</v>
      </c>
    </row>
    <row r="91" spans="1:5" x14ac:dyDescent="0.35">
      <c r="A91" t="s">
        <v>371</v>
      </c>
      <c r="B91" t="str">
        <f>INDEX(Correspondance_ss_quartiers!$1:$1048576,MATCH(ratio_inscrits_prim_ss_quart!$A91,Correspondance_ss_quartiers!$A:$A,0),4)</f>
        <v>Potaarde</v>
      </c>
      <c r="C91">
        <f>INDEX(nb_inscrits_prim_habitant_le_ss!$1:$1048576,MATCH(ratio_inscrits_prim_ss_quart!$A91,nb_inscrits_prim_habitant_le_ss!$B:$B,0),3)</f>
        <v>171</v>
      </c>
      <c r="D91">
        <f>INDEX(nb_inscrits_prim_habitant_le_qu!$1:$1048576,MATCH(ratio_inscrits_prim_ss_quart!$B91,nb_inscrits_prim_habitant_le_qu!$B:$B,0),3)</f>
        <v>261</v>
      </c>
      <c r="E91">
        <f t="shared" si="1"/>
        <v>0.65517241379310343</v>
      </c>
    </row>
    <row r="92" spans="1:5" x14ac:dyDescent="0.35">
      <c r="A92" t="s">
        <v>373</v>
      </c>
      <c r="B92" t="str">
        <f>INDEX(Correspondance_ss_quartiers!$1:$1048576,MATCH(ratio_inscrits_prim_ss_quart!$A92,Correspondance_ss_quartiers!$A:$A,0),4)</f>
        <v>Berchem Sainte-Agathe Centre</v>
      </c>
      <c r="C92">
        <f>INDEX(nb_inscrits_prim_habitant_le_ss!$1:$1048576,MATCH(ratio_inscrits_prim_ss_quart!$A92,nb_inscrits_prim_habitant_le_ss!$B:$B,0),3)</f>
        <v>65</v>
      </c>
      <c r="D92">
        <f>INDEX(nb_inscrits_prim_habitant_le_qu!$1:$1048576,MATCH(ratio_inscrits_prim_ss_quart!$B92,nb_inscrits_prim_habitant_le_qu!$B:$B,0),3)</f>
        <v>1298</v>
      </c>
      <c r="E92">
        <f t="shared" si="1"/>
        <v>5.007704160246533E-2</v>
      </c>
    </row>
    <row r="93" spans="1:5" x14ac:dyDescent="0.35">
      <c r="A93" t="s">
        <v>375</v>
      </c>
      <c r="B93" t="str">
        <f>INDEX(Correspondance_ss_quartiers!$1:$1048576,MATCH(ratio_inscrits_prim_ss_quart!$A93,Correspondance_ss_quartiers!$A:$A,0),4)</f>
        <v>Korenbeek</v>
      </c>
      <c r="C93">
        <f>INDEX(nb_inscrits_prim_habitant_le_ss!$1:$1048576,MATCH(ratio_inscrits_prim_ss_quart!$A93,nb_inscrits_prim_habitant_le_ss!$B:$B,0),3)</f>
        <v>53</v>
      </c>
      <c r="D93">
        <f>INDEX(nb_inscrits_prim_habitant_le_qu!$1:$1048576,MATCH(ratio_inscrits_prim_ss_quart!$B93,nb_inscrits_prim_habitant_le_qu!$B:$B,0),3)</f>
        <v>687</v>
      </c>
      <c r="E93">
        <f t="shared" si="1"/>
        <v>7.7147016011644837E-2</v>
      </c>
    </row>
    <row r="94" spans="1:5" x14ac:dyDescent="0.35">
      <c r="A94" t="s">
        <v>377</v>
      </c>
      <c r="B94" t="str">
        <f>INDEX(Correspondance_ss_quartiers!$1:$1048576,MATCH(ratio_inscrits_prim_ss_quart!$A94,Correspondance_ss_quartiers!$A:$A,0),4)</f>
        <v>Berchem Sainte-Agathe Centre</v>
      </c>
      <c r="C94">
        <f>INDEX(nb_inscrits_prim_habitant_le_ss!$1:$1048576,MATCH(ratio_inscrits_prim_ss_quart!$A94,nb_inscrits_prim_habitant_le_ss!$B:$B,0),3)</f>
        <v>69</v>
      </c>
      <c r="D94">
        <f>INDEX(nb_inscrits_prim_habitant_le_qu!$1:$1048576,MATCH(ratio_inscrits_prim_ss_quart!$B94,nb_inscrits_prim_habitant_le_qu!$B:$B,0),3)</f>
        <v>1298</v>
      </c>
      <c r="E94">
        <f t="shared" si="1"/>
        <v>5.3158705701078585E-2</v>
      </c>
    </row>
    <row r="95" spans="1:5" x14ac:dyDescent="0.35">
      <c r="A95" t="s">
        <v>379</v>
      </c>
      <c r="B95" t="str">
        <f>INDEX(Correspondance_ss_quartiers!$1:$1048576,MATCH(ratio_inscrits_prim_ss_quart!$A95,Correspondance_ss_quartiers!$A:$A,0),4)</f>
        <v>Potaarde</v>
      </c>
      <c r="C95">
        <f>INDEX(nb_inscrits_prim_habitant_le_ss!$1:$1048576,MATCH(ratio_inscrits_prim_ss_quart!$A95,nb_inscrits_prim_habitant_le_ss!$B:$B,0),3)</f>
        <v>90</v>
      </c>
      <c r="D95">
        <f>INDEX(nb_inscrits_prim_habitant_le_qu!$1:$1048576,MATCH(ratio_inscrits_prim_ss_quart!$B95,nb_inscrits_prim_habitant_le_qu!$B:$B,0),3)</f>
        <v>261</v>
      </c>
      <c r="E95">
        <f t="shared" si="1"/>
        <v>0.34482758620689657</v>
      </c>
    </row>
    <row r="96" spans="1:5" x14ac:dyDescent="0.35">
      <c r="A96" t="s">
        <v>381</v>
      </c>
      <c r="B96" t="str">
        <f>INDEX(Correspondance_ss_quartiers!$1:$1048576,MATCH(ratio_inscrits_prim_ss_quart!$A96,Correspondance_ss_quartiers!$A:$A,0),4)</f>
        <v>Berchem Sainte-Agathe Centre</v>
      </c>
      <c r="C96">
        <f>INDEX(nb_inscrits_prim_habitant_le_ss!$1:$1048576,MATCH(ratio_inscrits_prim_ss_quart!$A96,nb_inscrits_prim_habitant_le_ss!$B:$B,0),3)</f>
        <v>121</v>
      </c>
      <c r="D96">
        <f>INDEX(nb_inscrits_prim_habitant_le_qu!$1:$1048576,MATCH(ratio_inscrits_prim_ss_quart!$B96,nb_inscrits_prim_habitant_le_qu!$B:$B,0),3)</f>
        <v>1298</v>
      </c>
      <c r="E96">
        <f t="shared" si="1"/>
        <v>9.3220338983050849E-2</v>
      </c>
    </row>
    <row r="97" spans="1:5" x14ac:dyDescent="0.35">
      <c r="A97" t="s">
        <v>383</v>
      </c>
      <c r="B97" t="str">
        <f>INDEX(Correspondance_ss_quartiers!$1:$1048576,MATCH(ratio_inscrits_prim_ss_quart!$A97,Correspondance_ss_quartiers!$A:$A,0),4)</f>
        <v>Berchem Sainte-Agathe Centre</v>
      </c>
      <c r="C97">
        <f>INDEX(nb_inscrits_prim_habitant_le_ss!$1:$1048576,MATCH(ratio_inscrits_prim_ss_quart!$A97,nb_inscrits_prim_habitant_le_ss!$B:$B,0),3)</f>
        <v>233</v>
      </c>
      <c r="D97">
        <f>INDEX(nb_inscrits_prim_habitant_le_qu!$1:$1048576,MATCH(ratio_inscrits_prim_ss_quart!$B97,nb_inscrits_prim_habitant_le_qu!$B:$B,0),3)</f>
        <v>1298</v>
      </c>
      <c r="E97">
        <f t="shared" si="1"/>
        <v>0.17950693374422189</v>
      </c>
    </row>
    <row r="98" spans="1:5" x14ac:dyDescent="0.35">
      <c r="A98" t="s">
        <v>385</v>
      </c>
      <c r="B98" t="str">
        <f>INDEX(Correspondance_ss_quartiers!$1:$1048576,MATCH(ratio_inscrits_prim_ss_quart!$A98,Correspondance_ss_quartiers!$A:$A,0),4)</f>
        <v>Korenbeek</v>
      </c>
      <c r="C98">
        <f>INDEX(nb_inscrits_prim_habitant_le_ss!$1:$1048576,MATCH(ratio_inscrits_prim_ss_quart!$A98,nb_inscrits_prim_habitant_le_ss!$B:$B,0),3)</f>
        <v>118</v>
      </c>
      <c r="D98">
        <f>INDEX(nb_inscrits_prim_habitant_le_qu!$1:$1048576,MATCH(ratio_inscrits_prim_ss_quart!$B98,nb_inscrits_prim_habitant_le_qu!$B:$B,0),3)</f>
        <v>687</v>
      </c>
      <c r="E98">
        <f t="shared" si="1"/>
        <v>0.1717612809315866</v>
      </c>
    </row>
    <row r="99" spans="1:5" x14ac:dyDescent="0.35">
      <c r="A99" t="s">
        <v>387</v>
      </c>
      <c r="B99" t="str">
        <f>INDEX(Correspondance_ss_quartiers!$1:$1048576,MATCH(ratio_inscrits_prim_ss_quart!$A99,Correspondance_ss_quartiers!$A:$A,0),4)</f>
        <v>Berchem Sainte-Agathe Centre</v>
      </c>
      <c r="C99">
        <f>INDEX(nb_inscrits_prim_habitant_le_ss!$1:$1048576,MATCH(ratio_inscrits_prim_ss_quart!$A99,nb_inscrits_prim_habitant_le_ss!$B:$B,0),3)</f>
        <v>160</v>
      </c>
      <c r="D99">
        <f>INDEX(nb_inscrits_prim_habitant_le_qu!$1:$1048576,MATCH(ratio_inscrits_prim_ss_quart!$B99,nb_inscrits_prim_habitant_le_qu!$B:$B,0),3)</f>
        <v>1298</v>
      </c>
      <c r="E99">
        <f t="shared" si="1"/>
        <v>0.12326656394453005</v>
      </c>
    </row>
    <row r="100" spans="1:5" x14ac:dyDescent="0.35">
      <c r="A100" t="s">
        <v>389</v>
      </c>
      <c r="B100" t="str">
        <f>INDEX(Correspondance_ss_quartiers!$1:$1048576,MATCH(ratio_inscrits_prim_ss_quart!$A100,Correspondance_ss_quartiers!$A:$A,0),4)</f>
        <v>Berchem Sainte-Agathe Centre</v>
      </c>
      <c r="C100">
        <f>INDEX(nb_inscrits_prim_habitant_le_ss!$1:$1048576,MATCH(ratio_inscrits_prim_ss_quart!$A100,nb_inscrits_prim_habitant_le_ss!$B:$B,0),3)</f>
        <v>62</v>
      </c>
      <c r="D100">
        <f>INDEX(nb_inscrits_prim_habitant_le_qu!$1:$1048576,MATCH(ratio_inscrits_prim_ss_quart!$B100,nb_inscrits_prim_habitant_le_qu!$B:$B,0),3)</f>
        <v>1298</v>
      </c>
      <c r="E100">
        <f t="shared" si="1"/>
        <v>4.7765793528505393E-2</v>
      </c>
    </row>
    <row r="101" spans="1:5" x14ac:dyDescent="0.35">
      <c r="A101" t="s">
        <v>391</v>
      </c>
      <c r="B101" t="str">
        <f>INDEX(Correspondance_ss_quartiers!$1:$1048576,MATCH(ratio_inscrits_prim_ss_quart!$A101,Correspondance_ss_quartiers!$A:$A,0),4)</f>
        <v>Berchem Sainte-Agathe Centre</v>
      </c>
      <c r="C101">
        <f>INDEX(nb_inscrits_prim_habitant_le_ss!$1:$1048576,MATCH(ratio_inscrits_prim_ss_quart!$A101,nb_inscrits_prim_habitant_le_ss!$B:$B,0),3)</f>
        <v>251</v>
      </c>
      <c r="D101">
        <f>INDEX(nb_inscrits_prim_habitant_le_qu!$1:$1048576,MATCH(ratio_inscrits_prim_ss_quart!$B101,nb_inscrits_prim_habitant_le_qu!$B:$B,0),3)</f>
        <v>1298</v>
      </c>
      <c r="E101">
        <f t="shared" si="1"/>
        <v>0.19337442218798151</v>
      </c>
    </row>
    <row r="102" spans="1:5" x14ac:dyDescent="0.35">
      <c r="A102" t="s">
        <v>393</v>
      </c>
      <c r="B102" t="str">
        <f>INDEX(Correspondance_ss_quartiers!$1:$1048576,MATCH(ratio_inscrits_prim_ss_quart!$A102,Correspondance_ss_quartiers!$A:$A,0),4)</f>
        <v>Berchem Sainte-Agathe Centre</v>
      </c>
      <c r="C102">
        <f>INDEX(nb_inscrits_prim_habitant_le_ss!$1:$1048576,MATCH(ratio_inscrits_prim_ss_quart!$A102,nb_inscrits_prim_habitant_le_ss!$B:$B,0),3)</f>
        <v>15</v>
      </c>
      <c r="D102">
        <f>INDEX(nb_inscrits_prim_habitant_le_qu!$1:$1048576,MATCH(ratio_inscrits_prim_ss_quart!$B102,nb_inscrits_prim_habitant_le_qu!$B:$B,0),3)</f>
        <v>1298</v>
      </c>
      <c r="E102">
        <f t="shared" si="1"/>
        <v>1.1556240369799691E-2</v>
      </c>
    </row>
    <row r="103" spans="1:5" x14ac:dyDescent="0.35">
      <c r="A103" t="s">
        <v>395</v>
      </c>
      <c r="B103" t="str">
        <f>INDEX(Correspondance_ss_quartiers!$1:$1048576,MATCH(ratio_inscrits_prim_ss_quart!$A103,Correspondance_ss_quartiers!$A:$A,0),4)</f>
        <v>Berchem Sainte-Agathe Centre</v>
      </c>
      <c r="C103">
        <f>INDEX(nb_inscrits_prim_habitant_le_ss!$1:$1048576,MATCH(ratio_inscrits_prim_ss_quart!$A103,nb_inscrits_prim_habitant_le_ss!$B:$B,0),3)</f>
        <v>114</v>
      </c>
      <c r="D103">
        <f>INDEX(nb_inscrits_prim_habitant_le_qu!$1:$1048576,MATCH(ratio_inscrits_prim_ss_quart!$B103,nb_inscrits_prim_habitant_le_qu!$B:$B,0),3)</f>
        <v>1298</v>
      </c>
      <c r="E103">
        <f t="shared" si="1"/>
        <v>8.7827426810477657E-2</v>
      </c>
    </row>
    <row r="104" spans="1:5" x14ac:dyDescent="0.35">
      <c r="A104" t="s">
        <v>397</v>
      </c>
      <c r="B104" t="str">
        <f>INDEX(Correspondance_ss_quartiers!$1:$1048576,MATCH(ratio_inscrits_prim_ss_quart!$A104,Correspondance_ss_quartiers!$A:$A,0),4)</f>
        <v>Berchem Sainte-Agathe Centre</v>
      </c>
      <c r="C104">
        <f>INDEX(nb_inscrits_prim_habitant_le_ss!$1:$1048576,MATCH(ratio_inscrits_prim_ss_quart!$A104,nb_inscrits_prim_habitant_le_ss!$B:$B,0),3)</f>
        <v>112</v>
      </c>
      <c r="D104">
        <f>INDEX(nb_inscrits_prim_habitant_le_qu!$1:$1048576,MATCH(ratio_inscrits_prim_ss_quart!$B104,nb_inscrits_prim_habitant_le_qu!$B:$B,0),3)</f>
        <v>1298</v>
      </c>
      <c r="E104">
        <f t="shared" si="1"/>
        <v>8.6286594761171037E-2</v>
      </c>
    </row>
    <row r="105" spans="1:5" x14ac:dyDescent="0.35">
      <c r="A105" t="s">
        <v>399</v>
      </c>
      <c r="B105" t="str">
        <f>INDEX(Correspondance_ss_quartiers!$1:$1048576,MATCH(ratio_inscrits_prim_ss_quart!$A105,Correspondance_ss_quartiers!$A:$A,0),4)</f>
        <v>Berchem Sainte-Agathe Centre</v>
      </c>
      <c r="C105">
        <f>INDEX(nb_inscrits_prim_habitant_le_ss!$1:$1048576,MATCH(ratio_inscrits_prim_ss_quart!$A105,nb_inscrits_prim_habitant_le_ss!$B:$B,0),3)</f>
        <v>65</v>
      </c>
      <c r="D105">
        <f>INDEX(nb_inscrits_prim_habitant_le_qu!$1:$1048576,MATCH(ratio_inscrits_prim_ss_quart!$B105,nb_inscrits_prim_habitant_le_qu!$B:$B,0),3)</f>
        <v>1298</v>
      </c>
      <c r="E105">
        <f t="shared" si="1"/>
        <v>5.007704160246533E-2</v>
      </c>
    </row>
    <row r="106" spans="1:5" x14ac:dyDescent="0.35">
      <c r="A106" t="s">
        <v>401</v>
      </c>
      <c r="B106" t="str">
        <f>INDEX(Correspondance_ss_quartiers!$1:$1048576,MATCH(ratio_inscrits_prim_ss_quart!$A106,Correspondance_ss_quartiers!$A:$A,0),4)</f>
        <v>Berchem Sainte-Agathe Centre</v>
      </c>
      <c r="C106">
        <f>INDEX(nb_inscrits_prim_habitant_le_ss!$1:$1048576,MATCH(ratio_inscrits_prim_ss_quart!$A106,nb_inscrits_prim_habitant_le_ss!$B:$B,0),3)</f>
        <v>31</v>
      </c>
      <c r="D106">
        <f>INDEX(nb_inscrits_prim_habitant_le_qu!$1:$1048576,MATCH(ratio_inscrits_prim_ss_quart!$B106,nb_inscrits_prim_habitant_le_qu!$B:$B,0),3)</f>
        <v>1298</v>
      </c>
      <c r="E106">
        <f t="shared" si="1"/>
        <v>2.3882896764252697E-2</v>
      </c>
    </row>
    <row r="107" spans="1:5" x14ac:dyDescent="0.35">
      <c r="A107" t="s">
        <v>403</v>
      </c>
      <c r="B107" t="str">
        <f>INDEX(Correspondance_ss_quartiers!$1:$1048576,MATCH(ratio_inscrits_prim_ss_quart!$A107,Correspondance_ss_quartiers!$A:$A,0),4)</f>
        <v>Hôpital Français</v>
      </c>
      <c r="C107">
        <f>INDEX(nb_inscrits_prim_habitant_le_ss!$1:$1048576,MATCH(ratio_inscrits_prim_ss_quart!$A107,nb_inscrits_prim_habitant_le_ss!$B:$B,0),3)</f>
        <v>214</v>
      </c>
      <c r="D107">
        <f>INDEX(nb_inscrits_prim_habitant_le_qu!$1:$1048576,MATCH(ratio_inscrits_prim_ss_quart!$B107,nb_inscrits_prim_habitant_le_qu!$B:$B,0),3)</f>
        <v>880</v>
      </c>
      <c r="E107">
        <f t="shared" si="1"/>
        <v>0.24318181818181819</v>
      </c>
    </row>
    <row r="108" spans="1:5" x14ac:dyDescent="0.35">
      <c r="A108" t="s">
        <v>405</v>
      </c>
      <c r="B108" t="str">
        <f>INDEX(Correspondance_ss_quartiers!$1:$1048576,MATCH(ratio_inscrits_prim_ss_quart!$A108,Correspondance_ss_quartiers!$A:$A,0),4)</f>
        <v>Squares</v>
      </c>
      <c r="C108">
        <f>INDEX(nb_inscrits_prim_habitant_le_ss!$1:$1048576,MATCH(ratio_inscrits_prim_ss_quart!$A108,nb_inscrits_prim_habitant_le_ss!$B:$B,0),3)</f>
        <v>185</v>
      </c>
      <c r="D108">
        <f>INDEX(nb_inscrits_prim_habitant_le_qu!$1:$1048576,MATCH(ratio_inscrits_prim_ss_quart!$B108,nb_inscrits_prim_habitant_le_qu!$B:$B,0),3)</f>
        <v>728</v>
      </c>
      <c r="E108">
        <f t="shared" si="1"/>
        <v>0.25412087912087911</v>
      </c>
    </row>
    <row r="109" spans="1:5" x14ac:dyDescent="0.35">
      <c r="A109" t="s">
        <v>407</v>
      </c>
      <c r="B109" t="str">
        <f>INDEX(Correspondance_ss_quartiers!$1:$1048576,MATCH(ratio_inscrits_prim_ss_quart!$A109,Correspondance_ss_quartiers!$A:$A,0),4)</f>
        <v>Squares</v>
      </c>
      <c r="C109">
        <f>INDEX(nb_inscrits_prim_habitant_le_ss!$1:$1048576,MATCH(ratio_inscrits_prim_ss_quart!$A109,nb_inscrits_prim_habitant_le_ss!$B:$B,0),3)</f>
        <v>72</v>
      </c>
      <c r="D109">
        <f>INDEX(nb_inscrits_prim_habitant_le_qu!$1:$1048576,MATCH(ratio_inscrits_prim_ss_quart!$B109,nb_inscrits_prim_habitant_le_qu!$B:$B,0),3)</f>
        <v>728</v>
      </c>
      <c r="E109">
        <f t="shared" si="1"/>
        <v>9.8901098901098897E-2</v>
      </c>
    </row>
    <row r="110" spans="1:5" x14ac:dyDescent="0.35">
      <c r="A110" t="s">
        <v>409</v>
      </c>
      <c r="B110" t="str">
        <f>INDEX(Correspondance_ss_quartiers!$1:$1048576,MATCH(ratio_inscrits_prim_ss_quart!$A110,Correspondance_ss_quartiers!$A:$A,0),4)</f>
        <v>Mutsaard</v>
      </c>
      <c r="C110">
        <f>INDEX(nb_inscrits_prim_habitant_le_ss!$1:$1048576,MATCH(ratio_inscrits_prim_ss_quart!$A110,nb_inscrits_prim_habitant_le_ss!$B:$B,0),3)</f>
        <v>130</v>
      </c>
      <c r="D110">
        <f>INDEX(nb_inscrits_prim_habitant_le_qu!$1:$1048576,MATCH(ratio_inscrits_prim_ss_quart!$B110,nb_inscrits_prim_habitant_le_qu!$B:$B,0),3)</f>
        <v>972</v>
      </c>
      <c r="E110">
        <f t="shared" si="1"/>
        <v>0.13374485596707819</v>
      </c>
    </row>
    <row r="111" spans="1:5" x14ac:dyDescent="0.35">
      <c r="A111" t="s">
        <v>411</v>
      </c>
      <c r="B111" t="str">
        <f>INDEX(Correspondance_ss_quartiers!$1:$1048576,MATCH(ratio_inscrits_prim_ss_quart!$A111,Correspondance_ss_quartiers!$A:$A,0),4)</f>
        <v>Boondael</v>
      </c>
      <c r="C111">
        <f>INDEX(nb_inscrits_prim_habitant_le_ss!$1:$1048576,MATCH(ratio_inscrits_prim_ss_quart!$A111,nb_inscrits_prim_habitant_le_ss!$B:$B,0),3)</f>
        <v>33</v>
      </c>
      <c r="D111">
        <f>INDEX(nb_inscrits_prim_habitant_le_qu!$1:$1048576,MATCH(ratio_inscrits_prim_ss_quart!$B111,nb_inscrits_prim_habitant_le_qu!$B:$B,0),3)</f>
        <v>588</v>
      </c>
      <c r="E111">
        <f t="shared" si="1"/>
        <v>5.6122448979591837E-2</v>
      </c>
    </row>
    <row r="112" spans="1:5" x14ac:dyDescent="0.35">
      <c r="A112" t="s">
        <v>413</v>
      </c>
      <c r="B112" t="str">
        <f>INDEX(Correspondance_ss_quartiers!$1:$1048576,MATCH(ratio_inscrits_prim_ss_quart!$A112,Correspondance_ss_quartiers!$A:$A,0),4)</f>
        <v>Fort Jaco</v>
      </c>
      <c r="C112">
        <f>INDEX(nb_inscrits_prim_habitant_le_ss!$1:$1048576,MATCH(ratio_inscrits_prim_ss_quart!$A112,nb_inscrits_prim_habitant_le_ss!$B:$B,0),3)</f>
        <v>32</v>
      </c>
      <c r="D112">
        <f>INDEX(nb_inscrits_prim_habitant_le_qu!$1:$1048576,MATCH(ratio_inscrits_prim_ss_quart!$B112,nb_inscrits_prim_habitant_le_qu!$B:$B,0),3)</f>
        <v>206</v>
      </c>
      <c r="E112">
        <f t="shared" si="1"/>
        <v>0.1553398058252427</v>
      </c>
    </row>
    <row r="113" spans="1:5" x14ac:dyDescent="0.35">
      <c r="A113" t="s">
        <v>415</v>
      </c>
      <c r="B113" t="str">
        <f>INDEX(Correspondance_ss_quartiers!$1:$1048576,MATCH(ratio_inscrits_prim_ss_quart!$A113,Correspondance_ss_quartiers!$A:$A,0),4)</f>
        <v>Haren</v>
      </c>
      <c r="C113">
        <f>INDEX(nb_inscrits_prim_habitant_le_ss!$1:$1048576,MATCH(ratio_inscrits_prim_ss_quart!$A113,nb_inscrits_prim_habitant_le_ss!$B:$B,0),3)</f>
        <v>108</v>
      </c>
      <c r="D113">
        <f>INDEX(nb_inscrits_prim_habitant_le_qu!$1:$1048576,MATCH(ratio_inscrits_prim_ss_quart!$B113,nb_inscrits_prim_habitant_le_qu!$B:$B,0),3)</f>
        <v>643</v>
      </c>
      <c r="E113">
        <f t="shared" si="1"/>
        <v>0.16796267496111975</v>
      </c>
    </row>
    <row r="114" spans="1:5" x14ac:dyDescent="0.35">
      <c r="A114" t="s">
        <v>419</v>
      </c>
      <c r="B114" t="str">
        <f>INDEX(Correspondance_ss_quartiers!$1:$1048576,MATCH(ratio_inscrits_prim_ss_quart!$A114,Correspondance_ss_quartiers!$A:$A,0),4)</f>
        <v>Heembeek</v>
      </c>
      <c r="C114">
        <f>INDEX(nb_inscrits_prim_habitant_le_ss!$1:$1048576,MATCH(ratio_inscrits_prim_ss_quart!$A114,nb_inscrits_prim_habitant_le_ss!$B:$B,0),3)</f>
        <v>86</v>
      </c>
      <c r="D114">
        <f>INDEX(nb_inscrits_prim_habitant_le_qu!$1:$1048576,MATCH(ratio_inscrits_prim_ss_quart!$B114,nb_inscrits_prim_habitant_le_qu!$B:$B,0),3)</f>
        <v>1217</v>
      </c>
      <c r="E114">
        <f t="shared" si="1"/>
        <v>7.0665571076417424E-2</v>
      </c>
    </row>
    <row r="115" spans="1:5" x14ac:dyDescent="0.35">
      <c r="A115" t="s">
        <v>421</v>
      </c>
      <c r="B115" t="str">
        <f>INDEX(Correspondance_ss_quartiers!$1:$1048576,MATCH(ratio_inscrits_prim_ss_quart!$A115,Correspondance_ss_quartiers!$A:$A,0),4)</f>
        <v>Heembeek</v>
      </c>
      <c r="C115">
        <f>INDEX(nb_inscrits_prim_habitant_le_ss!$1:$1048576,MATCH(ratio_inscrits_prim_ss_quart!$A115,nb_inscrits_prim_habitant_le_ss!$B:$B,0),3)</f>
        <v>159</v>
      </c>
      <c r="D115">
        <f>INDEX(nb_inscrits_prim_habitant_le_qu!$1:$1048576,MATCH(ratio_inscrits_prim_ss_quart!$B115,nb_inscrits_prim_habitant_le_qu!$B:$B,0),3)</f>
        <v>1217</v>
      </c>
      <c r="E115">
        <f t="shared" si="1"/>
        <v>0.13064913722267871</v>
      </c>
    </row>
    <row r="116" spans="1:5" x14ac:dyDescent="0.35">
      <c r="A116" t="s">
        <v>425</v>
      </c>
      <c r="B116" t="str">
        <f>INDEX(Correspondance_ss_quartiers!$1:$1048576,MATCH(ratio_inscrits_prim_ss_quart!$A116,Correspondance_ss_quartiers!$A:$A,0),4)</f>
        <v>Haren</v>
      </c>
      <c r="C116">
        <f>INDEX(nb_inscrits_prim_habitant_le_ss!$1:$1048576,MATCH(ratio_inscrits_prim_ss_quart!$A116,nb_inscrits_prim_habitant_le_ss!$B:$B,0),3)</f>
        <v>355</v>
      </c>
      <c r="D116">
        <f>INDEX(nb_inscrits_prim_habitant_le_qu!$1:$1048576,MATCH(ratio_inscrits_prim_ss_quart!$B116,nb_inscrits_prim_habitant_le_qu!$B:$B,0),3)</f>
        <v>643</v>
      </c>
      <c r="E116">
        <f t="shared" si="1"/>
        <v>0.55209953343701401</v>
      </c>
    </row>
    <row r="117" spans="1:5" x14ac:dyDescent="0.35">
      <c r="A117" t="s">
        <v>427</v>
      </c>
      <c r="B117" t="str">
        <f>INDEX(Correspondance_ss_quartiers!$1:$1048576,MATCH(ratio_inscrits_prim_ss_quart!$A117,Correspondance_ss_quartiers!$A:$A,0),4)</f>
        <v>Heembeek</v>
      </c>
      <c r="C117">
        <f>INDEX(nb_inscrits_prim_habitant_le_ss!$1:$1048576,MATCH(ratio_inscrits_prim_ss_quart!$A117,nb_inscrits_prim_habitant_le_ss!$B:$B,0),3)</f>
        <v>234</v>
      </c>
      <c r="D117">
        <f>INDEX(nb_inscrits_prim_habitant_le_qu!$1:$1048576,MATCH(ratio_inscrits_prim_ss_quart!$B117,nb_inscrits_prim_habitant_le_qu!$B:$B,0),3)</f>
        <v>1217</v>
      </c>
      <c r="E117">
        <f t="shared" si="1"/>
        <v>0.19227608874281019</v>
      </c>
    </row>
    <row r="118" spans="1:5" x14ac:dyDescent="0.35">
      <c r="A118" t="s">
        <v>429</v>
      </c>
      <c r="B118" t="str">
        <f>INDEX(Correspondance_ss_quartiers!$1:$1048576,MATCH(ratio_inscrits_prim_ss_quart!$A118,Correspondance_ss_quartiers!$A:$A,0),4)</f>
        <v>Haren</v>
      </c>
      <c r="C118">
        <f>INDEX(nb_inscrits_prim_habitant_le_ss!$1:$1048576,MATCH(ratio_inscrits_prim_ss_quart!$A118,nb_inscrits_prim_habitant_le_ss!$B:$B,0),3)</f>
        <v>112</v>
      </c>
      <c r="D118">
        <f>INDEX(nb_inscrits_prim_habitant_le_qu!$1:$1048576,MATCH(ratio_inscrits_prim_ss_quart!$B118,nb_inscrits_prim_habitant_le_qu!$B:$B,0),3)</f>
        <v>643</v>
      </c>
      <c r="E118">
        <f t="shared" si="1"/>
        <v>0.17418351477449456</v>
      </c>
    </row>
    <row r="119" spans="1:5" x14ac:dyDescent="0.35">
      <c r="A119" t="s">
        <v>431</v>
      </c>
      <c r="B119" t="str">
        <f>INDEX(Correspondance_ss_quartiers!$1:$1048576,MATCH(ratio_inscrits_prim_ss_quart!$A119,Correspondance_ss_quartiers!$A:$A,0),4)</f>
        <v>Quartier Européen</v>
      </c>
      <c r="C119">
        <f>INDEX(nb_inscrits_prim_habitant_le_ss!$1:$1048576,MATCH(ratio_inscrits_prim_ss_quart!$A119,nb_inscrits_prim_habitant_le_ss!$B:$B,0),3)</f>
        <v>12</v>
      </c>
      <c r="D119">
        <f>INDEX(nb_inscrits_prim_habitant_le_qu!$1:$1048576,MATCH(ratio_inscrits_prim_ss_quart!$B119,nb_inscrits_prim_habitant_le_qu!$B:$B,0),3)</f>
        <v>80</v>
      </c>
      <c r="E119">
        <f t="shared" si="1"/>
        <v>0.15</v>
      </c>
    </row>
    <row r="120" spans="1:5" x14ac:dyDescent="0.35">
      <c r="A120" t="s">
        <v>433</v>
      </c>
      <c r="B120" t="str">
        <f>INDEX(Correspondance_ss_quartiers!$1:$1048576,MATCH(ratio_inscrits_prim_ss_quart!$A120,Correspondance_ss_quartiers!$A:$A,0),4)</f>
        <v>Porte Tervueren</v>
      </c>
      <c r="C120">
        <f>INDEX(nb_inscrits_prim_habitant_le_ss!$1:$1048576,MATCH(ratio_inscrits_prim_ss_quart!$A120,nb_inscrits_prim_habitant_le_ss!$B:$B,0),3)</f>
        <v>73</v>
      </c>
      <c r="D120">
        <f>INDEX(nb_inscrits_prim_habitant_le_qu!$1:$1048576,MATCH(ratio_inscrits_prim_ss_quart!$B120,nb_inscrits_prim_habitant_le_qu!$B:$B,0),3)</f>
        <v>521</v>
      </c>
      <c r="E120">
        <f t="shared" si="1"/>
        <v>0.14011516314779271</v>
      </c>
    </row>
    <row r="121" spans="1:5" x14ac:dyDescent="0.35">
      <c r="A121" t="s">
        <v>439</v>
      </c>
      <c r="B121" t="str">
        <f>INDEX(Correspondance_ss_quartiers!$1:$1048576,MATCH(ratio_inscrits_prim_ss_quart!$A121,Correspondance_ss_quartiers!$A:$A,0),4)</f>
        <v>Béguinage - Dixmude</v>
      </c>
      <c r="C121">
        <f>INDEX(nb_inscrits_prim_habitant_le_ss!$1:$1048576,MATCH(ratio_inscrits_prim_ss_quart!$A121,nb_inscrits_prim_habitant_le_ss!$B:$B,0),3)</f>
        <v>72</v>
      </c>
      <c r="D121">
        <f>INDEX(nb_inscrits_prim_habitant_le_qu!$1:$1048576,MATCH(ratio_inscrits_prim_ss_quart!$B121,nb_inscrits_prim_habitant_le_qu!$B:$B,0),3)</f>
        <v>400</v>
      </c>
      <c r="E121">
        <f t="shared" si="1"/>
        <v>0.18</v>
      </c>
    </row>
    <row r="122" spans="1:5" x14ac:dyDescent="0.35">
      <c r="A122" t="s">
        <v>441</v>
      </c>
      <c r="B122" t="str">
        <f>INDEX(Correspondance_ss_quartiers!$1:$1048576,MATCH(ratio_inscrits_prim_ss_quart!$A122,Correspondance_ss_quartiers!$A:$A,0),4)</f>
        <v>Quartier Européen</v>
      </c>
      <c r="C122">
        <f>INDEX(nb_inscrits_prim_habitant_le_ss!$1:$1048576,MATCH(ratio_inscrits_prim_ss_quart!$A122,nb_inscrits_prim_habitant_le_ss!$B:$B,0),3)</f>
        <v>21</v>
      </c>
      <c r="D122">
        <f>INDEX(nb_inscrits_prim_habitant_le_qu!$1:$1048576,MATCH(ratio_inscrits_prim_ss_quart!$B122,nb_inscrits_prim_habitant_le_qu!$B:$B,0),3)</f>
        <v>80</v>
      </c>
      <c r="E122">
        <f t="shared" si="1"/>
        <v>0.26250000000000001</v>
      </c>
    </row>
    <row r="123" spans="1:5" x14ac:dyDescent="0.35">
      <c r="A123" t="s">
        <v>443</v>
      </c>
      <c r="B123" t="str">
        <f>INDEX(Correspondance_ss_quartiers!$1:$1048576,MATCH(ratio_inscrits_prim_ss_quart!$A123,Correspondance_ss_quartiers!$A:$A,0),4)</f>
        <v>Squares</v>
      </c>
      <c r="C123">
        <f>INDEX(nb_inscrits_prim_habitant_le_ss!$1:$1048576,MATCH(ratio_inscrits_prim_ss_quart!$A123,nb_inscrits_prim_habitant_le_ss!$B:$B,0),3)</f>
        <v>131</v>
      </c>
      <c r="D123">
        <f>INDEX(nb_inscrits_prim_habitant_le_qu!$1:$1048576,MATCH(ratio_inscrits_prim_ss_quart!$B123,nb_inscrits_prim_habitant_le_qu!$B:$B,0),3)</f>
        <v>728</v>
      </c>
      <c r="E123">
        <f t="shared" si="1"/>
        <v>0.17994505494505494</v>
      </c>
    </row>
    <row r="124" spans="1:5" x14ac:dyDescent="0.35">
      <c r="A124" t="s">
        <v>445</v>
      </c>
      <c r="B124" t="str">
        <f>INDEX(Correspondance_ss_quartiers!$1:$1048576,MATCH(ratio_inscrits_prim_ss_quart!$A124,Correspondance_ss_quartiers!$A:$A,0),4)</f>
        <v>Squares</v>
      </c>
      <c r="C124">
        <f>INDEX(nb_inscrits_prim_habitant_le_ss!$1:$1048576,MATCH(ratio_inscrits_prim_ss_quart!$A124,nb_inscrits_prim_habitant_le_ss!$B:$B,0),3)</f>
        <v>340</v>
      </c>
      <c r="D124">
        <f>INDEX(nb_inscrits_prim_habitant_le_qu!$1:$1048576,MATCH(ratio_inscrits_prim_ss_quart!$B124,nb_inscrits_prim_habitant_le_qu!$B:$B,0),3)</f>
        <v>728</v>
      </c>
      <c r="E124">
        <f t="shared" si="1"/>
        <v>0.46703296703296704</v>
      </c>
    </row>
    <row r="125" spans="1:5" x14ac:dyDescent="0.35">
      <c r="A125" t="s">
        <v>449</v>
      </c>
      <c r="B125" t="str">
        <f>INDEX(Correspondance_ss_quartiers!$1:$1048576,MATCH(ratio_inscrits_prim_ss_quart!$A125,Correspondance_ss_quartiers!$A:$A,0),4)</f>
        <v>Dansaert</v>
      </c>
      <c r="C125">
        <f>INDEX(nb_inscrits_prim_habitant_le_ss!$1:$1048576,MATCH(ratio_inscrits_prim_ss_quart!$A125,nb_inscrits_prim_habitant_le_ss!$B:$B,0),3)</f>
        <v>222</v>
      </c>
      <c r="D125">
        <f>INDEX(nb_inscrits_prim_habitant_le_qu!$1:$1048576,MATCH(ratio_inscrits_prim_ss_quart!$B125,nb_inscrits_prim_habitant_le_qu!$B:$B,0),3)</f>
        <v>568</v>
      </c>
      <c r="E125">
        <f t="shared" si="1"/>
        <v>0.39084507042253519</v>
      </c>
    </row>
    <row r="126" spans="1:5" x14ac:dyDescent="0.35">
      <c r="A126" t="s">
        <v>453</v>
      </c>
      <c r="B126" t="str">
        <f>INDEX(Correspondance_ss_quartiers!$1:$1048576,MATCH(ratio_inscrits_prim_ss_quart!$A126,Correspondance_ss_quartiers!$A:$A,0),4)</f>
        <v>Martyrs</v>
      </c>
      <c r="C126">
        <f>INDEX(nb_inscrits_prim_habitant_le_ss!$1:$1048576,MATCH(ratio_inscrits_prim_ss_quart!$A126,nb_inscrits_prim_habitant_le_ss!$B:$B,0),3)</f>
        <v>56</v>
      </c>
      <c r="D126">
        <f>INDEX(nb_inscrits_prim_habitant_le_qu!$1:$1048576,MATCH(ratio_inscrits_prim_ss_quart!$B126,nb_inscrits_prim_habitant_le_qu!$B:$B,0),3)</f>
        <v>113</v>
      </c>
      <c r="E126">
        <f t="shared" si="1"/>
        <v>0.49557522123893805</v>
      </c>
    </row>
    <row r="127" spans="1:5" x14ac:dyDescent="0.35">
      <c r="A127" t="s">
        <v>455</v>
      </c>
      <c r="B127" t="str">
        <f>INDEX(Correspondance_ss_quartiers!$1:$1048576,MATCH(ratio_inscrits_prim_ss_quart!$A127,Correspondance_ss_quartiers!$A:$A,0),4)</f>
        <v>Béguinage - Dixmude</v>
      </c>
      <c r="C127">
        <f>INDEX(nb_inscrits_prim_habitant_le_ss!$1:$1048576,MATCH(ratio_inscrits_prim_ss_quart!$A127,nb_inscrits_prim_habitant_le_ss!$B:$B,0),3)</f>
        <v>115</v>
      </c>
      <c r="D127">
        <f>INDEX(nb_inscrits_prim_habitant_le_qu!$1:$1048576,MATCH(ratio_inscrits_prim_ss_quart!$B127,nb_inscrits_prim_habitant_le_qu!$B:$B,0),3)</f>
        <v>400</v>
      </c>
      <c r="E127">
        <f t="shared" si="1"/>
        <v>0.28749999999999998</v>
      </c>
    </row>
    <row r="128" spans="1:5" x14ac:dyDescent="0.35">
      <c r="A128" t="s">
        <v>459</v>
      </c>
      <c r="B128" t="str">
        <f>INDEX(Correspondance_ss_quartiers!$1:$1048576,MATCH(ratio_inscrits_prim_ss_quart!$A128,Correspondance_ss_quartiers!$A:$A,0),4)</f>
        <v>Heembeek</v>
      </c>
      <c r="C128">
        <f>INDEX(nb_inscrits_prim_habitant_le_ss!$1:$1048576,MATCH(ratio_inscrits_prim_ss_quart!$A128,nb_inscrits_prim_habitant_le_ss!$B:$B,0),3)</f>
        <v>211</v>
      </c>
      <c r="D128">
        <f>INDEX(nb_inscrits_prim_habitant_le_qu!$1:$1048576,MATCH(ratio_inscrits_prim_ss_quart!$B128,nb_inscrits_prim_habitant_le_qu!$B:$B,0),3)</f>
        <v>1217</v>
      </c>
      <c r="E128">
        <f t="shared" si="1"/>
        <v>0.17337715694330322</v>
      </c>
    </row>
    <row r="129" spans="1:5" x14ac:dyDescent="0.35">
      <c r="A129" t="s">
        <v>465</v>
      </c>
      <c r="B129" t="str">
        <f>INDEX(Correspondance_ss_quartiers!$1:$1048576,MATCH(ratio_inscrits_prim_ss_quart!$A129,Correspondance_ss_quartiers!$A:$A,0),4)</f>
        <v>Haren</v>
      </c>
      <c r="C129">
        <f>INDEX(nb_inscrits_prim_habitant_le_ss!$1:$1048576,MATCH(ratio_inscrits_prim_ss_quart!$A129,nb_inscrits_prim_habitant_le_ss!$B:$B,0),3)</f>
        <v>68</v>
      </c>
      <c r="D129">
        <f>INDEX(nb_inscrits_prim_habitant_le_qu!$1:$1048576,MATCH(ratio_inscrits_prim_ss_quart!$B129,nb_inscrits_prim_habitant_le_qu!$B:$B,0),3)</f>
        <v>643</v>
      </c>
      <c r="E129">
        <f t="shared" si="1"/>
        <v>0.10575427682737169</v>
      </c>
    </row>
    <row r="130" spans="1:5" x14ac:dyDescent="0.35">
      <c r="A130" t="s">
        <v>469</v>
      </c>
      <c r="B130" t="str">
        <f>INDEX(Correspondance_ss_quartiers!$1:$1048576,MATCH(ratio_inscrits_prim_ss_quart!$A130,Correspondance_ss_quartiers!$A:$A,0),4)</f>
        <v>Heembeek</v>
      </c>
      <c r="C130">
        <f>INDEX(nb_inscrits_prim_habitant_le_ss!$1:$1048576,MATCH(ratio_inscrits_prim_ss_quart!$A130,nb_inscrits_prim_habitant_le_ss!$B:$B,0),3)</f>
        <v>211</v>
      </c>
      <c r="D130">
        <f>INDEX(nb_inscrits_prim_habitant_le_qu!$1:$1048576,MATCH(ratio_inscrits_prim_ss_quart!$B130,nb_inscrits_prim_habitant_le_qu!$B:$B,0),3)</f>
        <v>1217</v>
      </c>
      <c r="E130">
        <f t="shared" si="1"/>
        <v>0.17337715694330322</v>
      </c>
    </row>
    <row r="131" spans="1:5" x14ac:dyDescent="0.35">
      <c r="A131" t="s">
        <v>471</v>
      </c>
      <c r="B131" t="str">
        <f>INDEX(Correspondance_ss_quartiers!$1:$1048576,MATCH(ratio_inscrits_prim_ss_quart!$A131,Correspondance_ss_quartiers!$A:$A,0),4)</f>
        <v>Heembeek</v>
      </c>
      <c r="C131">
        <f>INDEX(nb_inscrits_prim_habitant_le_ss!$1:$1048576,MATCH(ratio_inscrits_prim_ss_quart!$A131,nb_inscrits_prim_habitant_le_ss!$B:$B,0),3)</f>
        <v>240</v>
      </c>
      <c r="D131">
        <f>INDEX(nb_inscrits_prim_habitant_le_qu!$1:$1048576,MATCH(ratio_inscrits_prim_ss_quart!$B131,nb_inscrits_prim_habitant_le_qu!$B:$B,0),3)</f>
        <v>1217</v>
      </c>
      <c r="E131">
        <f t="shared" ref="E131:E194" si="2">C131/D131</f>
        <v>0.1972062448644207</v>
      </c>
    </row>
    <row r="132" spans="1:5" x14ac:dyDescent="0.35">
      <c r="A132" t="s">
        <v>473</v>
      </c>
      <c r="B132" t="str">
        <f>INDEX(Correspondance_ss_quartiers!$1:$1048576,MATCH(ratio_inscrits_prim_ss_quart!$A132,Correspondance_ss_quartiers!$A:$A,0),4)</f>
        <v>Industrie OTAN</v>
      </c>
      <c r="C132">
        <f>INDEX(nb_inscrits_prim_habitant_le_ss!$1:$1048576,MATCH(ratio_inscrits_prim_ss_quart!$A132,nb_inscrits_prim_habitant_le_ss!$B:$B,0),3)</f>
        <v>40</v>
      </c>
      <c r="D132">
        <f>INDEX(nb_inscrits_prim_habitant_le_qu!$1:$1048576,MATCH(ratio_inscrits_prim_ss_quart!$B132,nb_inscrits_prim_habitant_le_qu!$B:$B,0),3)</f>
        <v>40</v>
      </c>
      <c r="E132">
        <f t="shared" si="2"/>
        <v>1</v>
      </c>
    </row>
    <row r="133" spans="1:5" x14ac:dyDescent="0.35">
      <c r="A133" t="s">
        <v>475</v>
      </c>
      <c r="B133" t="str">
        <f>INDEX(Correspondance_ss_quartiers!$1:$1048576,MATCH(ratio_inscrits_prim_ss_quart!$A133,Correspondance_ss_quartiers!$A:$A,0),4)</f>
        <v>Boondael</v>
      </c>
      <c r="C133">
        <f>INDEX(nb_inscrits_prim_habitant_le_ss!$1:$1048576,MATCH(ratio_inscrits_prim_ss_quart!$A133,nb_inscrits_prim_habitant_le_ss!$B:$B,0),3)</f>
        <v>26</v>
      </c>
      <c r="D133">
        <f>INDEX(nb_inscrits_prim_habitant_le_qu!$1:$1048576,MATCH(ratio_inscrits_prim_ss_quart!$B133,nb_inscrits_prim_habitant_le_qu!$B:$B,0),3)</f>
        <v>588</v>
      </c>
      <c r="E133">
        <f t="shared" si="2"/>
        <v>4.4217687074829932E-2</v>
      </c>
    </row>
    <row r="134" spans="1:5" x14ac:dyDescent="0.35">
      <c r="A134" t="s">
        <v>479</v>
      </c>
      <c r="B134" t="str">
        <f>INDEX(Correspondance_ss_quartiers!$1:$1048576,MATCH(ratio_inscrits_prim_ss_quart!$A134,Correspondance_ss_quartiers!$A:$A,0),4)</f>
        <v>Boondael</v>
      </c>
      <c r="C134">
        <f>INDEX(nb_inscrits_prim_habitant_le_ss!$1:$1048576,MATCH(ratio_inscrits_prim_ss_quart!$A134,nb_inscrits_prim_habitant_le_ss!$B:$B,0),3)</f>
        <v>48</v>
      </c>
      <c r="D134">
        <f>INDEX(nb_inscrits_prim_habitant_le_qu!$1:$1048576,MATCH(ratio_inscrits_prim_ss_quart!$B134,nb_inscrits_prim_habitant_le_qu!$B:$B,0),3)</f>
        <v>588</v>
      </c>
      <c r="E134">
        <f t="shared" si="2"/>
        <v>8.1632653061224483E-2</v>
      </c>
    </row>
    <row r="135" spans="1:5" x14ac:dyDescent="0.35">
      <c r="A135" t="s">
        <v>481</v>
      </c>
      <c r="B135" t="str">
        <f>INDEX(Correspondance_ss_quartiers!$1:$1048576,MATCH(ratio_inscrits_prim_ss_quart!$A135,Correspondance_ss_quartiers!$A:$A,0),4)</f>
        <v>Etangs d'Ixelles</v>
      </c>
      <c r="C135">
        <f>INDEX(nb_inscrits_prim_habitant_le_ss!$1:$1048576,MATCH(ratio_inscrits_prim_ss_quart!$A135,nb_inscrits_prim_habitant_le_ss!$B:$B,0),3)</f>
        <v>68</v>
      </c>
      <c r="D135">
        <f>INDEX(nb_inscrits_prim_habitant_le_qu!$1:$1048576,MATCH(ratio_inscrits_prim_ss_quart!$B135,nb_inscrits_prim_habitant_le_qu!$B:$B,0),3)</f>
        <v>352</v>
      </c>
      <c r="E135">
        <f t="shared" si="2"/>
        <v>0.19318181818181818</v>
      </c>
    </row>
    <row r="136" spans="1:5" x14ac:dyDescent="0.35">
      <c r="A136" t="s">
        <v>483</v>
      </c>
      <c r="B136" t="str">
        <f>INDEX(Correspondance_ss_quartiers!$1:$1048576,MATCH(ratio_inscrits_prim_ss_quart!$A136,Correspondance_ss_quartiers!$A:$A,0),4)</f>
        <v>Dries</v>
      </c>
      <c r="C136">
        <f>INDEX(nb_inscrits_prim_habitant_le_ss!$1:$1048576,MATCH(ratio_inscrits_prim_ss_quart!$A136,nb_inscrits_prim_habitant_le_ss!$B:$B,0),3)</f>
        <v>67</v>
      </c>
      <c r="D136">
        <f>INDEX(nb_inscrits_prim_habitant_le_qu!$1:$1048576,MATCH(ratio_inscrits_prim_ss_quart!$B136,nb_inscrits_prim_habitant_le_qu!$B:$B,0),3)</f>
        <v>415</v>
      </c>
      <c r="E136">
        <f t="shared" si="2"/>
        <v>0.16144578313253011</v>
      </c>
    </row>
    <row r="137" spans="1:5" x14ac:dyDescent="0.35">
      <c r="A137" t="s">
        <v>487</v>
      </c>
      <c r="B137" t="str">
        <f>INDEX(Correspondance_ss_quartiers!$1:$1048576,MATCH(ratio_inscrits_prim_ss_quart!$A137,Correspondance_ss_quartiers!$A:$A,0),4)</f>
        <v>Quartier Européen</v>
      </c>
      <c r="C137">
        <f>INDEX(nb_inscrits_prim_habitant_le_ss!$1:$1048576,MATCH(ratio_inscrits_prim_ss_quart!$A137,nb_inscrits_prim_habitant_le_ss!$B:$B,0),3)</f>
        <v>20</v>
      </c>
      <c r="D137">
        <f>INDEX(nb_inscrits_prim_habitant_le_qu!$1:$1048576,MATCH(ratio_inscrits_prim_ss_quart!$B137,nb_inscrits_prim_habitant_le_qu!$B:$B,0),3)</f>
        <v>80</v>
      </c>
      <c r="E137">
        <f t="shared" si="2"/>
        <v>0.25</v>
      </c>
    </row>
    <row r="138" spans="1:5" x14ac:dyDescent="0.35">
      <c r="A138" t="s">
        <v>489</v>
      </c>
      <c r="B138" t="str">
        <f>INDEX(Correspondance_ss_quartiers!$1:$1048576,MATCH(ratio_inscrits_prim_ss_quart!$A138,Correspondance_ss_quartiers!$A:$A,0),4)</f>
        <v>Heembeek</v>
      </c>
      <c r="C138">
        <f>INDEX(nb_inscrits_prim_habitant_le_ss!$1:$1048576,MATCH(ratio_inscrits_prim_ss_quart!$A138,nb_inscrits_prim_habitant_le_ss!$B:$B,0),3)</f>
        <v>76</v>
      </c>
      <c r="D138">
        <f>INDEX(nb_inscrits_prim_habitant_le_qu!$1:$1048576,MATCH(ratio_inscrits_prim_ss_quart!$B138,nb_inscrits_prim_habitant_le_qu!$B:$B,0),3)</f>
        <v>1217</v>
      </c>
      <c r="E138">
        <f t="shared" si="2"/>
        <v>6.2448644207066556E-2</v>
      </c>
    </row>
    <row r="139" spans="1:5" x14ac:dyDescent="0.35">
      <c r="A139" t="s">
        <v>491</v>
      </c>
      <c r="B139" t="str">
        <f>INDEX(Correspondance_ss_quartiers!$1:$1048576,MATCH(ratio_inscrits_prim_ss_quart!$A139,Correspondance_ss_quartiers!$A:$A,0),4)</f>
        <v>Industrie Nord</v>
      </c>
      <c r="C139">
        <f>INDEX(nb_inscrits_prim_habitant_le_ss!$1:$1048576,MATCH(ratio_inscrits_prim_ss_quart!$A139,nb_inscrits_prim_habitant_le_ss!$B:$B,0),3)</f>
        <v>185</v>
      </c>
      <c r="D139">
        <f>INDEX(nb_inscrits_prim_habitant_le_qu!$1:$1048576,MATCH(ratio_inscrits_prim_ss_quart!$B139,nb_inscrits_prim_habitant_le_qu!$B:$B,0),3)</f>
        <v>185</v>
      </c>
      <c r="E139">
        <f t="shared" si="2"/>
        <v>1</v>
      </c>
    </row>
    <row r="140" spans="1:5" x14ac:dyDescent="0.35">
      <c r="A140" t="s">
        <v>493</v>
      </c>
      <c r="B140" t="str">
        <f>INDEX(Correspondance_ss_quartiers!$1:$1048576,MATCH(ratio_inscrits_prim_ss_quart!$A140,Correspondance_ss_quartiers!$A:$A,0),4)</f>
        <v>Stalingrad</v>
      </c>
      <c r="C140">
        <f>INDEX(nb_inscrits_prim_habitant_le_ss!$1:$1048576,MATCH(ratio_inscrits_prim_ss_quart!$A140,nb_inscrits_prim_habitant_le_ss!$B:$B,0),3)</f>
        <v>101</v>
      </c>
      <c r="D140">
        <f>INDEX(nb_inscrits_prim_habitant_le_qu!$1:$1048576,MATCH(ratio_inscrits_prim_ss_quart!$B140,nb_inscrits_prim_habitant_le_qu!$B:$B,0),3)</f>
        <v>225</v>
      </c>
      <c r="E140">
        <f t="shared" si="2"/>
        <v>0.44888888888888889</v>
      </c>
    </row>
    <row r="141" spans="1:5" x14ac:dyDescent="0.35">
      <c r="A141" t="s">
        <v>495</v>
      </c>
      <c r="B141" t="str">
        <f>INDEX(Correspondance_ss_quartiers!$1:$1048576,MATCH(ratio_inscrits_prim_ss_quart!$A141,Correspondance_ss_quartiers!$A:$A,0),4)</f>
        <v>Marolles</v>
      </c>
      <c r="C141">
        <f>INDEX(nb_inscrits_prim_habitant_le_ss!$1:$1048576,MATCH(ratio_inscrits_prim_ss_quart!$A141,nb_inscrits_prim_habitant_le_ss!$B:$B,0),3)</f>
        <v>446</v>
      </c>
      <c r="D141">
        <f>INDEX(nb_inscrits_prim_habitant_le_qu!$1:$1048576,MATCH(ratio_inscrits_prim_ss_quart!$B141,nb_inscrits_prim_habitant_le_qu!$B:$B,0),3)</f>
        <v>1038</v>
      </c>
      <c r="E141">
        <f t="shared" si="2"/>
        <v>0.4296724470134875</v>
      </c>
    </row>
    <row r="142" spans="1:5" x14ac:dyDescent="0.35">
      <c r="A142" t="s">
        <v>499</v>
      </c>
      <c r="B142" t="str">
        <f>INDEX(Correspondance_ss_quartiers!$1:$1048576,MATCH(ratio_inscrits_prim_ss_quart!$A142,Correspondance_ss_quartiers!$A:$A,0),4)</f>
        <v>Stalingrad</v>
      </c>
      <c r="C142">
        <f>INDEX(nb_inscrits_prim_habitant_le_ss!$1:$1048576,MATCH(ratio_inscrits_prim_ss_quart!$A142,nb_inscrits_prim_habitant_le_ss!$B:$B,0),3)</f>
        <v>124</v>
      </c>
      <c r="D142">
        <f>INDEX(nb_inscrits_prim_habitant_le_qu!$1:$1048576,MATCH(ratio_inscrits_prim_ss_quart!$B142,nb_inscrits_prim_habitant_le_qu!$B:$B,0),3)</f>
        <v>225</v>
      </c>
      <c r="E142">
        <f t="shared" si="2"/>
        <v>0.55111111111111111</v>
      </c>
    </row>
    <row r="143" spans="1:5" x14ac:dyDescent="0.35">
      <c r="A143" t="s">
        <v>503</v>
      </c>
      <c r="B143" t="str">
        <f>INDEX(Correspondance_ss_quartiers!$1:$1048576,MATCH(ratio_inscrits_prim_ss_quart!$A143,Correspondance_ss_quartiers!$A:$A,0),4)</f>
        <v>Dansaert</v>
      </c>
      <c r="C143">
        <f>INDEX(nb_inscrits_prim_habitant_le_ss!$1:$1048576,MATCH(ratio_inscrits_prim_ss_quart!$A143,nb_inscrits_prim_habitant_le_ss!$B:$B,0),3)</f>
        <v>219</v>
      </c>
      <c r="D143">
        <f>INDEX(nb_inscrits_prim_habitant_le_qu!$1:$1048576,MATCH(ratio_inscrits_prim_ss_quart!$B143,nb_inscrits_prim_habitant_le_qu!$B:$B,0),3)</f>
        <v>568</v>
      </c>
      <c r="E143">
        <f t="shared" si="2"/>
        <v>0.38556338028169013</v>
      </c>
    </row>
    <row r="144" spans="1:5" x14ac:dyDescent="0.35">
      <c r="A144" t="s">
        <v>507</v>
      </c>
      <c r="B144" t="str">
        <f>INDEX(Correspondance_ss_quartiers!$1:$1048576,MATCH(ratio_inscrits_prim_ss_quart!$A144,Correspondance_ss_quartiers!$A:$A,0),4)</f>
        <v>Grand Place</v>
      </c>
      <c r="C144">
        <f>INDEX(nb_inscrits_prim_habitant_le_ss!$1:$1048576,MATCH(ratio_inscrits_prim_ss_quart!$A144,nb_inscrits_prim_habitant_le_ss!$B:$B,0),3)</f>
        <v>36</v>
      </c>
      <c r="D144">
        <f>INDEX(nb_inscrits_prim_habitant_le_qu!$1:$1048576,MATCH(ratio_inscrits_prim_ss_quart!$B144,nb_inscrits_prim_habitant_le_qu!$B:$B,0),3)</f>
        <v>110</v>
      </c>
      <c r="E144">
        <f t="shared" si="2"/>
        <v>0.32727272727272727</v>
      </c>
    </row>
    <row r="145" spans="1:5" x14ac:dyDescent="0.35">
      <c r="A145" t="s">
        <v>509</v>
      </c>
      <c r="B145" t="str">
        <f>INDEX(Correspondance_ss_quartiers!$1:$1048576,MATCH(ratio_inscrits_prim_ss_quart!$A145,Correspondance_ss_quartiers!$A:$A,0),4)</f>
        <v>Anneessens</v>
      </c>
      <c r="C145">
        <f>INDEX(nb_inscrits_prim_habitant_le_ss!$1:$1048576,MATCH(ratio_inscrits_prim_ss_quart!$A145,nb_inscrits_prim_habitant_le_ss!$B:$B,0),3)</f>
        <v>289</v>
      </c>
      <c r="D145">
        <f>INDEX(nb_inscrits_prim_habitant_le_qu!$1:$1048576,MATCH(ratio_inscrits_prim_ss_quart!$B145,nb_inscrits_prim_habitant_le_qu!$B:$B,0),3)</f>
        <v>910</v>
      </c>
      <c r="E145">
        <f t="shared" si="2"/>
        <v>0.31758241758241756</v>
      </c>
    </row>
    <row r="146" spans="1:5" x14ac:dyDescent="0.35">
      <c r="A146" t="s">
        <v>511</v>
      </c>
      <c r="B146" t="str">
        <f>INDEX(Correspondance_ss_quartiers!$1:$1048576,MATCH(ratio_inscrits_prim_ss_quart!$A146,Correspondance_ss_quartiers!$A:$A,0),4)</f>
        <v>Quartier Européen</v>
      </c>
      <c r="C146">
        <f>INDEX(nb_inscrits_prim_habitant_le_ss!$1:$1048576,MATCH(ratio_inscrits_prim_ss_quart!$A146,nb_inscrits_prim_habitant_le_ss!$B:$B,0),3)</f>
        <v>16</v>
      </c>
      <c r="D146">
        <f>INDEX(nb_inscrits_prim_habitant_le_qu!$1:$1048576,MATCH(ratio_inscrits_prim_ss_quart!$B146,nb_inscrits_prim_habitant_le_qu!$B:$B,0),3)</f>
        <v>80</v>
      </c>
      <c r="E146">
        <f t="shared" si="2"/>
        <v>0.2</v>
      </c>
    </row>
    <row r="147" spans="1:5" x14ac:dyDescent="0.35">
      <c r="A147" t="s">
        <v>513</v>
      </c>
      <c r="B147" t="str">
        <f>INDEX(Correspondance_ss_quartiers!$1:$1048576,MATCH(ratio_inscrits_prim_ss_quart!$A147,Correspondance_ss_quartiers!$A:$A,0),4)</f>
        <v>Marolles</v>
      </c>
      <c r="C147">
        <f>INDEX(nb_inscrits_prim_habitant_le_ss!$1:$1048576,MATCH(ratio_inscrits_prim_ss_quart!$A147,nb_inscrits_prim_habitant_le_ss!$B:$B,0),3)</f>
        <v>156</v>
      </c>
      <c r="D147">
        <f>INDEX(nb_inscrits_prim_habitant_le_qu!$1:$1048576,MATCH(ratio_inscrits_prim_ss_quart!$B147,nb_inscrits_prim_habitant_le_qu!$B:$B,0),3)</f>
        <v>1038</v>
      </c>
      <c r="E147">
        <f t="shared" si="2"/>
        <v>0.15028901734104047</v>
      </c>
    </row>
    <row r="148" spans="1:5" x14ac:dyDescent="0.35">
      <c r="A148" t="s">
        <v>515</v>
      </c>
      <c r="B148" t="str">
        <f>INDEX(Correspondance_ss_quartiers!$1:$1048576,MATCH(ratio_inscrits_prim_ss_quart!$A148,Correspondance_ss_quartiers!$A:$A,0),4)</f>
        <v>Marolles</v>
      </c>
      <c r="C148">
        <f>INDEX(nb_inscrits_prim_habitant_le_ss!$1:$1048576,MATCH(ratio_inscrits_prim_ss_quart!$A148,nb_inscrits_prim_habitant_le_ss!$B:$B,0),3)</f>
        <v>118</v>
      </c>
      <c r="D148">
        <f>INDEX(nb_inscrits_prim_habitant_le_qu!$1:$1048576,MATCH(ratio_inscrits_prim_ss_quart!$B148,nb_inscrits_prim_habitant_le_qu!$B:$B,0),3)</f>
        <v>1038</v>
      </c>
      <c r="E148">
        <f t="shared" si="2"/>
        <v>0.11368015414258188</v>
      </c>
    </row>
    <row r="149" spans="1:5" x14ac:dyDescent="0.35">
      <c r="A149" t="s">
        <v>517</v>
      </c>
      <c r="B149" t="str">
        <f>INDEX(Correspondance_ss_quartiers!$1:$1048576,MATCH(ratio_inscrits_prim_ss_quart!$A149,Correspondance_ss_quartiers!$A:$A,0),4)</f>
        <v>Grand Place</v>
      </c>
      <c r="C149">
        <f>INDEX(nb_inscrits_prim_habitant_le_ss!$1:$1048576,MATCH(ratio_inscrits_prim_ss_quart!$A149,nb_inscrits_prim_habitant_le_ss!$B:$B,0),3)</f>
        <v>19</v>
      </c>
      <c r="D149">
        <f>INDEX(nb_inscrits_prim_habitant_le_qu!$1:$1048576,MATCH(ratio_inscrits_prim_ss_quart!$B149,nb_inscrits_prim_habitant_le_qu!$B:$B,0),3)</f>
        <v>110</v>
      </c>
      <c r="E149">
        <f t="shared" si="2"/>
        <v>0.17272727272727273</v>
      </c>
    </row>
    <row r="150" spans="1:5" x14ac:dyDescent="0.35">
      <c r="A150" t="s">
        <v>519</v>
      </c>
      <c r="B150" t="str">
        <f>INDEX(Correspondance_ss_quartiers!$1:$1048576,MATCH(ratio_inscrits_prim_ss_quart!$A150,Correspondance_ss_quartiers!$A:$A,0),4)</f>
        <v>Grand Place</v>
      </c>
      <c r="C150">
        <f>INDEX(nb_inscrits_prim_habitant_le_ss!$1:$1048576,MATCH(ratio_inscrits_prim_ss_quart!$A150,nb_inscrits_prim_habitant_le_ss!$B:$B,0),3)</f>
        <v>44</v>
      </c>
      <c r="D150">
        <f>INDEX(nb_inscrits_prim_habitant_le_qu!$1:$1048576,MATCH(ratio_inscrits_prim_ss_quart!$B150,nb_inscrits_prim_habitant_le_qu!$B:$B,0),3)</f>
        <v>110</v>
      </c>
      <c r="E150">
        <f t="shared" si="2"/>
        <v>0.4</v>
      </c>
    </row>
    <row r="151" spans="1:5" x14ac:dyDescent="0.35">
      <c r="A151" t="s">
        <v>521</v>
      </c>
      <c r="B151" t="str">
        <f>INDEX(Correspondance_ss_quartiers!$1:$1048576,MATCH(ratio_inscrits_prim_ss_quart!$A151,Correspondance_ss_quartiers!$A:$A,0),4)</f>
        <v>Marolles</v>
      </c>
      <c r="C151">
        <f>INDEX(nb_inscrits_prim_habitant_le_ss!$1:$1048576,MATCH(ratio_inscrits_prim_ss_quart!$A151,nb_inscrits_prim_habitant_le_ss!$B:$B,0),3)</f>
        <v>29</v>
      </c>
      <c r="D151">
        <f>INDEX(nb_inscrits_prim_habitant_le_qu!$1:$1048576,MATCH(ratio_inscrits_prim_ss_quart!$B151,nb_inscrits_prim_habitant_le_qu!$B:$B,0),3)</f>
        <v>1038</v>
      </c>
      <c r="E151">
        <f t="shared" si="2"/>
        <v>2.7938342967244702E-2</v>
      </c>
    </row>
    <row r="152" spans="1:5" x14ac:dyDescent="0.35">
      <c r="A152" t="s">
        <v>523</v>
      </c>
      <c r="B152" t="str">
        <f>INDEX(Correspondance_ss_quartiers!$1:$1048576,MATCH(ratio_inscrits_prim_ss_quart!$A152,Correspondance_ss_quartiers!$A:$A,0),4)</f>
        <v>Marolles</v>
      </c>
      <c r="C152">
        <f>INDEX(nb_inscrits_prim_habitant_le_ss!$1:$1048576,MATCH(ratio_inscrits_prim_ss_quart!$A152,nb_inscrits_prim_habitant_le_ss!$B:$B,0),3)</f>
        <v>114</v>
      </c>
      <c r="D152">
        <f>INDEX(nb_inscrits_prim_habitant_le_qu!$1:$1048576,MATCH(ratio_inscrits_prim_ss_quart!$B152,nb_inscrits_prim_habitant_le_qu!$B:$B,0),3)</f>
        <v>1038</v>
      </c>
      <c r="E152">
        <f t="shared" si="2"/>
        <v>0.10982658959537572</v>
      </c>
    </row>
    <row r="153" spans="1:5" x14ac:dyDescent="0.35">
      <c r="A153" t="s">
        <v>525</v>
      </c>
      <c r="B153" t="str">
        <f>INDEX(Correspondance_ss_quartiers!$1:$1048576,MATCH(ratio_inscrits_prim_ss_quart!$A153,Correspondance_ss_quartiers!$A:$A,0),4)</f>
        <v>Marolles</v>
      </c>
      <c r="C153">
        <f>INDEX(nb_inscrits_prim_habitant_le_ss!$1:$1048576,MATCH(ratio_inscrits_prim_ss_quart!$A153,nb_inscrits_prim_habitant_le_ss!$B:$B,0),3)</f>
        <v>175</v>
      </c>
      <c r="D153">
        <f>INDEX(nb_inscrits_prim_habitant_le_qu!$1:$1048576,MATCH(ratio_inscrits_prim_ss_quart!$B153,nb_inscrits_prim_habitant_le_qu!$B:$B,0),3)</f>
        <v>1038</v>
      </c>
      <c r="E153">
        <f t="shared" si="2"/>
        <v>0.16859344894026976</v>
      </c>
    </row>
    <row r="154" spans="1:5" x14ac:dyDescent="0.35">
      <c r="A154" t="s">
        <v>527</v>
      </c>
      <c r="B154" t="str">
        <f>INDEX(Correspondance_ss_quartiers!$1:$1048576,MATCH(ratio_inscrits_prim_ss_quart!$A154,Correspondance_ss_quartiers!$A:$A,0),4)</f>
        <v>Dansaert</v>
      </c>
      <c r="C154">
        <f>INDEX(nb_inscrits_prim_habitant_le_ss!$1:$1048576,MATCH(ratio_inscrits_prim_ss_quart!$A154,nb_inscrits_prim_habitant_le_ss!$B:$B,0),3)</f>
        <v>127</v>
      </c>
      <c r="D154">
        <f>INDEX(nb_inscrits_prim_habitant_le_qu!$1:$1048576,MATCH(ratio_inscrits_prim_ss_quart!$B154,nb_inscrits_prim_habitant_le_qu!$B:$B,0),3)</f>
        <v>568</v>
      </c>
      <c r="E154">
        <f t="shared" si="2"/>
        <v>0.22359154929577466</v>
      </c>
    </row>
    <row r="155" spans="1:5" x14ac:dyDescent="0.35">
      <c r="A155" t="s">
        <v>529</v>
      </c>
      <c r="B155" t="str">
        <f>INDEX(Correspondance_ss_quartiers!$1:$1048576,MATCH(ratio_inscrits_prim_ss_quart!$A155,Correspondance_ss_quartiers!$A:$A,0),4)</f>
        <v>Sablon</v>
      </c>
      <c r="C155">
        <f>INDEX(nb_inscrits_prim_habitant_le_ss!$1:$1048576,MATCH(ratio_inscrits_prim_ss_quart!$A155,nb_inscrits_prim_habitant_le_ss!$B:$B,0),3)</f>
        <v>79</v>
      </c>
      <c r="D155">
        <f>INDEX(nb_inscrits_prim_habitant_le_qu!$1:$1048576,MATCH(ratio_inscrits_prim_ss_quart!$B155,nb_inscrits_prim_habitant_le_qu!$B:$B,0),3)</f>
        <v>100</v>
      </c>
      <c r="E155">
        <f t="shared" si="2"/>
        <v>0.79</v>
      </c>
    </row>
    <row r="156" spans="1:5" x14ac:dyDescent="0.35">
      <c r="A156" t="s">
        <v>531</v>
      </c>
      <c r="B156" t="str">
        <f>INDEX(Correspondance_ss_quartiers!$1:$1048576,MATCH(ratio_inscrits_prim_ss_quart!$A156,Correspondance_ss_quartiers!$A:$A,0),4)</f>
        <v>Grand Place</v>
      </c>
      <c r="C156">
        <f>INDEX(nb_inscrits_prim_habitant_le_ss!$1:$1048576,MATCH(ratio_inscrits_prim_ss_quart!$A156,nb_inscrits_prim_habitant_le_ss!$B:$B,0),3)</f>
        <v>11</v>
      </c>
      <c r="D156">
        <f>INDEX(nb_inscrits_prim_habitant_le_qu!$1:$1048576,MATCH(ratio_inscrits_prim_ss_quart!$B156,nb_inscrits_prim_habitant_le_qu!$B:$B,0),3)</f>
        <v>110</v>
      </c>
      <c r="E156">
        <f t="shared" si="2"/>
        <v>0.1</v>
      </c>
    </row>
    <row r="157" spans="1:5" x14ac:dyDescent="0.35">
      <c r="A157" t="s">
        <v>533</v>
      </c>
      <c r="B157" t="str">
        <f>INDEX(Correspondance_ss_quartiers!$1:$1048576,MATCH(ratio_inscrits_prim_ss_quart!$A157,Correspondance_ss_quartiers!$A:$A,0),4)</f>
        <v>Martyrs</v>
      </c>
      <c r="C157">
        <f>INDEX(nb_inscrits_prim_habitant_le_ss!$1:$1048576,MATCH(ratio_inscrits_prim_ss_quart!$A157,nb_inscrits_prim_habitant_le_ss!$B:$B,0),3)</f>
        <v>57</v>
      </c>
      <c r="D157">
        <f>INDEX(nb_inscrits_prim_habitant_le_qu!$1:$1048576,MATCH(ratio_inscrits_prim_ss_quart!$B157,nb_inscrits_prim_habitant_le_qu!$B:$B,0),3)</f>
        <v>113</v>
      </c>
      <c r="E157">
        <f t="shared" si="2"/>
        <v>0.50442477876106195</v>
      </c>
    </row>
    <row r="158" spans="1:5" x14ac:dyDescent="0.35">
      <c r="A158" t="s">
        <v>537</v>
      </c>
      <c r="B158" t="str">
        <f>INDEX(Correspondance_ss_quartiers!$1:$1048576,MATCH(ratio_inscrits_prim_ss_quart!$A158,Correspondance_ss_quartiers!$A:$A,0),4)</f>
        <v>Châtelain</v>
      </c>
      <c r="C158">
        <f>INDEX(nb_inscrits_prim_habitant_le_ss!$1:$1048576,MATCH(ratio_inscrits_prim_ss_quart!$A158,nb_inscrits_prim_habitant_le_ss!$B:$B,0),3)</f>
        <v>48</v>
      </c>
      <c r="D158">
        <f>INDEX(nb_inscrits_prim_habitant_le_qu!$1:$1048576,MATCH(ratio_inscrits_prim_ss_quart!$B158,nb_inscrits_prim_habitant_le_qu!$B:$B,0),3)</f>
        <v>350</v>
      </c>
      <c r="E158">
        <f t="shared" si="2"/>
        <v>0.13714285714285715</v>
      </c>
    </row>
    <row r="159" spans="1:5" x14ac:dyDescent="0.35">
      <c r="A159" t="s">
        <v>541</v>
      </c>
      <c r="B159" t="str">
        <f>INDEX(Correspondance_ss_quartiers!$1:$1048576,MATCH(ratio_inscrits_prim_ss_quart!$A159,Correspondance_ss_quartiers!$A:$A,0),4)</f>
        <v>Etangs d'Ixelles</v>
      </c>
      <c r="C159">
        <f>INDEX(nb_inscrits_prim_habitant_le_ss!$1:$1048576,MATCH(ratio_inscrits_prim_ss_quart!$A159,nb_inscrits_prim_habitant_le_ss!$B:$B,0),3)</f>
        <v>70</v>
      </c>
      <c r="D159">
        <f>INDEX(nb_inscrits_prim_habitant_le_qu!$1:$1048576,MATCH(ratio_inscrits_prim_ss_quart!$B159,nb_inscrits_prim_habitant_le_qu!$B:$B,0),3)</f>
        <v>352</v>
      </c>
      <c r="E159">
        <f t="shared" si="2"/>
        <v>0.19886363636363635</v>
      </c>
    </row>
    <row r="160" spans="1:5" x14ac:dyDescent="0.35">
      <c r="A160" t="s">
        <v>547</v>
      </c>
      <c r="B160" t="str">
        <f>INDEX(Correspondance_ss_quartiers!$1:$1048576,MATCH(ratio_inscrits_prim_ss_quart!$A160,Correspondance_ss_quartiers!$A:$A,0),4)</f>
        <v>Louise - Longue Haie</v>
      </c>
      <c r="C160">
        <f>INDEX(nb_inscrits_prim_habitant_le_ss!$1:$1048576,MATCH(ratio_inscrits_prim_ss_quart!$A160,nb_inscrits_prim_habitant_le_ss!$B:$B,0),3)</f>
        <v>45</v>
      </c>
      <c r="D160">
        <f>INDEX(nb_inscrits_prim_habitant_le_qu!$1:$1048576,MATCH(ratio_inscrits_prim_ss_quart!$B160,nb_inscrits_prim_habitant_le_qu!$B:$B,0),3)</f>
        <v>227</v>
      </c>
      <c r="E160">
        <f t="shared" si="2"/>
        <v>0.19823788546255505</v>
      </c>
    </row>
    <row r="161" spans="1:5" x14ac:dyDescent="0.35">
      <c r="A161" t="s">
        <v>549</v>
      </c>
      <c r="B161" t="str">
        <f>INDEX(Correspondance_ss_quartiers!$1:$1048576,MATCH(ratio_inscrits_prim_ss_quart!$A161,Correspondance_ss_quartiers!$A:$A,0),4)</f>
        <v>Notre-Dame-aux-Neiges</v>
      </c>
      <c r="C161">
        <f>INDEX(nb_inscrits_prim_habitant_le_ss!$1:$1048576,MATCH(ratio_inscrits_prim_ss_quart!$A161,nb_inscrits_prim_habitant_le_ss!$B:$B,0),3)</f>
        <v>113</v>
      </c>
      <c r="D161">
        <f>INDEX(nb_inscrits_prim_habitant_le_qu!$1:$1048576,MATCH(ratio_inscrits_prim_ss_quart!$B161,nb_inscrits_prim_habitant_le_qu!$B:$B,0),3)</f>
        <v>113</v>
      </c>
      <c r="E161">
        <f t="shared" si="2"/>
        <v>1</v>
      </c>
    </row>
    <row r="162" spans="1:5" x14ac:dyDescent="0.35">
      <c r="A162" t="s">
        <v>551</v>
      </c>
      <c r="B162" t="str">
        <f>INDEX(Correspondance_ss_quartiers!$1:$1048576,MATCH(ratio_inscrits_prim_ss_quart!$A162,Correspondance_ss_quartiers!$A:$A,0),4)</f>
        <v>Brugmann - Lepoutre</v>
      </c>
      <c r="C162">
        <f>INDEX(nb_inscrits_prim_habitant_le_ss!$1:$1048576,MATCH(ratio_inscrits_prim_ss_quart!$A162,nb_inscrits_prim_habitant_le_ss!$B:$B,0),3)</f>
        <v>20</v>
      </c>
      <c r="D162">
        <f>INDEX(nb_inscrits_prim_habitant_le_qu!$1:$1048576,MATCH(ratio_inscrits_prim_ss_quart!$B162,nb_inscrits_prim_habitant_le_qu!$B:$B,0),3)</f>
        <v>758</v>
      </c>
      <c r="E162">
        <f t="shared" si="2"/>
        <v>2.6385224274406333E-2</v>
      </c>
    </row>
    <row r="163" spans="1:5" x14ac:dyDescent="0.35">
      <c r="A163" t="s">
        <v>553</v>
      </c>
      <c r="B163" t="str">
        <f>INDEX(Correspondance_ss_quartiers!$1:$1048576,MATCH(ratio_inscrits_prim_ss_quart!$A163,Correspondance_ss_quartiers!$A:$A,0),4)</f>
        <v>Châtelain</v>
      </c>
      <c r="C163">
        <f>INDEX(nb_inscrits_prim_habitant_le_ss!$1:$1048576,MATCH(ratio_inscrits_prim_ss_quart!$A163,nb_inscrits_prim_habitant_le_ss!$B:$B,0),3)</f>
        <v>14</v>
      </c>
      <c r="D163">
        <f>INDEX(nb_inscrits_prim_habitant_le_qu!$1:$1048576,MATCH(ratio_inscrits_prim_ss_quart!$B163,nb_inscrits_prim_habitant_le_qu!$B:$B,0),3)</f>
        <v>350</v>
      </c>
      <c r="E163">
        <f t="shared" si="2"/>
        <v>0.04</v>
      </c>
    </row>
    <row r="164" spans="1:5" x14ac:dyDescent="0.35">
      <c r="A164" t="s">
        <v>555</v>
      </c>
      <c r="B164" t="str">
        <f>INDEX(Correspondance_ss_quartiers!$1:$1048576,MATCH(ratio_inscrits_prim_ss_quart!$A164,Correspondance_ss_quartiers!$A:$A,0),4)</f>
        <v>Anneessens</v>
      </c>
      <c r="C164">
        <f>INDEX(nb_inscrits_prim_habitant_le_ss!$1:$1048576,MATCH(ratio_inscrits_prim_ss_quart!$A164,nb_inscrits_prim_habitant_le_ss!$B:$B,0),3)</f>
        <v>621</v>
      </c>
      <c r="D164">
        <f>INDEX(nb_inscrits_prim_habitant_le_qu!$1:$1048576,MATCH(ratio_inscrits_prim_ss_quart!$B164,nb_inscrits_prim_habitant_le_qu!$B:$B,0),3)</f>
        <v>910</v>
      </c>
      <c r="E164">
        <f t="shared" si="2"/>
        <v>0.68241758241758244</v>
      </c>
    </row>
    <row r="165" spans="1:5" x14ac:dyDescent="0.35">
      <c r="A165" t="s">
        <v>557</v>
      </c>
      <c r="B165" t="str">
        <f>INDEX(Correspondance_ss_quartiers!$1:$1048576,MATCH(ratio_inscrits_prim_ss_quart!$A165,Correspondance_ss_quartiers!$A:$A,0),4)</f>
        <v>Sablon</v>
      </c>
      <c r="C165">
        <f>INDEX(nb_inscrits_prim_habitant_le_ss!$1:$1048576,MATCH(ratio_inscrits_prim_ss_quart!$A165,nb_inscrits_prim_habitant_le_ss!$B:$B,0),3)</f>
        <v>21</v>
      </c>
      <c r="D165">
        <f>INDEX(nb_inscrits_prim_habitant_le_qu!$1:$1048576,MATCH(ratio_inscrits_prim_ss_quart!$B165,nb_inscrits_prim_habitant_le_qu!$B:$B,0),3)</f>
        <v>100</v>
      </c>
      <c r="E165">
        <f t="shared" si="2"/>
        <v>0.21</v>
      </c>
    </row>
    <row r="166" spans="1:5" x14ac:dyDescent="0.35">
      <c r="A166" s="6" t="s">
        <v>559</v>
      </c>
      <c r="B166" t="str">
        <f>INDEX(Correspondance_ss_quartiers!$1:$1048576,MATCH(ratio_inscrits_prim_ss_quart!$A166,Correspondance_ss_quartiers!$A:$A,0),4)</f>
        <v>Vieux Laeken Est</v>
      </c>
      <c r="C166">
        <f>INDEX(nb_inscrits_prim_habitant_le_ss!$1:$1048576,MATCH(ratio_inscrits_prim_ss_quart!$A166,nb_inscrits_prim_habitant_le_ss!$B:$B,0),3)</f>
        <v>618</v>
      </c>
      <c r="D166">
        <f>INDEX(nb_inscrits_prim_habitant_le_qu!$1:$1048576,MATCH(ratio_inscrits_prim_ss_quart!$B166,nb_inscrits_prim_habitant_le_qu!$B:$B,0),3)</f>
        <v>1940</v>
      </c>
      <c r="E166">
        <f t="shared" si="2"/>
        <v>0.31855670103092781</v>
      </c>
    </row>
    <row r="167" spans="1:5" x14ac:dyDescent="0.35">
      <c r="A167" s="6" t="s">
        <v>561</v>
      </c>
      <c r="B167" t="str">
        <f>INDEX(Correspondance_ss_quartiers!$1:$1048576,MATCH(ratio_inscrits_prim_ss_quart!$A167,Correspondance_ss_quartiers!$A:$A,0),4)</f>
        <v>Vieux Laeken Ouest</v>
      </c>
      <c r="C167">
        <f>INDEX(nb_inscrits_prim_habitant_le_ss!$1:$1048576,MATCH(ratio_inscrits_prim_ss_quart!$A167,nb_inscrits_prim_habitant_le_ss!$B:$B,0),3)</f>
        <v>864</v>
      </c>
      <c r="D167">
        <f>INDEX(nb_inscrits_prim_habitant_le_qu!$1:$1048576,MATCH(ratio_inscrits_prim_ss_quart!$B167,nb_inscrits_prim_habitant_le_qu!$B:$B,0),3)</f>
        <v>864</v>
      </c>
      <c r="E167">
        <f t="shared" si="2"/>
        <v>1</v>
      </c>
    </row>
    <row r="168" spans="1:5" x14ac:dyDescent="0.35">
      <c r="A168" s="6" t="s">
        <v>563</v>
      </c>
      <c r="B168" t="str">
        <f>INDEX(Correspondance_ss_quartiers!$1:$1048576,MATCH(ratio_inscrits_prim_ss_quart!$A168,Correspondance_ss_quartiers!$A:$A,0),4)</f>
        <v>Mutsaard</v>
      </c>
      <c r="C168">
        <f>INDEX(nb_inscrits_prim_habitant_le_ss!$1:$1048576,MATCH(ratio_inscrits_prim_ss_quart!$A168,nb_inscrits_prim_habitant_le_ss!$B:$B,0),3)</f>
        <v>400</v>
      </c>
      <c r="D168">
        <f>INDEX(nb_inscrits_prim_habitant_le_qu!$1:$1048576,MATCH(ratio_inscrits_prim_ss_quart!$B168,nb_inscrits_prim_habitant_le_qu!$B:$B,0),3)</f>
        <v>972</v>
      </c>
      <c r="E168">
        <f t="shared" si="2"/>
        <v>0.41152263374485598</v>
      </c>
    </row>
    <row r="169" spans="1:5" x14ac:dyDescent="0.35">
      <c r="A169" s="6" t="s">
        <v>565</v>
      </c>
      <c r="B169" t="str">
        <f>INDEX(Correspondance_ss_quartiers!$1:$1048576,MATCH(ratio_inscrits_prim_ss_quart!$A169,Correspondance_ss_quartiers!$A:$A,0),4)</f>
        <v>Heysel</v>
      </c>
      <c r="C169">
        <f>INDEX(nb_inscrits_prim_habitant_le_ss!$1:$1048576,MATCH(ratio_inscrits_prim_ss_quart!$A169,nb_inscrits_prim_habitant_le_ss!$B:$B,0),3)</f>
        <v>290</v>
      </c>
      <c r="D169">
        <f>INDEX(nb_inscrits_prim_habitant_le_qu!$1:$1048576,MATCH(ratio_inscrits_prim_ss_quart!$B169,nb_inscrits_prim_habitant_le_qu!$B:$B,0),3)</f>
        <v>1173</v>
      </c>
      <c r="E169">
        <f t="shared" si="2"/>
        <v>0.24722932651321397</v>
      </c>
    </row>
    <row r="170" spans="1:5" x14ac:dyDescent="0.35">
      <c r="A170" s="6" t="s">
        <v>569</v>
      </c>
      <c r="B170" t="str">
        <f>INDEX(Correspondance_ss_quartiers!$1:$1048576,MATCH(ratio_inscrits_prim_ss_quart!$A170,Correspondance_ss_quartiers!$A:$A,0),4)</f>
        <v>Houba</v>
      </c>
      <c r="C170">
        <f>INDEX(nb_inscrits_prim_habitant_le_ss!$1:$1048576,MATCH(ratio_inscrits_prim_ss_quart!$A170,nb_inscrits_prim_habitant_le_ss!$B:$B,0),3)</f>
        <v>443</v>
      </c>
      <c r="D170">
        <f>INDEX(nb_inscrits_prim_habitant_le_qu!$1:$1048576,MATCH(ratio_inscrits_prim_ss_quart!$B170,nb_inscrits_prim_habitant_le_qu!$B:$B,0),3)</f>
        <v>1613</v>
      </c>
      <c r="E170">
        <f t="shared" si="2"/>
        <v>0.27464352138871667</v>
      </c>
    </row>
    <row r="171" spans="1:5" x14ac:dyDescent="0.35">
      <c r="A171" s="6" t="s">
        <v>570</v>
      </c>
      <c r="B171" t="str">
        <f>INDEX(Correspondance_ss_quartiers!$1:$1048576,MATCH(ratio_inscrits_prim_ss_quart!$A171,Correspondance_ss_quartiers!$A:$A,0),4)</f>
        <v>Vieux Laeken Est</v>
      </c>
      <c r="C171">
        <f>INDEX(nb_inscrits_prim_habitant_le_ss!$1:$1048576,MATCH(ratio_inscrits_prim_ss_quart!$A171,nb_inscrits_prim_habitant_le_ss!$B:$B,0),3)</f>
        <v>390</v>
      </c>
      <c r="D171">
        <f>INDEX(nb_inscrits_prim_habitant_le_qu!$1:$1048576,MATCH(ratio_inscrits_prim_ss_quart!$B171,nb_inscrits_prim_habitant_le_qu!$B:$B,0),3)</f>
        <v>1940</v>
      </c>
      <c r="E171">
        <f t="shared" si="2"/>
        <v>0.20103092783505155</v>
      </c>
    </row>
    <row r="172" spans="1:5" x14ac:dyDescent="0.35">
      <c r="A172" s="6" t="s">
        <v>572</v>
      </c>
      <c r="B172" t="str">
        <f>INDEX(Correspondance_ss_quartiers!$1:$1048576,MATCH(ratio_inscrits_prim_ss_quart!$A172,Correspondance_ss_quartiers!$A:$A,0),4)</f>
        <v>Vieux Laeken Est</v>
      </c>
      <c r="C172">
        <f>INDEX(nb_inscrits_prim_habitant_le_ss!$1:$1048576,MATCH(ratio_inscrits_prim_ss_quart!$A172,nb_inscrits_prim_habitant_le_ss!$B:$B,0),3)</f>
        <v>654</v>
      </c>
      <c r="D172">
        <f>INDEX(nb_inscrits_prim_habitant_le_qu!$1:$1048576,MATCH(ratio_inscrits_prim_ss_quart!$B172,nb_inscrits_prim_habitant_le_qu!$B:$B,0),3)</f>
        <v>1940</v>
      </c>
      <c r="E172">
        <f t="shared" si="2"/>
        <v>0.33711340206185569</v>
      </c>
    </row>
    <row r="173" spans="1:5" x14ac:dyDescent="0.35">
      <c r="A173" t="s">
        <v>576</v>
      </c>
      <c r="B173" t="str">
        <f>INDEX(Correspondance_ss_quartiers!$1:$1048576,MATCH(ratio_inscrits_prim_ss_quart!$A173,Correspondance_ss_quartiers!$A:$A,0),4)</f>
        <v>Quartier Nord</v>
      </c>
      <c r="C173">
        <f>INDEX(nb_inscrits_prim_habitant_le_ss!$1:$1048576,MATCH(ratio_inscrits_prim_ss_quart!$A173,nb_inscrits_prim_habitant_le_ss!$B:$B,0),3)</f>
        <v>83</v>
      </c>
      <c r="D173">
        <f>INDEX(nb_inscrits_prim_habitant_le_qu!$1:$1048576,MATCH(ratio_inscrits_prim_ss_quart!$B173,nb_inscrits_prim_habitant_le_qu!$B:$B,0),3)</f>
        <v>1499</v>
      </c>
      <c r="E173">
        <f t="shared" si="2"/>
        <v>5.5370246831220812E-2</v>
      </c>
    </row>
    <row r="174" spans="1:5" x14ac:dyDescent="0.35">
      <c r="A174" s="6" t="s">
        <v>578</v>
      </c>
      <c r="B174" t="str">
        <f>INDEX(Correspondance_ss_quartiers!$1:$1048576,MATCH(ratio_inscrits_prim_ss_quart!$A174,Correspondance_ss_quartiers!$A:$A,0),4)</f>
        <v>Vieux Laeken Est</v>
      </c>
      <c r="C174">
        <f>INDEX(nb_inscrits_prim_habitant_le_ss!$1:$1048576,MATCH(ratio_inscrits_prim_ss_quart!$A174,nb_inscrits_prim_habitant_le_ss!$B:$B,0),3)</f>
        <v>52</v>
      </c>
      <c r="D174">
        <f>INDEX(nb_inscrits_prim_habitant_le_qu!$1:$1048576,MATCH(ratio_inscrits_prim_ss_quart!$B174,nb_inscrits_prim_habitant_le_qu!$B:$B,0),3)</f>
        <v>1940</v>
      </c>
      <c r="E174">
        <f t="shared" si="2"/>
        <v>2.6804123711340205E-2</v>
      </c>
    </row>
    <row r="175" spans="1:5" x14ac:dyDescent="0.35">
      <c r="A175" t="s">
        <v>580</v>
      </c>
      <c r="B175" t="str">
        <f>INDEX(Correspondance_ss_quartiers!$1:$1048576,MATCH(ratio_inscrits_prim_ss_quart!$A175,Correspondance_ss_quartiers!$A:$A,0),4)</f>
        <v>Quartier Nord</v>
      </c>
      <c r="C175">
        <f>INDEX(nb_inscrits_prim_habitant_le_ss!$1:$1048576,MATCH(ratio_inscrits_prim_ss_quart!$A175,nb_inscrits_prim_habitant_le_ss!$B:$B,0),3)</f>
        <v>316</v>
      </c>
      <c r="D175">
        <f>INDEX(nb_inscrits_prim_habitant_le_qu!$1:$1048576,MATCH(ratio_inscrits_prim_ss_quart!$B175,nb_inscrits_prim_habitant_le_qu!$B:$B,0),3)</f>
        <v>1499</v>
      </c>
      <c r="E175">
        <f t="shared" si="2"/>
        <v>0.21080720480320214</v>
      </c>
    </row>
    <row r="176" spans="1:5" x14ac:dyDescent="0.35">
      <c r="A176" s="6" t="s">
        <v>582</v>
      </c>
      <c r="B176" t="str">
        <f>INDEX(Correspondance_ss_quartiers!$1:$1048576,MATCH(ratio_inscrits_prim_ss_quart!$A176,Correspondance_ss_quartiers!$A:$A,0),4)</f>
        <v>Mutsaard</v>
      </c>
      <c r="C176">
        <f>INDEX(nb_inscrits_prim_habitant_le_ss!$1:$1048576,MATCH(ratio_inscrits_prim_ss_quart!$A176,nb_inscrits_prim_habitant_le_ss!$B:$B,0),3)</f>
        <v>90</v>
      </c>
      <c r="D176">
        <f>INDEX(nb_inscrits_prim_habitant_le_qu!$1:$1048576,MATCH(ratio_inscrits_prim_ss_quart!$B176,nb_inscrits_prim_habitant_le_qu!$B:$B,0),3)</f>
        <v>972</v>
      </c>
      <c r="E176">
        <f t="shared" si="2"/>
        <v>9.2592592592592587E-2</v>
      </c>
    </row>
    <row r="177" spans="1:5" x14ac:dyDescent="0.35">
      <c r="A177" t="s">
        <v>584</v>
      </c>
      <c r="B177" t="str">
        <f>INDEX(Correspondance_ss_quartiers!$1:$1048576,MATCH(ratio_inscrits_prim_ss_quart!$A177,Correspondance_ss_quartiers!$A:$A,0),4)</f>
        <v>Quartier Maritime</v>
      </c>
      <c r="C177">
        <f>INDEX(nb_inscrits_prim_habitant_le_ss!$1:$1048576,MATCH(ratio_inscrits_prim_ss_quart!$A177,nb_inscrits_prim_habitant_le_ss!$B:$B,0),3)</f>
        <v>17</v>
      </c>
      <c r="D177">
        <f>INDEX(nb_inscrits_prim_habitant_le_qu!$1:$1048576,MATCH(ratio_inscrits_prim_ss_quart!$B177,nb_inscrits_prim_habitant_le_qu!$B:$B,0),3)</f>
        <v>1860</v>
      </c>
      <c r="E177">
        <f t="shared" si="2"/>
        <v>9.1397849462365593E-3</v>
      </c>
    </row>
    <row r="178" spans="1:5" x14ac:dyDescent="0.35">
      <c r="A178" s="6" t="s">
        <v>586</v>
      </c>
      <c r="B178" t="str">
        <f>INDEX(Correspondance_ss_quartiers!$1:$1048576,MATCH(ratio_inscrits_prim_ss_quart!$A178,Correspondance_ss_quartiers!$A:$A,0),4)</f>
        <v>Houba</v>
      </c>
      <c r="C178">
        <f>INDEX(nb_inscrits_prim_habitant_le_ss!$1:$1048576,MATCH(ratio_inscrits_prim_ss_quart!$A178,nb_inscrits_prim_habitant_le_ss!$B:$B,0),3)</f>
        <v>594</v>
      </c>
      <c r="D178">
        <f>INDEX(nb_inscrits_prim_habitant_le_qu!$1:$1048576,MATCH(ratio_inscrits_prim_ss_quart!$B178,nb_inscrits_prim_habitant_le_qu!$B:$B,0),3)</f>
        <v>1613</v>
      </c>
      <c r="E178">
        <f t="shared" si="2"/>
        <v>0.36825790452572843</v>
      </c>
    </row>
    <row r="179" spans="1:5" x14ac:dyDescent="0.35">
      <c r="A179" t="s">
        <v>588</v>
      </c>
      <c r="B179" t="str">
        <f>INDEX(Correspondance_ss_quartiers!$1:$1048576,MATCH(ratio_inscrits_prim_ss_quart!$A179,Correspondance_ss_quartiers!$A:$A,0),4)</f>
        <v>Quartier Maritime</v>
      </c>
      <c r="C179">
        <f>INDEX(nb_inscrits_prim_habitant_le_ss!$1:$1048576,MATCH(ratio_inscrits_prim_ss_quart!$A179,nb_inscrits_prim_habitant_le_ss!$B:$B,0),3)</f>
        <v>24</v>
      </c>
      <c r="D179">
        <f>INDEX(nb_inscrits_prim_habitant_le_qu!$1:$1048576,MATCH(ratio_inscrits_prim_ss_quart!$B179,nb_inscrits_prim_habitant_le_qu!$B:$B,0),3)</f>
        <v>1860</v>
      </c>
      <c r="E179">
        <f t="shared" si="2"/>
        <v>1.2903225806451613E-2</v>
      </c>
    </row>
    <row r="180" spans="1:5" x14ac:dyDescent="0.35">
      <c r="A180" t="s">
        <v>590</v>
      </c>
      <c r="B180" t="str">
        <f>INDEX(Correspondance_ss_quartiers!$1:$1048576,MATCH(ratio_inscrits_prim_ss_quart!$A180,Correspondance_ss_quartiers!$A:$A,0),4)</f>
        <v>Béguinage - Dixmude</v>
      </c>
      <c r="C180">
        <f>INDEX(nb_inscrits_prim_habitant_le_ss!$1:$1048576,MATCH(ratio_inscrits_prim_ss_quart!$A180,nb_inscrits_prim_habitant_le_ss!$B:$B,0),3)</f>
        <v>27</v>
      </c>
      <c r="D180">
        <f>INDEX(nb_inscrits_prim_habitant_le_qu!$1:$1048576,MATCH(ratio_inscrits_prim_ss_quart!$B180,nb_inscrits_prim_habitant_le_qu!$B:$B,0),3)</f>
        <v>400</v>
      </c>
      <c r="E180">
        <f t="shared" si="2"/>
        <v>6.7500000000000004E-2</v>
      </c>
    </row>
    <row r="181" spans="1:5" x14ac:dyDescent="0.35">
      <c r="A181" s="6" t="s">
        <v>592</v>
      </c>
      <c r="B181" t="str">
        <f>INDEX(Correspondance_ss_quartiers!$1:$1048576,MATCH(ratio_inscrits_prim_ss_quart!$A181,Correspondance_ss_quartiers!$A:$A,0),4)</f>
        <v>Heysel</v>
      </c>
      <c r="C181">
        <f>INDEX(nb_inscrits_prim_habitant_le_ss!$1:$1048576,MATCH(ratio_inscrits_prim_ss_quart!$A181,nb_inscrits_prim_habitant_le_ss!$B:$B,0),3)</f>
        <v>94</v>
      </c>
      <c r="D181">
        <f>INDEX(nb_inscrits_prim_habitant_le_qu!$1:$1048576,MATCH(ratio_inscrits_prim_ss_quart!$B181,nb_inscrits_prim_habitant_le_qu!$B:$B,0),3)</f>
        <v>1173</v>
      </c>
      <c r="E181">
        <f t="shared" si="2"/>
        <v>8.0136402387041769E-2</v>
      </c>
    </row>
    <row r="182" spans="1:5" x14ac:dyDescent="0.35">
      <c r="A182" s="6" t="s">
        <v>594</v>
      </c>
      <c r="B182" t="str">
        <f>INDEX(Correspondance_ss_quartiers!$1:$1048576,MATCH(ratio_inscrits_prim_ss_quart!$A182,Correspondance_ss_quartiers!$A:$A,0),4)</f>
        <v>Mutsaard</v>
      </c>
      <c r="C182">
        <f>INDEX(nb_inscrits_prim_habitant_le_ss!$1:$1048576,MATCH(ratio_inscrits_prim_ss_quart!$A182,nb_inscrits_prim_habitant_le_ss!$B:$B,0),3)</f>
        <v>46</v>
      </c>
      <c r="D182">
        <f>INDEX(nb_inscrits_prim_habitant_le_qu!$1:$1048576,MATCH(ratio_inscrits_prim_ss_quart!$B182,nb_inscrits_prim_habitant_le_qu!$B:$B,0),3)</f>
        <v>972</v>
      </c>
      <c r="E182">
        <f t="shared" si="2"/>
        <v>4.7325102880658436E-2</v>
      </c>
    </row>
    <row r="183" spans="1:5" x14ac:dyDescent="0.35">
      <c r="A183" s="6" t="s">
        <v>596</v>
      </c>
      <c r="B183" t="str">
        <f>INDEX(Correspondance_ss_quartiers!$1:$1048576,MATCH(ratio_inscrits_prim_ss_quart!$A183,Correspondance_ss_quartiers!$A:$A,0),4)</f>
        <v>Vieux Laeken Est</v>
      </c>
      <c r="C183">
        <f>INDEX(nb_inscrits_prim_habitant_le_ss!$1:$1048576,MATCH(ratio_inscrits_prim_ss_quart!$A183,nb_inscrits_prim_habitant_le_ss!$B:$B,0),3)</f>
        <v>226</v>
      </c>
      <c r="D183">
        <f>INDEX(nb_inscrits_prim_habitant_le_qu!$1:$1048576,MATCH(ratio_inscrits_prim_ss_quart!$B183,nb_inscrits_prim_habitant_le_qu!$B:$B,0),3)</f>
        <v>1940</v>
      </c>
      <c r="E183">
        <f t="shared" si="2"/>
        <v>0.11649484536082474</v>
      </c>
    </row>
    <row r="184" spans="1:5" x14ac:dyDescent="0.35">
      <c r="A184" t="s">
        <v>598</v>
      </c>
      <c r="B184" t="str">
        <f>INDEX(Correspondance_ss_quartiers!$1:$1048576,MATCH(ratio_inscrits_prim_ss_quart!$A184,Correspondance_ss_quartiers!$A:$A,0),4)</f>
        <v>Béguinage - Dixmude</v>
      </c>
      <c r="C184">
        <f>INDEX(nb_inscrits_prim_habitant_le_ss!$1:$1048576,MATCH(ratio_inscrits_prim_ss_quart!$A184,nb_inscrits_prim_habitant_le_ss!$B:$B,0),3)</f>
        <v>186</v>
      </c>
      <c r="D184">
        <f>INDEX(nb_inscrits_prim_habitant_le_qu!$1:$1048576,MATCH(ratio_inscrits_prim_ss_quart!$B184,nb_inscrits_prim_habitant_le_qu!$B:$B,0),3)</f>
        <v>400</v>
      </c>
      <c r="E184">
        <f t="shared" si="2"/>
        <v>0.46500000000000002</v>
      </c>
    </row>
    <row r="185" spans="1:5" x14ac:dyDescent="0.35">
      <c r="A185" t="s">
        <v>600</v>
      </c>
      <c r="B185" t="str">
        <f>INDEX(Correspondance_ss_quartiers!$1:$1048576,MATCH(ratio_inscrits_prim_ss_quart!$A185,Correspondance_ss_quartiers!$A:$A,0),4)</f>
        <v>Quartier Nord</v>
      </c>
      <c r="C185">
        <f>INDEX(nb_inscrits_prim_habitant_le_ss!$1:$1048576,MATCH(ratio_inscrits_prim_ss_quart!$A185,nb_inscrits_prim_habitant_le_ss!$B:$B,0),3)</f>
        <v>82</v>
      </c>
      <c r="D185">
        <f>INDEX(nb_inscrits_prim_habitant_le_qu!$1:$1048576,MATCH(ratio_inscrits_prim_ss_quart!$B185,nb_inscrits_prim_habitant_le_qu!$B:$B,0),3)</f>
        <v>1499</v>
      </c>
      <c r="E185">
        <f t="shared" si="2"/>
        <v>5.4703135423615747E-2</v>
      </c>
    </row>
    <row r="186" spans="1:5" x14ac:dyDescent="0.35">
      <c r="A186" s="6" t="s">
        <v>602</v>
      </c>
      <c r="B186" t="str">
        <f>INDEX(Correspondance_ss_quartiers!$1:$1048576,MATCH(ratio_inscrits_prim_ss_quart!$A186,Correspondance_ss_quartiers!$A:$A,0),4)</f>
        <v>Houba</v>
      </c>
      <c r="C186">
        <f>INDEX(nb_inscrits_prim_habitant_le_ss!$1:$1048576,MATCH(ratio_inscrits_prim_ss_quart!$A186,nb_inscrits_prim_habitant_le_ss!$B:$B,0),3)</f>
        <v>236</v>
      </c>
      <c r="D186">
        <f>INDEX(nb_inscrits_prim_habitant_le_qu!$1:$1048576,MATCH(ratio_inscrits_prim_ss_quart!$B186,nb_inscrits_prim_habitant_le_qu!$B:$B,0),3)</f>
        <v>1613</v>
      </c>
      <c r="E186">
        <f t="shared" si="2"/>
        <v>0.14631122132672039</v>
      </c>
    </row>
    <row r="187" spans="1:5" x14ac:dyDescent="0.35">
      <c r="A187" t="s">
        <v>604</v>
      </c>
      <c r="B187" t="str">
        <f>INDEX(Correspondance_ss_quartiers!$1:$1048576,MATCH(ratio_inscrits_prim_ss_quart!$A187,Correspondance_ss_quartiers!$A:$A,0),4)</f>
        <v>Mutsaard</v>
      </c>
      <c r="C187">
        <f>INDEX(nb_inscrits_prim_habitant_le_ss!$1:$1048576,MATCH(ratio_inscrits_prim_ss_quart!$A187,nb_inscrits_prim_habitant_le_ss!$B:$B,0),3)</f>
        <v>166</v>
      </c>
      <c r="D187">
        <f>INDEX(nb_inscrits_prim_habitant_le_qu!$1:$1048576,MATCH(ratio_inscrits_prim_ss_quart!$B187,nb_inscrits_prim_habitant_le_qu!$B:$B,0),3)</f>
        <v>972</v>
      </c>
      <c r="E187">
        <f t="shared" si="2"/>
        <v>0.17078189300411523</v>
      </c>
    </row>
    <row r="188" spans="1:5" x14ac:dyDescent="0.35">
      <c r="A188" s="6" t="s">
        <v>606</v>
      </c>
      <c r="B188" t="str">
        <f>INDEX(Correspondance_ss_quartiers!$1:$1048576,MATCH(ratio_inscrits_prim_ss_quart!$A188,Correspondance_ss_quartiers!$A:$A,0),4)</f>
        <v>Heysel</v>
      </c>
      <c r="C188">
        <f>INDEX(nb_inscrits_prim_habitant_le_ss!$1:$1048576,MATCH(ratio_inscrits_prim_ss_quart!$A188,nb_inscrits_prim_habitant_le_ss!$B:$B,0),3)</f>
        <v>418</v>
      </c>
      <c r="D188">
        <f>INDEX(nb_inscrits_prim_habitant_le_qu!$1:$1048576,MATCH(ratio_inscrits_prim_ss_quart!$B188,nb_inscrits_prim_habitant_le_qu!$B:$B,0),3)</f>
        <v>1173</v>
      </c>
      <c r="E188">
        <f t="shared" si="2"/>
        <v>0.35635123614663256</v>
      </c>
    </row>
    <row r="189" spans="1:5" x14ac:dyDescent="0.35">
      <c r="A189" s="6" t="s">
        <v>608</v>
      </c>
      <c r="B189" t="str">
        <f>INDEX(Correspondance_ss_quartiers!$1:$1048576,MATCH(ratio_inscrits_prim_ss_quart!$A189,Correspondance_ss_quartiers!$A:$A,0),4)</f>
        <v>Mutsaard</v>
      </c>
      <c r="C189">
        <f>INDEX(nb_inscrits_prim_habitant_le_ss!$1:$1048576,MATCH(ratio_inscrits_prim_ss_quart!$A189,nb_inscrits_prim_habitant_le_ss!$B:$B,0),3)</f>
        <v>140</v>
      </c>
      <c r="D189">
        <f>INDEX(nb_inscrits_prim_habitant_le_qu!$1:$1048576,MATCH(ratio_inscrits_prim_ss_quart!$B189,nb_inscrits_prim_habitant_le_qu!$B:$B,0),3)</f>
        <v>972</v>
      </c>
      <c r="E189">
        <f t="shared" si="2"/>
        <v>0.1440329218106996</v>
      </c>
    </row>
    <row r="190" spans="1:5" x14ac:dyDescent="0.35">
      <c r="A190" s="6" t="s">
        <v>610</v>
      </c>
      <c r="B190" t="str">
        <f>INDEX(Correspondance_ss_quartiers!$1:$1048576,MATCH(ratio_inscrits_prim_ss_quart!$A190,Correspondance_ss_quartiers!$A:$A,0),4)</f>
        <v>Heysel</v>
      </c>
      <c r="C190">
        <f>INDEX(nb_inscrits_prim_habitant_le_ss!$1:$1048576,MATCH(ratio_inscrits_prim_ss_quart!$A190,nb_inscrits_prim_habitant_le_ss!$B:$B,0),3)</f>
        <v>85</v>
      </c>
      <c r="D190">
        <f>INDEX(nb_inscrits_prim_habitant_le_qu!$1:$1048576,MATCH(ratio_inscrits_prim_ss_quart!$B190,nb_inscrits_prim_habitant_le_qu!$B:$B,0),3)</f>
        <v>1173</v>
      </c>
      <c r="E190">
        <f t="shared" si="2"/>
        <v>7.2463768115942032E-2</v>
      </c>
    </row>
    <row r="191" spans="1:5" x14ac:dyDescent="0.35">
      <c r="A191" t="s">
        <v>612</v>
      </c>
      <c r="B191" t="str">
        <f>INDEX(Correspondance_ss_quartiers!$1:$1048576,MATCH(ratio_inscrits_prim_ss_quart!$A191,Correspondance_ss_quartiers!$A:$A,0),4)</f>
        <v>Quartier Nord</v>
      </c>
      <c r="C191">
        <f>INDEX(nb_inscrits_prim_habitant_le_ss!$1:$1048576,MATCH(ratio_inscrits_prim_ss_quart!$A191,nb_inscrits_prim_habitant_le_ss!$B:$B,0),3)</f>
        <v>116</v>
      </c>
      <c r="D191">
        <f>INDEX(nb_inscrits_prim_habitant_le_qu!$1:$1048576,MATCH(ratio_inscrits_prim_ss_quart!$B191,nb_inscrits_prim_habitant_le_qu!$B:$B,0),3)</f>
        <v>1499</v>
      </c>
      <c r="E191">
        <f t="shared" si="2"/>
        <v>7.7384923282188128E-2</v>
      </c>
    </row>
    <row r="192" spans="1:5" x14ac:dyDescent="0.35">
      <c r="A192" t="s">
        <v>614</v>
      </c>
      <c r="B192" t="str">
        <f>INDEX(Correspondance_ss_quartiers!$1:$1048576,MATCH(ratio_inscrits_prim_ss_quart!$A192,Correspondance_ss_quartiers!$A:$A,0),4)</f>
        <v>Quartier Nord</v>
      </c>
      <c r="C192">
        <f>INDEX(nb_inscrits_prim_habitant_le_ss!$1:$1048576,MATCH(ratio_inscrits_prim_ss_quart!$A192,nb_inscrits_prim_habitant_le_ss!$B:$B,0),3)</f>
        <v>347</v>
      </c>
      <c r="D192">
        <f>INDEX(nb_inscrits_prim_habitant_le_qu!$1:$1048576,MATCH(ratio_inscrits_prim_ss_quart!$B192,nb_inscrits_prim_habitant_le_qu!$B:$B,0),3)</f>
        <v>1499</v>
      </c>
      <c r="E192">
        <f t="shared" si="2"/>
        <v>0.2314876584389593</v>
      </c>
    </row>
    <row r="193" spans="1:5" x14ac:dyDescent="0.35">
      <c r="A193" t="s">
        <v>618</v>
      </c>
      <c r="B193" t="str">
        <f>INDEX(Correspondance_ss_quartiers!$1:$1048576,MATCH(ratio_inscrits_prim_ss_quart!$A193,Correspondance_ss_quartiers!$A:$A,0),4)</f>
        <v>Chasse</v>
      </c>
      <c r="C193">
        <f>INDEX(nb_inscrits_prim_habitant_le_ss!$1:$1048576,MATCH(ratio_inscrits_prim_ss_quart!$A193,nb_inscrits_prim_habitant_le_ss!$B:$B,0),3)</f>
        <v>202</v>
      </c>
      <c r="D193">
        <f>INDEX(nb_inscrits_prim_habitant_le_qu!$1:$1048576,MATCH(ratio_inscrits_prim_ss_quart!$B193,nb_inscrits_prim_habitant_le_qu!$B:$B,0),3)</f>
        <v>1108</v>
      </c>
      <c r="E193">
        <f t="shared" si="2"/>
        <v>0.18231046931407943</v>
      </c>
    </row>
    <row r="194" spans="1:5" x14ac:dyDescent="0.35">
      <c r="A194" t="s">
        <v>620</v>
      </c>
      <c r="B194" t="str">
        <f>INDEX(Correspondance_ss_quartiers!$1:$1048576,MATCH(ratio_inscrits_prim_ss_quart!$A194,Correspondance_ss_quartiers!$A:$A,0),4)</f>
        <v>Chasse</v>
      </c>
      <c r="C194">
        <f>INDEX(nb_inscrits_prim_habitant_le_ss!$1:$1048576,MATCH(ratio_inscrits_prim_ss_quart!$A194,nb_inscrits_prim_habitant_le_ss!$B:$B,0),3)</f>
        <v>262</v>
      </c>
      <c r="D194">
        <f>INDEX(nb_inscrits_prim_habitant_le_qu!$1:$1048576,MATCH(ratio_inscrits_prim_ss_quart!$B194,nb_inscrits_prim_habitant_le_qu!$B:$B,0),3)</f>
        <v>1108</v>
      </c>
      <c r="E194">
        <f t="shared" si="2"/>
        <v>0.23646209386281589</v>
      </c>
    </row>
    <row r="195" spans="1:5" x14ac:dyDescent="0.35">
      <c r="A195" t="s">
        <v>622</v>
      </c>
      <c r="B195" t="str">
        <f>INDEX(Correspondance_ss_quartiers!$1:$1048576,MATCH(ratio_inscrits_prim_ss_quart!$A195,Correspondance_ss_quartiers!$A:$A,0),4)</f>
        <v>Saint-Pierre</v>
      </c>
      <c r="C195">
        <f>INDEX(nb_inscrits_prim_habitant_le_ss!$1:$1048576,MATCH(ratio_inscrits_prim_ss_quart!$A195,nb_inscrits_prim_habitant_le_ss!$B:$B,0),3)</f>
        <v>166</v>
      </c>
      <c r="D195">
        <f>INDEX(nb_inscrits_prim_habitant_le_qu!$1:$1048576,MATCH(ratio_inscrits_prim_ss_quart!$B195,nb_inscrits_prim_habitant_le_qu!$B:$B,0),3)</f>
        <v>688</v>
      </c>
      <c r="E195">
        <f t="shared" ref="E195:E258" si="3">C195/D195</f>
        <v>0.24127906976744187</v>
      </c>
    </row>
    <row r="196" spans="1:5" x14ac:dyDescent="0.35">
      <c r="A196" t="s">
        <v>624</v>
      </c>
      <c r="B196" t="str">
        <f>INDEX(Correspondance_ss_quartiers!$1:$1048576,MATCH(ratio_inscrits_prim_ss_quart!$A196,Correspondance_ss_quartiers!$A:$A,0),4)</f>
        <v>Chaussée de Wavre - Saint-Julien</v>
      </c>
      <c r="C196">
        <f>INDEX(nb_inscrits_prim_habitant_le_ss!$1:$1048576,MATCH(ratio_inscrits_prim_ss_quart!$A196,nb_inscrits_prim_habitant_le_ss!$B:$B,0),3)</f>
        <v>63</v>
      </c>
      <c r="D196">
        <f>INDEX(nb_inscrits_prim_habitant_le_qu!$1:$1048576,MATCH(ratio_inscrits_prim_ss_quart!$B196,nb_inscrits_prim_habitant_le_qu!$B:$B,0),3)</f>
        <v>1087</v>
      </c>
      <c r="E196">
        <f t="shared" si="3"/>
        <v>5.7957681692732292E-2</v>
      </c>
    </row>
    <row r="197" spans="1:5" x14ac:dyDescent="0.35">
      <c r="A197" t="s">
        <v>626</v>
      </c>
      <c r="B197" t="str">
        <f>INDEX(Correspondance_ss_quartiers!$1:$1048576,MATCH(ratio_inscrits_prim_ss_quart!$A197,Correspondance_ss_quartiers!$A:$A,0),4)</f>
        <v>Saint-Michel</v>
      </c>
      <c r="C197">
        <f>INDEX(nb_inscrits_prim_habitant_le_ss!$1:$1048576,MATCH(ratio_inscrits_prim_ss_quart!$A197,nb_inscrits_prim_habitant_le_ss!$B:$B,0),3)</f>
        <v>147</v>
      </c>
      <c r="D197">
        <f>INDEX(nb_inscrits_prim_habitant_le_qu!$1:$1048576,MATCH(ratio_inscrits_prim_ss_quart!$B197,nb_inscrits_prim_habitant_le_qu!$B:$B,0),3)</f>
        <v>370</v>
      </c>
      <c r="E197">
        <f t="shared" si="3"/>
        <v>0.39729729729729729</v>
      </c>
    </row>
    <row r="198" spans="1:5" x14ac:dyDescent="0.35">
      <c r="A198" t="s">
        <v>628</v>
      </c>
      <c r="B198" t="str">
        <f>INDEX(Correspondance_ss_quartiers!$1:$1048576,MATCH(ratio_inscrits_prim_ss_quart!$A198,Correspondance_ss_quartiers!$A:$A,0),4)</f>
        <v>Chasse</v>
      </c>
      <c r="C198">
        <f>INDEX(nb_inscrits_prim_habitant_le_ss!$1:$1048576,MATCH(ratio_inscrits_prim_ss_quart!$A198,nb_inscrits_prim_habitant_le_ss!$B:$B,0),3)</f>
        <v>91</v>
      </c>
      <c r="D198">
        <f>INDEX(nb_inscrits_prim_habitant_le_qu!$1:$1048576,MATCH(ratio_inscrits_prim_ss_quart!$B198,nb_inscrits_prim_habitant_le_qu!$B:$B,0),3)</f>
        <v>1108</v>
      </c>
      <c r="E198">
        <f t="shared" si="3"/>
        <v>8.2129963898916969E-2</v>
      </c>
    </row>
    <row r="199" spans="1:5" x14ac:dyDescent="0.35">
      <c r="A199" t="s">
        <v>630</v>
      </c>
      <c r="B199" t="str">
        <f>INDEX(Correspondance_ss_quartiers!$1:$1048576,MATCH(ratio_inscrits_prim_ss_quart!$A199,Correspondance_ss_quartiers!$A:$A,0),4)</f>
        <v>Saint-Pierre</v>
      </c>
      <c r="C199">
        <f>INDEX(nb_inscrits_prim_habitant_le_ss!$1:$1048576,MATCH(ratio_inscrits_prim_ss_quart!$A199,nb_inscrits_prim_habitant_le_ss!$B:$B,0),3)</f>
        <v>24</v>
      </c>
      <c r="D199">
        <f>INDEX(nb_inscrits_prim_habitant_le_qu!$1:$1048576,MATCH(ratio_inscrits_prim_ss_quart!$B199,nb_inscrits_prim_habitant_le_qu!$B:$B,0),3)</f>
        <v>688</v>
      </c>
      <c r="E199">
        <f t="shared" si="3"/>
        <v>3.4883720930232558E-2</v>
      </c>
    </row>
    <row r="200" spans="1:5" x14ac:dyDescent="0.35">
      <c r="A200" t="s">
        <v>632</v>
      </c>
      <c r="B200" t="str">
        <f>INDEX(Correspondance_ss_quartiers!$1:$1048576,MATCH(ratio_inscrits_prim_ss_quart!$A200,Correspondance_ss_quartiers!$A:$A,0),4)</f>
        <v>Saint-Pierre</v>
      </c>
      <c r="C200">
        <f>INDEX(nb_inscrits_prim_habitant_le_ss!$1:$1048576,MATCH(ratio_inscrits_prim_ss_quart!$A200,nb_inscrits_prim_habitant_le_ss!$B:$B,0),3)</f>
        <v>151</v>
      </c>
      <c r="D200">
        <f>INDEX(nb_inscrits_prim_habitant_le_qu!$1:$1048576,MATCH(ratio_inscrits_prim_ss_quart!$B200,nb_inscrits_prim_habitant_le_qu!$B:$B,0),3)</f>
        <v>688</v>
      </c>
      <c r="E200">
        <f t="shared" si="3"/>
        <v>0.21947674418604651</v>
      </c>
    </row>
    <row r="201" spans="1:5" x14ac:dyDescent="0.35">
      <c r="A201" t="s">
        <v>634</v>
      </c>
      <c r="B201" t="str">
        <f>INDEX(Correspondance_ss_quartiers!$1:$1048576,MATCH(ratio_inscrits_prim_ss_quart!$A201,Correspondance_ss_quartiers!$A:$A,0),4)</f>
        <v>Chasse</v>
      </c>
      <c r="C201">
        <f>INDEX(nb_inscrits_prim_habitant_le_ss!$1:$1048576,MATCH(ratio_inscrits_prim_ss_quart!$A201,nb_inscrits_prim_habitant_le_ss!$B:$B,0),3)</f>
        <v>30</v>
      </c>
      <c r="D201">
        <f>INDEX(nb_inscrits_prim_habitant_le_qu!$1:$1048576,MATCH(ratio_inscrits_prim_ss_quart!$B201,nb_inscrits_prim_habitant_le_qu!$B:$B,0),3)</f>
        <v>1108</v>
      </c>
      <c r="E201">
        <f t="shared" si="3"/>
        <v>2.7075812274368231E-2</v>
      </c>
    </row>
    <row r="202" spans="1:5" x14ac:dyDescent="0.35">
      <c r="A202" t="s">
        <v>636</v>
      </c>
      <c r="B202" t="str">
        <f>INDEX(Correspondance_ss_quartiers!$1:$1048576,MATCH(ratio_inscrits_prim_ss_quart!$A202,Correspondance_ss_quartiers!$A:$A,0),4)</f>
        <v>Chasse</v>
      </c>
      <c r="C202">
        <f>INDEX(nb_inscrits_prim_habitant_le_ss!$1:$1048576,MATCH(ratio_inscrits_prim_ss_quart!$A202,nb_inscrits_prim_habitant_le_ss!$B:$B,0),3)</f>
        <v>116</v>
      </c>
      <c r="D202">
        <f>INDEX(nb_inscrits_prim_habitant_le_qu!$1:$1048576,MATCH(ratio_inscrits_prim_ss_quart!$B202,nb_inscrits_prim_habitant_le_qu!$B:$B,0),3)</f>
        <v>1108</v>
      </c>
      <c r="E202">
        <f t="shared" si="3"/>
        <v>0.10469314079422383</v>
      </c>
    </row>
    <row r="203" spans="1:5" x14ac:dyDescent="0.35">
      <c r="A203" t="s">
        <v>638</v>
      </c>
      <c r="B203" t="str">
        <f>INDEX(Correspondance_ss_quartiers!$1:$1048576,MATCH(ratio_inscrits_prim_ss_quart!$A203,Correspondance_ss_quartiers!$A:$A,0),4)</f>
        <v>Porte Tervueren</v>
      </c>
      <c r="C203">
        <f>INDEX(nb_inscrits_prim_habitant_le_ss!$1:$1048576,MATCH(ratio_inscrits_prim_ss_quart!$A203,nb_inscrits_prim_habitant_le_ss!$B:$B,0),3)</f>
        <v>83</v>
      </c>
      <c r="D203">
        <f>INDEX(nb_inscrits_prim_habitant_le_qu!$1:$1048576,MATCH(ratio_inscrits_prim_ss_quart!$B203,nb_inscrits_prim_habitant_le_qu!$B:$B,0),3)</f>
        <v>521</v>
      </c>
      <c r="E203">
        <f t="shared" si="3"/>
        <v>0.15930902111324377</v>
      </c>
    </row>
    <row r="204" spans="1:5" x14ac:dyDescent="0.35">
      <c r="A204" t="s">
        <v>640</v>
      </c>
      <c r="B204" t="str">
        <f>INDEX(Correspondance_ss_quartiers!$1:$1048576,MATCH(ratio_inscrits_prim_ss_quart!$A204,Correspondance_ss_quartiers!$A:$A,0),4)</f>
        <v>Saint-Michel</v>
      </c>
      <c r="C204">
        <f>INDEX(nb_inscrits_prim_habitant_le_ss!$1:$1048576,MATCH(ratio_inscrits_prim_ss_quart!$A204,nb_inscrits_prim_habitant_le_ss!$B:$B,0),3)</f>
        <v>122</v>
      </c>
      <c r="D204">
        <f>INDEX(nb_inscrits_prim_habitant_le_qu!$1:$1048576,MATCH(ratio_inscrits_prim_ss_quart!$B204,nb_inscrits_prim_habitant_le_qu!$B:$B,0),3)</f>
        <v>370</v>
      </c>
      <c r="E204">
        <f t="shared" si="3"/>
        <v>0.32972972972972975</v>
      </c>
    </row>
    <row r="205" spans="1:5" x14ac:dyDescent="0.35">
      <c r="A205" t="s">
        <v>642</v>
      </c>
      <c r="B205" t="str">
        <f>INDEX(Correspondance_ss_quartiers!$1:$1048576,MATCH(ratio_inscrits_prim_ss_quart!$A205,Correspondance_ss_quartiers!$A:$A,0),4)</f>
        <v>Jourdan</v>
      </c>
      <c r="C205">
        <f>INDEX(nb_inscrits_prim_habitant_le_ss!$1:$1048576,MATCH(ratio_inscrits_prim_ss_quart!$A205,nb_inscrits_prim_habitant_le_ss!$B:$B,0),3)</f>
        <v>73</v>
      </c>
      <c r="D205">
        <f>INDEX(nb_inscrits_prim_habitant_le_qu!$1:$1048576,MATCH(ratio_inscrits_prim_ss_quart!$B205,nb_inscrits_prim_habitant_le_qu!$B:$B,0),3)</f>
        <v>542</v>
      </c>
      <c r="E205">
        <f t="shared" si="3"/>
        <v>0.13468634686346864</v>
      </c>
    </row>
    <row r="206" spans="1:5" x14ac:dyDescent="0.35">
      <c r="A206" t="s">
        <v>644</v>
      </c>
      <c r="B206" t="str">
        <f>INDEX(Correspondance_ss_quartiers!$1:$1048576,MATCH(ratio_inscrits_prim_ss_quart!$A206,Correspondance_ss_quartiers!$A:$A,0),4)</f>
        <v>Saint-Pierre</v>
      </c>
      <c r="C206">
        <f>INDEX(nb_inscrits_prim_habitant_le_ss!$1:$1048576,MATCH(ratio_inscrits_prim_ss_quart!$A206,nb_inscrits_prim_habitant_le_ss!$B:$B,0),3)</f>
        <v>200</v>
      </c>
      <c r="D206">
        <f>INDEX(nb_inscrits_prim_habitant_le_qu!$1:$1048576,MATCH(ratio_inscrits_prim_ss_quart!$B206,nb_inscrits_prim_habitant_le_qu!$B:$B,0),3)</f>
        <v>688</v>
      </c>
      <c r="E206">
        <f t="shared" si="3"/>
        <v>0.29069767441860467</v>
      </c>
    </row>
    <row r="207" spans="1:5" x14ac:dyDescent="0.35">
      <c r="A207" t="s">
        <v>646</v>
      </c>
      <c r="B207" t="str">
        <f>INDEX(Correspondance_ss_quartiers!$1:$1048576,MATCH(ratio_inscrits_prim_ss_quart!$A207,Correspondance_ss_quartiers!$A:$A,0),4)</f>
        <v>Saint-Pierre</v>
      </c>
      <c r="C207">
        <f>INDEX(nb_inscrits_prim_habitant_le_ss!$1:$1048576,MATCH(ratio_inscrits_prim_ss_quart!$A207,nb_inscrits_prim_habitant_le_ss!$B:$B,0),3)</f>
        <v>147</v>
      </c>
      <c r="D207">
        <f>INDEX(nb_inscrits_prim_habitant_le_qu!$1:$1048576,MATCH(ratio_inscrits_prim_ss_quart!$B207,nb_inscrits_prim_habitant_le_qu!$B:$B,0),3)</f>
        <v>688</v>
      </c>
      <c r="E207">
        <f t="shared" si="3"/>
        <v>0.21366279069767441</v>
      </c>
    </row>
    <row r="208" spans="1:5" x14ac:dyDescent="0.35">
      <c r="A208" t="s">
        <v>648</v>
      </c>
      <c r="B208" t="str">
        <f>INDEX(Correspondance_ss_quartiers!$1:$1048576,MATCH(ratio_inscrits_prim_ss_quart!$A208,Correspondance_ss_quartiers!$A:$A,0),4)</f>
        <v>Jourdan</v>
      </c>
      <c r="C208">
        <f>INDEX(nb_inscrits_prim_habitant_le_ss!$1:$1048576,MATCH(ratio_inscrits_prim_ss_quart!$A208,nb_inscrits_prim_habitant_le_ss!$B:$B,0),3)</f>
        <v>215</v>
      </c>
      <c r="D208">
        <f>INDEX(nb_inscrits_prim_habitant_le_qu!$1:$1048576,MATCH(ratio_inscrits_prim_ss_quart!$B208,nb_inscrits_prim_habitant_le_qu!$B:$B,0),3)</f>
        <v>542</v>
      </c>
      <c r="E208">
        <f t="shared" si="3"/>
        <v>0.39667896678966791</v>
      </c>
    </row>
    <row r="209" spans="1:5" x14ac:dyDescent="0.35">
      <c r="A209" t="s">
        <v>652</v>
      </c>
      <c r="B209" t="str">
        <f>INDEX(Correspondance_ss_quartiers!$1:$1048576,MATCH(ratio_inscrits_prim_ss_quart!$A209,Correspondance_ss_quartiers!$A:$A,0),4)</f>
        <v>Chasse</v>
      </c>
      <c r="C209">
        <f>INDEX(nb_inscrits_prim_habitant_le_ss!$1:$1048576,MATCH(ratio_inscrits_prim_ss_quart!$A209,nb_inscrits_prim_habitant_le_ss!$B:$B,0),3)</f>
        <v>407</v>
      </c>
      <c r="D209">
        <f>INDEX(nb_inscrits_prim_habitant_le_qu!$1:$1048576,MATCH(ratio_inscrits_prim_ss_quart!$B209,nb_inscrits_prim_habitant_le_qu!$B:$B,0),3)</f>
        <v>1108</v>
      </c>
      <c r="E209">
        <f t="shared" si="3"/>
        <v>0.36732851985559567</v>
      </c>
    </row>
    <row r="210" spans="1:5" x14ac:dyDescent="0.35">
      <c r="A210" t="s">
        <v>654</v>
      </c>
      <c r="B210" t="str">
        <f>INDEX(Correspondance_ss_quartiers!$1:$1048576,MATCH(ratio_inscrits_prim_ss_quart!$A210,Correspondance_ss_quartiers!$A:$A,0),4)</f>
        <v>Porte Tervueren</v>
      </c>
      <c r="C210">
        <f>INDEX(nb_inscrits_prim_habitant_le_ss!$1:$1048576,MATCH(ratio_inscrits_prim_ss_quart!$A210,nb_inscrits_prim_habitant_le_ss!$B:$B,0),3)</f>
        <v>52</v>
      </c>
      <c r="D210">
        <f>INDEX(nb_inscrits_prim_habitant_le_qu!$1:$1048576,MATCH(ratio_inscrits_prim_ss_quart!$B210,nb_inscrits_prim_habitant_le_qu!$B:$B,0),3)</f>
        <v>521</v>
      </c>
      <c r="E210">
        <f t="shared" si="3"/>
        <v>9.9808061420345484E-2</v>
      </c>
    </row>
    <row r="211" spans="1:5" x14ac:dyDescent="0.35">
      <c r="A211" t="s">
        <v>656</v>
      </c>
      <c r="B211" t="str">
        <f>INDEX(Correspondance_ss_quartiers!$1:$1048576,MATCH(ratio_inscrits_prim_ss_quart!$A211,Correspondance_ss_quartiers!$A:$A,0),4)</f>
        <v>Porte Tervueren</v>
      </c>
      <c r="C211">
        <f>INDEX(nb_inscrits_prim_habitant_le_ss!$1:$1048576,MATCH(ratio_inscrits_prim_ss_quart!$A211,nb_inscrits_prim_habitant_le_ss!$B:$B,0),3)</f>
        <v>26</v>
      </c>
      <c r="D211">
        <f>INDEX(nb_inscrits_prim_habitant_le_qu!$1:$1048576,MATCH(ratio_inscrits_prim_ss_quart!$B211,nb_inscrits_prim_habitant_le_qu!$B:$B,0),3)</f>
        <v>521</v>
      </c>
      <c r="E211">
        <f t="shared" si="3"/>
        <v>4.9904030710172742E-2</v>
      </c>
    </row>
    <row r="212" spans="1:5" x14ac:dyDescent="0.35">
      <c r="A212" t="s">
        <v>658</v>
      </c>
      <c r="B212" t="str">
        <f>INDEX(Correspondance_ss_quartiers!$1:$1048576,MATCH(ratio_inscrits_prim_ss_quart!$A212,Correspondance_ss_quartiers!$A:$A,0),4)</f>
        <v>Avenue Léopold III</v>
      </c>
      <c r="C212">
        <f>INDEX(nb_inscrits_prim_habitant_le_ss!$1:$1048576,MATCH(ratio_inscrits_prim_ss_quart!$A212,nb_inscrits_prim_habitant_le_ss!$B:$B,0),3)</f>
        <v>88</v>
      </c>
      <c r="D212">
        <f>INDEX(nb_inscrits_prim_habitant_le_qu!$1:$1048576,MATCH(ratio_inscrits_prim_ss_quart!$B212,nb_inscrits_prim_habitant_le_qu!$B:$B,0),3)</f>
        <v>656</v>
      </c>
      <c r="E212">
        <f t="shared" si="3"/>
        <v>0.13414634146341464</v>
      </c>
    </row>
    <row r="213" spans="1:5" x14ac:dyDescent="0.35">
      <c r="A213" t="s">
        <v>660</v>
      </c>
      <c r="B213" t="str">
        <f>INDEX(Correspondance_ss_quartiers!$1:$1048576,MATCH(ratio_inscrits_prim_ss_quart!$A213,Correspondance_ss_quartiers!$A:$A,0),4)</f>
        <v>Avenue Léopold III</v>
      </c>
      <c r="C213">
        <f>INDEX(nb_inscrits_prim_habitant_le_ss!$1:$1048576,MATCH(ratio_inscrits_prim_ss_quart!$A213,nb_inscrits_prim_habitant_le_ss!$B:$B,0),3)</f>
        <v>47</v>
      </c>
      <c r="D213">
        <f>INDEX(nb_inscrits_prim_habitant_le_qu!$1:$1048576,MATCH(ratio_inscrits_prim_ss_quart!$B213,nb_inscrits_prim_habitant_le_qu!$B:$B,0),3)</f>
        <v>656</v>
      </c>
      <c r="E213">
        <f t="shared" si="3"/>
        <v>7.1646341463414628E-2</v>
      </c>
    </row>
    <row r="214" spans="1:5" x14ac:dyDescent="0.35">
      <c r="A214" t="s">
        <v>662</v>
      </c>
      <c r="B214" t="str">
        <f>INDEX(Correspondance_ss_quartiers!$1:$1048576,MATCH(ratio_inscrits_prim_ss_quart!$A214,Correspondance_ss_quartiers!$A:$A,0),4)</f>
        <v>Conscience</v>
      </c>
      <c r="C214">
        <f>INDEX(nb_inscrits_prim_habitant_le_ss!$1:$1048576,MATCH(ratio_inscrits_prim_ss_quart!$A214,nb_inscrits_prim_habitant_le_ss!$B:$B,0),3)</f>
        <v>88</v>
      </c>
      <c r="D214">
        <f>INDEX(nb_inscrits_prim_habitant_le_qu!$1:$1048576,MATCH(ratio_inscrits_prim_ss_quart!$B214,nb_inscrits_prim_habitant_le_qu!$B:$B,0),3)</f>
        <v>627</v>
      </c>
      <c r="E214">
        <f t="shared" si="3"/>
        <v>0.14035087719298245</v>
      </c>
    </row>
    <row r="215" spans="1:5" x14ac:dyDescent="0.35">
      <c r="A215" t="s">
        <v>664</v>
      </c>
      <c r="B215" t="str">
        <f>INDEX(Correspondance_ss_quartiers!$1:$1048576,MATCH(ratio_inscrits_prim_ss_quart!$A215,Correspondance_ss_quartiers!$A:$A,0),4)</f>
        <v>Conscience</v>
      </c>
      <c r="C215">
        <f>INDEX(nb_inscrits_prim_habitant_le_ss!$1:$1048576,MATCH(ratio_inscrits_prim_ss_quart!$A215,nb_inscrits_prim_habitant_le_ss!$B:$B,0),3)</f>
        <v>93</v>
      </c>
      <c r="D215">
        <f>INDEX(nb_inscrits_prim_habitant_le_qu!$1:$1048576,MATCH(ratio_inscrits_prim_ss_quart!$B215,nb_inscrits_prim_habitant_le_qu!$B:$B,0),3)</f>
        <v>627</v>
      </c>
      <c r="E215">
        <f t="shared" si="3"/>
        <v>0.14832535885167464</v>
      </c>
    </row>
    <row r="216" spans="1:5" x14ac:dyDescent="0.35">
      <c r="A216" t="s">
        <v>666</v>
      </c>
      <c r="B216" t="str">
        <f>INDEX(Correspondance_ss_quartiers!$1:$1048576,MATCH(ratio_inscrits_prim_ss_quart!$A216,Correspondance_ss_quartiers!$A:$A,0),4)</f>
        <v>Paix</v>
      </c>
      <c r="C216">
        <f>INDEX(nb_inscrits_prim_habitant_le_ss!$1:$1048576,MATCH(ratio_inscrits_prim_ss_quart!$A216,nb_inscrits_prim_habitant_le_ss!$B:$B,0),3)</f>
        <v>49</v>
      </c>
      <c r="D216">
        <f>INDEX(nb_inscrits_prim_habitant_le_qu!$1:$1048576,MATCH(ratio_inscrits_prim_ss_quart!$B216,nb_inscrits_prim_habitant_le_qu!$B:$B,0),3)</f>
        <v>971</v>
      </c>
      <c r="E216">
        <f t="shared" si="3"/>
        <v>5.0463439752832129E-2</v>
      </c>
    </row>
    <row r="217" spans="1:5" x14ac:dyDescent="0.35">
      <c r="A217" t="s">
        <v>669</v>
      </c>
      <c r="B217" t="str">
        <f>INDEX(Correspondance_ss_quartiers!$1:$1048576,MATCH(ratio_inscrits_prim_ss_quart!$A217,Correspondance_ss_quartiers!$A:$A,0),4)</f>
        <v>Paix</v>
      </c>
      <c r="C217">
        <f>INDEX(nb_inscrits_prim_habitant_le_ss!$1:$1048576,MATCH(ratio_inscrits_prim_ss_quart!$A217,nb_inscrits_prim_habitant_le_ss!$B:$B,0),3)</f>
        <v>68</v>
      </c>
      <c r="D217">
        <f>INDEX(nb_inscrits_prim_habitant_le_qu!$1:$1048576,MATCH(ratio_inscrits_prim_ss_quart!$B217,nb_inscrits_prim_habitant_le_qu!$B:$B,0),3)</f>
        <v>971</v>
      </c>
      <c r="E217">
        <f t="shared" si="3"/>
        <v>7.0030895983522148E-2</v>
      </c>
    </row>
    <row r="218" spans="1:5" x14ac:dyDescent="0.35">
      <c r="A218" t="s">
        <v>671</v>
      </c>
      <c r="B218" t="str">
        <f>INDEX(Correspondance_ss_quartiers!$1:$1048576,MATCH(ratio_inscrits_prim_ss_quart!$A218,Correspondance_ss_quartiers!$A:$A,0),4)</f>
        <v>Paix</v>
      </c>
      <c r="C218">
        <f>INDEX(nb_inscrits_prim_habitant_le_ss!$1:$1048576,MATCH(ratio_inscrits_prim_ss_quart!$A218,nb_inscrits_prim_habitant_le_ss!$B:$B,0),3)</f>
        <v>19</v>
      </c>
      <c r="D218">
        <f>INDEX(nb_inscrits_prim_habitant_le_qu!$1:$1048576,MATCH(ratio_inscrits_prim_ss_quart!$B218,nb_inscrits_prim_habitant_le_qu!$B:$B,0),3)</f>
        <v>971</v>
      </c>
      <c r="E218">
        <f t="shared" si="3"/>
        <v>1.9567456230690009E-2</v>
      </c>
    </row>
    <row r="219" spans="1:5" x14ac:dyDescent="0.35">
      <c r="A219" t="s">
        <v>673</v>
      </c>
      <c r="B219" t="str">
        <f>INDEX(Correspondance_ss_quartiers!$1:$1048576,MATCH(ratio_inscrits_prim_ss_quart!$A219,Correspondance_ss_quartiers!$A:$A,0),4)</f>
        <v>Paix</v>
      </c>
      <c r="C219">
        <f>INDEX(nb_inscrits_prim_habitant_le_ss!$1:$1048576,MATCH(ratio_inscrits_prim_ss_quart!$A219,nb_inscrits_prim_habitant_le_ss!$B:$B,0),3)</f>
        <v>112</v>
      </c>
      <c r="D219">
        <f>INDEX(nb_inscrits_prim_habitant_le_qu!$1:$1048576,MATCH(ratio_inscrits_prim_ss_quart!$B219,nb_inscrits_prim_habitant_le_qu!$B:$B,0),3)</f>
        <v>971</v>
      </c>
      <c r="E219">
        <f t="shared" si="3"/>
        <v>0.11534500514933059</v>
      </c>
    </row>
    <row r="220" spans="1:5" x14ac:dyDescent="0.35">
      <c r="A220" t="s">
        <v>675</v>
      </c>
      <c r="B220" t="str">
        <f>INDEX(Correspondance_ss_quartiers!$1:$1048576,MATCH(ratio_inscrits_prim_ss_quart!$A220,Correspondance_ss_quartiers!$A:$A,0),4)</f>
        <v>Paduwa</v>
      </c>
      <c r="C220">
        <f>INDEX(nb_inscrits_prim_habitant_le_ss!$1:$1048576,MATCH(ratio_inscrits_prim_ss_quart!$A220,nb_inscrits_prim_habitant_le_ss!$B:$B,0),3)</f>
        <v>60</v>
      </c>
      <c r="D220">
        <f>INDEX(nb_inscrits_prim_habitant_le_qu!$1:$1048576,MATCH(ratio_inscrits_prim_ss_quart!$B220,nb_inscrits_prim_habitant_le_qu!$B:$B,0),3)</f>
        <v>807</v>
      </c>
      <c r="E220">
        <f t="shared" si="3"/>
        <v>7.434944237918216E-2</v>
      </c>
    </row>
    <row r="221" spans="1:5" x14ac:dyDescent="0.35">
      <c r="A221" t="s">
        <v>677</v>
      </c>
      <c r="B221" t="str">
        <f>INDEX(Correspondance_ss_quartiers!$1:$1048576,MATCH(ratio_inscrits_prim_ss_quart!$A221,Correspondance_ss_quartiers!$A:$A,0),4)</f>
        <v>Paduwa</v>
      </c>
      <c r="C221">
        <f>INDEX(nb_inscrits_prim_habitant_le_ss!$1:$1048576,MATCH(ratio_inscrits_prim_ss_quart!$A221,nb_inscrits_prim_habitant_le_ss!$B:$B,0),3)</f>
        <v>138</v>
      </c>
      <c r="D221">
        <f>INDEX(nb_inscrits_prim_habitant_le_qu!$1:$1048576,MATCH(ratio_inscrits_prim_ss_quart!$B221,nb_inscrits_prim_habitant_le_qu!$B:$B,0),3)</f>
        <v>807</v>
      </c>
      <c r="E221">
        <f t="shared" si="3"/>
        <v>0.17100371747211895</v>
      </c>
    </row>
    <row r="222" spans="1:5" x14ac:dyDescent="0.35">
      <c r="A222" t="s">
        <v>679</v>
      </c>
      <c r="B222" t="str">
        <f>INDEX(Correspondance_ss_quartiers!$1:$1048576,MATCH(ratio_inscrits_prim_ss_quart!$A222,Correspondance_ss_quartiers!$A:$A,0),4)</f>
        <v>Paduwa</v>
      </c>
      <c r="C222">
        <f>INDEX(nb_inscrits_prim_habitant_le_ss!$1:$1048576,MATCH(ratio_inscrits_prim_ss_quart!$A222,nb_inscrits_prim_habitant_le_ss!$B:$B,0),3)</f>
        <v>64</v>
      </c>
      <c r="D222">
        <f>INDEX(nb_inscrits_prim_habitant_le_qu!$1:$1048576,MATCH(ratio_inscrits_prim_ss_quart!$B222,nb_inscrits_prim_habitant_le_qu!$B:$B,0),3)</f>
        <v>807</v>
      </c>
      <c r="E222">
        <f t="shared" si="3"/>
        <v>7.9306071871127634E-2</v>
      </c>
    </row>
    <row r="223" spans="1:5" x14ac:dyDescent="0.35">
      <c r="A223" t="s">
        <v>681</v>
      </c>
      <c r="B223" t="str">
        <f>INDEX(Correspondance_ss_quartiers!$1:$1048576,MATCH(ratio_inscrits_prim_ss_quart!$A223,Correspondance_ss_quartiers!$A:$A,0),4)</f>
        <v>Paduwa</v>
      </c>
      <c r="C223">
        <f>INDEX(nb_inscrits_prim_habitant_le_ss!$1:$1048576,MATCH(ratio_inscrits_prim_ss_quart!$A223,nb_inscrits_prim_habitant_le_ss!$B:$B,0),3)</f>
        <v>188</v>
      </c>
      <c r="D223">
        <f>INDEX(nb_inscrits_prim_habitant_le_qu!$1:$1048576,MATCH(ratio_inscrits_prim_ss_quart!$B223,nb_inscrits_prim_habitant_le_qu!$B:$B,0),3)</f>
        <v>807</v>
      </c>
      <c r="E223">
        <f t="shared" si="3"/>
        <v>0.23296158612143741</v>
      </c>
    </row>
    <row r="224" spans="1:5" x14ac:dyDescent="0.35">
      <c r="A224" t="s">
        <v>685</v>
      </c>
      <c r="B224" t="str">
        <f>INDEX(Correspondance_ss_quartiers!$1:$1048576,MATCH(ratio_inscrits_prim_ss_quart!$A224,Correspondance_ss_quartiers!$A:$A,0),4)</f>
        <v>Paduwa</v>
      </c>
      <c r="C224">
        <f>INDEX(nb_inscrits_prim_habitant_le_ss!$1:$1048576,MATCH(ratio_inscrits_prim_ss_quart!$A224,nb_inscrits_prim_habitant_le_ss!$B:$B,0),3)</f>
        <v>80</v>
      </c>
      <c r="D224">
        <f>INDEX(nb_inscrits_prim_habitant_le_qu!$1:$1048576,MATCH(ratio_inscrits_prim_ss_quart!$B224,nb_inscrits_prim_habitant_le_qu!$B:$B,0),3)</f>
        <v>807</v>
      </c>
      <c r="E224">
        <f t="shared" si="3"/>
        <v>9.9132589838909546E-2</v>
      </c>
    </row>
    <row r="225" spans="1:5" x14ac:dyDescent="0.35">
      <c r="A225" t="s">
        <v>687</v>
      </c>
      <c r="B225" t="str">
        <f>INDEX(Correspondance_ss_quartiers!$1:$1048576,MATCH(ratio_inscrits_prim_ss_quart!$A225,Correspondance_ss_quartiers!$A:$A,0),4)</f>
        <v>Paduwa</v>
      </c>
      <c r="C225">
        <f>INDEX(nb_inscrits_prim_habitant_le_ss!$1:$1048576,MATCH(ratio_inscrits_prim_ss_quart!$A225,nb_inscrits_prim_habitant_le_ss!$B:$B,0),3)</f>
        <v>171</v>
      </c>
      <c r="D225">
        <f>INDEX(nb_inscrits_prim_habitant_le_qu!$1:$1048576,MATCH(ratio_inscrits_prim_ss_quart!$B225,nb_inscrits_prim_habitant_le_qu!$B:$B,0),3)</f>
        <v>807</v>
      </c>
      <c r="E225">
        <f t="shared" si="3"/>
        <v>0.21189591078066913</v>
      </c>
    </row>
    <row r="226" spans="1:5" x14ac:dyDescent="0.35">
      <c r="A226" t="s">
        <v>691</v>
      </c>
      <c r="B226" t="str">
        <f>INDEX(Correspondance_ss_quartiers!$1:$1048576,MATCH(ratio_inscrits_prim_ss_quart!$A226,Correspondance_ss_quartiers!$A:$A,0),4)</f>
        <v>Avenue Léopold III</v>
      </c>
      <c r="C226">
        <f>INDEX(nb_inscrits_prim_habitant_le_ss!$1:$1048576,MATCH(ratio_inscrits_prim_ss_quart!$A226,nb_inscrits_prim_habitant_le_ss!$B:$B,0),3)</f>
        <v>35</v>
      </c>
      <c r="D226">
        <f>INDEX(nb_inscrits_prim_habitant_le_qu!$1:$1048576,MATCH(ratio_inscrits_prim_ss_quart!$B226,nb_inscrits_prim_habitant_le_qu!$B:$B,0),3)</f>
        <v>656</v>
      </c>
      <c r="E226">
        <f t="shared" si="3"/>
        <v>5.3353658536585365E-2</v>
      </c>
    </row>
    <row r="227" spans="1:5" x14ac:dyDescent="0.35">
      <c r="A227" t="s">
        <v>693</v>
      </c>
      <c r="B227" t="str">
        <f>INDEX(Correspondance_ss_quartiers!$1:$1048576,MATCH(ratio_inscrits_prim_ss_quart!$A227,Correspondance_ss_quartiers!$A:$A,0),4)</f>
        <v>Conscience</v>
      </c>
      <c r="C227">
        <f>INDEX(nb_inscrits_prim_habitant_le_ss!$1:$1048576,MATCH(ratio_inscrits_prim_ss_quart!$A227,nb_inscrits_prim_habitant_le_ss!$B:$B,0),3)</f>
        <v>349</v>
      </c>
      <c r="D227">
        <f>INDEX(nb_inscrits_prim_habitant_le_qu!$1:$1048576,MATCH(ratio_inscrits_prim_ss_quart!$B227,nb_inscrits_prim_habitant_le_qu!$B:$B,0),3)</f>
        <v>627</v>
      </c>
      <c r="E227">
        <f t="shared" si="3"/>
        <v>0.55661881977671457</v>
      </c>
    </row>
    <row r="228" spans="1:5" x14ac:dyDescent="0.35">
      <c r="A228" t="s">
        <v>695</v>
      </c>
      <c r="B228" t="str">
        <f>INDEX(Correspondance_ss_quartiers!$1:$1048576,MATCH(ratio_inscrits_prim_ss_quart!$A228,Correspondance_ss_quartiers!$A:$A,0),4)</f>
        <v>Paix</v>
      </c>
      <c r="C228">
        <f>INDEX(nb_inscrits_prim_habitant_le_ss!$1:$1048576,MATCH(ratio_inscrits_prim_ss_quart!$A228,nb_inscrits_prim_habitant_le_ss!$B:$B,0),3)</f>
        <v>246</v>
      </c>
      <c r="D228">
        <f>INDEX(nb_inscrits_prim_habitant_le_qu!$1:$1048576,MATCH(ratio_inscrits_prim_ss_quart!$B228,nb_inscrits_prim_habitant_le_qu!$B:$B,0),3)</f>
        <v>971</v>
      </c>
      <c r="E228">
        <f t="shared" si="3"/>
        <v>0.25334706488156539</v>
      </c>
    </row>
    <row r="229" spans="1:5" x14ac:dyDescent="0.35">
      <c r="A229" t="s">
        <v>697</v>
      </c>
      <c r="B229" t="str">
        <f>INDEX(Correspondance_ss_quartiers!$1:$1048576,MATCH(ratio_inscrits_prim_ss_quart!$A229,Correspondance_ss_quartiers!$A:$A,0),4)</f>
        <v>Avenue Léopold III</v>
      </c>
      <c r="C229">
        <f>INDEX(nb_inscrits_prim_habitant_le_ss!$1:$1048576,MATCH(ratio_inscrits_prim_ss_quart!$A229,nb_inscrits_prim_habitant_le_ss!$B:$B,0),3)</f>
        <v>219</v>
      </c>
      <c r="D229">
        <f>INDEX(nb_inscrits_prim_habitant_le_qu!$1:$1048576,MATCH(ratio_inscrits_prim_ss_quart!$B229,nb_inscrits_prim_habitant_le_qu!$B:$B,0),3)</f>
        <v>656</v>
      </c>
      <c r="E229">
        <f t="shared" si="3"/>
        <v>0.33384146341463417</v>
      </c>
    </row>
    <row r="230" spans="1:5" x14ac:dyDescent="0.35">
      <c r="A230" t="s">
        <v>699</v>
      </c>
      <c r="B230" t="str">
        <f>INDEX(Correspondance_ss_quartiers!$1:$1048576,MATCH(ratio_inscrits_prim_ss_quart!$A230,Correspondance_ss_quartiers!$A:$A,0),4)</f>
        <v>Avenue Léopold III</v>
      </c>
      <c r="C230">
        <f>INDEX(nb_inscrits_prim_habitant_le_ss!$1:$1048576,MATCH(ratio_inscrits_prim_ss_quart!$A230,nb_inscrits_prim_habitant_le_ss!$B:$B,0),3)</f>
        <v>45</v>
      </c>
      <c r="D230">
        <f>INDEX(nb_inscrits_prim_habitant_le_qu!$1:$1048576,MATCH(ratio_inscrits_prim_ss_quart!$B230,nb_inscrits_prim_habitant_le_qu!$B:$B,0),3)</f>
        <v>656</v>
      </c>
      <c r="E230">
        <f t="shared" si="3"/>
        <v>6.8597560975609762E-2</v>
      </c>
    </row>
    <row r="231" spans="1:5" x14ac:dyDescent="0.35">
      <c r="A231" t="s">
        <v>701</v>
      </c>
      <c r="B231" t="str">
        <f>INDEX(Correspondance_ss_quartiers!$1:$1048576,MATCH(ratio_inscrits_prim_ss_quart!$A231,Correspondance_ss_quartiers!$A:$A,0),4)</f>
        <v>Paduwa</v>
      </c>
      <c r="C231">
        <f>INDEX(nb_inscrits_prim_habitant_le_ss!$1:$1048576,MATCH(ratio_inscrits_prim_ss_quart!$A231,nb_inscrits_prim_habitant_le_ss!$B:$B,0),3)</f>
        <v>106</v>
      </c>
      <c r="D231">
        <f>INDEX(nb_inscrits_prim_habitant_le_qu!$1:$1048576,MATCH(ratio_inscrits_prim_ss_quart!$B231,nb_inscrits_prim_habitant_le_qu!$B:$B,0),3)</f>
        <v>807</v>
      </c>
      <c r="E231">
        <f t="shared" si="3"/>
        <v>0.13135068153655513</v>
      </c>
    </row>
    <row r="232" spans="1:5" x14ac:dyDescent="0.35">
      <c r="A232" t="s">
        <v>705</v>
      </c>
      <c r="B232" t="str">
        <f>INDEX(Correspondance_ss_quartiers!$1:$1048576,MATCH(ratio_inscrits_prim_ss_quart!$A232,Correspondance_ss_quartiers!$A:$A,0),4)</f>
        <v>Avenue Léopold III</v>
      </c>
      <c r="C232">
        <f>INDEX(nb_inscrits_prim_habitant_le_ss!$1:$1048576,MATCH(ratio_inscrits_prim_ss_quart!$A232,nb_inscrits_prim_habitant_le_ss!$B:$B,0),3)</f>
        <v>130</v>
      </c>
      <c r="D232">
        <f>INDEX(nb_inscrits_prim_habitant_le_qu!$1:$1048576,MATCH(ratio_inscrits_prim_ss_quart!$B232,nb_inscrits_prim_habitant_le_qu!$B:$B,0),3)</f>
        <v>656</v>
      </c>
      <c r="E232">
        <f t="shared" si="3"/>
        <v>0.19817073170731708</v>
      </c>
    </row>
    <row r="233" spans="1:5" x14ac:dyDescent="0.35">
      <c r="A233" t="s">
        <v>707</v>
      </c>
      <c r="B233" t="str">
        <f>INDEX(Correspondance_ss_quartiers!$1:$1048576,MATCH(ratio_inscrits_prim_ss_quart!$A233,Correspondance_ss_quartiers!$A:$A,0),4)</f>
        <v>Paix</v>
      </c>
      <c r="C233">
        <f>INDEX(nb_inscrits_prim_habitant_le_ss!$1:$1048576,MATCH(ratio_inscrits_prim_ss_quart!$A233,nb_inscrits_prim_habitant_le_ss!$B:$B,0),3)</f>
        <v>193</v>
      </c>
      <c r="D233">
        <f>INDEX(nb_inscrits_prim_habitant_le_qu!$1:$1048576,MATCH(ratio_inscrits_prim_ss_quart!$B233,nb_inscrits_prim_habitant_le_qu!$B:$B,0),3)</f>
        <v>971</v>
      </c>
      <c r="E233">
        <f t="shared" si="3"/>
        <v>0.19876416065911431</v>
      </c>
    </row>
    <row r="234" spans="1:5" x14ac:dyDescent="0.35">
      <c r="A234" t="s">
        <v>708</v>
      </c>
      <c r="B234" t="str">
        <f>INDEX(Correspondance_ss_quartiers!$1:$1048576,MATCH(ratio_inscrits_prim_ss_quart!$A234,Correspondance_ss_quartiers!$A:$A,0),4)</f>
        <v>Conscience</v>
      </c>
      <c r="C234">
        <f>INDEX(nb_inscrits_prim_habitant_le_ss!$1:$1048576,MATCH(ratio_inscrits_prim_ss_quart!$A234,nb_inscrits_prim_habitant_le_ss!$B:$B,0),3)</f>
        <v>97</v>
      </c>
      <c r="D234">
        <f>INDEX(nb_inscrits_prim_habitant_le_qu!$1:$1048576,MATCH(ratio_inscrits_prim_ss_quart!$B234,nb_inscrits_prim_habitant_le_qu!$B:$B,0),3)</f>
        <v>627</v>
      </c>
      <c r="E234">
        <f t="shared" si="3"/>
        <v>0.1547049441786284</v>
      </c>
    </row>
    <row r="235" spans="1:5" x14ac:dyDescent="0.35">
      <c r="A235" t="s">
        <v>710</v>
      </c>
      <c r="B235" t="str">
        <f>INDEX(Correspondance_ss_quartiers!$1:$1048576,MATCH(ratio_inscrits_prim_ss_quart!$A235,Correspondance_ss_quartiers!$A:$A,0),4)</f>
        <v>Paix</v>
      </c>
      <c r="C235">
        <f>INDEX(nb_inscrits_prim_habitant_le_ss!$1:$1048576,MATCH(ratio_inscrits_prim_ss_quart!$A235,nb_inscrits_prim_habitant_le_ss!$B:$B,0),3)</f>
        <v>103</v>
      </c>
      <c r="D235">
        <f>INDEX(nb_inscrits_prim_habitant_le_qu!$1:$1048576,MATCH(ratio_inscrits_prim_ss_quart!$B235,nb_inscrits_prim_habitant_le_qu!$B:$B,0),3)</f>
        <v>971</v>
      </c>
      <c r="E235">
        <f t="shared" si="3"/>
        <v>0.10607621009268794</v>
      </c>
    </row>
    <row r="236" spans="1:5" x14ac:dyDescent="0.35">
      <c r="A236" t="s">
        <v>712</v>
      </c>
      <c r="B236" t="str">
        <f>INDEX(Correspondance_ss_quartiers!$1:$1048576,MATCH(ratio_inscrits_prim_ss_quart!$A236,Correspondance_ss_quartiers!$A:$A,0),4)</f>
        <v>Paix</v>
      </c>
      <c r="C236">
        <f>INDEX(nb_inscrits_prim_habitant_le_ss!$1:$1048576,MATCH(ratio_inscrits_prim_ss_quart!$A236,nb_inscrits_prim_habitant_le_ss!$B:$B,0),3)</f>
        <v>181</v>
      </c>
      <c r="D236">
        <f>INDEX(nb_inscrits_prim_habitant_le_qu!$1:$1048576,MATCH(ratio_inscrits_prim_ss_quart!$B236,nb_inscrits_prim_habitant_le_qu!$B:$B,0),3)</f>
        <v>971</v>
      </c>
      <c r="E236">
        <f t="shared" si="3"/>
        <v>0.18640576725025745</v>
      </c>
    </row>
    <row r="237" spans="1:5" x14ac:dyDescent="0.35">
      <c r="A237" t="s">
        <v>714</v>
      </c>
      <c r="B237" t="str">
        <f>INDEX(Correspondance_ss_quartiers!$1:$1048576,MATCH(ratio_inscrits_prim_ss_quart!$A237,Correspondance_ss_quartiers!$A:$A,0),4)</f>
        <v>Avenue Léopold III</v>
      </c>
      <c r="C237">
        <f>INDEX(nb_inscrits_prim_habitant_le_ss!$1:$1048576,MATCH(ratio_inscrits_prim_ss_quart!$A237,nb_inscrits_prim_habitant_le_ss!$B:$B,0),3)</f>
        <v>92</v>
      </c>
      <c r="D237">
        <f>INDEX(nb_inscrits_prim_habitant_le_qu!$1:$1048576,MATCH(ratio_inscrits_prim_ss_quart!$B237,nb_inscrits_prim_habitant_le_qu!$B:$B,0),3)</f>
        <v>656</v>
      </c>
      <c r="E237">
        <f t="shared" si="3"/>
        <v>0.1402439024390244</v>
      </c>
    </row>
    <row r="238" spans="1:5" x14ac:dyDescent="0.35">
      <c r="A238" t="s">
        <v>716</v>
      </c>
      <c r="B238" t="str">
        <f>INDEX(Correspondance_ss_quartiers!$1:$1048576,MATCH(ratio_inscrits_prim_ss_quart!$A238,Correspondance_ss_quartiers!$A:$A,0),4)</f>
        <v>Saint-Denis - Neerstalle</v>
      </c>
      <c r="C238">
        <f>INDEX(nb_inscrits_prim_habitant_le_ss!$1:$1048576,MATCH(ratio_inscrits_prim_ss_quart!$A238,nb_inscrits_prim_habitant_le_ss!$B:$B,0),3)</f>
        <v>93</v>
      </c>
      <c r="D238">
        <f>INDEX(nb_inscrits_prim_habitant_le_qu!$1:$1048576,MATCH(ratio_inscrits_prim_ss_quart!$B238,nb_inscrits_prim_habitant_le_qu!$B:$B,0),3)</f>
        <v>650</v>
      </c>
      <c r="E238">
        <f t="shared" si="3"/>
        <v>0.14307692307692307</v>
      </c>
    </row>
    <row r="239" spans="1:5" x14ac:dyDescent="0.35">
      <c r="A239" t="s">
        <v>718</v>
      </c>
      <c r="B239" t="str">
        <f>INDEX(Correspondance_ss_quartiers!$1:$1048576,MATCH(ratio_inscrits_prim_ss_quart!$A239,Correspondance_ss_quartiers!$A:$A,0),4)</f>
        <v>Vossegat - Roosendaal</v>
      </c>
      <c r="C239">
        <f>INDEX(nb_inscrits_prim_habitant_le_ss!$1:$1048576,MATCH(ratio_inscrits_prim_ss_quart!$A239,nb_inscrits_prim_habitant_le_ss!$B:$B,0),3)</f>
        <v>26</v>
      </c>
      <c r="D239">
        <f>INDEX(nb_inscrits_prim_habitant_le_qu!$1:$1048576,MATCH(ratio_inscrits_prim_ss_quart!$B239,nb_inscrits_prim_habitant_le_qu!$B:$B,0),3)</f>
        <v>480</v>
      </c>
      <c r="E239">
        <f t="shared" si="3"/>
        <v>5.4166666666666669E-2</v>
      </c>
    </row>
    <row r="240" spans="1:5" x14ac:dyDescent="0.35">
      <c r="A240" t="s">
        <v>720</v>
      </c>
      <c r="B240" t="str">
        <f>INDEX(Correspondance_ss_quartiers!$1:$1048576,MATCH(ratio_inscrits_prim_ss_quart!$A240,Correspondance_ss_quartiers!$A:$A,0),4)</f>
        <v>Vossegat - Roosendaal</v>
      </c>
      <c r="C240">
        <f>INDEX(nb_inscrits_prim_habitant_le_ss!$1:$1048576,MATCH(ratio_inscrits_prim_ss_quart!$A240,nb_inscrits_prim_habitant_le_ss!$B:$B,0),3)</f>
        <v>146</v>
      </c>
      <c r="D240">
        <f>INDEX(nb_inscrits_prim_habitant_le_qu!$1:$1048576,MATCH(ratio_inscrits_prim_ss_quart!$B240,nb_inscrits_prim_habitant_le_qu!$B:$B,0),3)</f>
        <v>480</v>
      </c>
      <c r="E240">
        <f t="shared" si="3"/>
        <v>0.30416666666666664</v>
      </c>
    </row>
    <row r="241" spans="1:5" x14ac:dyDescent="0.35">
      <c r="A241" t="s">
        <v>722</v>
      </c>
      <c r="B241" t="str">
        <f>INDEX(Correspondance_ss_quartiers!$1:$1048576,MATCH(ratio_inscrits_prim_ss_quart!$A241,Correspondance_ss_quartiers!$A:$A,0),4)</f>
        <v>Vossegat - Roosendaal</v>
      </c>
      <c r="C241">
        <f>INDEX(nb_inscrits_prim_habitant_le_ss!$1:$1048576,MATCH(ratio_inscrits_prim_ss_quart!$A241,nb_inscrits_prim_habitant_le_ss!$B:$B,0),3)</f>
        <v>21</v>
      </c>
      <c r="D241">
        <f>INDEX(nb_inscrits_prim_habitant_le_qu!$1:$1048576,MATCH(ratio_inscrits_prim_ss_quart!$B241,nb_inscrits_prim_habitant_le_qu!$B:$B,0),3)</f>
        <v>480</v>
      </c>
      <c r="E241">
        <f t="shared" si="3"/>
        <v>4.3749999999999997E-2</v>
      </c>
    </row>
    <row r="242" spans="1:5" x14ac:dyDescent="0.35">
      <c r="A242" t="s">
        <v>726</v>
      </c>
      <c r="B242" t="str">
        <f>INDEX(Correspondance_ss_quartiers!$1:$1048576,MATCH(ratio_inscrits_prim_ss_quart!$A242,Correspondance_ss_quartiers!$A:$A,0),4)</f>
        <v>Vossegat - Roosendaal</v>
      </c>
      <c r="C242">
        <f>INDEX(nb_inscrits_prim_habitant_le_ss!$1:$1048576,MATCH(ratio_inscrits_prim_ss_quart!$A242,nb_inscrits_prim_habitant_le_ss!$B:$B,0),3)</f>
        <v>37</v>
      </c>
      <c r="D242">
        <f>INDEX(nb_inscrits_prim_habitant_le_qu!$1:$1048576,MATCH(ratio_inscrits_prim_ss_quart!$B242,nb_inscrits_prim_habitant_le_qu!$B:$B,0),3)</f>
        <v>480</v>
      </c>
      <c r="E242">
        <f t="shared" si="3"/>
        <v>7.7083333333333337E-2</v>
      </c>
    </row>
    <row r="243" spans="1:5" x14ac:dyDescent="0.35">
      <c r="A243" t="s">
        <v>728</v>
      </c>
      <c r="B243" t="str">
        <f>INDEX(Correspondance_ss_quartiers!$1:$1048576,MATCH(ratio_inscrits_prim_ss_quart!$A243,Correspondance_ss_quartiers!$A:$A,0),4)</f>
        <v>Altitude 100</v>
      </c>
      <c r="C243">
        <f>INDEX(nb_inscrits_prim_habitant_le_ss!$1:$1048576,MATCH(ratio_inscrits_prim_ss_quart!$A243,nb_inscrits_prim_habitant_le_ss!$B:$B,0),3)</f>
        <v>66</v>
      </c>
      <c r="D243">
        <f>INDEX(nb_inscrits_prim_habitant_le_qu!$1:$1048576,MATCH(ratio_inscrits_prim_ss_quart!$B243,nb_inscrits_prim_habitant_le_qu!$B:$B,0),3)</f>
        <v>502</v>
      </c>
      <c r="E243">
        <f t="shared" si="3"/>
        <v>0.13147410358565736</v>
      </c>
    </row>
    <row r="244" spans="1:5" x14ac:dyDescent="0.35">
      <c r="A244" t="s">
        <v>732</v>
      </c>
      <c r="B244" t="str">
        <f>INDEX(Correspondance_ss_quartiers!$1:$1048576,MATCH(ratio_inscrits_prim_ss_quart!$A244,Correspondance_ss_quartiers!$A:$A,0),4)</f>
        <v>Vossegat - Roosendaal</v>
      </c>
      <c r="C244">
        <f>INDEX(nb_inscrits_prim_habitant_le_ss!$1:$1048576,MATCH(ratio_inscrits_prim_ss_quart!$A244,nb_inscrits_prim_habitant_le_ss!$B:$B,0),3)</f>
        <v>54</v>
      </c>
      <c r="D244">
        <f>INDEX(nb_inscrits_prim_habitant_le_qu!$1:$1048576,MATCH(ratio_inscrits_prim_ss_quart!$B244,nb_inscrits_prim_habitant_le_qu!$B:$B,0),3)</f>
        <v>480</v>
      </c>
      <c r="E244">
        <f t="shared" si="3"/>
        <v>0.1125</v>
      </c>
    </row>
    <row r="245" spans="1:5" x14ac:dyDescent="0.35">
      <c r="A245" t="s">
        <v>734</v>
      </c>
      <c r="B245" t="str">
        <f>INDEX(Correspondance_ss_quartiers!$1:$1048576,MATCH(ratio_inscrits_prim_ss_quart!$A245,Correspondance_ss_quartiers!$A:$A,0),4)</f>
        <v>Bas Forest</v>
      </c>
      <c r="C245">
        <f>INDEX(nb_inscrits_prim_habitant_le_ss!$1:$1048576,MATCH(ratio_inscrits_prim_ss_quart!$A245,nb_inscrits_prim_habitant_le_ss!$B:$B,0),3)</f>
        <v>40</v>
      </c>
      <c r="D245">
        <f>INDEX(nb_inscrits_prim_habitant_le_qu!$1:$1048576,MATCH(ratio_inscrits_prim_ss_quart!$B245,nb_inscrits_prim_habitant_le_qu!$B:$B,0),3)</f>
        <v>1183</v>
      </c>
      <c r="E245">
        <f t="shared" si="3"/>
        <v>3.38123415046492E-2</v>
      </c>
    </row>
    <row r="246" spans="1:5" x14ac:dyDescent="0.35">
      <c r="A246" t="s">
        <v>736</v>
      </c>
      <c r="B246" t="str">
        <f>INDEX(Correspondance_ss_quartiers!$1:$1048576,MATCH(ratio_inscrits_prim_ss_quart!$A246,Correspondance_ss_quartiers!$A:$A,0),4)</f>
        <v>Van Volxem - Van Haelen</v>
      </c>
      <c r="C246">
        <f>INDEX(nb_inscrits_prim_habitant_le_ss!$1:$1048576,MATCH(ratio_inscrits_prim_ss_quart!$A246,nb_inscrits_prim_habitant_le_ss!$B:$B,0),3)</f>
        <v>85</v>
      </c>
      <c r="D246">
        <f>INDEX(nb_inscrits_prim_habitant_le_qu!$1:$1048576,MATCH(ratio_inscrits_prim_ss_quart!$B246,nb_inscrits_prim_habitant_le_qu!$B:$B,0),3)</f>
        <v>862</v>
      </c>
      <c r="E246">
        <f t="shared" si="3"/>
        <v>9.860788863109049E-2</v>
      </c>
    </row>
    <row r="247" spans="1:5" x14ac:dyDescent="0.35">
      <c r="A247" t="s">
        <v>738</v>
      </c>
      <c r="B247" t="str">
        <f>INDEX(Correspondance_ss_quartiers!$1:$1048576,MATCH(ratio_inscrits_prim_ss_quart!$A247,Correspondance_ss_quartiers!$A:$A,0),4)</f>
        <v>Van Volxem - Van Haelen</v>
      </c>
      <c r="C247">
        <f>INDEX(nb_inscrits_prim_habitant_le_ss!$1:$1048576,MATCH(ratio_inscrits_prim_ss_quart!$A247,nb_inscrits_prim_habitant_le_ss!$B:$B,0),3)</f>
        <v>191</v>
      </c>
      <c r="D247">
        <f>INDEX(nb_inscrits_prim_habitant_le_qu!$1:$1048576,MATCH(ratio_inscrits_prim_ss_quart!$B247,nb_inscrits_prim_habitant_le_qu!$B:$B,0),3)</f>
        <v>862</v>
      </c>
      <c r="E247">
        <f t="shared" si="3"/>
        <v>0.22157772621809746</v>
      </c>
    </row>
    <row r="248" spans="1:5" x14ac:dyDescent="0.35">
      <c r="A248" t="s">
        <v>740</v>
      </c>
      <c r="B248" t="str">
        <f>INDEX(Correspondance_ss_quartiers!$1:$1048576,MATCH(ratio_inscrits_prim_ss_quart!$A248,Correspondance_ss_quartiers!$A:$A,0),4)</f>
        <v>Van Volxem - Van Haelen</v>
      </c>
      <c r="C248">
        <f>INDEX(nb_inscrits_prim_habitant_le_ss!$1:$1048576,MATCH(ratio_inscrits_prim_ss_quart!$A248,nb_inscrits_prim_habitant_le_ss!$B:$B,0),3)</f>
        <v>197</v>
      </c>
      <c r="D248">
        <f>INDEX(nb_inscrits_prim_habitant_le_qu!$1:$1048576,MATCH(ratio_inscrits_prim_ss_quart!$B248,nb_inscrits_prim_habitant_le_qu!$B:$B,0),3)</f>
        <v>862</v>
      </c>
      <c r="E248">
        <f t="shared" si="3"/>
        <v>0.22853828306264501</v>
      </c>
    </row>
    <row r="249" spans="1:5" x14ac:dyDescent="0.35">
      <c r="A249" t="s">
        <v>742</v>
      </c>
      <c r="B249" t="str">
        <f>INDEX(Correspondance_ss_quartiers!$1:$1048576,MATCH(ratio_inscrits_prim_ss_quart!$A249,Correspondance_ss_quartiers!$A:$A,0),4)</f>
        <v>Van Volxem - Van Haelen</v>
      </c>
      <c r="C249">
        <f>INDEX(nb_inscrits_prim_habitant_le_ss!$1:$1048576,MATCH(ratio_inscrits_prim_ss_quart!$A249,nb_inscrits_prim_habitant_le_ss!$B:$B,0),3)</f>
        <v>66</v>
      </c>
      <c r="D249">
        <f>INDEX(nb_inscrits_prim_habitant_le_qu!$1:$1048576,MATCH(ratio_inscrits_prim_ss_quart!$B249,nb_inscrits_prim_habitant_le_qu!$B:$B,0),3)</f>
        <v>862</v>
      </c>
      <c r="E249">
        <f t="shared" si="3"/>
        <v>7.6566125290023199E-2</v>
      </c>
    </row>
    <row r="250" spans="1:5" x14ac:dyDescent="0.35">
      <c r="A250" t="s">
        <v>744</v>
      </c>
      <c r="B250" t="str">
        <f>INDEX(Correspondance_ss_quartiers!$1:$1048576,MATCH(ratio_inscrits_prim_ss_quart!$A250,Correspondance_ss_quartiers!$A:$A,0),4)</f>
        <v>Van Volxem - Van Haelen</v>
      </c>
      <c r="C250">
        <f>INDEX(nb_inscrits_prim_habitant_le_ss!$1:$1048576,MATCH(ratio_inscrits_prim_ss_quart!$A250,nb_inscrits_prim_habitant_le_ss!$B:$B,0),3)</f>
        <v>24</v>
      </c>
      <c r="D250">
        <f>INDEX(nb_inscrits_prim_habitant_le_qu!$1:$1048576,MATCH(ratio_inscrits_prim_ss_quart!$B250,nb_inscrits_prim_habitant_le_qu!$B:$B,0),3)</f>
        <v>862</v>
      </c>
      <c r="E250">
        <f t="shared" si="3"/>
        <v>2.7842227378190254E-2</v>
      </c>
    </row>
    <row r="251" spans="1:5" x14ac:dyDescent="0.35">
      <c r="A251" t="s">
        <v>746</v>
      </c>
      <c r="B251" t="str">
        <f>INDEX(Correspondance_ss_quartiers!$1:$1048576,MATCH(ratio_inscrits_prim_ss_quart!$A251,Correspondance_ss_quartiers!$A:$A,0),4)</f>
        <v>Van Volxem - Van Haelen</v>
      </c>
      <c r="C251">
        <f>INDEX(nb_inscrits_prim_habitant_le_ss!$1:$1048576,MATCH(ratio_inscrits_prim_ss_quart!$A251,nb_inscrits_prim_habitant_le_ss!$B:$B,0),3)</f>
        <v>39</v>
      </c>
      <c r="D251">
        <f>INDEX(nb_inscrits_prim_habitant_le_qu!$1:$1048576,MATCH(ratio_inscrits_prim_ss_quart!$B251,nb_inscrits_prim_habitant_le_qu!$B:$B,0),3)</f>
        <v>862</v>
      </c>
      <c r="E251">
        <f t="shared" si="3"/>
        <v>4.5243619489559163E-2</v>
      </c>
    </row>
    <row r="252" spans="1:5" x14ac:dyDescent="0.35">
      <c r="A252" t="s">
        <v>748</v>
      </c>
      <c r="B252" t="str">
        <f>INDEX(Correspondance_ss_quartiers!$1:$1048576,MATCH(ratio_inscrits_prim_ss_quart!$A252,Correspondance_ss_quartiers!$A:$A,0),4)</f>
        <v>Bas Forest</v>
      </c>
      <c r="C252">
        <f>INDEX(nb_inscrits_prim_habitant_le_ss!$1:$1048576,MATCH(ratio_inscrits_prim_ss_quart!$A252,nb_inscrits_prim_habitant_le_ss!$B:$B,0),3)</f>
        <v>412</v>
      </c>
      <c r="D252">
        <f>INDEX(nb_inscrits_prim_habitant_le_qu!$1:$1048576,MATCH(ratio_inscrits_prim_ss_quart!$B252,nb_inscrits_prim_habitant_le_qu!$B:$B,0),3)</f>
        <v>1183</v>
      </c>
      <c r="E252">
        <f t="shared" si="3"/>
        <v>0.34826711749788675</v>
      </c>
    </row>
    <row r="253" spans="1:5" x14ac:dyDescent="0.35">
      <c r="A253" t="s">
        <v>750</v>
      </c>
      <c r="B253" t="str">
        <f>INDEX(Correspondance_ss_quartiers!$1:$1048576,MATCH(ratio_inscrits_prim_ss_quart!$A253,Correspondance_ss_quartiers!$A:$A,0),4)</f>
        <v>Saint-Denis - Neerstalle</v>
      </c>
      <c r="C253">
        <f>INDEX(nb_inscrits_prim_habitant_le_ss!$1:$1048576,MATCH(ratio_inscrits_prim_ss_quart!$A253,nb_inscrits_prim_habitant_le_ss!$B:$B,0),3)</f>
        <v>43</v>
      </c>
      <c r="D253">
        <f>INDEX(nb_inscrits_prim_habitant_le_qu!$1:$1048576,MATCH(ratio_inscrits_prim_ss_quart!$B253,nb_inscrits_prim_habitant_le_qu!$B:$B,0),3)</f>
        <v>650</v>
      </c>
      <c r="E253">
        <f t="shared" si="3"/>
        <v>6.615384615384616E-2</v>
      </c>
    </row>
    <row r="254" spans="1:5" x14ac:dyDescent="0.35">
      <c r="A254" t="s">
        <v>752</v>
      </c>
      <c r="B254" t="str">
        <f>INDEX(Correspondance_ss_quartiers!$1:$1048576,MATCH(ratio_inscrits_prim_ss_quart!$A254,Correspondance_ss_quartiers!$A:$A,0),4)</f>
        <v>Saint-Denis - Neerstalle</v>
      </c>
      <c r="C254">
        <f>INDEX(nb_inscrits_prim_habitant_le_ss!$1:$1048576,MATCH(ratio_inscrits_prim_ss_quart!$A254,nb_inscrits_prim_habitant_le_ss!$B:$B,0),3)</f>
        <v>42</v>
      </c>
      <c r="D254">
        <f>INDEX(nb_inscrits_prim_habitant_le_qu!$1:$1048576,MATCH(ratio_inscrits_prim_ss_quart!$B254,nb_inscrits_prim_habitant_le_qu!$B:$B,0),3)</f>
        <v>650</v>
      </c>
      <c r="E254">
        <f t="shared" si="3"/>
        <v>6.4615384615384616E-2</v>
      </c>
    </row>
    <row r="255" spans="1:5" x14ac:dyDescent="0.35">
      <c r="A255" t="s">
        <v>754</v>
      </c>
      <c r="B255" t="str">
        <f>INDEX(Correspondance_ss_quartiers!$1:$1048576,MATCH(ratio_inscrits_prim_ss_quart!$A255,Correspondance_ss_quartiers!$A:$A,0),4)</f>
        <v>Saint-Denis - Neerstalle</v>
      </c>
      <c r="C255">
        <f>INDEX(nb_inscrits_prim_habitant_le_ss!$1:$1048576,MATCH(ratio_inscrits_prim_ss_quart!$A255,nb_inscrits_prim_habitant_le_ss!$B:$B,0),3)</f>
        <v>276</v>
      </c>
      <c r="D255">
        <f>INDEX(nb_inscrits_prim_habitant_le_qu!$1:$1048576,MATCH(ratio_inscrits_prim_ss_quart!$B255,nb_inscrits_prim_habitant_le_qu!$B:$B,0),3)</f>
        <v>650</v>
      </c>
      <c r="E255">
        <f t="shared" si="3"/>
        <v>0.42461538461538462</v>
      </c>
    </row>
    <row r="256" spans="1:5" x14ac:dyDescent="0.35">
      <c r="A256" t="s">
        <v>756</v>
      </c>
      <c r="B256" t="str">
        <f>INDEX(Correspondance_ss_quartiers!$1:$1048576,MATCH(ratio_inscrits_prim_ss_quart!$A256,Correspondance_ss_quartiers!$A:$A,0),4)</f>
        <v>Van Volxem - Van Haelen</v>
      </c>
      <c r="C256">
        <f>INDEX(nb_inscrits_prim_habitant_le_ss!$1:$1048576,MATCH(ratio_inscrits_prim_ss_quart!$A256,nb_inscrits_prim_habitant_le_ss!$B:$B,0),3)</f>
        <v>168</v>
      </c>
      <c r="D256">
        <f>INDEX(nb_inscrits_prim_habitant_le_qu!$1:$1048576,MATCH(ratio_inscrits_prim_ss_quart!$B256,nb_inscrits_prim_habitant_le_qu!$B:$B,0),3)</f>
        <v>862</v>
      </c>
      <c r="E256">
        <f t="shared" si="3"/>
        <v>0.19489559164733178</v>
      </c>
    </row>
    <row r="257" spans="1:5" x14ac:dyDescent="0.35">
      <c r="A257" t="s">
        <v>758</v>
      </c>
      <c r="B257" t="str">
        <f>INDEX(Correspondance_ss_quartiers!$1:$1048576,MATCH(ratio_inscrits_prim_ss_quart!$A257,Correspondance_ss_quartiers!$A:$A,0),4)</f>
        <v>Parc Duden - Parc de Forest</v>
      </c>
      <c r="C257">
        <f>INDEX(nb_inscrits_prim_habitant_le_ss!$1:$1048576,MATCH(ratio_inscrits_prim_ss_quart!$A257,nb_inscrits_prim_habitant_le_ss!$B:$B,0),3)</f>
        <v>31</v>
      </c>
      <c r="D257">
        <f>INDEX(nb_inscrits_prim_habitant_le_qu!$1:$1048576,MATCH(ratio_inscrits_prim_ss_quart!$B257,nb_inscrits_prim_habitant_le_qu!$B:$B,0),3)</f>
        <v>31</v>
      </c>
      <c r="E257">
        <f t="shared" si="3"/>
        <v>1</v>
      </c>
    </row>
    <row r="258" spans="1:5" x14ac:dyDescent="0.35">
      <c r="A258" t="s">
        <v>762</v>
      </c>
      <c r="B258" t="str">
        <f>INDEX(Correspondance_ss_quartiers!$1:$1048576,MATCH(ratio_inscrits_prim_ss_quart!$A258,Correspondance_ss_quartiers!$A:$A,0),4)</f>
        <v>Industrie Sud</v>
      </c>
      <c r="C258">
        <f>INDEX(nb_inscrits_prim_habitant_le_ss!$1:$1048576,MATCH(ratio_inscrits_prim_ss_quart!$A258,nb_inscrits_prim_habitant_le_ss!$B:$B,0),3)</f>
        <v>129</v>
      </c>
      <c r="D258">
        <f>INDEX(nb_inscrits_prim_habitant_le_qu!$1:$1048576,MATCH(ratio_inscrits_prim_ss_quart!$B258,nb_inscrits_prim_habitant_le_qu!$B:$B,0),3)</f>
        <v>129</v>
      </c>
      <c r="E258">
        <f t="shared" si="3"/>
        <v>1</v>
      </c>
    </row>
    <row r="259" spans="1:5" x14ac:dyDescent="0.35">
      <c r="A259" t="s">
        <v>764</v>
      </c>
      <c r="B259" t="str">
        <f>INDEX(Correspondance_ss_quartiers!$1:$1048576,MATCH(ratio_inscrits_prim_ss_quart!$A259,Correspondance_ss_quartiers!$A:$A,0),4)</f>
        <v>Altitude 100</v>
      </c>
      <c r="C259">
        <f>INDEX(nb_inscrits_prim_habitant_le_ss!$1:$1048576,MATCH(ratio_inscrits_prim_ss_quart!$A259,nb_inscrits_prim_habitant_le_ss!$B:$B,0),3)</f>
        <v>183</v>
      </c>
      <c r="D259">
        <f>INDEX(nb_inscrits_prim_habitant_le_qu!$1:$1048576,MATCH(ratio_inscrits_prim_ss_quart!$B259,nb_inscrits_prim_habitant_le_qu!$B:$B,0),3)</f>
        <v>502</v>
      </c>
      <c r="E259">
        <f t="shared" ref="E259:E322" si="4">C259/D259</f>
        <v>0.36454183266932272</v>
      </c>
    </row>
    <row r="260" spans="1:5" x14ac:dyDescent="0.35">
      <c r="A260" t="s">
        <v>766</v>
      </c>
      <c r="B260" t="str">
        <f>INDEX(Correspondance_ss_quartiers!$1:$1048576,MATCH(ratio_inscrits_prim_ss_quart!$A260,Correspondance_ss_quartiers!$A:$A,0),4)</f>
        <v>Altitude 100</v>
      </c>
      <c r="C260">
        <f>INDEX(nb_inscrits_prim_habitant_le_ss!$1:$1048576,MATCH(ratio_inscrits_prim_ss_quart!$A260,nb_inscrits_prim_habitant_le_ss!$B:$B,0),3)</f>
        <v>208</v>
      </c>
      <c r="D260">
        <f>INDEX(nb_inscrits_prim_habitant_le_qu!$1:$1048576,MATCH(ratio_inscrits_prim_ss_quart!$B260,nb_inscrits_prim_habitant_le_qu!$B:$B,0),3)</f>
        <v>502</v>
      </c>
      <c r="E260">
        <f t="shared" si="4"/>
        <v>0.41434262948207173</v>
      </c>
    </row>
    <row r="261" spans="1:5" x14ac:dyDescent="0.35">
      <c r="A261" t="s">
        <v>853</v>
      </c>
      <c r="B261" t="str">
        <f>INDEX(Correspondance_ss_quartiers!$1:$1048576,MATCH(ratio_inscrits_prim_ss_quart!$A261,Correspondance_ss_quartiers!$A:$A,0),4)</f>
        <v>Flagey - Malibran</v>
      </c>
      <c r="C261">
        <f>INDEX(nb_inscrits_prim_habitant_le_ss!$1:$1048576,MATCH(ratio_inscrits_prim_ss_quart!$A261,nb_inscrits_prim_habitant_le_ss!$B:$B,0),3)</f>
        <v>85</v>
      </c>
      <c r="D261">
        <f>INDEX(nb_inscrits_prim_habitant_le_qu!$1:$1048576,MATCH(ratio_inscrits_prim_ss_quart!$B261,nb_inscrits_prim_habitant_le_qu!$B:$B,0),3)</f>
        <v>647</v>
      </c>
      <c r="E261">
        <f t="shared" si="4"/>
        <v>0.13137557959814528</v>
      </c>
    </row>
    <row r="262" spans="1:5" x14ac:dyDescent="0.35">
      <c r="A262" t="s">
        <v>855</v>
      </c>
      <c r="B262" t="str">
        <f>INDEX(Correspondance_ss_quartiers!$1:$1048576,MATCH(ratio_inscrits_prim_ss_quart!$A262,Correspondance_ss_quartiers!$A:$A,0),4)</f>
        <v>Louise - Longue Haie</v>
      </c>
      <c r="C262">
        <f>INDEX(nb_inscrits_prim_habitant_le_ss!$1:$1048576,MATCH(ratio_inscrits_prim_ss_quart!$A262,nb_inscrits_prim_habitant_le_ss!$B:$B,0),3)</f>
        <v>80</v>
      </c>
      <c r="D262">
        <f>INDEX(nb_inscrits_prim_habitant_le_qu!$1:$1048576,MATCH(ratio_inscrits_prim_ss_quart!$B262,nb_inscrits_prim_habitant_le_qu!$B:$B,0),3)</f>
        <v>227</v>
      </c>
      <c r="E262">
        <f t="shared" si="4"/>
        <v>0.3524229074889868</v>
      </c>
    </row>
    <row r="263" spans="1:5" x14ac:dyDescent="0.35">
      <c r="A263" t="s">
        <v>857</v>
      </c>
      <c r="B263" t="str">
        <f>INDEX(Correspondance_ss_quartiers!$1:$1048576,MATCH(ratio_inscrits_prim_ss_quart!$A263,Correspondance_ss_quartiers!$A:$A,0),4)</f>
        <v>Etangs d'Ixelles</v>
      </c>
      <c r="C263">
        <f>INDEX(nb_inscrits_prim_habitant_le_ss!$1:$1048576,MATCH(ratio_inscrits_prim_ss_quart!$A263,nb_inscrits_prim_habitant_le_ss!$B:$B,0),3)</f>
        <v>48</v>
      </c>
      <c r="D263">
        <f>INDEX(nb_inscrits_prim_habitant_le_qu!$1:$1048576,MATCH(ratio_inscrits_prim_ss_quart!$B263,nb_inscrits_prim_habitant_le_qu!$B:$B,0),3)</f>
        <v>352</v>
      </c>
      <c r="E263">
        <f t="shared" si="4"/>
        <v>0.13636363636363635</v>
      </c>
    </row>
    <row r="264" spans="1:5" x14ac:dyDescent="0.35">
      <c r="A264" t="s">
        <v>859</v>
      </c>
      <c r="B264" t="str">
        <f>INDEX(Correspondance_ss_quartiers!$1:$1048576,MATCH(ratio_inscrits_prim_ss_quart!$A264,Correspondance_ss_quartiers!$A:$A,0),4)</f>
        <v>Etangs d'Ixelles</v>
      </c>
      <c r="C264">
        <f>INDEX(nb_inscrits_prim_habitant_le_ss!$1:$1048576,MATCH(ratio_inscrits_prim_ss_quart!$A264,nb_inscrits_prim_habitant_le_ss!$B:$B,0),3)</f>
        <v>49</v>
      </c>
      <c r="D264">
        <f>INDEX(nb_inscrits_prim_habitant_le_qu!$1:$1048576,MATCH(ratio_inscrits_prim_ss_quart!$B264,nb_inscrits_prim_habitant_le_qu!$B:$B,0),3)</f>
        <v>352</v>
      </c>
      <c r="E264">
        <f t="shared" si="4"/>
        <v>0.13920454545454544</v>
      </c>
    </row>
    <row r="265" spans="1:5" x14ac:dyDescent="0.35">
      <c r="A265" t="s">
        <v>861</v>
      </c>
      <c r="B265" t="str">
        <f>INDEX(Correspondance_ss_quartiers!$1:$1048576,MATCH(ratio_inscrits_prim_ss_quart!$A265,Correspondance_ss_quartiers!$A:$A,0),4)</f>
        <v>Hôpital Etterbeek-Ixelles</v>
      </c>
      <c r="C265">
        <f>INDEX(nb_inscrits_prim_habitant_le_ss!$1:$1048576,MATCH(ratio_inscrits_prim_ss_quart!$A265,nb_inscrits_prim_habitant_le_ss!$B:$B,0),3)</f>
        <v>134</v>
      </c>
      <c r="D265">
        <f>INDEX(nb_inscrits_prim_habitant_le_qu!$1:$1048576,MATCH(ratio_inscrits_prim_ss_quart!$B265,nb_inscrits_prim_habitant_le_qu!$B:$B,0),3)</f>
        <v>492</v>
      </c>
      <c r="E265">
        <f t="shared" si="4"/>
        <v>0.27235772357723576</v>
      </c>
    </row>
    <row r="266" spans="1:5" x14ac:dyDescent="0.35">
      <c r="A266" t="s">
        <v>865</v>
      </c>
      <c r="B266" t="str">
        <f>INDEX(Correspondance_ss_quartiers!$1:$1048576,MATCH(ratio_inscrits_prim_ss_quart!$A266,Correspondance_ss_quartiers!$A:$A,0),4)</f>
        <v>Brugmann - Lepoutre</v>
      </c>
      <c r="C266">
        <f>INDEX(nb_inscrits_prim_habitant_le_ss!$1:$1048576,MATCH(ratio_inscrits_prim_ss_quart!$A266,nb_inscrits_prim_habitant_le_ss!$B:$B,0),3)</f>
        <v>154</v>
      </c>
      <c r="D266">
        <f>INDEX(nb_inscrits_prim_habitant_le_qu!$1:$1048576,MATCH(ratio_inscrits_prim_ss_quart!$B266,nb_inscrits_prim_habitant_le_qu!$B:$B,0),3)</f>
        <v>758</v>
      </c>
      <c r="E266">
        <f t="shared" si="4"/>
        <v>0.20316622691292877</v>
      </c>
    </row>
    <row r="267" spans="1:5" x14ac:dyDescent="0.35">
      <c r="A267" t="s">
        <v>867</v>
      </c>
      <c r="B267" t="str">
        <f>INDEX(Correspondance_ss_quartiers!$1:$1048576,MATCH(ratio_inscrits_prim_ss_quart!$A267,Correspondance_ss_quartiers!$A:$A,0),4)</f>
        <v>Brugmann - Lepoutre</v>
      </c>
      <c r="C267">
        <f>INDEX(nb_inscrits_prim_habitant_le_ss!$1:$1048576,MATCH(ratio_inscrits_prim_ss_quart!$A267,nb_inscrits_prim_habitant_le_ss!$B:$B,0),3)</f>
        <v>79</v>
      </c>
      <c r="D267">
        <f>INDEX(nb_inscrits_prim_habitant_le_qu!$1:$1048576,MATCH(ratio_inscrits_prim_ss_quart!$B267,nb_inscrits_prim_habitant_le_qu!$B:$B,0),3)</f>
        <v>758</v>
      </c>
      <c r="E267">
        <f t="shared" si="4"/>
        <v>0.10422163588390501</v>
      </c>
    </row>
    <row r="268" spans="1:5" x14ac:dyDescent="0.35">
      <c r="A268" t="s">
        <v>869</v>
      </c>
      <c r="B268" t="str">
        <f>INDEX(Correspondance_ss_quartiers!$1:$1048576,MATCH(ratio_inscrits_prim_ss_quart!$A268,Correspondance_ss_quartiers!$A:$A,0),4)</f>
        <v>Boondael</v>
      </c>
      <c r="C268">
        <f>INDEX(nb_inscrits_prim_habitant_le_ss!$1:$1048576,MATCH(ratio_inscrits_prim_ss_quart!$A268,nb_inscrits_prim_habitant_le_ss!$B:$B,0),3)</f>
        <v>45</v>
      </c>
      <c r="D268">
        <f>INDEX(nb_inscrits_prim_habitant_le_qu!$1:$1048576,MATCH(ratio_inscrits_prim_ss_quart!$B268,nb_inscrits_prim_habitant_le_qu!$B:$B,0),3)</f>
        <v>588</v>
      </c>
      <c r="E268">
        <f t="shared" si="4"/>
        <v>7.6530612244897961E-2</v>
      </c>
    </row>
    <row r="269" spans="1:5" x14ac:dyDescent="0.35">
      <c r="A269" t="s">
        <v>871</v>
      </c>
      <c r="B269" t="str">
        <f>INDEX(Correspondance_ss_quartiers!$1:$1048576,MATCH(ratio_inscrits_prim_ss_quart!$A269,Correspondance_ss_quartiers!$A:$A,0),4)</f>
        <v>Boondael</v>
      </c>
      <c r="C269">
        <f>INDEX(nb_inscrits_prim_habitant_le_ss!$1:$1048576,MATCH(ratio_inscrits_prim_ss_quart!$A269,nb_inscrits_prim_habitant_le_ss!$B:$B,0),3)</f>
        <v>17</v>
      </c>
      <c r="D269">
        <f>INDEX(nb_inscrits_prim_habitant_le_qu!$1:$1048576,MATCH(ratio_inscrits_prim_ss_quart!$B269,nb_inscrits_prim_habitant_le_qu!$B:$B,0),3)</f>
        <v>588</v>
      </c>
      <c r="E269">
        <f t="shared" si="4"/>
        <v>2.8911564625850341E-2</v>
      </c>
    </row>
    <row r="270" spans="1:5" x14ac:dyDescent="0.35">
      <c r="A270" t="s">
        <v>873</v>
      </c>
      <c r="B270" t="str">
        <f>INDEX(Correspondance_ss_quartiers!$1:$1048576,MATCH(ratio_inscrits_prim_ss_quart!$A270,Correspondance_ss_quartiers!$A:$A,0),4)</f>
        <v>Boondael</v>
      </c>
      <c r="C270">
        <f>INDEX(nb_inscrits_prim_habitant_le_ss!$1:$1048576,MATCH(ratio_inscrits_prim_ss_quart!$A270,nb_inscrits_prim_habitant_le_ss!$B:$B,0),3)</f>
        <v>187</v>
      </c>
      <c r="D270">
        <f>INDEX(nb_inscrits_prim_habitant_le_qu!$1:$1048576,MATCH(ratio_inscrits_prim_ss_quart!$B270,nb_inscrits_prim_habitant_le_qu!$B:$B,0),3)</f>
        <v>588</v>
      </c>
      <c r="E270">
        <f t="shared" si="4"/>
        <v>0.31802721088435376</v>
      </c>
    </row>
    <row r="271" spans="1:5" x14ac:dyDescent="0.35">
      <c r="A271" t="s">
        <v>875</v>
      </c>
      <c r="B271" t="str">
        <f>INDEX(Correspondance_ss_quartiers!$1:$1048576,MATCH(ratio_inscrits_prim_ss_quart!$A271,Correspondance_ss_quartiers!$A:$A,0),4)</f>
        <v>Boondael</v>
      </c>
      <c r="C271">
        <f>INDEX(nb_inscrits_prim_habitant_le_ss!$1:$1048576,MATCH(ratio_inscrits_prim_ss_quart!$A271,nb_inscrits_prim_habitant_le_ss!$B:$B,0),3)</f>
        <v>38</v>
      </c>
      <c r="D271">
        <f>INDEX(nb_inscrits_prim_habitant_le_qu!$1:$1048576,MATCH(ratio_inscrits_prim_ss_quart!$B271,nb_inscrits_prim_habitant_le_qu!$B:$B,0),3)</f>
        <v>588</v>
      </c>
      <c r="E271">
        <f t="shared" si="4"/>
        <v>6.4625850340136057E-2</v>
      </c>
    </row>
    <row r="272" spans="1:5" x14ac:dyDescent="0.35">
      <c r="A272" t="s">
        <v>877</v>
      </c>
      <c r="B272" t="str">
        <f>INDEX(Correspondance_ss_quartiers!$1:$1048576,MATCH(ratio_inscrits_prim_ss_quart!$A272,Correspondance_ss_quartiers!$A:$A,0),4)</f>
        <v>Université</v>
      </c>
      <c r="C272">
        <f>INDEX(nb_inscrits_prim_habitant_le_ss!$1:$1048576,MATCH(ratio_inscrits_prim_ss_quart!$A272,nb_inscrits_prim_habitant_le_ss!$B:$B,0),3)</f>
        <v>125</v>
      </c>
      <c r="D272">
        <f>INDEX(nb_inscrits_prim_habitant_le_qu!$1:$1048576,MATCH(ratio_inscrits_prim_ss_quart!$B272,nb_inscrits_prim_habitant_le_qu!$B:$B,0),3)</f>
        <v>448</v>
      </c>
      <c r="E272">
        <f t="shared" si="4"/>
        <v>0.27901785714285715</v>
      </c>
    </row>
    <row r="273" spans="1:5" x14ac:dyDescent="0.35">
      <c r="A273" t="s">
        <v>879</v>
      </c>
      <c r="B273" t="str">
        <f>INDEX(Correspondance_ss_quartiers!$1:$1048576,MATCH(ratio_inscrits_prim_ss_quart!$A273,Correspondance_ss_quartiers!$A:$A,0),4)</f>
        <v>Brugmann - Lepoutre</v>
      </c>
      <c r="C273">
        <f>INDEX(nb_inscrits_prim_habitant_le_ss!$1:$1048576,MATCH(ratio_inscrits_prim_ss_quart!$A273,nb_inscrits_prim_habitant_le_ss!$B:$B,0),3)</f>
        <v>96</v>
      </c>
      <c r="D273">
        <f>INDEX(nb_inscrits_prim_habitant_le_qu!$1:$1048576,MATCH(ratio_inscrits_prim_ss_quart!$B273,nb_inscrits_prim_habitant_le_qu!$B:$B,0),3)</f>
        <v>758</v>
      </c>
      <c r="E273">
        <f t="shared" si="4"/>
        <v>0.12664907651715041</v>
      </c>
    </row>
    <row r="274" spans="1:5" x14ac:dyDescent="0.35">
      <c r="A274" t="s">
        <v>881</v>
      </c>
      <c r="B274" t="str">
        <f>INDEX(Correspondance_ss_quartiers!$1:$1048576,MATCH(ratio_inscrits_prim_ss_quart!$A274,Correspondance_ss_quartiers!$A:$A,0),4)</f>
        <v>Brugmann - Lepoutre</v>
      </c>
      <c r="C274">
        <f>INDEX(nb_inscrits_prim_habitant_le_ss!$1:$1048576,MATCH(ratio_inscrits_prim_ss_quart!$A274,nb_inscrits_prim_habitant_le_ss!$B:$B,0),3)</f>
        <v>114</v>
      </c>
      <c r="D274">
        <f>INDEX(nb_inscrits_prim_habitant_le_qu!$1:$1048576,MATCH(ratio_inscrits_prim_ss_quart!$B274,nb_inscrits_prim_habitant_le_qu!$B:$B,0),3)</f>
        <v>758</v>
      </c>
      <c r="E274">
        <f t="shared" si="4"/>
        <v>0.15039577836411611</v>
      </c>
    </row>
    <row r="275" spans="1:5" x14ac:dyDescent="0.35">
      <c r="A275" t="s">
        <v>883</v>
      </c>
      <c r="B275" t="str">
        <f>INDEX(Correspondance_ss_quartiers!$1:$1048576,MATCH(ratio_inscrits_prim_ss_quart!$A275,Correspondance_ss_quartiers!$A:$A,0),4)</f>
        <v>Dries</v>
      </c>
      <c r="C275">
        <f>INDEX(nb_inscrits_prim_habitant_le_ss!$1:$1048576,MATCH(ratio_inscrits_prim_ss_quart!$A275,nb_inscrits_prim_habitant_le_ss!$B:$B,0),3)</f>
        <v>114</v>
      </c>
      <c r="D275">
        <f>INDEX(nb_inscrits_prim_habitant_le_qu!$1:$1048576,MATCH(ratio_inscrits_prim_ss_quart!$B275,nb_inscrits_prim_habitant_le_qu!$B:$B,0),3)</f>
        <v>415</v>
      </c>
      <c r="E275">
        <f t="shared" si="4"/>
        <v>0.27469879518072288</v>
      </c>
    </row>
    <row r="276" spans="1:5" x14ac:dyDescent="0.35">
      <c r="A276" t="s">
        <v>885</v>
      </c>
      <c r="B276" t="str">
        <f>INDEX(Correspondance_ss_quartiers!$1:$1048576,MATCH(ratio_inscrits_prim_ss_quart!$A276,Correspondance_ss_quartiers!$A:$A,0),4)</f>
        <v>Jourdan</v>
      </c>
      <c r="C276">
        <f>INDEX(nb_inscrits_prim_habitant_le_ss!$1:$1048576,MATCH(ratio_inscrits_prim_ss_quart!$A276,nb_inscrits_prim_habitant_le_ss!$B:$B,0),3)</f>
        <v>254</v>
      </c>
      <c r="D276">
        <f>INDEX(nb_inscrits_prim_habitant_le_qu!$1:$1048576,MATCH(ratio_inscrits_prim_ss_quart!$B276,nb_inscrits_prim_habitant_le_qu!$B:$B,0),3)</f>
        <v>542</v>
      </c>
      <c r="E276">
        <f t="shared" si="4"/>
        <v>0.46863468634686345</v>
      </c>
    </row>
    <row r="277" spans="1:5" x14ac:dyDescent="0.35">
      <c r="A277" t="s">
        <v>889</v>
      </c>
      <c r="B277" t="str">
        <f>INDEX(Correspondance_ss_quartiers!$1:$1048576,MATCH(ratio_inscrits_prim_ss_quart!$A277,Correspondance_ss_quartiers!$A:$A,0),4)</f>
        <v>Brugmann - Lepoutre</v>
      </c>
      <c r="C277">
        <f>INDEX(nb_inscrits_prim_habitant_le_ss!$1:$1048576,MATCH(ratio_inscrits_prim_ss_quart!$A277,nb_inscrits_prim_habitant_le_ss!$B:$B,0),3)</f>
        <v>85</v>
      </c>
      <c r="D277">
        <f>INDEX(nb_inscrits_prim_habitant_le_qu!$1:$1048576,MATCH(ratio_inscrits_prim_ss_quart!$B277,nb_inscrits_prim_habitant_le_qu!$B:$B,0),3)</f>
        <v>758</v>
      </c>
      <c r="E277">
        <f t="shared" si="4"/>
        <v>0.11213720316622691</v>
      </c>
    </row>
    <row r="278" spans="1:5" x14ac:dyDescent="0.35">
      <c r="A278" t="s">
        <v>891</v>
      </c>
      <c r="B278" t="str">
        <f>INDEX(Correspondance_ss_quartiers!$1:$1048576,MATCH(ratio_inscrits_prim_ss_quart!$A278,Correspondance_ss_quartiers!$A:$A,0),4)</f>
        <v>Châtelain</v>
      </c>
      <c r="C278">
        <f>INDEX(nb_inscrits_prim_habitant_le_ss!$1:$1048576,MATCH(ratio_inscrits_prim_ss_quart!$A278,nb_inscrits_prim_habitant_le_ss!$B:$B,0),3)</f>
        <v>31</v>
      </c>
      <c r="D278">
        <f>INDEX(nb_inscrits_prim_habitant_le_qu!$1:$1048576,MATCH(ratio_inscrits_prim_ss_quart!$B278,nb_inscrits_prim_habitant_le_qu!$B:$B,0),3)</f>
        <v>350</v>
      </c>
      <c r="E278">
        <f t="shared" si="4"/>
        <v>8.8571428571428565E-2</v>
      </c>
    </row>
    <row r="279" spans="1:5" x14ac:dyDescent="0.35">
      <c r="A279" t="s">
        <v>893</v>
      </c>
      <c r="B279" t="str">
        <f>INDEX(Correspondance_ss_quartiers!$1:$1048576,MATCH(ratio_inscrits_prim_ss_quart!$A279,Correspondance_ss_quartiers!$A:$A,0),4)</f>
        <v>Châtelain</v>
      </c>
      <c r="C279">
        <f>INDEX(nb_inscrits_prim_habitant_le_ss!$1:$1048576,MATCH(ratio_inscrits_prim_ss_quart!$A279,nb_inscrits_prim_habitant_le_ss!$B:$B,0),3)</f>
        <v>56</v>
      </c>
      <c r="D279">
        <f>INDEX(nb_inscrits_prim_habitant_le_qu!$1:$1048576,MATCH(ratio_inscrits_prim_ss_quart!$B279,nb_inscrits_prim_habitant_le_qu!$B:$B,0),3)</f>
        <v>350</v>
      </c>
      <c r="E279">
        <f t="shared" si="4"/>
        <v>0.16</v>
      </c>
    </row>
    <row r="280" spans="1:5" x14ac:dyDescent="0.35">
      <c r="A280" t="s">
        <v>895</v>
      </c>
      <c r="B280" t="str">
        <f>INDEX(Correspondance_ss_quartiers!$1:$1048576,MATCH(ratio_inscrits_prim_ss_quart!$A280,Correspondance_ss_quartiers!$A:$A,0),4)</f>
        <v>Hôpital Etterbeek-Ixelles</v>
      </c>
      <c r="C280">
        <f>INDEX(nb_inscrits_prim_habitant_le_ss!$1:$1048576,MATCH(ratio_inscrits_prim_ss_quart!$A280,nb_inscrits_prim_habitant_le_ss!$B:$B,0),3)</f>
        <v>70</v>
      </c>
      <c r="D280">
        <f>INDEX(nb_inscrits_prim_habitant_le_qu!$1:$1048576,MATCH(ratio_inscrits_prim_ss_quart!$B280,nb_inscrits_prim_habitant_le_qu!$B:$B,0),3)</f>
        <v>492</v>
      </c>
      <c r="E280">
        <f t="shared" si="4"/>
        <v>0.14227642276422764</v>
      </c>
    </row>
    <row r="281" spans="1:5" x14ac:dyDescent="0.35">
      <c r="A281" t="s">
        <v>897</v>
      </c>
      <c r="B281" t="str">
        <f>INDEX(Correspondance_ss_quartiers!$1:$1048576,MATCH(ratio_inscrits_prim_ss_quart!$A281,Correspondance_ss_quartiers!$A:$A,0),4)</f>
        <v>Boondael</v>
      </c>
      <c r="C281">
        <f>INDEX(nb_inscrits_prim_habitant_le_ss!$1:$1048576,MATCH(ratio_inscrits_prim_ss_quart!$A281,nb_inscrits_prim_habitant_le_ss!$B:$B,0),3)</f>
        <v>25</v>
      </c>
      <c r="D281">
        <f>INDEX(nb_inscrits_prim_habitant_le_qu!$1:$1048576,MATCH(ratio_inscrits_prim_ss_quart!$B281,nb_inscrits_prim_habitant_le_qu!$B:$B,0),3)</f>
        <v>588</v>
      </c>
      <c r="E281">
        <f t="shared" si="4"/>
        <v>4.2517006802721087E-2</v>
      </c>
    </row>
    <row r="282" spans="1:5" x14ac:dyDescent="0.35">
      <c r="A282" t="s">
        <v>899</v>
      </c>
      <c r="B282" t="str">
        <f>INDEX(Correspondance_ss_quartiers!$1:$1048576,MATCH(ratio_inscrits_prim_ss_quart!$A282,Correspondance_ss_quartiers!$A:$A,0),4)</f>
        <v>Boondael</v>
      </c>
      <c r="C282">
        <f>INDEX(nb_inscrits_prim_habitant_le_ss!$1:$1048576,MATCH(ratio_inscrits_prim_ss_quart!$A282,nb_inscrits_prim_habitant_le_ss!$B:$B,0),3)</f>
        <v>17</v>
      </c>
      <c r="D282">
        <f>INDEX(nb_inscrits_prim_habitant_le_qu!$1:$1048576,MATCH(ratio_inscrits_prim_ss_quart!$B282,nb_inscrits_prim_habitant_le_qu!$B:$B,0),3)</f>
        <v>588</v>
      </c>
      <c r="E282">
        <f t="shared" si="4"/>
        <v>2.8911564625850341E-2</v>
      </c>
    </row>
    <row r="283" spans="1:5" x14ac:dyDescent="0.35">
      <c r="A283" t="s">
        <v>901</v>
      </c>
      <c r="B283" t="str">
        <f>INDEX(Correspondance_ss_quartiers!$1:$1048576,MATCH(ratio_inscrits_prim_ss_quart!$A283,Correspondance_ss_quartiers!$A:$A,0),4)</f>
        <v>Boondael</v>
      </c>
      <c r="C283">
        <f>INDEX(nb_inscrits_prim_habitant_le_ss!$1:$1048576,MATCH(ratio_inscrits_prim_ss_quart!$A283,nb_inscrits_prim_habitant_le_ss!$B:$B,0),3)</f>
        <v>55</v>
      </c>
      <c r="D283">
        <f>INDEX(nb_inscrits_prim_habitant_le_qu!$1:$1048576,MATCH(ratio_inscrits_prim_ss_quart!$B283,nb_inscrits_prim_habitant_le_qu!$B:$B,0),3)</f>
        <v>588</v>
      </c>
      <c r="E283">
        <f t="shared" si="4"/>
        <v>9.3537414965986401E-2</v>
      </c>
    </row>
    <row r="284" spans="1:5" x14ac:dyDescent="0.35">
      <c r="A284" t="s">
        <v>903</v>
      </c>
      <c r="B284" t="str">
        <f>INDEX(Correspondance_ss_quartiers!$1:$1048576,MATCH(ratio_inscrits_prim_ss_quart!$A284,Correspondance_ss_quartiers!$A:$A,0),4)</f>
        <v>Flagey - Malibran</v>
      </c>
      <c r="C284">
        <f>INDEX(nb_inscrits_prim_habitant_le_ss!$1:$1048576,MATCH(ratio_inscrits_prim_ss_quart!$A284,nb_inscrits_prim_habitant_le_ss!$B:$B,0),3)</f>
        <v>149</v>
      </c>
      <c r="D284">
        <f>INDEX(nb_inscrits_prim_habitant_le_qu!$1:$1048576,MATCH(ratio_inscrits_prim_ss_quart!$B284,nb_inscrits_prim_habitant_le_qu!$B:$B,0),3)</f>
        <v>647</v>
      </c>
      <c r="E284">
        <f t="shared" si="4"/>
        <v>0.23029366306027821</v>
      </c>
    </row>
    <row r="285" spans="1:5" x14ac:dyDescent="0.35">
      <c r="A285" t="s">
        <v>905</v>
      </c>
      <c r="B285" t="str">
        <f>INDEX(Correspondance_ss_quartiers!$1:$1048576,MATCH(ratio_inscrits_prim_ss_quart!$A285,Correspondance_ss_quartiers!$A:$A,0),4)</f>
        <v>Flagey - Malibran</v>
      </c>
      <c r="C285">
        <f>INDEX(nb_inscrits_prim_habitant_le_ss!$1:$1048576,MATCH(ratio_inscrits_prim_ss_quart!$A285,nb_inscrits_prim_habitant_le_ss!$B:$B,0),3)</f>
        <v>104</v>
      </c>
      <c r="D285">
        <f>INDEX(nb_inscrits_prim_habitant_le_qu!$1:$1048576,MATCH(ratio_inscrits_prim_ss_quart!$B285,nb_inscrits_prim_habitant_le_qu!$B:$B,0),3)</f>
        <v>647</v>
      </c>
      <c r="E285">
        <f t="shared" si="4"/>
        <v>0.160741885625966</v>
      </c>
    </row>
    <row r="286" spans="1:5" x14ac:dyDescent="0.35">
      <c r="A286" t="s">
        <v>907</v>
      </c>
      <c r="B286" t="str">
        <f>INDEX(Correspondance_ss_quartiers!$1:$1048576,MATCH(ratio_inscrits_prim_ss_quart!$A286,Correspondance_ss_quartiers!$A:$A,0),4)</f>
        <v>Université</v>
      </c>
      <c r="C286">
        <f>INDEX(nb_inscrits_prim_habitant_le_ss!$1:$1048576,MATCH(ratio_inscrits_prim_ss_quart!$A286,nb_inscrits_prim_habitant_le_ss!$B:$B,0),3)</f>
        <v>176</v>
      </c>
      <c r="D286">
        <f>INDEX(nb_inscrits_prim_habitant_le_qu!$1:$1048576,MATCH(ratio_inscrits_prim_ss_quart!$B286,nb_inscrits_prim_habitant_le_qu!$B:$B,0),3)</f>
        <v>448</v>
      </c>
      <c r="E286">
        <f t="shared" si="4"/>
        <v>0.39285714285714285</v>
      </c>
    </row>
    <row r="287" spans="1:5" x14ac:dyDescent="0.35">
      <c r="A287" t="s">
        <v>909</v>
      </c>
      <c r="B287" t="str">
        <f>INDEX(Correspondance_ss_quartiers!$1:$1048576,MATCH(ratio_inscrits_prim_ss_quart!$A287,Correspondance_ss_quartiers!$A:$A,0),4)</f>
        <v>Matonge</v>
      </c>
      <c r="C287">
        <f>INDEX(nb_inscrits_prim_habitant_le_ss!$1:$1048576,MATCH(ratio_inscrits_prim_ss_quart!$A287,nb_inscrits_prim_habitant_le_ss!$B:$B,0),3)</f>
        <v>148</v>
      </c>
      <c r="D287">
        <f>INDEX(nb_inscrits_prim_habitant_le_qu!$1:$1048576,MATCH(ratio_inscrits_prim_ss_quart!$B287,nb_inscrits_prim_habitant_le_qu!$B:$B,0),3)</f>
        <v>379</v>
      </c>
      <c r="E287">
        <f t="shared" si="4"/>
        <v>0.39050131926121373</v>
      </c>
    </row>
    <row r="288" spans="1:5" x14ac:dyDescent="0.35">
      <c r="A288" t="s">
        <v>915</v>
      </c>
      <c r="B288" t="str">
        <f>INDEX(Correspondance_ss_quartiers!$1:$1048576,MATCH(ratio_inscrits_prim_ss_quart!$A288,Correspondance_ss_quartiers!$A:$A,0),4)</f>
        <v>Flagey - Malibran</v>
      </c>
      <c r="C288">
        <f>INDEX(nb_inscrits_prim_habitant_le_ss!$1:$1048576,MATCH(ratio_inscrits_prim_ss_quart!$A288,nb_inscrits_prim_habitant_le_ss!$B:$B,0),3)</f>
        <v>138</v>
      </c>
      <c r="D288">
        <f>INDEX(nb_inscrits_prim_habitant_le_qu!$1:$1048576,MATCH(ratio_inscrits_prim_ss_quart!$B288,nb_inscrits_prim_habitant_le_qu!$B:$B,0),3)</f>
        <v>647</v>
      </c>
      <c r="E288">
        <f t="shared" si="4"/>
        <v>0.21329211746522411</v>
      </c>
    </row>
    <row r="289" spans="1:5" x14ac:dyDescent="0.35">
      <c r="A289" t="s">
        <v>917</v>
      </c>
      <c r="B289" t="str">
        <f>INDEX(Correspondance_ss_quartiers!$1:$1048576,MATCH(ratio_inscrits_prim_ss_quart!$A289,Correspondance_ss_quartiers!$A:$A,0),4)</f>
        <v>Hôpital Etterbeek-Ixelles</v>
      </c>
      <c r="C289">
        <f>INDEX(nb_inscrits_prim_habitant_le_ss!$1:$1048576,MATCH(ratio_inscrits_prim_ss_quart!$A289,nb_inscrits_prim_habitant_le_ss!$B:$B,0),3)</f>
        <v>56</v>
      </c>
      <c r="D289">
        <f>INDEX(nb_inscrits_prim_habitant_le_qu!$1:$1048576,MATCH(ratio_inscrits_prim_ss_quart!$B289,nb_inscrits_prim_habitant_le_qu!$B:$B,0),3)</f>
        <v>492</v>
      </c>
      <c r="E289">
        <f t="shared" si="4"/>
        <v>0.11382113821138211</v>
      </c>
    </row>
    <row r="290" spans="1:5" x14ac:dyDescent="0.35">
      <c r="A290" t="s">
        <v>922</v>
      </c>
      <c r="B290" t="str">
        <f>INDEX(Correspondance_ss_quartiers!$1:$1048576,MATCH(ratio_inscrits_prim_ss_quart!$A290,Correspondance_ss_quartiers!$A:$A,0),4)</f>
        <v>Brugmann - Lepoutre</v>
      </c>
      <c r="C290">
        <f>INDEX(nb_inscrits_prim_habitant_le_ss!$1:$1048576,MATCH(ratio_inscrits_prim_ss_quart!$A290,nb_inscrits_prim_habitant_le_ss!$B:$B,0),3)</f>
        <v>114</v>
      </c>
      <c r="D290">
        <f>INDEX(nb_inscrits_prim_habitant_le_qu!$1:$1048576,MATCH(ratio_inscrits_prim_ss_quart!$B290,nb_inscrits_prim_habitant_le_qu!$B:$B,0),3)</f>
        <v>758</v>
      </c>
      <c r="E290">
        <f t="shared" si="4"/>
        <v>0.15039577836411611</v>
      </c>
    </row>
    <row r="291" spans="1:5" x14ac:dyDescent="0.35">
      <c r="A291" t="s">
        <v>924</v>
      </c>
      <c r="B291" t="str">
        <f>INDEX(Correspondance_ss_quartiers!$1:$1048576,MATCH(ratio_inscrits_prim_ss_quart!$A291,Correspondance_ss_quartiers!$A:$A,0),4)</f>
        <v>Châtelain</v>
      </c>
      <c r="C291">
        <f>INDEX(nb_inscrits_prim_habitant_le_ss!$1:$1048576,MATCH(ratio_inscrits_prim_ss_quart!$A291,nb_inscrits_prim_habitant_le_ss!$B:$B,0),3)</f>
        <v>97</v>
      </c>
      <c r="D291">
        <f>INDEX(nb_inscrits_prim_habitant_le_qu!$1:$1048576,MATCH(ratio_inscrits_prim_ss_quart!$B291,nb_inscrits_prim_habitant_le_qu!$B:$B,0),3)</f>
        <v>350</v>
      </c>
      <c r="E291">
        <f t="shared" si="4"/>
        <v>0.27714285714285714</v>
      </c>
    </row>
    <row r="292" spans="1:5" x14ac:dyDescent="0.35">
      <c r="A292" t="s">
        <v>929</v>
      </c>
      <c r="B292" t="str">
        <f>INDEX(Correspondance_ss_quartiers!$1:$1048576,MATCH(ratio_inscrits_prim_ss_quart!$A292,Correspondance_ss_quartiers!$A:$A,0),4)</f>
        <v>Woeste</v>
      </c>
      <c r="C292">
        <f>INDEX(nb_inscrits_prim_habitant_le_ss!$1:$1048576,MATCH(ratio_inscrits_prim_ss_quart!$A292,nb_inscrits_prim_habitant_le_ss!$B:$B,0),3)</f>
        <v>302</v>
      </c>
      <c r="D292">
        <f>INDEX(nb_inscrits_prim_habitant_le_qu!$1:$1048576,MATCH(ratio_inscrits_prim_ss_quart!$B292,nb_inscrits_prim_habitant_le_qu!$B:$B,0),3)</f>
        <v>1692</v>
      </c>
      <c r="E292">
        <f t="shared" si="4"/>
        <v>0.17848699763593381</v>
      </c>
    </row>
    <row r="293" spans="1:5" x14ac:dyDescent="0.35">
      <c r="A293" t="s">
        <v>933</v>
      </c>
      <c r="B293" t="str">
        <f>INDEX(Correspondance_ss_quartiers!$1:$1048576,MATCH(ratio_inscrits_prim_ss_quart!$A293,Correspondance_ss_quartiers!$A:$A,0),4)</f>
        <v>Jette Centre</v>
      </c>
      <c r="C293">
        <f>INDEX(nb_inscrits_prim_habitant_le_ss!$1:$1048576,MATCH(ratio_inscrits_prim_ss_quart!$A293,nb_inscrits_prim_habitant_le_ss!$B:$B,0),3)</f>
        <v>257</v>
      </c>
      <c r="D293">
        <f>INDEX(nb_inscrits_prim_habitant_le_qu!$1:$1048576,MATCH(ratio_inscrits_prim_ss_quart!$B293,nb_inscrits_prim_habitant_le_qu!$B:$B,0),3)</f>
        <v>1005</v>
      </c>
      <c r="E293">
        <f t="shared" si="4"/>
        <v>0.25572139303482588</v>
      </c>
    </row>
    <row r="294" spans="1:5" x14ac:dyDescent="0.35">
      <c r="A294" t="s">
        <v>937</v>
      </c>
      <c r="B294" t="str">
        <f>INDEX(Correspondance_ss_quartiers!$1:$1048576,MATCH(ratio_inscrits_prim_ss_quart!$A294,Correspondance_ss_quartiers!$A:$A,0),4)</f>
        <v>Heymbosch - AZ-Jette</v>
      </c>
      <c r="C294">
        <f>INDEX(nb_inscrits_prim_habitant_le_ss!$1:$1048576,MATCH(ratio_inscrits_prim_ss_quart!$A294,nb_inscrits_prim_habitant_le_ss!$B:$B,0),3)</f>
        <v>154</v>
      </c>
      <c r="D294">
        <f>INDEX(nb_inscrits_prim_habitant_le_qu!$1:$1048576,MATCH(ratio_inscrits_prim_ss_quart!$B294,nb_inscrits_prim_habitant_le_qu!$B:$B,0),3)</f>
        <v>637</v>
      </c>
      <c r="E294">
        <f t="shared" si="4"/>
        <v>0.24175824175824176</v>
      </c>
    </row>
    <row r="295" spans="1:5" x14ac:dyDescent="0.35">
      <c r="A295" t="s">
        <v>939</v>
      </c>
      <c r="B295" t="str">
        <f>INDEX(Correspondance_ss_quartiers!$1:$1048576,MATCH(ratio_inscrits_prim_ss_quart!$A295,Correspondance_ss_quartiers!$A:$A,0),4)</f>
        <v>Heymbosch - AZ-Jette</v>
      </c>
      <c r="C295">
        <f>INDEX(nb_inscrits_prim_habitant_le_ss!$1:$1048576,MATCH(ratio_inscrits_prim_ss_quart!$A295,nb_inscrits_prim_habitant_le_ss!$B:$B,0),3)</f>
        <v>104</v>
      </c>
      <c r="D295">
        <f>INDEX(nb_inscrits_prim_habitant_le_qu!$1:$1048576,MATCH(ratio_inscrits_prim_ss_quart!$B295,nb_inscrits_prim_habitant_le_qu!$B:$B,0),3)</f>
        <v>637</v>
      </c>
      <c r="E295">
        <f t="shared" si="4"/>
        <v>0.16326530612244897</v>
      </c>
    </row>
    <row r="296" spans="1:5" x14ac:dyDescent="0.35">
      <c r="A296" t="s">
        <v>941</v>
      </c>
      <c r="B296" t="str">
        <f>INDEX(Correspondance_ss_quartiers!$1:$1048576,MATCH(ratio_inscrits_prim_ss_quart!$A296,Correspondance_ss_quartiers!$A:$A,0),4)</f>
        <v>Heymbosch - AZ-Jette</v>
      </c>
      <c r="C296">
        <f>INDEX(nb_inscrits_prim_habitant_le_ss!$1:$1048576,MATCH(ratio_inscrits_prim_ss_quart!$A296,nb_inscrits_prim_habitant_le_ss!$B:$B,0),3)</f>
        <v>171</v>
      </c>
      <c r="D296">
        <f>INDEX(nb_inscrits_prim_habitant_le_qu!$1:$1048576,MATCH(ratio_inscrits_prim_ss_quart!$B296,nb_inscrits_prim_habitant_le_qu!$B:$B,0),3)</f>
        <v>637</v>
      </c>
      <c r="E296">
        <f t="shared" si="4"/>
        <v>0.26844583987441129</v>
      </c>
    </row>
    <row r="297" spans="1:5" x14ac:dyDescent="0.35">
      <c r="A297" t="s">
        <v>943</v>
      </c>
      <c r="B297" t="str">
        <f>INDEX(Correspondance_ss_quartiers!$1:$1048576,MATCH(ratio_inscrits_prim_ss_quart!$A297,Correspondance_ss_quartiers!$A:$A,0),4)</f>
        <v>Jette Centre</v>
      </c>
      <c r="C297">
        <f>INDEX(nb_inscrits_prim_habitant_le_ss!$1:$1048576,MATCH(ratio_inscrits_prim_ss_quart!$A297,nb_inscrits_prim_habitant_le_ss!$B:$B,0),3)</f>
        <v>95</v>
      </c>
      <c r="D297">
        <f>INDEX(nb_inscrits_prim_habitant_le_qu!$1:$1048576,MATCH(ratio_inscrits_prim_ss_quart!$B297,nb_inscrits_prim_habitant_le_qu!$B:$B,0),3)</f>
        <v>1005</v>
      </c>
      <c r="E297">
        <f t="shared" si="4"/>
        <v>9.4527363184079602E-2</v>
      </c>
    </row>
    <row r="298" spans="1:5" x14ac:dyDescent="0.35">
      <c r="A298" t="s">
        <v>947</v>
      </c>
      <c r="B298" t="str">
        <f>INDEX(Correspondance_ss_quartiers!$1:$1048576,MATCH(ratio_inscrits_prim_ss_quart!$A298,Correspondance_ss_quartiers!$A:$A,0),4)</f>
        <v>Heymbosch - AZ-Jette</v>
      </c>
      <c r="C298">
        <f>INDEX(nb_inscrits_prim_habitant_le_ss!$1:$1048576,MATCH(ratio_inscrits_prim_ss_quart!$A298,nb_inscrits_prim_habitant_le_ss!$B:$B,0),3)</f>
        <v>208</v>
      </c>
      <c r="D298">
        <f>INDEX(nb_inscrits_prim_habitant_le_qu!$1:$1048576,MATCH(ratio_inscrits_prim_ss_quart!$B298,nb_inscrits_prim_habitant_le_qu!$B:$B,0),3)</f>
        <v>637</v>
      </c>
      <c r="E298">
        <f t="shared" si="4"/>
        <v>0.32653061224489793</v>
      </c>
    </row>
    <row r="299" spans="1:5" x14ac:dyDescent="0.35">
      <c r="A299" t="s">
        <v>949</v>
      </c>
      <c r="B299" t="str">
        <f>INDEX(Correspondance_ss_quartiers!$1:$1048576,MATCH(ratio_inscrits_prim_ss_quart!$A299,Correspondance_ss_quartiers!$A:$A,0),4)</f>
        <v>Woeste</v>
      </c>
      <c r="C299">
        <f>INDEX(nb_inscrits_prim_habitant_le_ss!$1:$1048576,MATCH(ratio_inscrits_prim_ss_quart!$A299,nb_inscrits_prim_habitant_le_ss!$B:$B,0),3)</f>
        <v>504</v>
      </c>
      <c r="D299">
        <f>INDEX(nb_inscrits_prim_habitant_le_qu!$1:$1048576,MATCH(ratio_inscrits_prim_ss_quart!$B299,nb_inscrits_prim_habitant_le_qu!$B:$B,0),3)</f>
        <v>1692</v>
      </c>
      <c r="E299">
        <f t="shared" si="4"/>
        <v>0.2978723404255319</v>
      </c>
    </row>
    <row r="300" spans="1:5" x14ac:dyDescent="0.35">
      <c r="A300" t="s">
        <v>953</v>
      </c>
      <c r="B300" t="str">
        <f>INDEX(Correspondance_ss_quartiers!$1:$1048576,MATCH(ratio_inscrits_prim_ss_quart!$A300,Correspondance_ss_quartiers!$A:$A,0),4)</f>
        <v>Heysel</v>
      </c>
      <c r="C300">
        <f>INDEX(nb_inscrits_prim_habitant_le_ss!$1:$1048576,MATCH(ratio_inscrits_prim_ss_quart!$A300,nb_inscrits_prim_habitant_le_ss!$B:$B,0),3)</f>
        <v>286</v>
      </c>
      <c r="D300">
        <f>INDEX(nb_inscrits_prim_habitant_le_qu!$1:$1048576,MATCH(ratio_inscrits_prim_ss_quart!$B300,nb_inscrits_prim_habitant_le_qu!$B:$B,0),3)</f>
        <v>1173</v>
      </c>
      <c r="E300">
        <f t="shared" si="4"/>
        <v>0.24381926683716965</v>
      </c>
    </row>
    <row r="301" spans="1:5" x14ac:dyDescent="0.35">
      <c r="A301" t="s">
        <v>955</v>
      </c>
      <c r="B301" t="str">
        <f>INDEX(Correspondance_ss_quartiers!$1:$1048576,MATCH(ratio_inscrits_prim_ss_quart!$A301,Correspondance_ss_quartiers!$A:$A,0),4)</f>
        <v>Jette Centre</v>
      </c>
      <c r="C301">
        <f>INDEX(nb_inscrits_prim_habitant_le_ss!$1:$1048576,MATCH(ratio_inscrits_prim_ss_quart!$A301,nb_inscrits_prim_habitant_le_ss!$B:$B,0),3)</f>
        <v>481</v>
      </c>
      <c r="D301">
        <f>INDEX(nb_inscrits_prim_habitant_le_qu!$1:$1048576,MATCH(ratio_inscrits_prim_ss_quart!$B301,nb_inscrits_prim_habitant_le_qu!$B:$B,0),3)</f>
        <v>1005</v>
      </c>
      <c r="E301">
        <f t="shared" si="4"/>
        <v>0.47860696517412937</v>
      </c>
    </row>
    <row r="302" spans="1:5" x14ac:dyDescent="0.35">
      <c r="A302" t="s">
        <v>956</v>
      </c>
      <c r="B302" t="str">
        <f>INDEX(Correspondance_ss_quartiers!$1:$1048576,MATCH(ratio_inscrits_prim_ss_quart!$A302,Correspondance_ss_quartiers!$A:$A,0),4)</f>
        <v>Houba</v>
      </c>
      <c r="C302">
        <f>INDEX(nb_inscrits_prim_habitant_le_ss!$1:$1048576,MATCH(ratio_inscrits_prim_ss_quart!$A302,nb_inscrits_prim_habitant_le_ss!$B:$B,0),3)</f>
        <v>340</v>
      </c>
      <c r="D302">
        <f>INDEX(nb_inscrits_prim_habitant_le_qu!$1:$1048576,MATCH(ratio_inscrits_prim_ss_quart!$B302,nb_inscrits_prim_habitant_le_qu!$B:$B,0),3)</f>
        <v>1613</v>
      </c>
      <c r="E302">
        <f t="shared" si="4"/>
        <v>0.21078735275883448</v>
      </c>
    </row>
    <row r="303" spans="1:5" x14ac:dyDescent="0.35">
      <c r="A303" t="s">
        <v>958</v>
      </c>
      <c r="B303" t="str">
        <f>INDEX(Correspondance_ss_quartiers!$1:$1048576,MATCH(ratio_inscrits_prim_ss_quart!$A303,Correspondance_ss_quartiers!$A:$A,0),4)</f>
        <v>Woeste</v>
      </c>
      <c r="C303">
        <f>INDEX(nb_inscrits_prim_habitant_le_ss!$1:$1048576,MATCH(ratio_inscrits_prim_ss_quart!$A303,nb_inscrits_prim_habitant_le_ss!$B:$B,0),3)</f>
        <v>531</v>
      </c>
      <c r="D303">
        <f>INDEX(nb_inscrits_prim_habitant_le_qu!$1:$1048576,MATCH(ratio_inscrits_prim_ss_quart!$B303,nb_inscrits_prim_habitant_le_qu!$B:$B,0),3)</f>
        <v>1692</v>
      </c>
      <c r="E303">
        <f t="shared" si="4"/>
        <v>0.31382978723404253</v>
      </c>
    </row>
    <row r="304" spans="1:5" x14ac:dyDescent="0.35">
      <c r="A304" t="s">
        <v>960</v>
      </c>
      <c r="B304" t="str">
        <f>INDEX(Correspondance_ss_quartiers!$1:$1048576,MATCH(ratio_inscrits_prim_ss_quart!$A304,Correspondance_ss_quartiers!$A:$A,0),4)</f>
        <v>Basilique</v>
      </c>
      <c r="C304">
        <f>INDEX(nb_inscrits_prim_habitant_le_ss!$1:$1048576,MATCH(ratio_inscrits_prim_ss_quart!$A304,nb_inscrits_prim_habitant_le_ss!$B:$B,0),3)</f>
        <v>249</v>
      </c>
      <c r="D304">
        <f>INDEX(nb_inscrits_prim_habitant_le_qu!$1:$1048576,MATCH(ratio_inscrits_prim_ss_quart!$B304,nb_inscrits_prim_habitant_le_qu!$B:$B,0),3)</f>
        <v>985</v>
      </c>
      <c r="E304">
        <f t="shared" si="4"/>
        <v>0.25279187817258886</v>
      </c>
    </row>
    <row r="305" spans="1:5" x14ac:dyDescent="0.35">
      <c r="A305" t="s">
        <v>962</v>
      </c>
      <c r="B305" t="str">
        <f>INDEX(Correspondance_ss_quartiers!$1:$1048576,MATCH(ratio_inscrits_prim_ss_quart!$A305,Correspondance_ss_quartiers!$A:$A,0),4)</f>
        <v>Woeste</v>
      </c>
      <c r="C305">
        <f>INDEX(nb_inscrits_prim_habitant_le_ss!$1:$1048576,MATCH(ratio_inscrits_prim_ss_quart!$A305,nb_inscrits_prim_habitant_le_ss!$B:$B,0),3)</f>
        <v>355</v>
      </c>
      <c r="D305">
        <f>INDEX(nb_inscrits_prim_habitant_le_qu!$1:$1048576,MATCH(ratio_inscrits_prim_ss_quart!$B305,nb_inscrits_prim_habitant_le_qu!$B:$B,0),3)</f>
        <v>1692</v>
      </c>
      <c r="E305">
        <f t="shared" si="4"/>
        <v>0.20981087470449172</v>
      </c>
    </row>
    <row r="306" spans="1:5" x14ac:dyDescent="0.35">
      <c r="A306" t="s">
        <v>964</v>
      </c>
      <c r="B306" t="str">
        <f>INDEX(Correspondance_ss_quartiers!$1:$1048576,MATCH(ratio_inscrits_prim_ss_quart!$A306,Correspondance_ss_quartiers!$A:$A,0),4)</f>
        <v>Hôpital Français</v>
      </c>
      <c r="C306">
        <f>INDEX(nb_inscrits_prim_habitant_le_ss!$1:$1048576,MATCH(ratio_inscrits_prim_ss_quart!$A306,nb_inscrits_prim_habitant_le_ss!$B:$B,0),3)</f>
        <v>150</v>
      </c>
      <c r="D306">
        <f>INDEX(nb_inscrits_prim_habitant_le_qu!$1:$1048576,MATCH(ratio_inscrits_prim_ss_quart!$B306,nb_inscrits_prim_habitant_le_qu!$B:$B,0),3)</f>
        <v>880</v>
      </c>
      <c r="E306">
        <f t="shared" si="4"/>
        <v>0.17045454545454544</v>
      </c>
    </row>
    <row r="307" spans="1:5" x14ac:dyDescent="0.35">
      <c r="A307" t="s">
        <v>966</v>
      </c>
      <c r="B307" t="str">
        <f>INDEX(Correspondance_ss_quartiers!$1:$1048576,MATCH(ratio_inscrits_prim_ss_quart!$A307,Correspondance_ss_quartiers!$A:$A,0),4)</f>
        <v>Basilique</v>
      </c>
      <c r="C307">
        <f>INDEX(nb_inscrits_prim_habitant_le_ss!$1:$1048576,MATCH(ratio_inscrits_prim_ss_quart!$A307,nb_inscrits_prim_habitant_le_ss!$B:$B,0),3)</f>
        <v>217</v>
      </c>
      <c r="D307">
        <f>INDEX(nb_inscrits_prim_habitant_le_qu!$1:$1048576,MATCH(ratio_inscrits_prim_ss_quart!$B307,nb_inscrits_prim_habitant_le_qu!$B:$B,0),3)</f>
        <v>985</v>
      </c>
      <c r="E307">
        <f t="shared" si="4"/>
        <v>0.22030456852791877</v>
      </c>
    </row>
    <row r="308" spans="1:5" x14ac:dyDescent="0.35">
      <c r="A308" t="s">
        <v>968</v>
      </c>
      <c r="B308" t="str">
        <f>INDEX(Correspondance_ss_quartiers!$1:$1048576,MATCH(ratio_inscrits_prim_ss_quart!$A308,Correspondance_ss_quartiers!$A:$A,0),4)</f>
        <v>Basilique</v>
      </c>
      <c r="C308">
        <f>INDEX(nb_inscrits_prim_habitant_le_ss!$1:$1048576,MATCH(ratio_inscrits_prim_ss_quart!$A308,nb_inscrits_prim_habitant_le_ss!$B:$B,0),3)</f>
        <v>313</v>
      </c>
      <c r="D308">
        <f>INDEX(nb_inscrits_prim_habitant_le_qu!$1:$1048576,MATCH(ratio_inscrits_prim_ss_quart!$B308,nb_inscrits_prim_habitant_le_qu!$B:$B,0),3)</f>
        <v>985</v>
      </c>
      <c r="E308">
        <f t="shared" si="4"/>
        <v>0.31776649746192892</v>
      </c>
    </row>
    <row r="309" spans="1:5" x14ac:dyDescent="0.35">
      <c r="A309" t="s">
        <v>969</v>
      </c>
      <c r="B309" t="str">
        <f>INDEX(Correspondance_ss_quartiers!$1:$1048576,MATCH(ratio_inscrits_prim_ss_quart!$A309,Correspondance_ss_quartiers!$A:$A,0),4)</f>
        <v>Hôpital Français</v>
      </c>
      <c r="C309">
        <f>INDEX(nb_inscrits_prim_habitant_le_ss!$1:$1048576,MATCH(ratio_inscrits_prim_ss_quart!$A309,nb_inscrits_prim_habitant_le_ss!$B:$B,0),3)</f>
        <v>190</v>
      </c>
      <c r="D309">
        <f>INDEX(nb_inscrits_prim_habitant_le_qu!$1:$1048576,MATCH(ratio_inscrits_prim_ss_quart!$B309,nb_inscrits_prim_habitant_le_qu!$B:$B,0),3)</f>
        <v>880</v>
      </c>
      <c r="E309">
        <f t="shared" si="4"/>
        <v>0.21590909090909091</v>
      </c>
    </row>
    <row r="310" spans="1:5" x14ac:dyDescent="0.35">
      <c r="A310" t="s">
        <v>971</v>
      </c>
      <c r="B310" t="str">
        <f>INDEX(Correspondance_ss_quartiers!$1:$1048576,MATCH(ratio_inscrits_prim_ss_quart!$A310,Correspondance_ss_quartiers!$A:$A,0),4)</f>
        <v>Koekelberg</v>
      </c>
      <c r="C310">
        <f>INDEX(nb_inscrits_prim_habitant_le_ss!$1:$1048576,MATCH(ratio_inscrits_prim_ss_quart!$A310,nb_inscrits_prim_habitant_le_ss!$B:$B,0),3)</f>
        <v>484</v>
      </c>
      <c r="D310">
        <f>INDEX(nb_inscrits_prim_habitant_le_qu!$1:$1048576,MATCH(ratio_inscrits_prim_ss_quart!$B310,nb_inscrits_prim_habitant_le_qu!$B:$B,0),3)</f>
        <v>982</v>
      </c>
      <c r="E310">
        <f t="shared" si="4"/>
        <v>0.49287169042769857</v>
      </c>
    </row>
    <row r="311" spans="1:5" x14ac:dyDescent="0.35">
      <c r="A311" t="s">
        <v>972</v>
      </c>
      <c r="B311" t="str">
        <f>INDEX(Correspondance_ss_quartiers!$1:$1048576,MATCH(ratio_inscrits_prim_ss_quart!$A311,Correspondance_ss_quartiers!$A:$A,0),4)</f>
        <v>Koekelberg</v>
      </c>
      <c r="C311">
        <f>INDEX(nb_inscrits_prim_habitant_le_ss!$1:$1048576,MATCH(ratio_inscrits_prim_ss_quart!$A311,nb_inscrits_prim_habitant_le_ss!$B:$B,0),3)</f>
        <v>274</v>
      </c>
      <c r="D311">
        <f>INDEX(nb_inscrits_prim_habitant_le_qu!$1:$1048576,MATCH(ratio_inscrits_prim_ss_quart!$B311,nb_inscrits_prim_habitant_le_qu!$B:$B,0),3)</f>
        <v>982</v>
      </c>
      <c r="E311">
        <f t="shared" si="4"/>
        <v>0.27902240325865579</v>
      </c>
    </row>
    <row r="312" spans="1:5" x14ac:dyDescent="0.35">
      <c r="A312" t="s">
        <v>974</v>
      </c>
      <c r="B312" t="str">
        <f>INDEX(Correspondance_ss_quartiers!$1:$1048576,MATCH(ratio_inscrits_prim_ss_quart!$A312,Correspondance_ss_quartiers!$A:$A,0),4)</f>
        <v>Koekelberg</v>
      </c>
      <c r="C312">
        <f>INDEX(nb_inscrits_prim_habitant_le_ss!$1:$1048576,MATCH(ratio_inscrits_prim_ss_quart!$A312,nb_inscrits_prim_habitant_le_ss!$B:$B,0),3)</f>
        <v>224</v>
      </c>
      <c r="D312">
        <f>INDEX(nb_inscrits_prim_habitant_le_qu!$1:$1048576,MATCH(ratio_inscrits_prim_ss_quart!$B312,nb_inscrits_prim_habitant_le_qu!$B:$B,0),3)</f>
        <v>982</v>
      </c>
      <c r="E312">
        <f t="shared" si="4"/>
        <v>0.22810590631364563</v>
      </c>
    </row>
    <row r="313" spans="1:5" x14ac:dyDescent="0.35">
      <c r="A313" t="s">
        <v>976</v>
      </c>
      <c r="B313" t="str">
        <f>INDEX(Correspondance_ss_quartiers!$1:$1048576,MATCH(ratio_inscrits_prim_ss_quart!$A313,Correspondance_ss_quartiers!$A:$A,0),4)</f>
        <v>Hôpital Français</v>
      </c>
      <c r="C313">
        <f>INDEX(nb_inscrits_prim_habitant_le_ss!$1:$1048576,MATCH(ratio_inscrits_prim_ss_quart!$A313,nb_inscrits_prim_habitant_le_ss!$B:$B,0),3)</f>
        <v>118</v>
      </c>
      <c r="D313">
        <f>INDEX(nb_inscrits_prim_habitant_le_qu!$1:$1048576,MATCH(ratio_inscrits_prim_ss_quart!$B313,nb_inscrits_prim_habitant_le_qu!$B:$B,0),3)</f>
        <v>880</v>
      </c>
      <c r="E313">
        <f t="shared" si="4"/>
        <v>0.13409090909090909</v>
      </c>
    </row>
    <row r="314" spans="1:5" x14ac:dyDescent="0.35">
      <c r="A314" t="s">
        <v>979</v>
      </c>
      <c r="B314" t="str">
        <f>INDEX(Correspondance_ss_quartiers!$1:$1048576,MATCH(ratio_inscrits_prim_ss_quart!$A314,Correspondance_ss_quartiers!$A:$A,0),4)</f>
        <v>Karreveld</v>
      </c>
      <c r="C314">
        <f>INDEX(nb_inscrits_prim_habitant_le_ss!$1:$1048576,MATCH(ratio_inscrits_prim_ss_quart!$A314,nb_inscrits_prim_habitant_le_ss!$B:$B,0),3)</f>
        <v>100</v>
      </c>
      <c r="D314">
        <f>INDEX(nb_inscrits_prim_habitant_le_qu!$1:$1048576,MATCH(ratio_inscrits_prim_ss_quart!$B314,nb_inscrits_prim_habitant_le_qu!$B:$B,0),3)</f>
        <v>1463</v>
      </c>
      <c r="E314">
        <f t="shared" si="4"/>
        <v>6.8352699931647304E-2</v>
      </c>
    </row>
    <row r="315" spans="1:5" x14ac:dyDescent="0.35">
      <c r="A315" t="s">
        <v>981</v>
      </c>
      <c r="B315" t="str">
        <f>INDEX(Correspondance_ss_quartiers!$1:$1048576,MATCH(ratio_inscrits_prim_ss_quart!$A315,Correspondance_ss_quartiers!$A:$A,0),4)</f>
        <v>Korenbeek</v>
      </c>
      <c r="C315">
        <f>INDEX(nb_inscrits_prim_habitant_le_ss!$1:$1048576,MATCH(ratio_inscrits_prim_ss_quart!$A315,nb_inscrits_prim_habitant_le_ss!$B:$B,0),3)</f>
        <v>26</v>
      </c>
      <c r="D315">
        <f>INDEX(nb_inscrits_prim_habitant_le_qu!$1:$1048576,MATCH(ratio_inscrits_prim_ss_quart!$B315,nb_inscrits_prim_habitant_le_qu!$B:$B,0),3)</f>
        <v>687</v>
      </c>
      <c r="E315">
        <f t="shared" si="4"/>
        <v>3.7845705967976713E-2</v>
      </c>
    </row>
    <row r="316" spans="1:5" x14ac:dyDescent="0.35">
      <c r="A316" t="s">
        <v>983</v>
      </c>
      <c r="B316" t="str">
        <f>INDEX(Correspondance_ss_quartiers!$1:$1048576,MATCH(ratio_inscrits_prim_ss_quart!$A316,Correspondance_ss_quartiers!$A:$A,0),4)</f>
        <v>Machtens</v>
      </c>
      <c r="C316">
        <f>INDEX(nb_inscrits_prim_habitant_le_ss!$1:$1048576,MATCH(ratio_inscrits_prim_ss_quart!$A316,nb_inscrits_prim_habitant_le_ss!$B:$B,0),3)</f>
        <v>141</v>
      </c>
      <c r="D316">
        <f>INDEX(nb_inscrits_prim_habitant_le_qu!$1:$1048576,MATCH(ratio_inscrits_prim_ss_quart!$B316,nb_inscrits_prim_habitant_le_qu!$B:$B,0),3)</f>
        <v>1759</v>
      </c>
      <c r="E316">
        <f t="shared" si="4"/>
        <v>8.0159181353041495E-2</v>
      </c>
    </row>
    <row r="317" spans="1:5" x14ac:dyDescent="0.35">
      <c r="A317" t="s">
        <v>985</v>
      </c>
      <c r="B317" t="str">
        <f>INDEX(Correspondance_ss_quartiers!$1:$1048576,MATCH(ratio_inscrits_prim_ss_quart!$A317,Correspondance_ss_quartiers!$A:$A,0),4)</f>
        <v>Machtens</v>
      </c>
      <c r="C317">
        <f>INDEX(nb_inscrits_prim_habitant_le_ss!$1:$1048576,MATCH(ratio_inscrits_prim_ss_quart!$A317,nb_inscrits_prim_habitant_le_ss!$B:$B,0),3)</f>
        <v>268</v>
      </c>
      <c r="D317">
        <f>INDEX(nb_inscrits_prim_habitant_le_qu!$1:$1048576,MATCH(ratio_inscrits_prim_ss_quart!$B317,nb_inscrits_prim_habitant_le_qu!$B:$B,0),3)</f>
        <v>1759</v>
      </c>
      <c r="E317">
        <f t="shared" si="4"/>
        <v>0.15235929505400797</v>
      </c>
    </row>
    <row r="318" spans="1:5" x14ac:dyDescent="0.35">
      <c r="A318" t="s">
        <v>987</v>
      </c>
      <c r="B318" t="str">
        <f>INDEX(Correspondance_ss_quartiers!$1:$1048576,MATCH(ratio_inscrits_prim_ss_quart!$A318,Correspondance_ss_quartiers!$A:$A,0),4)</f>
        <v>Machtens</v>
      </c>
      <c r="C318">
        <f>INDEX(nb_inscrits_prim_habitant_le_ss!$1:$1048576,MATCH(ratio_inscrits_prim_ss_quart!$A318,nb_inscrits_prim_habitant_le_ss!$B:$B,0),3)</f>
        <v>246</v>
      </c>
      <c r="D318">
        <f>INDEX(nb_inscrits_prim_habitant_le_qu!$1:$1048576,MATCH(ratio_inscrits_prim_ss_quart!$B318,nb_inscrits_prim_habitant_le_qu!$B:$B,0),3)</f>
        <v>1759</v>
      </c>
      <c r="E318">
        <f t="shared" si="4"/>
        <v>0.13985218874360433</v>
      </c>
    </row>
    <row r="319" spans="1:5" x14ac:dyDescent="0.35">
      <c r="A319" t="s">
        <v>991</v>
      </c>
      <c r="B319" t="str">
        <f>INDEX(Correspondance_ss_quartiers!$1:$1048576,MATCH(ratio_inscrits_prim_ss_quart!$A319,Correspondance_ss_quartiers!$A:$A,0),4)</f>
        <v>Karreveld</v>
      </c>
      <c r="C319">
        <f>INDEX(nb_inscrits_prim_habitant_le_ss!$1:$1048576,MATCH(ratio_inscrits_prim_ss_quart!$A319,nb_inscrits_prim_habitant_le_ss!$B:$B,0),3)</f>
        <v>104</v>
      </c>
      <c r="D319">
        <f>INDEX(nb_inscrits_prim_habitant_le_qu!$1:$1048576,MATCH(ratio_inscrits_prim_ss_quart!$B319,nb_inscrits_prim_habitant_le_qu!$B:$B,0),3)</f>
        <v>1463</v>
      </c>
      <c r="E319">
        <f t="shared" si="4"/>
        <v>7.1086807928913198E-2</v>
      </c>
    </row>
    <row r="320" spans="1:5" x14ac:dyDescent="0.35">
      <c r="A320" t="s">
        <v>993</v>
      </c>
      <c r="B320" t="str">
        <f>INDEX(Correspondance_ss_quartiers!$1:$1048576,MATCH(ratio_inscrits_prim_ss_quart!$A320,Correspondance_ss_quartiers!$A:$A,0),4)</f>
        <v>Gare de l'ouest</v>
      </c>
      <c r="C320">
        <f>INDEX(nb_inscrits_prim_habitant_le_ss!$1:$1048576,MATCH(ratio_inscrits_prim_ss_quart!$A320,nb_inscrits_prim_habitant_le_ss!$B:$B,0),3)</f>
        <v>130</v>
      </c>
      <c r="D320">
        <f>INDEX(nb_inscrits_prim_habitant_le_qu!$1:$1048576,MATCH(ratio_inscrits_prim_ss_quart!$B320,nb_inscrits_prim_habitant_le_qu!$B:$B,0),3)</f>
        <v>1030</v>
      </c>
      <c r="E320">
        <f t="shared" si="4"/>
        <v>0.12621359223300971</v>
      </c>
    </row>
    <row r="321" spans="1:5" x14ac:dyDescent="0.35">
      <c r="A321" t="s">
        <v>995</v>
      </c>
      <c r="B321" t="str">
        <f>INDEX(Correspondance_ss_quartiers!$1:$1048576,MATCH(ratio_inscrits_prim_ss_quart!$A321,Correspondance_ss_quartiers!$A:$A,0),4)</f>
        <v>Molenbeek Historique</v>
      </c>
      <c r="C321">
        <f>INDEX(nb_inscrits_prim_habitant_le_ss!$1:$1048576,MATCH(ratio_inscrits_prim_ss_quart!$A321,nb_inscrits_prim_habitant_le_ss!$B:$B,0),3)</f>
        <v>216</v>
      </c>
      <c r="D321">
        <f>INDEX(nb_inscrits_prim_habitant_le_qu!$1:$1048576,MATCH(ratio_inscrits_prim_ss_quart!$B321,nb_inscrits_prim_habitant_le_qu!$B:$B,0),3)</f>
        <v>1862</v>
      </c>
      <c r="E321">
        <f t="shared" si="4"/>
        <v>0.11600429645542427</v>
      </c>
    </row>
    <row r="322" spans="1:5" x14ac:dyDescent="0.35">
      <c r="A322" t="s">
        <v>997</v>
      </c>
      <c r="B322" t="str">
        <f>INDEX(Correspondance_ss_quartiers!$1:$1048576,MATCH(ratio_inscrits_prim_ss_quart!$A322,Correspondance_ss_quartiers!$A:$A,0),4)</f>
        <v>Duchesse</v>
      </c>
      <c r="C322">
        <f>INDEX(nb_inscrits_prim_habitant_le_ss!$1:$1048576,MATCH(ratio_inscrits_prim_ss_quart!$A322,nb_inscrits_prim_habitant_le_ss!$B:$B,0),3)</f>
        <v>297</v>
      </c>
      <c r="D322">
        <f>INDEX(nb_inscrits_prim_habitant_le_qu!$1:$1048576,MATCH(ratio_inscrits_prim_ss_quart!$B322,nb_inscrits_prim_habitant_le_qu!$B:$B,0),3)</f>
        <v>630</v>
      </c>
      <c r="E322">
        <f t="shared" si="4"/>
        <v>0.47142857142857142</v>
      </c>
    </row>
    <row r="323" spans="1:5" x14ac:dyDescent="0.35">
      <c r="A323" t="s">
        <v>999</v>
      </c>
      <c r="B323" t="str">
        <f>INDEX(Correspondance_ss_quartiers!$1:$1048576,MATCH(ratio_inscrits_prim_ss_quart!$A323,Correspondance_ss_quartiers!$A:$A,0),4)</f>
        <v>Molenbeek Historique</v>
      </c>
      <c r="C323">
        <f>INDEX(nb_inscrits_prim_habitant_le_ss!$1:$1048576,MATCH(ratio_inscrits_prim_ss_quart!$A323,nb_inscrits_prim_habitant_le_ss!$B:$B,0),3)</f>
        <v>273</v>
      </c>
      <c r="D323">
        <f>INDEX(nb_inscrits_prim_habitant_le_qu!$1:$1048576,MATCH(ratio_inscrits_prim_ss_quart!$B323,nb_inscrits_prim_habitant_le_qu!$B:$B,0),3)</f>
        <v>1862</v>
      </c>
      <c r="E323">
        <f t="shared" ref="E323:E386" si="5">C323/D323</f>
        <v>0.14661654135338345</v>
      </c>
    </row>
    <row r="324" spans="1:5" x14ac:dyDescent="0.35">
      <c r="A324" t="s">
        <v>1000</v>
      </c>
      <c r="B324" t="str">
        <f>INDEX(Correspondance_ss_quartiers!$1:$1048576,MATCH(ratio_inscrits_prim_ss_quart!$A324,Correspondance_ss_quartiers!$A:$A,0),4)</f>
        <v>Molenbeek Historique</v>
      </c>
      <c r="C324">
        <f>INDEX(nb_inscrits_prim_habitant_le_ss!$1:$1048576,MATCH(ratio_inscrits_prim_ss_quart!$A324,nb_inscrits_prim_habitant_le_ss!$B:$B,0),3)</f>
        <v>128</v>
      </c>
      <c r="D324">
        <f>INDEX(nb_inscrits_prim_habitant_le_qu!$1:$1048576,MATCH(ratio_inscrits_prim_ss_quart!$B324,nb_inscrits_prim_habitant_le_qu!$B:$B,0),3)</f>
        <v>1862</v>
      </c>
      <c r="E324">
        <f t="shared" si="5"/>
        <v>6.8743286788399569E-2</v>
      </c>
    </row>
    <row r="325" spans="1:5" x14ac:dyDescent="0.35">
      <c r="A325" t="s">
        <v>1004</v>
      </c>
      <c r="B325" t="str">
        <f>INDEX(Correspondance_ss_quartiers!$1:$1048576,MATCH(ratio_inscrits_prim_ss_quart!$A325,Correspondance_ss_quartiers!$A:$A,0),4)</f>
        <v>Machtens</v>
      </c>
      <c r="C325">
        <f>INDEX(nb_inscrits_prim_habitant_le_ss!$1:$1048576,MATCH(ratio_inscrits_prim_ss_quart!$A325,nb_inscrits_prim_habitant_le_ss!$B:$B,0),3)</f>
        <v>84</v>
      </c>
      <c r="D325">
        <f>INDEX(nb_inscrits_prim_habitant_le_qu!$1:$1048576,MATCH(ratio_inscrits_prim_ss_quart!$B325,nb_inscrits_prim_habitant_le_qu!$B:$B,0),3)</f>
        <v>1759</v>
      </c>
      <c r="E325">
        <f t="shared" si="5"/>
        <v>4.7754405912450254E-2</v>
      </c>
    </row>
    <row r="326" spans="1:5" x14ac:dyDescent="0.35">
      <c r="A326" t="s">
        <v>1006</v>
      </c>
      <c r="B326" t="str">
        <f>INDEX(Correspondance_ss_quartiers!$1:$1048576,MATCH(ratio_inscrits_prim_ss_quart!$A326,Correspondance_ss_quartiers!$A:$A,0),4)</f>
        <v>Machtens</v>
      </c>
      <c r="C326">
        <f>INDEX(nb_inscrits_prim_habitant_le_ss!$1:$1048576,MATCH(ratio_inscrits_prim_ss_quart!$A326,nb_inscrits_prim_habitant_le_ss!$B:$B,0),3)</f>
        <v>44</v>
      </c>
      <c r="D326">
        <f>INDEX(nb_inscrits_prim_habitant_le_qu!$1:$1048576,MATCH(ratio_inscrits_prim_ss_quart!$B326,nb_inscrits_prim_habitant_le_qu!$B:$B,0),3)</f>
        <v>1759</v>
      </c>
      <c r="E326">
        <f t="shared" si="5"/>
        <v>2.5014212620807278E-2</v>
      </c>
    </row>
    <row r="327" spans="1:5" x14ac:dyDescent="0.35">
      <c r="A327" t="s">
        <v>1008</v>
      </c>
      <c r="B327" t="str">
        <f>INDEX(Correspondance_ss_quartiers!$1:$1048576,MATCH(ratio_inscrits_prim_ss_quart!$A327,Correspondance_ss_quartiers!$A:$A,0),4)</f>
        <v>Machtens</v>
      </c>
      <c r="C327">
        <f>INDEX(nb_inscrits_prim_habitant_le_ss!$1:$1048576,MATCH(ratio_inscrits_prim_ss_quart!$A327,nb_inscrits_prim_habitant_le_ss!$B:$B,0),3)</f>
        <v>23</v>
      </c>
      <c r="D327">
        <f>INDEX(nb_inscrits_prim_habitant_le_qu!$1:$1048576,MATCH(ratio_inscrits_prim_ss_quart!$B327,nb_inscrits_prim_habitant_le_qu!$B:$B,0),3)</f>
        <v>1759</v>
      </c>
      <c r="E327">
        <f t="shared" si="5"/>
        <v>1.3075611142694713E-2</v>
      </c>
    </row>
    <row r="328" spans="1:5" x14ac:dyDescent="0.35">
      <c r="A328" t="s">
        <v>1010</v>
      </c>
      <c r="B328" t="str">
        <f>INDEX(Correspondance_ss_quartiers!$1:$1048576,MATCH(ratio_inscrits_prim_ss_quart!$A328,Correspondance_ss_quartiers!$A:$A,0),4)</f>
        <v>Duchesse</v>
      </c>
      <c r="C328">
        <f>INDEX(nb_inscrits_prim_habitant_le_ss!$1:$1048576,MATCH(ratio_inscrits_prim_ss_quart!$A328,nb_inscrits_prim_habitant_le_ss!$B:$B,0),3)</f>
        <v>171</v>
      </c>
      <c r="D328">
        <f>INDEX(nb_inscrits_prim_habitant_le_qu!$1:$1048576,MATCH(ratio_inscrits_prim_ss_quart!$B328,nb_inscrits_prim_habitant_le_qu!$B:$B,0),3)</f>
        <v>630</v>
      </c>
      <c r="E328">
        <f t="shared" si="5"/>
        <v>0.27142857142857141</v>
      </c>
    </row>
    <row r="329" spans="1:5" x14ac:dyDescent="0.35">
      <c r="A329" t="s">
        <v>1012</v>
      </c>
      <c r="B329" t="str">
        <f>INDEX(Correspondance_ss_quartiers!$1:$1048576,MATCH(ratio_inscrits_prim_ss_quart!$A329,Correspondance_ss_quartiers!$A:$A,0),4)</f>
        <v>Duchesse</v>
      </c>
      <c r="C329">
        <f>INDEX(nb_inscrits_prim_habitant_le_ss!$1:$1048576,MATCH(ratio_inscrits_prim_ss_quart!$A329,nb_inscrits_prim_habitant_le_ss!$B:$B,0),3)</f>
        <v>162</v>
      </c>
      <c r="D329">
        <f>INDEX(nb_inscrits_prim_habitant_le_qu!$1:$1048576,MATCH(ratio_inscrits_prim_ss_quart!$B329,nb_inscrits_prim_habitant_le_qu!$B:$B,0),3)</f>
        <v>630</v>
      </c>
      <c r="E329">
        <f t="shared" si="5"/>
        <v>0.25714285714285712</v>
      </c>
    </row>
    <row r="330" spans="1:5" x14ac:dyDescent="0.35">
      <c r="A330" t="s">
        <v>1014</v>
      </c>
      <c r="B330" t="str">
        <f>INDEX(Correspondance_ss_quartiers!$1:$1048576,MATCH(ratio_inscrits_prim_ss_quart!$A330,Correspondance_ss_quartiers!$A:$A,0),4)</f>
        <v>Quartier Maritime</v>
      </c>
      <c r="C330">
        <f>INDEX(nb_inscrits_prim_habitant_le_ss!$1:$1048576,MATCH(ratio_inscrits_prim_ss_quart!$A330,nb_inscrits_prim_habitant_le_ss!$B:$B,0),3)</f>
        <v>287</v>
      </c>
      <c r="D330">
        <f>INDEX(nb_inscrits_prim_habitant_le_qu!$1:$1048576,MATCH(ratio_inscrits_prim_ss_quart!$B330,nb_inscrits_prim_habitant_le_qu!$B:$B,0),3)</f>
        <v>1860</v>
      </c>
      <c r="E330">
        <f t="shared" si="5"/>
        <v>0.1543010752688172</v>
      </c>
    </row>
    <row r="331" spans="1:5" x14ac:dyDescent="0.35">
      <c r="A331" t="s">
        <v>1016</v>
      </c>
      <c r="B331" t="str">
        <f>INDEX(Correspondance_ss_quartiers!$1:$1048576,MATCH(ratio_inscrits_prim_ss_quart!$A331,Correspondance_ss_quartiers!$A:$A,0),4)</f>
        <v>Quartier Maritime</v>
      </c>
      <c r="C331">
        <f>INDEX(nb_inscrits_prim_habitant_le_ss!$1:$1048576,MATCH(ratio_inscrits_prim_ss_quart!$A331,nb_inscrits_prim_habitant_le_ss!$B:$B,0),3)</f>
        <v>563</v>
      </c>
      <c r="D331">
        <f>INDEX(nb_inscrits_prim_habitant_le_qu!$1:$1048576,MATCH(ratio_inscrits_prim_ss_quart!$B331,nb_inscrits_prim_habitant_le_qu!$B:$B,0),3)</f>
        <v>1860</v>
      </c>
      <c r="E331">
        <f t="shared" si="5"/>
        <v>0.30268817204301074</v>
      </c>
    </row>
    <row r="332" spans="1:5" x14ac:dyDescent="0.35">
      <c r="A332" t="s">
        <v>1018</v>
      </c>
      <c r="B332" t="str">
        <f>INDEX(Correspondance_ss_quartiers!$1:$1048576,MATCH(ratio_inscrits_prim_ss_quart!$A332,Correspondance_ss_quartiers!$A:$A,0),4)</f>
        <v>Quartier Maritime</v>
      </c>
      <c r="C332">
        <f>INDEX(nb_inscrits_prim_habitant_le_ss!$1:$1048576,MATCH(ratio_inscrits_prim_ss_quart!$A332,nb_inscrits_prim_habitant_le_ss!$B:$B,0),3)</f>
        <v>270</v>
      </c>
      <c r="D332">
        <f>INDEX(nb_inscrits_prim_habitant_le_qu!$1:$1048576,MATCH(ratio_inscrits_prim_ss_quart!$B332,nb_inscrits_prim_habitant_le_qu!$B:$B,0),3)</f>
        <v>1860</v>
      </c>
      <c r="E332">
        <f t="shared" si="5"/>
        <v>0.14516129032258066</v>
      </c>
    </row>
    <row r="333" spans="1:5" x14ac:dyDescent="0.35">
      <c r="A333" t="s">
        <v>1020</v>
      </c>
      <c r="B333" t="str">
        <f>INDEX(Correspondance_ss_quartiers!$1:$1048576,MATCH(ratio_inscrits_prim_ss_quart!$A333,Correspondance_ss_quartiers!$A:$A,0),4)</f>
        <v>Quartier Maritime</v>
      </c>
      <c r="C333">
        <f>INDEX(nb_inscrits_prim_habitant_le_ss!$1:$1048576,MATCH(ratio_inscrits_prim_ss_quart!$A333,nb_inscrits_prim_habitant_le_ss!$B:$B,0),3)</f>
        <v>547</v>
      </c>
      <c r="D333">
        <f>INDEX(nb_inscrits_prim_habitant_le_qu!$1:$1048576,MATCH(ratio_inscrits_prim_ss_quart!$B333,nb_inscrits_prim_habitant_le_qu!$B:$B,0),3)</f>
        <v>1860</v>
      </c>
      <c r="E333">
        <f t="shared" si="5"/>
        <v>0.29408602150537633</v>
      </c>
    </row>
    <row r="334" spans="1:5" x14ac:dyDescent="0.35">
      <c r="A334" t="s">
        <v>1022</v>
      </c>
      <c r="B334" t="str">
        <f>INDEX(Correspondance_ss_quartiers!$1:$1048576,MATCH(ratio_inscrits_prim_ss_quart!$A334,Correspondance_ss_quartiers!$A:$A,0),4)</f>
        <v>Karreveld</v>
      </c>
      <c r="C334">
        <f>INDEX(nb_inscrits_prim_habitant_le_ss!$1:$1048576,MATCH(ratio_inscrits_prim_ss_quart!$A334,nb_inscrits_prim_habitant_le_ss!$B:$B,0),3)</f>
        <v>338</v>
      </c>
      <c r="D334">
        <f>INDEX(nb_inscrits_prim_habitant_le_qu!$1:$1048576,MATCH(ratio_inscrits_prim_ss_quart!$B334,nb_inscrits_prim_habitant_le_qu!$B:$B,0),3)</f>
        <v>1463</v>
      </c>
      <c r="E334">
        <f t="shared" si="5"/>
        <v>0.23103212576896787</v>
      </c>
    </row>
    <row r="335" spans="1:5" x14ac:dyDescent="0.35">
      <c r="A335" t="s">
        <v>1024</v>
      </c>
      <c r="B335" t="str">
        <f>INDEX(Correspondance_ss_quartiers!$1:$1048576,MATCH(ratio_inscrits_prim_ss_quart!$A335,Correspondance_ss_quartiers!$A:$A,0),4)</f>
        <v>Machtens</v>
      </c>
      <c r="C335">
        <f>INDEX(nb_inscrits_prim_habitant_le_ss!$1:$1048576,MATCH(ratio_inscrits_prim_ss_quart!$A335,nb_inscrits_prim_habitant_le_ss!$B:$B,0),3)</f>
        <v>232</v>
      </c>
      <c r="D335">
        <f>INDEX(nb_inscrits_prim_habitant_le_qu!$1:$1048576,MATCH(ratio_inscrits_prim_ss_quart!$B335,nb_inscrits_prim_habitant_le_qu!$B:$B,0),3)</f>
        <v>1759</v>
      </c>
      <c r="E335">
        <f t="shared" si="5"/>
        <v>0.13189312109152929</v>
      </c>
    </row>
    <row r="336" spans="1:5" x14ac:dyDescent="0.35">
      <c r="A336" t="s">
        <v>1026</v>
      </c>
      <c r="B336" t="str">
        <f>INDEX(Correspondance_ss_quartiers!$1:$1048576,MATCH(ratio_inscrits_prim_ss_quart!$A336,Correspondance_ss_quartiers!$A:$A,0),4)</f>
        <v>Molenbeek Historique</v>
      </c>
      <c r="C336">
        <f>INDEX(nb_inscrits_prim_habitant_le_ss!$1:$1048576,MATCH(ratio_inscrits_prim_ss_quart!$A336,nb_inscrits_prim_habitant_le_ss!$B:$B,0),3)</f>
        <v>281</v>
      </c>
      <c r="D336">
        <f>INDEX(nb_inscrits_prim_habitant_le_qu!$1:$1048576,MATCH(ratio_inscrits_prim_ss_quart!$B336,nb_inscrits_prim_habitant_le_qu!$B:$B,0),3)</f>
        <v>1862</v>
      </c>
      <c r="E336">
        <f t="shared" si="5"/>
        <v>0.15091299677765843</v>
      </c>
    </row>
    <row r="337" spans="1:5" x14ac:dyDescent="0.35">
      <c r="A337" t="s">
        <v>1028</v>
      </c>
      <c r="B337" t="str">
        <f>INDEX(Correspondance_ss_quartiers!$1:$1048576,MATCH(ratio_inscrits_prim_ss_quart!$A337,Correspondance_ss_quartiers!$A:$A,0),4)</f>
        <v>Quartier Maritime</v>
      </c>
      <c r="C337">
        <f>INDEX(nb_inscrits_prim_habitant_le_ss!$1:$1048576,MATCH(ratio_inscrits_prim_ss_quart!$A337,nb_inscrits_prim_habitant_le_ss!$B:$B,0),3)</f>
        <v>152</v>
      </c>
      <c r="D337">
        <f>INDEX(nb_inscrits_prim_habitant_le_qu!$1:$1048576,MATCH(ratio_inscrits_prim_ss_quart!$B337,nb_inscrits_prim_habitant_le_qu!$B:$B,0),3)</f>
        <v>1860</v>
      </c>
      <c r="E337">
        <f t="shared" si="5"/>
        <v>8.1720430107526887E-2</v>
      </c>
    </row>
    <row r="338" spans="1:5" x14ac:dyDescent="0.35">
      <c r="A338" t="s">
        <v>1030</v>
      </c>
      <c r="B338" t="str">
        <f>INDEX(Correspondance_ss_quartiers!$1:$1048576,MATCH(ratio_inscrits_prim_ss_quart!$A338,Correspondance_ss_quartiers!$A:$A,0),4)</f>
        <v>Karreveld</v>
      </c>
      <c r="C338">
        <f>INDEX(nb_inscrits_prim_habitant_le_ss!$1:$1048576,MATCH(ratio_inscrits_prim_ss_quart!$A338,nb_inscrits_prim_habitant_le_ss!$B:$B,0),3)</f>
        <v>57</v>
      </c>
      <c r="D338">
        <f>INDEX(nb_inscrits_prim_habitant_le_qu!$1:$1048576,MATCH(ratio_inscrits_prim_ss_quart!$B338,nb_inscrits_prim_habitant_le_qu!$B:$B,0),3)</f>
        <v>1463</v>
      </c>
      <c r="E338">
        <f t="shared" si="5"/>
        <v>3.896103896103896E-2</v>
      </c>
    </row>
    <row r="339" spans="1:5" x14ac:dyDescent="0.35">
      <c r="A339" t="s">
        <v>1031</v>
      </c>
      <c r="B339" t="str">
        <f>INDEX(Correspondance_ss_quartiers!$1:$1048576,MATCH(ratio_inscrits_prim_ss_quart!$A339,Correspondance_ss_quartiers!$A:$A,0),4)</f>
        <v>Karreveld</v>
      </c>
      <c r="C339">
        <f>INDEX(nb_inscrits_prim_habitant_le_ss!$1:$1048576,MATCH(ratio_inscrits_prim_ss_quart!$A339,nb_inscrits_prim_habitant_le_ss!$B:$B,0),3)</f>
        <v>340</v>
      </c>
      <c r="D339">
        <f>INDEX(nb_inscrits_prim_habitant_le_qu!$1:$1048576,MATCH(ratio_inscrits_prim_ss_quart!$B339,nb_inscrits_prim_habitant_le_qu!$B:$B,0),3)</f>
        <v>1463</v>
      </c>
      <c r="E339">
        <f t="shared" si="5"/>
        <v>0.23239917976760083</v>
      </c>
    </row>
    <row r="340" spans="1:5" x14ac:dyDescent="0.35">
      <c r="A340" t="s">
        <v>1033</v>
      </c>
      <c r="B340" t="str">
        <f>INDEX(Correspondance_ss_quartiers!$1:$1048576,MATCH(ratio_inscrits_prim_ss_quart!$A340,Correspondance_ss_quartiers!$A:$A,0),4)</f>
        <v>Hôpital Français</v>
      </c>
      <c r="C340">
        <f>INDEX(nb_inscrits_prim_habitant_le_ss!$1:$1048576,MATCH(ratio_inscrits_prim_ss_quart!$A340,nb_inscrits_prim_habitant_le_ss!$B:$B,0),3)</f>
        <v>208</v>
      </c>
      <c r="D340">
        <f>INDEX(nb_inscrits_prim_habitant_le_qu!$1:$1048576,MATCH(ratio_inscrits_prim_ss_quart!$B340,nb_inscrits_prim_habitant_le_qu!$B:$B,0),3)</f>
        <v>880</v>
      </c>
      <c r="E340">
        <f t="shared" si="5"/>
        <v>0.23636363636363636</v>
      </c>
    </row>
    <row r="341" spans="1:5" x14ac:dyDescent="0.35">
      <c r="A341" t="s">
        <v>1035</v>
      </c>
      <c r="B341" t="str">
        <f>INDEX(Correspondance_ss_quartiers!$1:$1048576,MATCH(ratio_inscrits_prim_ss_quart!$A341,Correspondance_ss_quartiers!$A:$A,0),4)</f>
        <v>Molenbeek Historique</v>
      </c>
      <c r="C341">
        <f>INDEX(nb_inscrits_prim_habitant_le_ss!$1:$1048576,MATCH(ratio_inscrits_prim_ss_quart!$A341,nb_inscrits_prim_habitant_le_ss!$B:$B,0),3)</f>
        <v>396</v>
      </c>
      <c r="D341">
        <f>INDEX(nb_inscrits_prim_habitant_le_qu!$1:$1048576,MATCH(ratio_inscrits_prim_ss_quart!$B341,nb_inscrits_prim_habitant_le_qu!$B:$B,0),3)</f>
        <v>1862</v>
      </c>
      <c r="E341">
        <f t="shared" si="5"/>
        <v>0.21267454350161116</v>
      </c>
    </row>
    <row r="342" spans="1:5" x14ac:dyDescent="0.35">
      <c r="A342" t="s">
        <v>1037</v>
      </c>
      <c r="B342" t="str">
        <f>INDEX(Correspondance_ss_quartiers!$1:$1048576,MATCH(ratio_inscrits_prim_ss_quart!$A342,Correspondance_ss_quartiers!$A:$A,0),4)</f>
        <v>Karreveld</v>
      </c>
      <c r="C342">
        <f>INDEX(nb_inscrits_prim_habitant_le_ss!$1:$1048576,MATCH(ratio_inscrits_prim_ss_quart!$A342,nb_inscrits_prim_habitant_le_ss!$B:$B,0),3)</f>
        <v>235</v>
      </c>
      <c r="D342">
        <f>INDEX(nb_inscrits_prim_habitant_le_qu!$1:$1048576,MATCH(ratio_inscrits_prim_ss_quart!$B342,nb_inscrits_prim_habitant_le_qu!$B:$B,0),3)</f>
        <v>1463</v>
      </c>
      <c r="E342">
        <f t="shared" si="5"/>
        <v>0.16062884483937115</v>
      </c>
    </row>
    <row r="343" spans="1:5" x14ac:dyDescent="0.35">
      <c r="A343" t="s">
        <v>1040</v>
      </c>
      <c r="B343" t="str">
        <f>INDEX(Correspondance_ss_quartiers!$1:$1048576,MATCH(ratio_inscrits_prim_ss_quart!$A343,Correspondance_ss_quartiers!$A:$A,0),4)</f>
        <v>Gare de l'ouest</v>
      </c>
      <c r="C343">
        <f>INDEX(nb_inscrits_prim_habitant_le_ss!$1:$1048576,MATCH(ratio_inscrits_prim_ss_quart!$A343,nb_inscrits_prim_habitant_le_ss!$B:$B,0),3)</f>
        <v>616</v>
      </c>
      <c r="D343">
        <f>INDEX(nb_inscrits_prim_habitant_le_qu!$1:$1048576,MATCH(ratio_inscrits_prim_ss_quart!$B343,nb_inscrits_prim_habitant_le_qu!$B:$B,0),3)</f>
        <v>1030</v>
      </c>
      <c r="E343">
        <f t="shared" si="5"/>
        <v>0.59805825242718447</v>
      </c>
    </row>
    <row r="344" spans="1:5" x14ac:dyDescent="0.35">
      <c r="A344" t="s">
        <v>1042</v>
      </c>
      <c r="B344" t="str">
        <f>INDEX(Correspondance_ss_quartiers!$1:$1048576,MATCH(ratio_inscrits_prim_ss_quart!$A344,Correspondance_ss_quartiers!$A:$A,0),4)</f>
        <v>Karreveld</v>
      </c>
      <c r="C344">
        <f>INDEX(nb_inscrits_prim_habitant_le_ss!$1:$1048576,MATCH(ratio_inscrits_prim_ss_quart!$A344,nb_inscrits_prim_habitant_le_ss!$B:$B,0),3)</f>
        <v>289</v>
      </c>
      <c r="D344">
        <f>INDEX(nb_inscrits_prim_habitant_le_qu!$1:$1048576,MATCH(ratio_inscrits_prim_ss_quart!$B344,nb_inscrits_prim_habitant_le_qu!$B:$B,0),3)</f>
        <v>1463</v>
      </c>
      <c r="E344">
        <f t="shared" si="5"/>
        <v>0.19753930280246071</v>
      </c>
    </row>
    <row r="345" spans="1:5" x14ac:dyDescent="0.35">
      <c r="A345" t="s">
        <v>1046</v>
      </c>
      <c r="B345" t="str">
        <f>INDEX(Correspondance_ss_quartiers!$1:$1048576,MATCH(ratio_inscrits_prim_ss_quart!$A345,Correspondance_ss_quartiers!$A:$A,0),4)</f>
        <v>Machtens</v>
      </c>
      <c r="C345">
        <f>INDEX(nb_inscrits_prim_habitant_le_ss!$1:$1048576,MATCH(ratio_inscrits_prim_ss_quart!$A345,nb_inscrits_prim_habitant_le_ss!$B:$B,0),3)</f>
        <v>165</v>
      </c>
      <c r="D345">
        <f>INDEX(nb_inscrits_prim_habitant_le_qu!$1:$1048576,MATCH(ratio_inscrits_prim_ss_quart!$B345,nb_inscrits_prim_habitant_le_qu!$B:$B,0),3)</f>
        <v>1759</v>
      </c>
      <c r="E345">
        <f t="shared" si="5"/>
        <v>9.3803297328027294E-2</v>
      </c>
    </row>
    <row r="346" spans="1:5" x14ac:dyDescent="0.35">
      <c r="A346" t="s">
        <v>1048</v>
      </c>
      <c r="B346" t="str">
        <f>INDEX(Correspondance_ss_quartiers!$1:$1048576,MATCH(ratio_inscrits_prim_ss_quart!$A346,Correspondance_ss_quartiers!$A:$A,0),4)</f>
        <v>Machtens</v>
      </c>
      <c r="C346">
        <f>INDEX(nb_inscrits_prim_habitant_le_ss!$1:$1048576,MATCH(ratio_inscrits_prim_ss_quart!$A346,nb_inscrits_prim_habitant_le_ss!$B:$B,0),3)</f>
        <v>262</v>
      </c>
      <c r="D346">
        <f>INDEX(nb_inscrits_prim_habitant_le_qu!$1:$1048576,MATCH(ratio_inscrits_prim_ss_quart!$B346,nb_inscrits_prim_habitant_le_qu!$B:$B,0),3)</f>
        <v>1759</v>
      </c>
      <c r="E346">
        <f t="shared" si="5"/>
        <v>0.14894826606026151</v>
      </c>
    </row>
    <row r="347" spans="1:5" x14ac:dyDescent="0.35">
      <c r="A347" t="s">
        <v>1050</v>
      </c>
      <c r="B347" t="str">
        <f>INDEX(Correspondance_ss_quartiers!$1:$1048576,MATCH(ratio_inscrits_prim_ss_quart!$A347,Correspondance_ss_quartiers!$A:$A,0),4)</f>
        <v>Moortebeek - Peterbos</v>
      </c>
      <c r="C347">
        <f>INDEX(nb_inscrits_prim_habitant_le_ss!$1:$1048576,MATCH(ratio_inscrits_prim_ss_quart!$A347,nb_inscrits_prim_habitant_le_ss!$B:$B,0),3)</f>
        <v>119</v>
      </c>
      <c r="D347">
        <f>INDEX(nb_inscrits_prim_habitant_le_qu!$1:$1048576,MATCH(ratio_inscrits_prim_ss_quart!$B347,nb_inscrits_prim_habitant_le_qu!$B:$B,0),3)</f>
        <v>783</v>
      </c>
      <c r="E347">
        <f t="shared" si="5"/>
        <v>0.15197956577266922</v>
      </c>
    </row>
    <row r="348" spans="1:5" x14ac:dyDescent="0.35">
      <c r="A348" t="s">
        <v>1051</v>
      </c>
      <c r="B348" t="str">
        <f>INDEX(Correspondance_ss_quartiers!$1:$1048576,MATCH(ratio_inscrits_prim_ss_quart!$A348,Correspondance_ss_quartiers!$A:$A,0),4)</f>
        <v>Korenbeek</v>
      </c>
      <c r="C348">
        <f>INDEX(nb_inscrits_prim_habitant_le_ss!$1:$1048576,MATCH(ratio_inscrits_prim_ss_quart!$A348,nb_inscrits_prim_habitant_le_ss!$B:$B,0),3)</f>
        <v>398</v>
      </c>
      <c r="D348">
        <f>INDEX(nb_inscrits_prim_habitant_le_qu!$1:$1048576,MATCH(ratio_inscrits_prim_ss_quart!$B348,nb_inscrits_prim_habitant_le_qu!$B:$B,0),3)</f>
        <v>687</v>
      </c>
      <c r="E348">
        <f t="shared" si="5"/>
        <v>0.57933042212518193</v>
      </c>
    </row>
    <row r="349" spans="1:5" x14ac:dyDescent="0.35">
      <c r="A349" t="s">
        <v>1053</v>
      </c>
      <c r="B349" t="str">
        <f>INDEX(Correspondance_ss_quartiers!$1:$1048576,MATCH(ratio_inscrits_prim_ss_quart!$A349,Correspondance_ss_quartiers!$A:$A,0),4)</f>
        <v>Korenbeek</v>
      </c>
      <c r="C349">
        <f>INDEX(nb_inscrits_prim_habitant_le_ss!$1:$1048576,MATCH(ratio_inscrits_prim_ss_quart!$A349,nb_inscrits_prim_habitant_le_ss!$B:$B,0),3)</f>
        <v>92</v>
      </c>
      <c r="D349">
        <f>INDEX(nb_inscrits_prim_habitant_le_qu!$1:$1048576,MATCH(ratio_inscrits_prim_ss_quart!$B349,nb_inscrits_prim_habitant_le_qu!$B:$B,0),3)</f>
        <v>687</v>
      </c>
      <c r="E349">
        <f t="shared" si="5"/>
        <v>0.1339155749636099</v>
      </c>
    </row>
    <row r="350" spans="1:5" x14ac:dyDescent="0.35">
      <c r="A350" t="s">
        <v>1055</v>
      </c>
      <c r="B350" t="str">
        <f>INDEX(Correspondance_ss_quartiers!$1:$1048576,MATCH(ratio_inscrits_prim_ss_quart!$A350,Correspondance_ss_quartiers!$A:$A,0),4)</f>
        <v>Gare de l'ouest</v>
      </c>
      <c r="C350">
        <f>INDEX(nb_inscrits_prim_habitant_le_ss!$1:$1048576,MATCH(ratio_inscrits_prim_ss_quart!$A350,nb_inscrits_prim_habitant_le_ss!$B:$B,0),3)</f>
        <v>284</v>
      </c>
      <c r="D350">
        <f>INDEX(nb_inscrits_prim_habitant_le_qu!$1:$1048576,MATCH(ratio_inscrits_prim_ss_quart!$B350,nb_inscrits_prim_habitant_le_qu!$B:$B,0),3)</f>
        <v>1030</v>
      </c>
      <c r="E350">
        <f t="shared" si="5"/>
        <v>0.27572815533980582</v>
      </c>
    </row>
    <row r="351" spans="1:5" x14ac:dyDescent="0.35">
      <c r="A351" t="s">
        <v>1057</v>
      </c>
      <c r="B351" t="str">
        <f>INDEX(Correspondance_ss_quartiers!$1:$1048576,MATCH(ratio_inscrits_prim_ss_quart!$A351,Correspondance_ss_quartiers!$A:$A,0),4)</f>
        <v>Molenbeek Historique</v>
      </c>
      <c r="C351">
        <f>INDEX(nb_inscrits_prim_habitant_le_ss!$1:$1048576,MATCH(ratio_inscrits_prim_ss_quart!$A351,nb_inscrits_prim_habitant_le_ss!$B:$B,0),3)</f>
        <v>201</v>
      </c>
      <c r="D351">
        <f>INDEX(nb_inscrits_prim_habitant_le_qu!$1:$1048576,MATCH(ratio_inscrits_prim_ss_quart!$B351,nb_inscrits_prim_habitant_le_qu!$B:$B,0),3)</f>
        <v>1862</v>
      </c>
      <c r="E351">
        <f t="shared" si="5"/>
        <v>0.10794844253490871</v>
      </c>
    </row>
    <row r="352" spans="1:5" x14ac:dyDescent="0.35">
      <c r="A352" t="s">
        <v>1059</v>
      </c>
      <c r="B352" t="str">
        <f>INDEX(Correspondance_ss_quartiers!$1:$1048576,MATCH(ratio_inscrits_prim_ss_quart!$A352,Correspondance_ss_quartiers!$A:$A,0),4)</f>
        <v>Cureghem Rosée</v>
      </c>
      <c r="C352">
        <f>INDEX(nb_inscrits_prim_habitant_le_ss!$1:$1048576,MATCH(ratio_inscrits_prim_ss_quart!$A352,nb_inscrits_prim_habitant_le_ss!$B:$B,0),3)</f>
        <v>155</v>
      </c>
      <c r="D352">
        <f>INDEX(nb_inscrits_prim_habitant_le_qu!$1:$1048576,MATCH(ratio_inscrits_prim_ss_quart!$B352,nb_inscrits_prim_habitant_le_qu!$B:$B,0),3)</f>
        <v>618</v>
      </c>
      <c r="E352">
        <f t="shared" si="5"/>
        <v>0.25080906148867316</v>
      </c>
    </row>
    <row r="353" spans="1:5" x14ac:dyDescent="0.35">
      <c r="A353" t="s">
        <v>1061</v>
      </c>
      <c r="B353" t="str">
        <f>INDEX(Correspondance_ss_quartiers!$1:$1048576,MATCH(ratio_inscrits_prim_ss_quart!$A353,Correspondance_ss_quartiers!$A:$A,0),4)</f>
        <v>Molenbeek Historique</v>
      </c>
      <c r="C353">
        <f>INDEX(nb_inscrits_prim_habitant_le_ss!$1:$1048576,MATCH(ratio_inscrits_prim_ss_quart!$A353,nb_inscrits_prim_habitant_le_ss!$B:$B,0),3)</f>
        <v>106</v>
      </c>
      <c r="D353">
        <f>INDEX(nb_inscrits_prim_habitant_le_qu!$1:$1048576,MATCH(ratio_inscrits_prim_ss_quart!$B353,nb_inscrits_prim_habitant_le_qu!$B:$B,0),3)</f>
        <v>1862</v>
      </c>
      <c r="E353">
        <f t="shared" si="5"/>
        <v>5.6928034371643392E-2</v>
      </c>
    </row>
    <row r="354" spans="1:5" x14ac:dyDescent="0.35">
      <c r="A354" t="s">
        <v>1063</v>
      </c>
      <c r="B354" t="str">
        <f>INDEX(Correspondance_ss_quartiers!$1:$1048576,MATCH(ratio_inscrits_prim_ss_quart!$A354,Correspondance_ss_quartiers!$A:$A,0),4)</f>
        <v>Molenbeek Historique</v>
      </c>
      <c r="C354">
        <f>INDEX(nb_inscrits_prim_habitant_le_ss!$1:$1048576,MATCH(ratio_inscrits_prim_ss_quart!$A354,nb_inscrits_prim_habitant_le_ss!$B:$B,0),3)</f>
        <v>123</v>
      </c>
      <c r="D354">
        <f>INDEX(nb_inscrits_prim_habitant_le_qu!$1:$1048576,MATCH(ratio_inscrits_prim_ss_quart!$B354,nb_inscrits_prim_habitant_le_qu!$B:$B,0),3)</f>
        <v>1862</v>
      </c>
      <c r="E354">
        <f t="shared" si="5"/>
        <v>6.6058002148227712E-2</v>
      </c>
    </row>
    <row r="355" spans="1:5" x14ac:dyDescent="0.35">
      <c r="A355" t="s">
        <v>1065</v>
      </c>
      <c r="B355" t="str">
        <f>INDEX(Correspondance_ss_quartiers!$1:$1048576,MATCH(ratio_inscrits_prim_ss_quart!$A355,Correspondance_ss_quartiers!$A:$A,0),4)</f>
        <v>Molenbeek Historique</v>
      </c>
      <c r="C355">
        <f>INDEX(nb_inscrits_prim_habitant_le_ss!$1:$1048576,MATCH(ratio_inscrits_prim_ss_quart!$A355,nb_inscrits_prim_habitant_le_ss!$B:$B,0),3)</f>
        <v>138</v>
      </c>
      <c r="D355">
        <f>INDEX(nb_inscrits_prim_habitant_le_qu!$1:$1048576,MATCH(ratio_inscrits_prim_ss_quart!$B355,nb_inscrits_prim_habitant_le_qu!$B:$B,0),3)</f>
        <v>1862</v>
      </c>
      <c r="E355">
        <f t="shared" si="5"/>
        <v>7.4113856068743281E-2</v>
      </c>
    </row>
    <row r="356" spans="1:5" x14ac:dyDescent="0.35">
      <c r="A356" t="s">
        <v>1067</v>
      </c>
      <c r="B356" t="str">
        <f>INDEX(Correspondance_ss_quartiers!$1:$1048576,MATCH(ratio_inscrits_prim_ss_quart!$A356,Correspondance_ss_quartiers!$A:$A,0),4)</f>
        <v>Porte de Hal</v>
      </c>
      <c r="C356">
        <f>INDEX(nb_inscrits_prim_habitant_le_ss!$1:$1048576,MATCH(ratio_inscrits_prim_ss_quart!$A356,nb_inscrits_prim_habitant_le_ss!$B:$B,0),3)</f>
        <v>136</v>
      </c>
      <c r="D356">
        <f>INDEX(nb_inscrits_prim_habitant_le_qu!$1:$1048576,MATCH(ratio_inscrits_prim_ss_quart!$B356,nb_inscrits_prim_habitant_le_qu!$B:$B,0),3)</f>
        <v>1026</v>
      </c>
      <c r="E356">
        <f t="shared" si="5"/>
        <v>0.13255360623781676</v>
      </c>
    </row>
    <row r="357" spans="1:5" x14ac:dyDescent="0.35">
      <c r="A357" t="s">
        <v>1069</v>
      </c>
      <c r="B357" t="str">
        <f>INDEX(Correspondance_ss_quartiers!$1:$1048576,MATCH(ratio_inscrits_prim_ss_quart!$A357,Correspondance_ss_quartiers!$A:$A,0),4)</f>
        <v>Porte de Hal</v>
      </c>
      <c r="C357">
        <f>INDEX(nb_inscrits_prim_habitant_le_ss!$1:$1048576,MATCH(ratio_inscrits_prim_ss_quart!$A357,nb_inscrits_prim_habitant_le_ss!$B:$B,0),3)</f>
        <v>21</v>
      </c>
      <c r="D357">
        <f>INDEX(nb_inscrits_prim_habitant_le_qu!$1:$1048576,MATCH(ratio_inscrits_prim_ss_quart!$B357,nb_inscrits_prim_habitant_le_qu!$B:$B,0),3)</f>
        <v>1026</v>
      </c>
      <c r="E357">
        <f t="shared" si="5"/>
        <v>2.046783625730994E-2</v>
      </c>
    </row>
    <row r="358" spans="1:5" x14ac:dyDescent="0.35">
      <c r="A358" t="s">
        <v>1071</v>
      </c>
      <c r="B358" t="str">
        <f>INDEX(Correspondance_ss_quartiers!$1:$1048576,MATCH(ratio_inscrits_prim_ss_quart!$A358,Correspondance_ss_quartiers!$A:$A,0),4)</f>
        <v>Porte de Hal</v>
      </c>
      <c r="C358">
        <f>INDEX(nb_inscrits_prim_habitant_le_ss!$1:$1048576,MATCH(ratio_inscrits_prim_ss_quart!$A358,nb_inscrits_prim_habitant_le_ss!$B:$B,0),3)</f>
        <v>165</v>
      </c>
      <c r="D358">
        <f>INDEX(nb_inscrits_prim_habitant_le_qu!$1:$1048576,MATCH(ratio_inscrits_prim_ss_quart!$B358,nb_inscrits_prim_habitant_le_qu!$B:$B,0),3)</f>
        <v>1026</v>
      </c>
      <c r="E358">
        <f t="shared" si="5"/>
        <v>0.16081871345029239</v>
      </c>
    </row>
    <row r="359" spans="1:5" x14ac:dyDescent="0.35">
      <c r="A359" t="s">
        <v>1072</v>
      </c>
      <c r="B359" t="str">
        <f>INDEX(Correspondance_ss_quartiers!$1:$1048576,MATCH(ratio_inscrits_prim_ss_quart!$A359,Correspondance_ss_quartiers!$A:$A,0),4)</f>
        <v>Porte de Hal</v>
      </c>
      <c r="C359">
        <f>INDEX(nb_inscrits_prim_habitant_le_ss!$1:$1048576,MATCH(ratio_inscrits_prim_ss_quart!$A359,nb_inscrits_prim_habitant_le_ss!$B:$B,0),3)</f>
        <v>163</v>
      </c>
      <c r="D359">
        <f>INDEX(nb_inscrits_prim_habitant_le_qu!$1:$1048576,MATCH(ratio_inscrits_prim_ss_quart!$B359,nb_inscrits_prim_habitant_le_qu!$B:$B,0),3)</f>
        <v>1026</v>
      </c>
      <c r="E359">
        <f t="shared" si="5"/>
        <v>0.15886939571150097</v>
      </c>
    </row>
    <row r="360" spans="1:5" x14ac:dyDescent="0.35">
      <c r="A360" t="s">
        <v>1074</v>
      </c>
      <c r="B360" t="str">
        <f>INDEX(Correspondance_ss_quartiers!$1:$1048576,MATCH(ratio_inscrits_prim_ss_quart!$A360,Correspondance_ss_quartiers!$A:$A,0),4)</f>
        <v>Bosnie</v>
      </c>
      <c r="C360">
        <f>INDEX(nb_inscrits_prim_habitant_le_ss!$1:$1048576,MATCH(ratio_inscrits_prim_ss_quart!$A360,nb_inscrits_prim_habitant_le_ss!$B:$B,0),3)</f>
        <v>67</v>
      </c>
      <c r="D360">
        <f>INDEX(nb_inscrits_prim_habitant_le_qu!$1:$1048576,MATCH(ratio_inscrits_prim_ss_quart!$B360,nb_inscrits_prim_habitant_le_qu!$B:$B,0),3)</f>
        <v>565</v>
      </c>
      <c r="E360">
        <f t="shared" si="5"/>
        <v>0.11858407079646018</v>
      </c>
    </row>
    <row r="361" spans="1:5" x14ac:dyDescent="0.35">
      <c r="A361" t="s">
        <v>1076</v>
      </c>
      <c r="B361" t="str">
        <f>INDEX(Correspondance_ss_quartiers!$1:$1048576,MATCH(ratio_inscrits_prim_ss_quart!$A361,Correspondance_ss_quartiers!$A:$A,0),4)</f>
        <v>Bosnie</v>
      </c>
      <c r="C361">
        <f>INDEX(nb_inscrits_prim_habitant_le_ss!$1:$1048576,MATCH(ratio_inscrits_prim_ss_quart!$A361,nb_inscrits_prim_habitant_le_ss!$B:$B,0),3)</f>
        <v>248</v>
      </c>
      <c r="D361">
        <f>INDEX(nb_inscrits_prim_habitant_le_qu!$1:$1048576,MATCH(ratio_inscrits_prim_ss_quart!$B361,nb_inscrits_prim_habitant_le_qu!$B:$B,0),3)</f>
        <v>565</v>
      </c>
      <c r="E361">
        <f t="shared" si="5"/>
        <v>0.43893805309734513</v>
      </c>
    </row>
    <row r="362" spans="1:5" x14ac:dyDescent="0.35">
      <c r="A362" t="s">
        <v>1078</v>
      </c>
      <c r="B362" t="str">
        <f>INDEX(Correspondance_ss_quartiers!$1:$1048576,MATCH(ratio_inscrits_prim_ss_quart!$A362,Correspondance_ss_quartiers!$A:$A,0),4)</f>
        <v>Haut Saint-Gilles</v>
      </c>
      <c r="C362">
        <f>INDEX(nb_inscrits_prim_habitant_le_ss!$1:$1048576,MATCH(ratio_inscrits_prim_ss_quart!$A362,nb_inscrits_prim_habitant_le_ss!$B:$B,0),3)</f>
        <v>70</v>
      </c>
      <c r="D362">
        <f>INDEX(nb_inscrits_prim_habitant_le_qu!$1:$1048576,MATCH(ratio_inscrits_prim_ss_quart!$B362,nb_inscrits_prim_habitant_le_qu!$B:$B,0),3)</f>
        <v>779</v>
      </c>
      <c r="E362">
        <f t="shared" si="5"/>
        <v>8.9858793324775352E-2</v>
      </c>
    </row>
    <row r="363" spans="1:5" x14ac:dyDescent="0.35">
      <c r="A363" t="s">
        <v>1080</v>
      </c>
      <c r="B363" t="str">
        <f>INDEX(Correspondance_ss_quartiers!$1:$1048576,MATCH(ratio_inscrits_prim_ss_quart!$A363,Correspondance_ss_quartiers!$A:$A,0),4)</f>
        <v>Haut Saint-Gilles</v>
      </c>
      <c r="C363">
        <f>INDEX(nb_inscrits_prim_habitant_le_ss!$1:$1048576,MATCH(ratio_inscrits_prim_ss_quart!$A363,nb_inscrits_prim_habitant_le_ss!$B:$B,0),3)</f>
        <v>167</v>
      </c>
      <c r="D363">
        <f>INDEX(nb_inscrits_prim_habitant_le_qu!$1:$1048576,MATCH(ratio_inscrits_prim_ss_quart!$B363,nb_inscrits_prim_habitant_le_qu!$B:$B,0),3)</f>
        <v>779</v>
      </c>
      <c r="E363">
        <f t="shared" si="5"/>
        <v>0.21437740693196405</v>
      </c>
    </row>
    <row r="364" spans="1:5" x14ac:dyDescent="0.35">
      <c r="A364" t="s">
        <v>1082</v>
      </c>
      <c r="B364" t="str">
        <f>INDEX(Correspondance_ss_quartiers!$1:$1048576,MATCH(ratio_inscrits_prim_ss_quart!$A364,Correspondance_ss_quartiers!$A:$A,0),4)</f>
        <v>Haut Saint-Gilles</v>
      </c>
      <c r="C364">
        <f>INDEX(nb_inscrits_prim_habitant_le_ss!$1:$1048576,MATCH(ratio_inscrits_prim_ss_quart!$A364,nb_inscrits_prim_habitant_le_ss!$B:$B,0),3)</f>
        <v>93</v>
      </c>
      <c r="D364">
        <f>INDEX(nb_inscrits_prim_habitant_le_qu!$1:$1048576,MATCH(ratio_inscrits_prim_ss_quart!$B364,nb_inscrits_prim_habitant_le_qu!$B:$B,0),3)</f>
        <v>779</v>
      </c>
      <c r="E364">
        <f t="shared" si="5"/>
        <v>0.11938382541720154</v>
      </c>
    </row>
    <row r="365" spans="1:5" x14ac:dyDescent="0.35">
      <c r="A365" t="s">
        <v>1086</v>
      </c>
      <c r="B365" t="str">
        <f>INDEX(Correspondance_ss_quartiers!$1:$1048576,MATCH(ratio_inscrits_prim_ss_quart!$A365,Correspondance_ss_quartiers!$A:$A,0),4)</f>
        <v>Porte de Hal</v>
      </c>
      <c r="C365">
        <f>INDEX(nb_inscrits_prim_habitant_le_ss!$1:$1048576,MATCH(ratio_inscrits_prim_ss_quart!$A365,nb_inscrits_prim_habitant_le_ss!$B:$B,0),3)</f>
        <v>193</v>
      </c>
      <c r="D365">
        <f>INDEX(nb_inscrits_prim_habitant_le_qu!$1:$1048576,MATCH(ratio_inscrits_prim_ss_quart!$B365,nb_inscrits_prim_habitant_le_qu!$B:$B,0),3)</f>
        <v>1026</v>
      </c>
      <c r="E365">
        <f t="shared" si="5"/>
        <v>0.18810916179337231</v>
      </c>
    </row>
    <row r="366" spans="1:5" x14ac:dyDescent="0.35">
      <c r="A366" t="s">
        <v>1088</v>
      </c>
      <c r="B366" t="str">
        <f>INDEX(Correspondance_ss_quartiers!$1:$1048576,MATCH(ratio_inscrits_prim_ss_quart!$A366,Correspondance_ss_quartiers!$A:$A,0),4)</f>
        <v>Porte de Hal</v>
      </c>
      <c r="C366">
        <f>INDEX(nb_inscrits_prim_habitant_le_ss!$1:$1048576,MATCH(ratio_inscrits_prim_ss_quart!$A366,nb_inscrits_prim_habitant_le_ss!$B:$B,0),3)</f>
        <v>181</v>
      </c>
      <c r="D366">
        <f>INDEX(nb_inscrits_prim_habitant_le_qu!$1:$1048576,MATCH(ratio_inscrits_prim_ss_quart!$B366,nb_inscrits_prim_habitant_le_qu!$B:$B,0),3)</f>
        <v>1026</v>
      </c>
      <c r="E366">
        <f t="shared" si="5"/>
        <v>0.17641325536062377</v>
      </c>
    </row>
    <row r="367" spans="1:5" x14ac:dyDescent="0.35">
      <c r="A367" t="s">
        <v>1090</v>
      </c>
      <c r="B367" t="str">
        <f>INDEX(Correspondance_ss_quartiers!$1:$1048576,MATCH(ratio_inscrits_prim_ss_quart!$A367,Correspondance_ss_quartiers!$A:$A,0),4)</f>
        <v>Bas Forest</v>
      </c>
      <c r="C367">
        <f>INDEX(nb_inscrits_prim_habitant_le_ss!$1:$1048576,MATCH(ratio_inscrits_prim_ss_quart!$A367,nb_inscrits_prim_habitant_le_ss!$B:$B,0),3)</f>
        <v>138</v>
      </c>
      <c r="D367">
        <f>INDEX(nb_inscrits_prim_habitant_le_qu!$1:$1048576,MATCH(ratio_inscrits_prim_ss_quart!$B367,nb_inscrits_prim_habitant_le_qu!$B:$B,0),3)</f>
        <v>1183</v>
      </c>
      <c r="E367">
        <f t="shared" si="5"/>
        <v>0.11665257819103973</v>
      </c>
    </row>
    <row r="368" spans="1:5" x14ac:dyDescent="0.35">
      <c r="A368" t="s">
        <v>1092</v>
      </c>
      <c r="B368" t="str">
        <f>INDEX(Correspondance_ss_quartiers!$1:$1048576,MATCH(ratio_inscrits_prim_ss_quart!$A368,Correspondance_ss_quartiers!$A:$A,0),4)</f>
        <v>Berckmans - Hôtel des Monnaies</v>
      </c>
      <c r="C368">
        <f>INDEX(nb_inscrits_prim_habitant_le_ss!$1:$1048576,MATCH(ratio_inscrits_prim_ss_quart!$A368,nb_inscrits_prim_habitant_le_ss!$B:$B,0),3)</f>
        <v>119</v>
      </c>
      <c r="D368">
        <f>INDEX(nb_inscrits_prim_habitant_le_qu!$1:$1048576,MATCH(ratio_inscrits_prim_ss_quart!$B368,nb_inscrits_prim_habitant_le_qu!$B:$B,0),3)</f>
        <v>365</v>
      </c>
      <c r="E368">
        <f t="shared" si="5"/>
        <v>0.32602739726027397</v>
      </c>
    </row>
    <row r="369" spans="1:5" x14ac:dyDescent="0.35">
      <c r="A369" t="s">
        <v>1096</v>
      </c>
      <c r="B369" t="str">
        <f>INDEX(Correspondance_ss_quartiers!$1:$1048576,MATCH(ratio_inscrits_prim_ss_quart!$A369,Correspondance_ss_quartiers!$A:$A,0),4)</f>
        <v>Cureghem Bara</v>
      </c>
      <c r="C369">
        <f>INDEX(nb_inscrits_prim_habitant_le_ss!$1:$1048576,MATCH(ratio_inscrits_prim_ss_quart!$A369,nb_inscrits_prim_habitant_le_ss!$B:$B,0),3)</f>
        <v>16</v>
      </c>
      <c r="D369">
        <f>INDEX(nb_inscrits_prim_habitant_le_qu!$1:$1048576,MATCH(ratio_inscrits_prim_ss_quart!$B369,nb_inscrits_prim_habitant_le_qu!$B:$B,0),3)</f>
        <v>1142</v>
      </c>
      <c r="E369">
        <f t="shared" si="5"/>
        <v>1.4010507880910683E-2</v>
      </c>
    </row>
    <row r="370" spans="1:5" x14ac:dyDescent="0.35">
      <c r="A370" t="s">
        <v>1098</v>
      </c>
      <c r="B370" t="str">
        <f>INDEX(Correspondance_ss_quartiers!$1:$1048576,MATCH(ratio_inscrits_prim_ss_quart!$A370,Correspondance_ss_quartiers!$A:$A,0),4)</f>
        <v>Bosnie</v>
      </c>
      <c r="C370">
        <f>INDEX(nb_inscrits_prim_habitant_le_ss!$1:$1048576,MATCH(ratio_inscrits_prim_ss_quart!$A370,nb_inscrits_prim_habitant_le_ss!$B:$B,0),3)</f>
        <v>250</v>
      </c>
      <c r="D370">
        <f>INDEX(nb_inscrits_prim_habitant_le_qu!$1:$1048576,MATCH(ratio_inscrits_prim_ss_quart!$B370,nb_inscrits_prim_habitant_le_qu!$B:$B,0),3)</f>
        <v>565</v>
      </c>
      <c r="E370">
        <f t="shared" si="5"/>
        <v>0.44247787610619471</v>
      </c>
    </row>
    <row r="371" spans="1:5" x14ac:dyDescent="0.35">
      <c r="A371" t="s">
        <v>1100</v>
      </c>
      <c r="B371" t="str">
        <f>INDEX(Correspondance_ss_quartiers!$1:$1048576,MATCH(ratio_inscrits_prim_ss_quart!$A371,Correspondance_ss_quartiers!$A:$A,0),4)</f>
        <v>Porte de Hal</v>
      </c>
      <c r="C371">
        <f>INDEX(nb_inscrits_prim_habitant_le_ss!$1:$1048576,MATCH(ratio_inscrits_prim_ss_quart!$A371,nb_inscrits_prim_habitant_le_ss!$B:$B,0),3)</f>
        <v>167</v>
      </c>
      <c r="D371">
        <f>INDEX(nb_inscrits_prim_habitant_le_qu!$1:$1048576,MATCH(ratio_inscrits_prim_ss_quart!$B371,nb_inscrits_prim_habitant_le_qu!$B:$B,0),3)</f>
        <v>1026</v>
      </c>
      <c r="E371">
        <f t="shared" si="5"/>
        <v>0.16276803118908381</v>
      </c>
    </row>
    <row r="372" spans="1:5" x14ac:dyDescent="0.35">
      <c r="A372" t="s">
        <v>1102</v>
      </c>
      <c r="B372" t="str">
        <f>INDEX(Correspondance_ss_quartiers!$1:$1048576,MATCH(ratio_inscrits_prim_ss_quart!$A372,Correspondance_ss_quartiers!$A:$A,0),4)</f>
        <v>Châtelain</v>
      </c>
      <c r="C372">
        <f>INDEX(nb_inscrits_prim_habitant_le_ss!$1:$1048576,MATCH(ratio_inscrits_prim_ss_quart!$A372,nb_inscrits_prim_habitant_le_ss!$B:$B,0),3)</f>
        <v>44</v>
      </c>
      <c r="D372">
        <f>INDEX(nb_inscrits_prim_habitant_le_qu!$1:$1048576,MATCH(ratio_inscrits_prim_ss_quart!$B372,nb_inscrits_prim_habitant_le_qu!$B:$B,0),3)</f>
        <v>350</v>
      </c>
      <c r="E372">
        <f t="shared" si="5"/>
        <v>0.12571428571428572</v>
      </c>
    </row>
    <row r="373" spans="1:5" x14ac:dyDescent="0.35">
      <c r="A373" t="s">
        <v>1104</v>
      </c>
      <c r="B373" t="str">
        <f>INDEX(Correspondance_ss_quartiers!$1:$1048576,MATCH(ratio_inscrits_prim_ss_quart!$A373,Correspondance_ss_quartiers!$A:$A,0),4)</f>
        <v>Berckmans - Hôtel des Monnaies</v>
      </c>
      <c r="C373">
        <f>INDEX(nb_inscrits_prim_habitant_le_ss!$1:$1048576,MATCH(ratio_inscrits_prim_ss_quart!$A373,nb_inscrits_prim_habitant_le_ss!$B:$B,0),3)</f>
        <v>98</v>
      </c>
      <c r="D373">
        <f>INDEX(nb_inscrits_prim_habitant_le_qu!$1:$1048576,MATCH(ratio_inscrits_prim_ss_quart!$B373,nb_inscrits_prim_habitant_le_qu!$B:$B,0),3)</f>
        <v>365</v>
      </c>
      <c r="E373">
        <f t="shared" si="5"/>
        <v>0.26849315068493151</v>
      </c>
    </row>
    <row r="374" spans="1:5" x14ac:dyDescent="0.35">
      <c r="A374" t="s">
        <v>1106</v>
      </c>
      <c r="B374" t="str">
        <f>INDEX(Correspondance_ss_quartiers!$1:$1048576,MATCH(ratio_inscrits_prim_ss_quart!$A374,Correspondance_ss_quartiers!$A:$A,0),4)</f>
        <v>Berckmans - Hôtel des Monnaies</v>
      </c>
      <c r="C374">
        <f>INDEX(nb_inscrits_prim_habitant_le_ss!$1:$1048576,MATCH(ratio_inscrits_prim_ss_quart!$A374,nb_inscrits_prim_habitant_le_ss!$B:$B,0),3)</f>
        <v>60</v>
      </c>
      <c r="D374">
        <f>INDEX(nb_inscrits_prim_habitant_le_qu!$1:$1048576,MATCH(ratio_inscrits_prim_ss_quart!$B374,nb_inscrits_prim_habitant_le_qu!$B:$B,0),3)</f>
        <v>365</v>
      </c>
      <c r="E374">
        <f t="shared" si="5"/>
        <v>0.16438356164383561</v>
      </c>
    </row>
    <row r="375" spans="1:5" x14ac:dyDescent="0.35">
      <c r="A375" t="s">
        <v>1108</v>
      </c>
      <c r="B375" t="str">
        <f>INDEX(Correspondance_ss_quartiers!$1:$1048576,MATCH(ratio_inscrits_prim_ss_quart!$A375,Correspondance_ss_quartiers!$A:$A,0),4)</f>
        <v>Haut Saint-Gilles</v>
      </c>
      <c r="C375">
        <f>INDEX(nb_inscrits_prim_habitant_le_ss!$1:$1048576,MATCH(ratio_inscrits_prim_ss_quart!$A375,nb_inscrits_prim_habitant_le_ss!$B:$B,0),3)</f>
        <v>138</v>
      </c>
      <c r="D375">
        <f>INDEX(nb_inscrits_prim_habitant_le_qu!$1:$1048576,MATCH(ratio_inscrits_prim_ss_quart!$B375,nb_inscrits_prim_habitant_le_qu!$B:$B,0),3)</f>
        <v>779</v>
      </c>
      <c r="E375">
        <f t="shared" si="5"/>
        <v>0.17715019255455713</v>
      </c>
    </row>
    <row r="376" spans="1:5" x14ac:dyDescent="0.35">
      <c r="A376" t="s">
        <v>1110</v>
      </c>
      <c r="B376" t="str">
        <f>INDEX(Correspondance_ss_quartiers!$1:$1048576,MATCH(ratio_inscrits_prim_ss_quart!$A376,Correspondance_ss_quartiers!$A:$A,0),4)</f>
        <v>Haut Saint-Gilles</v>
      </c>
      <c r="C376">
        <f>INDEX(nb_inscrits_prim_habitant_le_ss!$1:$1048576,MATCH(ratio_inscrits_prim_ss_quart!$A376,nb_inscrits_prim_habitant_le_ss!$B:$B,0),3)</f>
        <v>156</v>
      </c>
      <c r="D376">
        <f>INDEX(nb_inscrits_prim_habitant_le_qu!$1:$1048576,MATCH(ratio_inscrits_prim_ss_quart!$B376,nb_inscrits_prim_habitant_le_qu!$B:$B,0),3)</f>
        <v>779</v>
      </c>
      <c r="E376">
        <f t="shared" si="5"/>
        <v>0.20025673940949937</v>
      </c>
    </row>
    <row r="377" spans="1:5" x14ac:dyDescent="0.35">
      <c r="A377" t="s">
        <v>1112</v>
      </c>
      <c r="B377" t="str">
        <f>INDEX(Correspondance_ss_quartiers!$1:$1048576,MATCH(ratio_inscrits_prim_ss_quart!$A377,Correspondance_ss_quartiers!$A:$A,0),4)</f>
        <v>Châtelain</v>
      </c>
      <c r="C377">
        <f>INDEX(nb_inscrits_prim_habitant_le_ss!$1:$1048576,MATCH(ratio_inscrits_prim_ss_quart!$A377,nb_inscrits_prim_habitant_le_ss!$B:$B,0),3)</f>
        <v>60</v>
      </c>
      <c r="D377">
        <f>INDEX(nb_inscrits_prim_habitant_le_qu!$1:$1048576,MATCH(ratio_inscrits_prim_ss_quart!$B377,nb_inscrits_prim_habitant_le_qu!$B:$B,0),3)</f>
        <v>350</v>
      </c>
      <c r="E377">
        <f t="shared" si="5"/>
        <v>0.17142857142857143</v>
      </c>
    </row>
    <row r="378" spans="1:5" x14ac:dyDescent="0.35">
      <c r="A378" t="s">
        <v>1114</v>
      </c>
      <c r="B378" t="str">
        <f>INDEX(Correspondance_ss_quartiers!$1:$1048576,MATCH(ratio_inscrits_prim_ss_quart!$A378,Correspondance_ss_quartiers!$A:$A,0),4)</f>
        <v>Haut Saint-Gilles</v>
      </c>
      <c r="C378">
        <f>INDEX(nb_inscrits_prim_habitant_le_ss!$1:$1048576,MATCH(ratio_inscrits_prim_ss_quart!$A378,nb_inscrits_prim_habitant_le_ss!$B:$B,0),3)</f>
        <v>155</v>
      </c>
      <c r="D378">
        <f>INDEX(nb_inscrits_prim_habitant_le_qu!$1:$1048576,MATCH(ratio_inscrits_prim_ss_quart!$B378,nb_inscrits_prim_habitant_le_qu!$B:$B,0),3)</f>
        <v>779</v>
      </c>
      <c r="E378">
        <f t="shared" si="5"/>
        <v>0.19897304236200256</v>
      </c>
    </row>
    <row r="379" spans="1:5" x14ac:dyDescent="0.35">
      <c r="A379" t="s">
        <v>1116</v>
      </c>
      <c r="B379" t="str">
        <f>INDEX(Correspondance_ss_quartiers!$1:$1048576,MATCH(ratio_inscrits_prim_ss_quart!$A379,Correspondance_ss_quartiers!$A:$A,0),4)</f>
        <v>Berckmans - Hôtel des Monnaies</v>
      </c>
      <c r="C379">
        <f>INDEX(nb_inscrits_prim_habitant_le_ss!$1:$1048576,MATCH(ratio_inscrits_prim_ss_quart!$A379,nb_inscrits_prim_habitant_le_ss!$B:$B,0),3)</f>
        <v>88</v>
      </c>
      <c r="D379">
        <f>INDEX(nb_inscrits_prim_habitant_le_qu!$1:$1048576,MATCH(ratio_inscrits_prim_ss_quart!$B379,nb_inscrits_prim_habitant_le_qu!$B:$B,0),3)</f>
        <v>365</v>
      </c>
      <c r="E379">
        <f t="shared" si="5"/>
        <v>0.24109589041095891</v>
      </c>
    </row>
    <row r="380" spans="1:5" x14ac:dyDescent="0.35">
      <c r="A380" t="s">
        <v>1118</v>
      </c>
      <c r="B380" t="str">
        <f>INDEX(Correspondance_ss_quartiers!$1:$1048576,MATCH(ratio_inscrits_prim_ss_quart!$A380,Correspondance_ss_quartiers!$A:$A,0),4)</f>
        <v>Saint-Josse Centre</v>
      </c>
      <c r="C380">
        <f>INDEX(nb_inscrits_prim_habitant_le_ss!$1:$1048576,MATCH(ratio_inscrits_prim_ss_quart!$A380,nb_inscrits_prim_habitant_le_ss!$B:$B,0),3)</f>
        <v>253</v>
      </c>
      <c r="D380">
        <f>INDEX(nb_inscrits_prim_habitant_le_qu!$1:$1048576,MATCH(ratio_inscrits_prim_ss_quart!$B380,nb_inscrits_prim_habitant_le_qu!$B:$B,0),3)</f>
        <v>1513</v>
      </c>
      <c r="E380">
        <f t="shared" si="5"/>
        <v>0.16721744877726372</v>
      </c>
    </row>
    <row r="381" spans="1:5" x14ac:dyDescent="0.35">
      <c r="A381" t="s">
        <v>1120</v>
      </c>
      <c r="B381" t="str">
        <f>INDEX(Correspondance_ss_quartiers!$1:$1048576,MATCH(ratio_inscrits_prim_ss_quart!$A381,Correspondance_ss_quartiers!$A:$A,0),4)</f>
        <v>Saint-Josse Centre</v>
      </c>
      <c r="C381">
        <f>INDEX(nb_inscrits_prim_habitant_le_ss!$1:$1048576,MATCH(ratio_inscrits_prim_ss_quart!$A381,nb_inscrits_prim_habitant_le_ss!$B:$B,0),3)</f>
        <v>102</v>
      </c>
      <c r="D381">
        <f>INDEX(nb_inscrits_prim_habitant_le_qu!$1:$1048576,MATCH(ratio_inscrits_prim_ss_quart!$B381,nb_inscrits_prim_habitant_le_qu!$B:$B,0),3)</f>
        <v>1513</v>
      </c>
      <c r="E381">
        <f t="shared" si="5"/>
        <v>6.741573033707865E-2</v>
      </c>
    </row>
    <row r="382" spans="1:5" x14ac:dyDescent="0.35">
      <c r="A382" t="s">
        <v>1122</v>
      </c>
      <c r="B382" t="str">
        <f>INDEX(Correspondance_ss_quartiers!$1:$1048576,MATCH(ratio_inscrits_prim_ss_quart!$A382,Correspondance_ss_quartiers!$A:$A,0),4)</f>
        <v>Quartier Brabant</v>
      </c>
      <c r="C382">
        <f>INDEX(nb_inscrits_prim_habitant_le_ss!$1:$1048576,MATCH(ratio_inscrits_prim_ss_quart!$A382,nb_inscrits_prim_habitant_le_ss!$B:$B,0),3)</f>
        <v>110</v>
      </c>
      <c r="D382">
        <f>INDEX(nb_inscrits_prim_habitant_le_qu!$1:$1048576,MATCH(ratio_inscrits_prim_ss_quart!$B382,nb_inscrits_prim_habitant_le_qu!$B:$B,0),3)</f>
        <v>1828</v>
      </c>
      <c r="E382">
        <f t="shared" si="5"/>
        <v>6.0175054704595186E-2</v>
      </c>
    </row>
    <row r="383" spans="1:5" x14ac:dyDescent="0.35">
      <c r="A383" t="s">
        <v>1126</v>
      </c>
      <c r="B383" t="str">
        <f>INDEX(Correspondance_ss_quartiers!$1:$1048576,MATCH(ratio_inscrits_prim_ss_quart!$A383,Correspondance_ss_quartiers!$A:$A,0),4)</f>
        <v>Saint-Josse Centre</v>
      </c>
      <c r="C383">
        <f>INDEX(nb_inscrits_prim_habitant_le_ss!$1:$1048576,MATCH(ratio_inscrits_prim_ss_quart!$A383,nb_inscrits_prim_habitant_le_ss!$B:$B,0),3)</f>
        <v>356</v>
      </c>
      <c r="D383">
        <f>INDEX(nb_inscrits_prim_habitant_le_qu!$1:$1048576,MATCH(ratio_inscrits_prim_ss_quart!$B383,nb_inscrits_prim_habitant_le_qu!$B:$B,0),3)</f>
        <v>1513</v>
      </c>
      <c r="E383">
        <f t="shared" si="5"/>
        <v>0.23529411764705882</v>
      </c>
    </row>
    <row r="384" spans="1:5" x14ac:dyDescent="0.35">
      <c r="A384" t="s">
        <v>1128</v>
      </c>
      <c r="B384" t="str">
        <f>INDEX(Correspondance_ss_quartiers!$1:$1048576,MATCH(ratio_inscrits_prim_ss_quart!$A384,Correspondance_ss_quartiers!$A:$A,0),4)</f>
        <v>Quartier Brabant</v>
      </c>
      <c r="C384">
        <f>INDEX(nb_inscrits_prim_habitant_le_ss!$1:$1048576,MATCH(ratio_inscrits_prim_ss_quart!$A384,nb_inscrits_prim_habitant_le_ss!$B:$B,0),3)</f>
        <v>234</v>
      </c>
      <c r="D384">
        <f>INDEX(nb_inscrits_prim_habitant_le_qu!$1:$1048576,MATCH(ratio_inscrits_prim_ss_quart!$B384,nb_inscrits_prim_habitant_le_qu!$B:$B,0),3)</f>
        <v>1828</v>
      </c>
      <c r="E384">
        <f t="shared" si="5"/>
        <v>0.12800875273522977</v>
      </c>
    </row>
    <row r="385" spans="1:5" x14ac:dyDescent="0.35">
      <c r="A385" t="s">
        <v>1132</v>
      </c>
      <c r="B385" t="str">
        <f>INDEX(Correspondance_ss_quartiers!$1:$1048576,MATCH(ratio_inscrits_prim_ss_quart!$A385,Correspondance_ss_quartiers!$A:$A,0),4)</f>
        <v>Saint-Josse Centre</v>
      </c>
      <c r="C385">
        <f>INDEX(nb_inscrits_prim_habitant_le_ss!$1:$1048576,MATCH(ratio_inscrits_prim_ss_quart!$A385,nb_inscrits_prim_habitant_le_ss!$B:$B,0),3)</f>
        <v>78</v>
      </c>
      <c r="D385">
        <f>INDEX(nb_inscrits_prim_habitant_le_qu!$1:$1048576,MATCH(ratio_inscrits_prim_ss_quart!$B385,nb_inscrits_prim_habitant_le_qu!$B:$B,0),3)</f>
        <v>1513</v>
      </c>
      <c r="E385">
        <f t="shared" si="5"/>
        <v>5.1553205551883675E-2</v>
      </c>
    </row>
    <row r="386" spans="1:5" x14ac:dyDescent="0.35">
      <c r="A386" t="s">
        <v>1134</v>
      </c>
      <c r="B386" t="str">
        <f>INDEX(Correspondance_ss_quartiers!$1:$1048576,MATCH(ratio_inscrits_prim_ss_quart!$A386,Correspondance_ss_quartiers!$A:$A,0),4)</f>
        <v>Quartier Brabant</v>
      </c>
      <c r="C386">
        <f>INDEX(nb_inscrits_prim_habitant_le_ss!$1:$1048576,MATCH(ratio_inscrits_prim_ss_quart!$A386,nb_inscrits_prim_habitant_le_ss!$B:$B,0),3)</f>
        <v>22</v>
      </c>
      <c r="D386">
        <f>INDEX(nb_inscrits_prim_habitant_le_qu!$1:$1048576,MATCH(ratio_inscrits_prim_ss_quart!$B386,nb_inscrits_prim_habitant_le_qu!$B:$B,0),3)</f>
        <v>1828</v>
      </c>
      <c r="E386">
        <f t="shared" si="5"/>
        <v>1.2035010940919038E-2</v>
      </c>
    </row>
    <row r="387" spans="1:5" x14ac:dyDescent="0.35">
      <c r="A387" t="s">
        <v>1136</v>
      </c>
      <c r="B387" t="str">
        <f>INDEX(Correspondance_ss_quartiers!$1:$1048576,MATCH(ratio_inscrits_prim_ss_quart!$A387,Correspondance_ss_quartiers!$A:$A,0),4)</f>
        <v>Saint-Josse Centre</v>
      </c>
      <c r="C387">
        <f>INDEX(nb_inscrits_prim_habitant_le_ss!$1:$1048576,MATCH(ratio_inscrits_prim_ss_quart!$A387,nb_inscrits_prim_habitant_le_ss!$B:$B,0),3)</f>
        <v>81</v>
      </c>
      <c r="D387">
        <f>INDEX(nb_inscrits_prim_habitant_le_qu!$1:$1048576,MATCH(ratio_inscrits_prim_ss_quart!$B387,nb_inscrits_prim_habitant_le_qu!$B:$B,0),3)</f>
        <v>1513</v>
      </c>
      <c r="E387">
        <f t="shared" ref="E387:E450" si="6">C387/D387</f>
        <v>5.3536021150033045E-2</v>
      </c>
    </row>
    <row r="388" spans="1:5" x14ac:dyDescent="0.35">
      <c r="A388" t="s">
        <v>1138</v>
      </c>
      <c r="B388" t="str">
        <f>INDEX(Correspondance_ss_quartiers!$1:$1048576,MATCH(ratio_inscrits_prim_ss_quart!$A388,Correspondance_ss_quartiers!$A:$A,0),4)</f>
        <v>Chaussée de Haecht</v>
      </c>
      <c r="C388">
        <f>INDEX(nb_inscrits_prim_habitant_le_ss!$1:$1048576,MATCH(ratio_inscrits_prim_ss_quart!$A388,nb_inscrits_prim_habitant_le_ss!$B:$B,0),3)</f>
        <v>259</v>
      </c>
      <c r="D388">
        <f>INDEX(nb_inscrits_prim_habitant_le_qu!$1:$1048576,MATCH(ratio_inscrits_prim_ss_quart!$B388,nb_inscrits_prim_habitant_le_qu!$B:$B,0),3)</f>
        <v>1643</v>
      </c>
      <c r="E388">
        <f t="shared" si="6"/>
        <v>0.15763846622032868</v>
      </c>
    </row>
    <row r="389" spans="1:5" x14ac:dyDescent="0.35">
      <c r="A389" t="s">
        <v>1140</v>
      </c>
      <c r="B389" t="str">
        <f>INDEX(Correspondance_ss_quartiers!$1:$1048576,MATCH(ratio_inscrits_prim_ss_quart!$A389,Correspondance_ss_quartiers!$A:$A,0),4)</f>
        <v>Saint-Josse Centre</v>
      </c>
      <c r="C389">
        <f>INDEX(nb_inscrits_prim_habitant_le_ss!$1:$1048576,MATCH(ratio_inscrits_prim_ss_quart!$A389,nb_inscrits_prim_habitant_le_ss!$B:$B,0),3)</f>
        <v>643</v>
      </c>
      <c r="D389">
        <f>INDEX(nb_inscrits_prim_habitant_le_qu!$1:$1048576,MATCH(ratio_inscrits_prim_ss_quart!$B389,nb_inscrits_prim_habitant_le_qu!$B:$B,0),3)</f>
        <v>1513</v>
      </c>
      <c r="E389">
        <f t="shared" si="6"/>
        <v>0.42498347653668211</v>
      </c>
    </row>
    <row r="390" spans="1:5" x14ac:dyDescent="0.35">
      <c r="A390" t="s">
        <v>1144</v>
      </c>
      <c r="B390" t="str">
        <f>INDEX(Correspondance_ss_quartiers!$1:$1048576,MATCH(ratio_inscrits_prim_ss_quart!$A390,Correspondance_ss_quartiers!$A:$A,0),4)</f>
        <v>Quartier Nord</v>
      </c>
      <c r="C390">
        <f>INDEX(nb_inscrits_prim_habitant_le_ss!$1:$1048576,MATCH(ratio_inscrits_prim_ss_quart!$A390,nb_inscrits_prim_habitant_le_ss!$B:$B,0),3)</f>
        <v>29</v>
      </c>
      <c r="D390">
        <f>INDEX(nb_inscrits_prim_habitant_le_qu!$1:$1048576,MATCH(ratio_inscrits_prim_ss_quart!$B390,nb_inscrits_prim_habitant_le_qu!$B:$B,0),3)</f>
        <v>1499</v>
      </c>
      <c r="E390">
        <f t="shared" si="6"/>
        <v>1.9346230820547032E-2</v>
      </c>
    </row>
    <row r="391" spans="1:5" x14ac:dyDescent="0.35">
      <c r="A391" t="s">
        <v>1146</v>
      </c>
      <c r="B391" t="str">
        <f>INDEX(Correspondance_ss_quartiers!$1:$1048576,MATCH(ratio_inscrits_prim_ss_quart!$A391,Correspondance_ss_quartiers!$A:$A,0),4)</f>
        <v>Plasky</v>
      </c>
      <c r="C391">
        <f>INDEX(nb_inscrits_prim_habitant_le_ss!$1:$1048576,MATCH(ratio_inscrits_prim_ss_quart!$A391,nb_inscrits_prim_habitant_le_ss!$B:$B,0),3)</f>
        <v>284</v>
      </c>
      <c r="D391">
        <f>INDEX(nb_inscrits_prim_habitant_le_qu!$1:$1048576,MATCH(ratio_inscrits_prim_ss_quart!$B391,nb_inscrits_prim_habitant_le_qu!$B:$B,0),3)</f>
        <v>579</v>
      </c>
      <c r="E391">
        <f t="shared" si="6"/>
        <v>0.49050086355785838</v>
      </c>
    </row>
    <row r="392" spans="1:5" x14ac:dyDescent="0.35">
      <c r="A392" t="s">
        <v>1148</v>
      </c>
      <c r="B392" t="str">
        <f>INDEX(Correspondance_ss_quartiers!$1:$1048576,MATCH(ratio_inscrits_prim_ss_quart!$A392,Correspondance_ss_quartiers!$A:$A,0),4)</f>
        <v>Reyers</v>
      </c>
      <c r="C392">
        <f>INDEX(nb_inscrits_prim_habitant_le_ss!$1:$1048576,MATCH(ratio_inscrits_prim_ss_quart!$A392,nb_inscrits_prim_habitant_le_ss!$B:$B,0),3)</f>
        <v>167</v>
      </c>
      <c r="D392">
        <f>INDEX(nb_inscrits_prim_habitant_le_qu!$1:$1048576,MATCH(ratio_inscrits_prim_ss_quart!$B392,nb_inscrits_prim_habitant_le_qu!$B:$B,0),3)</f>
        <v>272</v>
      </c>
      <c r="E392">
        <f t="shared" si="6"/>
        <v>0.61397058823529416</v>
      </c>
    </row>
    <row r="393" spans="1:5" x14ac:dyDescent="0.35">
      <c r="A393" t="s">
        <v>1150</v>
      </c>
      <c r="B393" t="str">
        <f>INDEX(Correspondance_ss_quartiers!$1:$1048576,MATCH(ratio_inscrits_prim_ss_quart!$A393,Correspondance_ss_quartiers!$A:$A,0),4)</f>
        <v>Reyers</v>
      </c>
      <c r="C393">
        <f>INDEX(nb_inscrits_prim_habitant_le_ss!$1:$1048576,MATCH(ratio_inscrits_prim_ss_quart!$A393,nb_inscrits_prim_habitant_le_ss!$B:$B,0),3)</f>
        <v>105</v>
      </c>
      <c r="D393">
        <f>INDEX(nb_inscrits_prim_habitant_le_qu!$1:$1048576,MATCH(ratio_inscrits_prim_ss_quart!$B393,nb_inscrits_prim_habitant_le_qu!$B:$B,0),3)</f>
        <v>272</v>
      </c>
      <c r="E393">
        <f t="shared" si="6"/>
        <v>0.3860294117647059</v>
      </c>
    </row>
    <row r="394" spans="1:5" x14ac:dyDescent="0.35">
      <c r="A394" t="s">
        <v>1152</v>
      </c>
      <c r="B394" t="str">
        <f>INDEX(Correspondance_ss_quartiers!$1:$1048576,MATCH(ratio_inscrits_prim_ss_quart!$A394,Correspondance_ss_quartiers!$A:$A,0),4)</f>
        <v>Gare Josaphat</v>
      </c>
      <c r="C394">
        <f>INDEX(nb_inscrits_prim_habitant_le_ss!$1:$1048576,MATCH(ratio_inscrits_prim_ss_quart!$A394,nb_inscrits_prim_habitant_le_ss!$B:$B,0),3)</f>
        <v>23</v>
      </c>
      <c r="D394">
        <f>INDEX(nb_inscrits_prim_habitant_le_qu!$1:$1048576,MATCH(ratio_inscrits_prim_ss_quart!$B394,nb_inscrits_prim_habitant_le_qu!$B:$B,0),3)</f>
        <v>320</v>
      </c>
      <c r="E394">
        <f t="shared" si="6"/>
        <v>7.1874999999999994E-2</v>
      </c>
    </row>
    <row r="395" spans="1:5" x14ac:dyDescent="0.35">
      <c r="A395" t="s">
        <v>1154</v>
      </c>
      <c r="B395" t="str">
        <f>INDEX(Correspondance_ss_quartiers!$1:$1048576,MATCH(ratio_inscrits_prim_ss_quart!$A395,Correspondance_ss_quartiers!$A:$A,0),4)</f>
        <v>Dailly</v>
      </c>
      <c r="C395">
        <f>INDEX(nb_inscrits_prim_habitant_le_ss!$1:$1048576,MATCH(ratio_inscrits_prim_ss_quart!$A395,nb_inscrits_prim_habitant_le_ss!$B:$B,0),3)</f>
        <v>144</v>
      </c>
      <c r="D395">
        <f>INDEX(nb_inscrits_prim_habitant_le_qu!$1:$1048576,MATCH(ratio_inscrits_prim_ss_quart!$B395,nb_inscrits_prim_habitant_le_qu!$B:$B,0),3)</f>
        <v>1383</v>
      </c>
      <c r="E395">
        <f t="shared" si="6"/>
        <v>0.10412147505422993</v>
      </c>
    </row>
    <row r="396" spans="1:5" x14ac:dyDescent="0.35">
      <c r="A396" t="s">
        <v>1156</v>
      </c>
      <c r="B396" t="str">
        <f>INDEX(Correspondance_ss_quartiers!$1:$1048576,MATCH(ratio_inscrits_prim_ss_quart!$A396,Correspondance_ss_quartiers!$A:$A,0),4)</f>
        <v>Josaphat</v>
      </c>
      <c r="C396">
        <f>INDEX(nb_inscrits_prim_habitant_le_ss!$1:$1048576,MATCH(ratio_inscrits_prim_ss_quart!$A396,nb_inscrits_prim_habitant_le_ss!$B:$B,0),3)</f>
        <v>100</v>
      </c>
      <c r="D396">
        <f>INDEX(nb_inscrits_prim_habitant_le_qu!$1:$1048576,MATCH(ratio_inscrits_prim_ss_quart!$B396,nb_inscrits_prim_habitant_le_qu!$B:$B,0),3)</f>
        <v>489</v>
      </c>
      <c r="E396">
        <f t="shared" si="6"/>
        <v>0.20449897750511248</v>
      </c>
    </row>
    <row r="397" spans="1:5" x14ac:dyDescent="0.35">
      <c r="A397" t="s">
        <v>1158</v>
      </c>
      <c r="B397" t="str">
        <f>INDEX(Correspondance_ss_quartiers!$1:$1048576,MATCH(ratio_inscrits_prim_ss_quart!$A397,Correspondance_ss_quartiers!$A:$A,0),4)</f>
        <v>Gare Josaphat</v>
      </c>
      <c r="C397">
        <f>INDEX(nb_inscrits_prim_habitant_le_ss!$1:$1048576,MATCH(ratio_inscrits_prim_ss_quart!$A397,nb_inscrits_prim_habitant_le_ss!$B:$B,0),3)</f>
        <v>116</v>
      </c>
      <c r="D397">
        <f>INDEX(nb_inscrits_prim_habitant_le_qu!$1:$1048576,MATCH(ratio_inscrits_prim_ss_quart!$B397,nb_inscrits_prim_habitant_le_qu!$B:$B,0),3)</f>
        <v>320</v>
      </c>
      <c r="E397">
        <f t="shared" si="6"/>
        <v>0.36249999999999999</v>
      </c>
    </row>
    <row r="398" spans="1:5" x14ac:dyDescent="0.35">
      <c r="A398" t="s">
        <v>1160</v>
      </c>
      <c r="B398" t="str">
        <f>INDEX(Correspondance_ss_quartiers!$1:$1048576,MATCH(ratio_inscrits_prim_ss_quart!$A398,Correspondance_ss_quartiers!$A:$A,0),4)</f>
        <v>Gare Josaphat</v>
      </c>
      <c r="C398">
        <f>INDEX(nb_inscrits_prim_habitant_le_ss!$1:$1048576,MATCH(ratio_inscrits_prim_ss_quart!$A398,nb_inscrits_prim_habitant_le_ss!$B:$B,0),3)</f>
        <v>87</v>
      </c>
      <c r="D398">
        <f>INDEX(nb_inscrits_prim_habitant_le_qu!$1:$1048576,MATCH(ratio_inscrits_prim_ss_quart!$B398,nb_inscrits_prim_habitant_le_qu!$B:$B,0),3)</f>
        <v>320</v>
      </c>
      <c r="E398">
        <f t="shared" si="6"/>
        <v>0.27187499999999998</v>
      </c>
    </row>
    <row r="399" spans="1:5" x14ac:dyDescent="0.35">
      <c r="A399" t="s">
        <v>1162</v>
      </c>
      <c r="B399" t="str">
        <f>INDEX(Correspondance_ss_quartiers!$1:$1048576,MATCH(ratio_inscrits_prim_ss_quart!$A399,Correspondance_ss_quartiers!$A:$A,0),4)</f>
        <v>Terdelt</v>
      </c>
      <c r="C399">
        <f>INDEX(nb_inscrits_prim_habitant_le_ss!$1:$1048576,MATCH(ratio_inscrits_prim_ss_quart!$A399,nb_inscrits_prim_habitant_le_ss!$B:$B,0),3)</f>
        <v>21</v>
      </c>
      <c r="D399">
        <f>INDEX(nb_inscrits_prim_habitant_le_qu!$1:$1048576,MATCH(ratio_inscrits_prim_ss_quart!$B399,nb_inscrits_prim_habitant_le_qu!$B:$B,0),3)</f>
        <v>772</v>
      </c>
      <c r="E399">
        <f t="shared" si="6"/>
        <v>2.7202072538860103E-2</v>
      </c>
    </row>
    <row r="400" spans="1:5" x14ac:dyDescent="0.35">
      <c r="A400" t="s">
        <v>1166</v>
      </c>
      <c r="B400" t="str">
        <f>INDEX(Correspondance_ss_quartiers!$1:$1048576,MATCH(ratio_inscrits_prim_ss_quart!$A400,Correspondance_ss_quartiers!$A:$A,0),4)</f>
        <v>Josaphat</v>
      </c>
      <c r="C400">
        <f>INDEX(nb_inscrits_prim_habitant_le_ss!$1:$1048576,MATCH(ratio_inscrits_prim_ss_quart!$A400,nb_inscrits_prim_habitant_le_ss!$B:$B,0),3)</f>
        <v>124</v>
      </c>
      <c r="D400">
        <f>INDEX(nb_inscrits_prim_habitant_le_qu!$1:$1048576,MATCH(ratio_inscrits_prim_ss_quart!$B400,nb_inscrits_prim_habitant_le_qu!$B:$B,0),3)</f>
        <v>489</v>
      </c>
      <c r="E400">
        <f t="shared" si="6"/>
        <v>0.25357873210633947</v>
      </c>
    </row>
    <row r="401" spans="1:5" x14ac:dyDescent="0.35">
      <c r="A401" t="s">
        <v>1168</v>
      </c>
      <c r="B401" t="str">
        <f>INDEX(Correspondance_ss_quartiers!$1:$1048576,MATCH(ratio_inscrits_prim_ss_quart!$A401,Correspondance_ss_quartiers!$A:$A,0),4)</f>
        <v>Josaphat</v>
      </c>
      <c r="C401">
        <f>INDEX(nb_inscrits_prim_habitant_le_ss!$1:$1048576,MATCH(ratio_inscrits_prim_ss_quart!$A401,nb_inscrits_prim_habitant_le_ss!$B:$B,0),3)</f>
        <v>106</v>
      </c>
      <c r="D401">
        <f>INDEX(nb_inscrits_prim_habitant_le_qu!$1:$1048576,MATCH(ratio_inscrits_prim_ss_quart!$B401,nb_inscrits_prim_habitant_le_qu!$B:$B,0),3)</f>
        <v>489</v>
      </c>
      <c r="E401">
        <f t="shared" si="6"/>
        <v>0.21676891615541921</v>
      </c>
    </row>
    <row r="402" spans="1:5" x14ac:dyDescent="0.35">
      <c r="A402" t="s">
        <v>1170</v>
      </c>
      <c r="B402" t="str">
        <f>INDEX(Correspondance_ss_quartiers!$1:$1048576,MATCH(ratio_inscrits_prim_ss_quart!$A402,Correspondance_ss_quartiers!$A:$A,0),4)</f>
        <v>Terdelt</v>
      </c>
      <c r="C402">
        <f>INDEX(nb_inscrits_prim_habitant_le_ss!$1:$1048576,MATCH(ratio_inscrits_prim_ss_quart!$A402,nb_inscrits_prim_habitant_le_ss!$B:$B,0),3)</f>
        <v>25</v>
      </c>
      <c r="D402">
        <f>INDEX(nb_inscrits_prim_habitant_le_qu!$1:$1048576,MATCH(ratio_inscrits_prim_ss_quart!$B402,nb_inscrits_prim_habitant_le_qu!$B:$B,0),3)</f>
        <v>772</v>
      </c>
      <c r="E402">
        <f t="shared" si="6"/>
        <v>3.2383419689119168E-2</v>
      </c>
    </row>
    <row r="403" spans="1:5" x14ac:dyDescent="0.35">
      <c r="A403" t="s">
        <v>1172</v>
      </c>
      <c r="B403" t="str">
        <f>INDEX(Correspondance_ss_quartiers!$1:$1048576,MATCH(ratio_inscrits_prim_ss_quart!$A403,Correspondance_ss_quartiers!$A:$A,0),4)</f>
        <v>Terdelt</v>
      </c>
      <c r="C403">
        <f>INDEX(nb_inscrits_prim_habitant_le_ss!$1:$1048576,MATCH(ratio_inscrits_prim_ss_quart!$A403,nb_inscrits_prim_habitant_le_ss!$B:$B,0),3)</f>
        <v>103</v>
      </c>
      <c r="D403">
        <f>INDEX(nb_inscrits_prim_habitant_le_qu!$1:$1048576,MATCH(ratio_inscrits_prim_ss_quart!$B403,nb_inscrits_prim_habitant_le_qu!$B:$B,0),3)</f>
        <v>772</v>
      </c>
      <c r="E403">
        <f t="shared" si="6"/>
        <v>0.13341968911917099</v>
      </c>
    </row>
    <row r="404" spans="1:5" x14ac:dyDescent="0.35">
      <c r="A404" t="s">
        <v>1174</v>
      </c>
      <c r="B404" t="str">
        <f>INDEX(Correspondance_ss_quartiers!$1:$1048576,MATCH(ratio_inscrits_prim_ss_quart!$A404,Correspondance_ss_quartiers!$A:$A,0),4)</f>
        <v>Terdelt</v>
      </c>
      <c r="C404">
        <f>INDEX(nb_inscrits_prim_habitant_le_ss!$1:$1048576,MATCH(ratio_inscrits_prim_ss_quart!$A404,nb_inscrits_prim_habitant_le_ss!$B:$B,0),3)</f>
        <v>250</v>
      </c>
      <c r="D404">
        <f>INDEX(nb_inscrits_prim_habitant_le_qu!$1:$1048576,MATCH(ratio_inscrits_prim_ss_quart!$B404,nb_inscrits_prim_habitant_le_qu!$B:$B,0),3)</f>
        <v>772</v>
      </c>
      <c r="E404">
        <f t="shared" si="6"/>
        <v>0.32383419689119169</v>
      </c>
    </row>
    <row r="405" spans="1:5" x14ac:dyDescent="0.35">
      <c r="A405" t="s">
        <v>1176</v>
      </c>
      <c r="B405" t="str">
        <f>INDEX(Correspondance_ss_quartiers!$1:$1048576,MATCH(ratio_inscrits_prim_ss_quart!$A405,Correspondance_ss_quartiers!$A:$A,0),4)</f>
        <v>Chaussée de Haecht</v>
      </c>
      <c r="C405">
        <f>INDEX(nb_inscrits_prim_habitant_le_ss!$1:$1048576,MATCH(ratio_inscrits_prim_ss_quart!$A405,nb_inscrits_prim_habitant_le_ss!$B:$B,0),3)</f>
        <v>510</v>
      </c>
      <c r="D405">
        <f>INDEX(nb_inscrits_prim_habitant_le_qu!$1:$1048576,MATCH(ratio_inscrits_prim_ss_quart!$B405,nb_inscrits_prim_habitant_le_qu!$B:$B,0),3)</f>
        <v>1643</v>
      </c>
      <c r="E405">
        <f t="shared" si="6"/>
        <v>0.31040779062690199</v>
      </c>
    </row>
    <row r="406" spans="1:5" x14ac:dyDescent="0.35">
      <c r="A406" t="s">
        <v>1178</v>
      </c>
      <c r="B406" t="str">
        <f>INDEX(Correspondance_ss_quartiers!$1:$1048576,MATCH(ratio_inscrits_prim_ss_quart!$A406,Correspondance_ss_quartiers!$A:$A,0),4)</f>
        <v>Colignon</v>
      </c>
      <c r="C406">
        <f>INDEX(nb_inscrits_prim_habitant_le_ss!$1:$1048576,MATCH(ratio_inscrits_prim_ss_quart!$A406,nb_inscrits_prim_habitant_le_ss!$B:$B,0),3)</f>
        <v>348</v>
      </c>
      <c r="D406">
        <f>INDEX(nb_inscrits_prim_habitant_le_qu!$1:$1048576,MATCH(ratio_inscrits_prim_ss_quart!$B406,nb_inscrits_prim_habitant_le_qu!$B:$B,0),3)</f>
        <v>1769</v>
      </c>
      <c r="E406">
        <f t="shared" si="6"/>
        <v>0.19672131147540983</v>
      </c>
    </row>
    <row r="407" spans="1:5" x14ac:dyDescent="0.35">
      <c r="A407" t="s">
        <v>1180</v>
      </c>
      <c r="B407" t="str">
        <f>INDEX(Correspondance_ss_quartiers!$1:$1048576,MATCH(ratio_inscrits_prim_ss_quart!$A407,Correspondance_ss_quartiers!$A:$A,0),4)</f>
        <v>Dailly</v>
      </c>
      <c r="C407">
        <f>INDEX(nb_inscrits_prim_habitant_le_ss!$1:$1048576,MATCH(ratio_inscrits_prim_ss_quart!$A407,nb_inscrits_prim_habitant_le_ss!$B:$B,0),3)</f>
        <v>270</v>
      </c>
      <c r="D407">
        <f>INDEX(nb_inscrits_prim_habitant_le_qu!$1:$1048576,MATCH(ratio_inscrits_prim_ss_quart!$B407,nb_inscrits_prim_habitant_le_qu!$B:$B,0),3)</f>
        <v>1383</v>
      </c>
      <c r="E407">
        <f t="shared" si="6"/>
        <v>0.19522776572668113</v>
      </c>
    </row>
    <row r="408" spans="1:5" x14ac:dyDescent="0.35">
      <c r="A408" t="s">
        <v>1182</v>
      </c>
      <c r="B408" t="str">
        <f>INDEX(Correspondance_ss_quartiers!$1:$1048576,MATCH(ratio_inscrits_prim_ss_quart!$A408,Correspondance_ss_quartiers!$A:$A,0),4)</f>
        <v>Dailly</v>
      </c>
      <c r="C408">
        <f>INDEX(nb_inscrits_prim_habitant_le_ss!$1:$1048576,MATCH(ratio_inscrits_prim_ss_quart!$A408,nb_inscrits_prim_habitant_le_ss!$B:$B,0),3)</f>
        <v>208</v>
      </c>
      <c r="D408">
        <f>INDEX(nb_inscrits_prim_habitant_le_qu!$1:$1048576,MATCH(ratio_inscrits_prim_ss_quart!$B408,nb_inscrits_prim_habitant_le_qu!$B:$B,0),3)</f>
        <v>1383</v>
      </c>
      <c r="E408">
        <f t="shared" si="6"/>
        <v>0.15039768618944324</v>
      </c>
    </row>
    <row r="409" spans="1:5" x14ac:dyDescent="0.35">
      <c r="A409" t="s">
        <v>1184</v>
      </c>
      <c r="B409" t="str">
        <f>INDEX(Correspondance_ss_quartiers!$1:$1048576,MATCH(ratio_inscrits_prim_ss_quart!$A409,Correspondance_ss_quartiers!$A:$A,0),4)</f>
        <v>Dailly</v>
      </c>
      <c r="C409">
        <f>INDEX(nb_inscrits_prim_habitant_le_ss!$1:$1048576,MATCH(ratio_inscrits_prim_ss_quart!$A409,nb_inscrits_prim_habitant_le_ss!$B:$B,0),3)</f>
        <v>300</v>
      </c>
      <c r="D409">
        <f>INDEX(nb_inscrits_prim_habitant_le_qu!$1:$1048576,MATCH(ratio_inscrits_prim_ss_quart!$B409,nb_inscrits_prim_habitant_le_qu!$B:$B,0),3)</f>
        <v>1383</v>
      </c>
      <c r="E409">
        <f t="shared" si="6"/>
        <v>0.21691973969631237</v>
      </c>
    </row>
    <row r="410" spans="1:5" x14ac:dyDescent="0.35">
      <c r="A410" t="s">
        <v>1186</v>
      </c>
      <c r="B410" t="str">
        <f>INDEX(Correspondance_ss_quartiers!$1:$1048576,MATCH(ratio_inscrits_prim_ss_quart!$A410,Correspondance_ss_quartiers!$A:$A,0),4)</f>
        <v>Dailly</v>
      </c>
      <c r="C410">
        <f>INDEX(nb_inscrits_prim_habitant_le_ss!$1:$1048576,MATCH(ratio_inscrits_prim_ss_quart!$A410,nb_inscrits_prim_habitant_le_ss!$B:$B,0),3)</f>
        <v>190</v>
      </c>
      <c r="D410">
        <f>INDEX(nb_inscrits_prim_habitant_le_qu!$1:$1048576,MATCH(ratio_inscrits_prim_ss_quart!$B410,nb_inscrits_prim_habitant_le_qu!$B:$B,0),3)</f>
        <v>1383</v>
      </c>
      <c r="E410">
        <f t="shared" si="6"/>
        <v>0.13738250180766451</v>
      </c>
    </row>
    <row r="411" spans="1:5" x14ac:dyDescent="0.35">
      <c r="A411" t="s">
        <v>1188</v>
      </c>
      <c r="B411" t="str">
        <f>INDEX(Correspondance_ss_quartiers!$1:$1048576,MATCH(ratio_inscrits_prim_ss_quart!$A411,Correspondance_ss_quartiers!$A:$A,0),4)</f>
        <v>Josaphat</v>
      </c>
      <c r="C411">
        <f>INDEX(nb_inscrits_prim_habitant_le_ss!$1:$1048576,MATCH(ratio_inscrits_prim_ss_quart!$A411,nb_inscrits_prim_habitant_le_ss!$B:$B,0),3)</f>
        <v>159</v>
      </c>
      <c r="D411">
        <f>INDEX(nb_inscrits_prim_habitant_le_qu!$1:$1048576,MATCH(ratio_inscrits_prim_ss_quart!$B411,nb_inscrits_prim_habitant_le_qu!$B:$B,0),3)</f>
        <v>489</v>
      </c>
      <c r="E411">
        <f t="shared" si="6"/>
        <v>0.32515337423312884</v>
      </c>
    </row>
    <row r="412" spans="1:5" x14ac:dyDescent="0.35">
      <c r="A412" t="s">
        <v>1190</v>
      </c>
      <c r="B412" t="str">
        <f>INDEX(Correspondance_ss_quartiers!$1:$1048576,MATCH(ratio_inscrits_prim_ss_quart!$A412,Correspondance_ss_quartiers!$A:$A,0),4)</f>
        <v>Dailly</v>
      </c>
      <c r="C412">
        <f>INDEX(nb_inscrits_prim_habitant_le_ss!$1:$1048576,MATCH(ratio_inscrits_prim_ss_quart!$A412,nb_inscrits_prim_habitant_le_ss!$B:$B,0),3)</f>
        <v>271</v>
      </c>
      <c r="D412">
        <f>INDEX(nb_inscrits_prim_habitant_le_qu!$1:$1048576,MATCH(ratio_inscrits_prim_ss_quart!$B412,nb_inscrits_prim_habitant_le_qu!$B:$B,0),3)</f>
        <v>1383</v>
      </c>
      <c r="E412">
        <f t="shared" si="6"/>
        <v>0.19595083152566883</v>
      </c>
    </row>
    <row r="413" spans="1:5" x14ac:dyDescent="0.35">
      <c r="A413" t="s">
        <v>1192</v>
      </c>
      <c r="B413" t="str">
        <f>INDEX(Correspondance_ss_quartiers!$1:$1048576,MATCH(ratio_inscrits_prim_ss_quart!$A413,Correspondance_ss_quartiers!$A:$A,0),4)</f>
        <v>Plasky</v>
      </c>
      <c r="C413">
        <f>INDEX(nb_inscrits_prim_habitant_le_ss!$1:$1048576,MATCH(ratio_inscrits_prim_ss_quart!$A413,nb_inscrits_prim_habitant_le_ss!$B:$B,0),3)</f>
        <v>295</v>
      </c>
      <c r="D413">
        <f>INDEX(nb_inscrits_prim_habitant_le_qu!$1:$1048576,MATCH(ratio_inscrits_prim_ss_quart!$B413,nb_inscrits_prim_habitant_le_qu!$B:$B,0),3)</f>
        <v>579</v>
      </c>
      <c r="E413">
        <f t="shared" si="6"/>
        <v>0.50949913644214162</v>
      </c>
    </row>
    <row r="414" spans="1:5" x14ac:dyDescent="0.35">
      <c r="A414" t="s">
        <v>1194</v>
      </c>
      <c r="B414" t="str">
        <f>INDEX(Correspondance_ss_quartiers!$1:$1048576,MATCH(ratio_inscrits_prim_ss_quart!$A414,Correspondance_ss_quartiers!$A:$A,0),4)</f>
        <v>Porte Tervueren</v>
      </c>
      <c r="C414">
        <f>INDEX(nb_inscrits_prim_habitant_le_ss!$1:$1048576,MATCH(ratio_inscrits_prim_ss_quart!$A414,nb_inscrits_prim_habitant_le_ss!$B:$B,0),3)</f>
        <v>142</v>
      </c>
      <c r="D414">
        <f>INDEX(nb_inscrits_prim_habitant_le_qu!$1:$1048576,MATCH(ratio_inscrits_prim_ss_quart!$B414,nb_inscrits_prim_habitant_le_qu!$B:$B,0),3)</f>
        <v>521</v>
      </c>
      <c r="E414">
        <f t="shared" si="6"/>
        <v>0.27255278310940501</v>
      </c>
    </row>
    <row r="415" spans="1:5" x14ac:dyDescent="0.35">
      <c r="A415" t="s">
        <v>1196</v>
      </c>
      <c r="B415" t="str">
        <f>INDEX(Correspondance_ss_quartiers!$1:$1048576,MATCH(ratio_inscrits_prim_ss_quart!$A415,Correspondance_ss_quartiers!$A:$A,0),4)</f>
        <v>Georges Henri</v>
      </c>
      <c r="C415">
        <f>INDEX(nb_inscrits_prim_habitant_le_ss!$1:$1048576,MATCH(ratio_inscrits_prim_ss_quart!$A415,nb_inscrits_prim_habitant_le_ss!$B:$B,0),3)</f>
        <v>104</v>
      </c>
      <c r="D415">
        <f>INDEX(nb_inscrits_prim_habitant_le_qu!$1:$1048576,MATCH(ratio_inscrits_prim_ss_quart!$B415,nb_inscrits_prim_habitant_le_qu!$B:$B,0),3)</f>
        <v>969</v>
      </c>
      <c r="E415">
        <f t="shared" si="6"/>
        <v>0.10732714138286893</v>
      </c>
    </row>
    <row r="416" spans="1:5" x14ac:dyDescent="0.35">
      <c r="A416" t="s">
        <v>1198</v>
      </c>
      <c r="B416" t="str">
        <f>INDEX(Correspondance_ss_quartiers!$1:$1048576,MATCH(ratio_inscrits_prim_ss_quart!$A416,Correspondance_ss_quartiers!$A:$A,0),4)</f>
        <v>Chaussée de Haecht</v>
      </c>
      <c r="C416">
        <f>INDEX(nb_inscrits_prim_habitant_le_ss!$1:$1048576,MATCH(ratio_inscrits_prim_ss_quart!$A416,nb_inscrits_prim_habitant_le_ss!$B:$B,0),3)</f>
        <v>406</v>
      </c>
      <c r="D416">
        <f>INDEX(nb_inscrits_prim_habitant_le_qu!$1:$1048576,MATCH(ratio_inscrits_prim_ss_quart!$B416,nb_inscrits_prim_habitant_le_qu!$B:$B,0),3)</f>
        <v>1643</v>
      </c>
      <c r="E416">
        <f t="shared" si="6"/>
        <v>0.24710894704808278</v>
      </c>
    </row>
    <row r="417" spans="1:5" x14ac:dyDescent="0.35">
      <c r="A417" t="s">
        <v>1200</v>
      </c>
      <c r="B417" t="str">
        <f>INDEX(Correspondance_ss_quartiers!$1:$1048576,MATCH(ratio_inscrits_prim_ss_quart!$A417,Correspondance_ss_quartiers!$A:$A,0),4)</f>
        <v>Gare de Schaerbeek</v>
      </c>
      <c r="C417">
        <f>INDEX(nb_inscrits_prim_habitant_le_ss!$1:$1048576,MATCH(ratio_inscrits_prim_ss_quart!$A417,nb_inscrits_prim_habitant_le_ss!$B:$B,0),3)</f>
        <v>170</v>
      </c>
      <c r="D417">
        <f>INDEX(nb_inscrits_prim_habitant_le_qu!$1:$1048576,MATCH(ratio_inscrits_prim_ss_quart!$B417,nb_inscrits_prim_habitant_le_qu!$B:$B,0),3)</f>
        <v>720</v>
      </c>
      <c r="E417">
        <f t="shared" si="6"/>
        <v>0.2361111111111111</v>
      </c>
    </row>
    <row r="418" spans="1:5" x14ac:dyDescent="0.35">
      <c r="A418" t="s">
        <v>1202</v>
      </c>
      <c r="B418" t="str">
        <f>INDEX(Correspondance_ss_quartiers!$1:$1048576,MATCH(ratio_inscrits_prim_ss_quart!$A418,Correspondance_ss_quartiers!$A:$A,0),4)</f>
        <v>Gare de Schaerbeek</v>
      </c>
      <c r="C418">
        <f>INDEX(nb_inscrits_prim_habitant_le_ss!$1:$1048576,MATCH(ratio_inscrits_prim_ss_quart!$A418,nb_inscrits_prim_habitant_le_ss!$B:$B,0),3)</f>
        <v>385</v>
      </c>
      <c r="D418">
        <f>INDEX(nb_inscrits_prim_habitant_le_qu!$1:$1048576,MATCH(ratio_inscrits_prim_ss_quart!$B418,nb_inscrits_prim_habitant_le_qu!$B:$B,0),3)</f>
        <v>720</v>
      </c>
      <c r="E418">
        <f t="shared" si="6"/>
        <v>0.53472222222222221</v>
      </c>
    </row>
    <row r="419" spans="1:5" x14ac:dyDescent="0.35">
      <c r="A419" t="s">
        <v>1204</v>
      </c>
      <c r="B419" t="str">
        <f>INDEX(Correspondance_ss_quartiers!$1:$1048576,MATCH(ratio_inscrits_prim_ss_quart!$A419,Correspondance_ss_quartiers!$A:$A,0),4)</f>
        <v>Gare de Schaerbeek</v>
      </c>
      <c r="C419">
        <f>INDEX(nb_inscrits_prim_habitant_le_ss!$1:$1048576,MATCH(ratio_inscrits_prim_ss_quart!$A419,nb_inscrits_prim_habitant_le_ss!$B:$B,0),3)</f>
        <v>165</v>
      </c>
      <c r="D419">
        <f>INDEX(nb_inscrits_prim_habitant_le_qu!$1:$1048576,MATCH(ratio_inscrits_prim_ss_quart!$B419,nb_inscrits_prim_habitant_le_qu!$B:$B,0),3)</f>
        <v>720</v>
      </c>
      <c r="E419">
        <f t="shared" si="6"/>
        <v>0.22916666666666666</v>
      </c>
    </row>
    <row r="420" spans="1:5" x14ac:dyDescent="0.35">
      <c r="A420" t="s">
        <v>1205</v>
      </c>
      <c r="B420" t="str">
        <f>INDEX(Correspondance_ss_quartiers!$1:$1048576,MATCH(ratio_inscrits_prim_ss_quart!$A420,Correspondance_ss_quartiers!$A:$A,0),4)</f>
        <v>Helmet</v>
      </c>
      <c r="C420">
        <f>INDEX(nb_inscrits_prim_habitant_le_ss!$1:$1048576,MATCH(ratio_inscrits_prim_ss_quart!$A420,nb_inscrits_prim_habitant_le_ss!$B:$B,0),3)</f>
        <v>289</v>
      </c>
      <c r="D420">
        <f>INDEX(nb_inscrits_prim_habitant_le_qu!$1:$1048576,MATCH(ratio_inscrits_prim_ss_quart!$B420,nb_inscrits_prim_habitant_le_qu!$B:$B,0),3)</f>
        <v>1207</v>
      </c>
      <c r="E420">
        <f t="shared" si="6"/>
        <v>0.23943661971830985</v>
      </c>
    </row>
    <row r="421" spans="1:5" x14ac:dyDescent="0.35">
      <c r="A421" t="s">
        <v>1207</v>
      </c>
      <c r="B421" t="str">
        <f>INDEX(Correspondance_ss_quartiers!$1:$1048576,MATCH(ratio_inscrits_prim_ss_quart!$A421,Correspondance_ss_quartiers!$A:$A,0),4)</f>
        <v>Helmet</v>
      </c>
      <c r="C421">
        <f>INDEX(nb_inscrits_prim_habitant_le_ss!$1:$1048576,MATCH(ratio_inscrits_prim_ss_quart!$A421,nb_inscrits_prim_habitant_le_ss!$B:$B,0),3)</f>
        <v>24</v>
      </c>
      <c r="D421">
        <f>INDEX(nb_inscrits_prim_habitant_le_qu!$1:$1048576,MATCH(ratio_inscrits_prim_ss_quart!$B421,nb_inscrits_prim_habitant_le_qu!$B:$B,0),3)</f>
        <v>1207</v>
      </c>
      <c r="E421">
        <f t="shared" si="6"/>
        <v>1.9884009942004972E-2</v>
      </c>
    </row>
    <row r="422" spans="1:5" x14ac:dyDescent="0.35">
      <c r="A422" t="s">
        <v>1209</v>
      </c>
      <c r="B422" t="str">
        <f>INDEX(Correspondance_ss_quartiers!$1:$1048576,MATCH(ratio_inscrits_prim_ss_quart!$A422,Correspondance_ss_quartiers!$A:$A,0),4)</f>
        <v>Colignon</v>
      </c>
      <c r="C422">
        <f>INDEX(nb_inscrits_prim_habitant_le_ss!$1:$1048576,MATCH(ratio_inscrits_prim_ss_quart!$A422,nb_inscrits_prim_habitant_le_ss!$B:$B,0),3)</f>
        <v>57</v>
      </c>
      <c r="D422">
        <f>INDEX(nb_inscrits_prim_habitant_le_qu!$1:$1048576,MATCH(ratio_inscrits_prim_ss_quart!$B422,nb_inscrits_prim_habitant_le_qu!$B:$B,0),3)</f>
        <v>1769</v>
      </c>
      <c r="E422">
        <f t="shared" si="6"/>
        <v>3.2221594120972301E-2</v>
      </c>
    </row>
    <row r="423" spans="1:5" x14ac:dyDescent="0.35">
      <c r="A423" t="s">
        <v>1211</v>
      </c>
      <c r="B423" t="str">
        <f>INDEX(Correspondance_ss_quartiers!$1:$1048576,MATCH(ratio_inscrits_prim_ss_quart!$A423,Correspondance_ss_quartiers!$A:$A,0),4)</f>
        <v>Gare Josaphat</v>
      </c>
      <c r="C423">
        <f>INDEX(nb_inscrits_prim_habitant_le_ss!$1:$1048576,MATCH(ratio_inscrits_prim_ss_quart!$A423,nb_inscrits_prim_habitant_le_ss!$B:$B,0),3)</f>
        <v>94</v>
      </c>
      <c r="D423">
        <f>INDEX(nb_inscrits_prim_habitant_le_qu!$1:$1048576,MATCH(ratio_inscrits_prim_ss_quart!$B423,nb_inscrits_prim_habitant_le_qu!$B:$B,0),3)</f>
        <v>320</v>
      </c>
      <c r="E423">
        <f t="shared" si="6"/>
        <v>0.29375000000000001</v>
      </c>
    </row>
    <row r="424" spans="1:5" x14ac:dyDescent="0.35">
      <c r="A424" t="s">
        <v>1213</v>
      </c>
      <c r="B424" t="str">
        <f>INDEX(Correspondance_ss_quartiers!$1:$1048576,MATCH(ratio_inscrits_prim_ss_quart!$A424,Correspondance_ss_quartiers!$A:$A,0),4)</f>
        <v>Chaussée de Haecht</v>
      </c>
      <c r="C424">
        <f>INDEX(nb_inscrits_prim_habitant_le_ss!$1:$1048576,MATCH(ratio_inscrits_prim_ss_quart!$A424,nb_inscrits_prim_habitant_le_ss!$B:$B,0),3)</f>
        <v>468</v>
      </c>
      <c r="D424">
        <f>INDEX(nb_inscrits_prim_habitant_le_qu!$1:$1048576,MATCH(ratio_inscrits_prim_ss_quart!$B424,nb_inscrits_prim_habitant_le_qu!$B:$B,0),3)</f>
        <v>1643</v>
      </c>
      <c r="E424">
        <f t="shared" si="6"/>
        <v>0.28484479610468655</v>
      </c>
    </row>
    <row r="425" spans="1:5" x14ac:dyDescent="0.35">
      <c r="A425" t="s">
        <v>1217</v>
      </c>
      <c r="B425" t="str">
        <f>INDEX(Correspondance_ss_quartiers!$1:$1048576,MATCH(ratio_inscrits_prim_ss_quart!$A425,Correspondance_ss_quartiers!$A:$A,0),4)</f>
        <v>Quartier Brabant</v>
      </c>
      <c r="C425">
        <f>INDEX(nb_inscrits_prim_habitant_le_ss!$1:$1048576,MATCH(ratio_inscrits_prim_ss_quart!$A425,nb_inscrits_prim_habitant_le_ss!$B:$B,0),3)</f>
        <v>182</v>
      </c>
      <c r="D425">
        <f>INDEX(nb_inscrits_prim_habitant_le_qu!$1:$1048576,MATCH(ratio_inscrits_prim_ss_quart!$B425,nb_inscrits_prim_habitant_le_qu!$B:$B,0),3)</f>
        <v>1828</v>
      </c>
      <c r="E425">
        <f t="shared" si="6"/>
        <v>9.9562363238512031E-2</v>
      </c>
    </row>
    <row r="426" spans="1:5" x14ac:dyDescent="0.35">
      <c r="A426" t="s">
        <v>1219</v>
      </c>
      <c r="B426" t="str">
        <f>INDEX(Correspondance_ss_quartiers!$1:$1048576,MATCH(ratio_inscrits_prim_ss_quart!$A426,Correspondance_ss_quartiers!$A:$A,0),4)</f>
        <v>Quartier Brabant</v>
      </c>
      <c r="C426">
        <f>INDEX(nb_inscrits_prim_habitant_le_ss!$1:$1048576,MATCH(ratio_inscrits_prim_ss_quart!$A426,nb_inscrits_prim_habitant_le_ss!$B:$B,0),3)</f>
        <v>372</v>
      </c>
      <c r="D426">
        <f>INDEX(nb_inscrits_prim_habitant_le_qu!$1:$1048576,MATCH(ratio_inscrits_prim_ss_quart!$B426,nb_inscrits_prim_habitant_le_qu!$B:$B,0),3)</f>
        <v>1828</v>
      </c>
      <c r="E426">
        <f t="shared" si="6"/>
        <v>0.20350109409190373</v>
      </c>
    </row>
    <row r="427" spans="1:5" x14ac:dyDescent="0.35">
      <c r="A427" t="s">
        <v>1221</v>
      </c>
      <c r="B427" t="str">
        <f>INDEX(Correspondance_ss_quartiers!$1:$1048576,MATCH(ratio_inscrits_prim_ss_quart!$A427,Correspondance_ss_quartiers!$A:$A,0),4)</f>
        <v>Quartier Nord</v>
      </c>
      <c r="C427">
        <f>INDEX(nb_inscrits_prim_habitant_le_ss!$1:$1048576,MATCH(ratio_inscrits_prim_ss_quart!$A427,nb_inscrits_prim_habitant_le_ss!$B:$B,0),3)</f>
        <v>172</v>
      </c>
      <c r="D427">
        <f>INDEX(nb_inscrits_prim_habitant_le_qu!$1:$1048576,MATCH(ratio_inscrits_prim_ss_quart!$B427,nb_inscrits_prim_habitant_le_qu!$B:$B,0),3)</f>
        <v>1499</v>
      </c>
      <c r="E427">
        <f t="shared" si="6"/>
        <v>0.11474316210807205</v>
      </c>
    </row>
    <row r="428" spans="1:5" x14ac:dyDescent="0.35">
      <c r="A428" t="s">
        <v>1223</v>
      </c>
      <c r="B428" t="str">
        <f>INDEX(Correspondance_ss_quartiers!$1:$1048576,MATCH(ratio_inscrits_prim_ss_quart!$A428,Correspondance_ss_quartiers!$A:$A,0),4)</f>
        <v>Quartier Nord</v>
      </c>
      <c r="C428">
        <f>INDEX(nb_inscrits_prim_habitant_le_ss!$1:$1048576,MATCH(ratio_inscrits_prim_ss_quart!$A428,nb_inscrits_prim_habitant_le_ss!$B:$B,0),3)</f>
        <v>354</v>
      </c>
      <c r="D428">
        <f>INDEX(nb_inscrits_prim_habitant_le_qu!$1:$1048576,MATCH(ratio_inscrits_prim_ss_quart!$B428,nb_inscrits_prim_habitant_le_qu!$B:$B,0),3)</f>
        <v>1499</v>
      </c>
      <c r="E428">
        <f t="shared" si="6"/>
        <v>0.23615743829219479</v>
      </c>
    </row>
    <row r="429" spans="1:5" x14ac:dyDescent="0.35">
      <c r="A429" t="s">
        <v>1225</v>
      </c>
      <c r="B429" t="str">
        <f>INDEX(Correspondance_ss_quartiers!$1:$1048576,MATCH(ratio_inscrits_prim_ss_quart!$A429,Correspondance_ss_quartiers!$A:$A,0),4)</f>
        <v>Quartier Brabant</v>
      </c>
      <c r="C429">
        <f>INDEX(nb_inscrits_prim_habitant_le_ss!$1:$1048576,MATCH(ratio_inscrits_prim_ss_quart!$A429,nb_inscrits_prim_habitant_le_ss!$B:$B,0),3)</f>
        <v>312</v>
      </c>
      <c r="D429">
        <f>INDEX(nb_inscrits_prim_habitant_le_qu!$1:$1048576,MATCH(ratio_inscrits_prim_ss_quart!$B429,nb_inscrits_prim_habitant_le_qu!$B:$B,0),3)</f>
        <v>1828</v>
      </c>
      <c r="E429">
        <f t="shared" si="6"/>
        <v>0.17067833698030635</v>
      </c>
    </row>
    <row r="430" spans="1:5" x14ac:dyDescent="0.35">
      <c r="A430" t="s">
        <v>1227</v>
      </c>
      <c r="B430" t="str">
        <f>INDEX(Correspondance_ss_quartiers!$1:$1048576,MATCH(ratio_inscrits_prim_ss_quart!$A430,Correspondance_ss_quartiers!$A:$A,0),4)</f>
        <v>Quartier Brabant</v>
      </c>
      <c r="C430">
        <f>INDEX(nb_inscrits_prim_habitant_le_ss!$1:$1048576,MATCH(ratio_inscrits_prim_ss_quart!$A430,nb_inscrits_prim_habitant_le_ss!$B:$B,0),3)</f>
        <v>425</v>
      </c>
      <c r="D430">
        <f>INDEX(nb_inscrits_prim_habitant_le_qu!$1:$1048576,MATCH(ratio_inscrits_prim_ss_quart!$B430,nb_inscrits_prim_habitant_le_qu!$B:$B,0),3)</f>
        <v>1828</v>
      </c>
      <c r="E430">
        <f t="shared" si="6"/>
        <v>0.23249452954048139</v>
      </c>
    </row>
    <row r="431" spans="1:5" x14ac:dyDescent="0.35">
      <c r="A431" t="s">
        <v>1229</v>
      </c>
      <c r="B431" t="str">
        <f>INDEX(Correspondance_ss_quartiers!$1:$1048576,MATCH(ratio_inscrits_prim_ss_quart!$A431,Correspondance_ss_quartiers!$A:$A,0),4)</f>
        <v>Quartier Brabant</v>
      </c>
      <c r="C431">
        <f>INDEX(nb_inscrits_prim_habitant_le_ss!$1:$1048576,MATCH(ratio_inscrits_prim_ss_quart!$A431,nb_inscrits_prim_habitant_le_ss!$B:$B,0),3)</f>
        <v>171</v>
      </c>
      <c r="D431">
        <f>INDEX(nb_inscrits_prim_habitant_le_qu!$1:$1048576,MATCH(ratio_inscrits_prim_ss_quart!$B431,nb_inscrits_prim_habitant_le_qu!$B:$B,0),3)</f>
        <v>1828</v>
      </c>
      <c r="E431">
        <f t="shared" si="6"/>
        <v>9.354485776805252E-2</v>
      </c>
    </row>
    <row r="432" spans="1:5" x14ac:dyDescent="0.35">
      <c r="A432" t="s">
        <v>1231</v>
      </c>
      <c r="B432" t="str">
        <f>INDEX(Correspondance_ss_quartiers!$1:$1048576,MATCH(ratio_inscrits_prim_ss_quart!$A432,Correspondance_ss_quartiers!$A:$A,0),4)</f>
        <v>Colignon</v>
      </c>
      <c r="C432">
        <f>INDEX(nb_inscrits_prim_habitant_le_ss!$1:$1048576,MATCH(ratio_inscrits_prim_ss_quart!$A432,nb_inscrits_prim_habitant_le_ss!$B:$B,0),3)</f>
        <v>759</v>
      </c>
      <c r="D432">
        <f>INDEX(nb_inscrits_prim_habitant_le_qu!$1:$1048576,MATCH(ratio_inscrits_prim_ss_quart!$B432,nb_inscrits_prim_habitant_le_qu!$B:$B,0),3)</f>
        <v>1769</v>
      </c>
      <c r="E432">
        <f t="shared" si="6"/>
        <v>0.42905596382136801</v>
      </c>
    </row>
    <row r="433" spans="1:5" x14ac:dyDescent="0.35">
      <c r="A433" t="s">
        <v>1233</v>
      </c>
      <c r="B433" t="str">
        <f>INDEX(Correspondance_ss_quartiers!$1:$1048576,MATCH(ratio_inscrits_prim_ss_quart!$A433,Correspondance_ss_quartiers!$A:$A,0),4)</f>
        <v>Colignon</v>
      </c>
      <c r="C433">
        <f>INDEX(nb_inscrits_prim_habitant_le_ss!$1:$1048576,MATCH(ratio_inscrits_prim_ss_quart!$A433,nb_inscrits_prim_habitant_le_ss!$B:$B,0),3)</f>
        <v>102</v>
      </c>
      <c r="D433">
        <f>INDEX(nb_inscrits_prim_habitant_le_qu!$1:$1048576,MATCH(ratio_inscrits_prim_ss_quart!$B433,nb_inscrits_prim_habitant_le_qu!$B:$B,0),3)</f>
        <v>1769</v>
      </c>
      <c r="E433">
        <f t="shared" si="6"/>
        <v>5.765969474279254E-2</v>
      </c>
    </row>
    <row r="434" spans="1:5" x14ac:dyDescent="0.35">
      <c r="A434" t="s">
        <v>1235</v>
      </c>
      <c r="B434" t="str">
        <f>INDEX(Correspondance_ss_quartiers!$1:$1048576,MATCH(ratio_inscrits_prim_ss_quart!$A434,Correspondance_ss_quartiers!$A:$A,0),4)</f>
        <v>Colignon</v>
      </c>
      <c r="C434">
        <f>INDEX(nb_inscrits_prim_habitant_le_ss!$1:$1048576,MATCH(ratio_inscrits_prim_ss_quart!$A434,nb_inscrits_prim_habitant_le_ss!$B:$B,0),3)</f>
        <v>264</v>
      </c>
      <c r="D434">
        <f>INDEX(nb_inscrits_prim_habitant_le_qu!$1:$1048576,MATCH(ratio_inscrits_prim_ss_quart!$B434,nb_inscrits_prim_habitant_le_qu!$B:$B,0),3)</f>
        <v>1769</v>
      </c>
      <c r="E434">
        <f t="shared" si="6"/>
        <v>0.14923685698134539</v>
      </c>
    </row>
    <row r="435" spans="1:5" x14ac:dyDescent="0.35">
      <c r="A435" t="s">
        <v>1237</v>
      </c>
      <c r="B435" t="str">
        <f>INDEX(Correspondance_ss_quartiers!$1:$1048576,MATCH(ratio_inscrits_prim_ss_quart!$A435,Correspondance_ss_quartiers!$A:$A,0),4)</f>
        <v>Colignon</v>
      </c>
      <c r="C435">
        <f>INDEX(nb_inscrits_prim_habitant_le_ss!$1:$1048576,MATCH(ratio_inscrits_prim_ss_quart!$A435,nb_inscrits_prim_habitant_le_ss!$B:$B,0),3)</f>
        <v>239</v>
      </c>
      <c r="D435">
        <f>INDEX(nb_inscrits_prim_habitant_le_qu!$1:$1048576,MATCH(ratio_inscrits_prim_ss_quart!$B435,nb_inscrits_prim_habitant_le_qu!$B:$B,0),3)</f>
        <v>1769</v>
      </c>
      <c r="E435">
        <f t="shared" si="6"/>
        <v>0.13510457885811192</v>
      </c>
    </row>
    <row r="436" spans="1:5" x14ac:dyDescent="0.35">
      <c r="A436" t="s">
        <v>1239</v>
      </c>
      <c r="B436" t="str">
        <f>INDEX(Correspondance_ss_quartiers!$1:$1048576,MATCH(ratio_inscrits_prim_ss_quart!$A436,Correspondance_ss_quartiers!$A:$A,0),4)</f>
        <v>Terdelt</v>
      </c>
      <c r="C436">
        <f>INDEX(nb_inscrits_prim_habitant_le_ss!$1:$1048576,MATCH(ratio_inscrits_prim_ss_quart!$A436,nb_inscrits_prim_habitant_le_ss!$B:$B,0),3)</f>
        <v>373</v>
      </c>
      <c r="D436">
        <f>INDEX(nb_inscrits_prim_habitant_le_qu!$1:$1048576,MATCH(ratio_inscrits_prim_ss_quart!$B436,nb_inscrits_prim_habitant_le_qu!$B:$B,0),3)</f>
        <v>772</v>
      </c>
      <c r="E436">
        <f t="shared" si="6"/>
        <v>0.48316062176165803</v>
      </c>
    </row>
    <row r="437" spans="1:5" x14ac:dyDescent="0.35">
      <c r="A437" t="s">
        <v>1241</v>
      </c>
      <c r="B437" t="str">
        <f>INDEX(Correspondance_ss_quartiers!$1:$1048576,MATCH(ratio_inscrits_prim_ss_quart!$A437,Correspondance_ss_quartiers!$A:$A,0),4)</f>
        <v>Helmet</v>
      </c>
      <c r="C437">
        <f>INDEX(nb_inscrits_prim_habitant_le_ss!$1:$1048576,MATCH(ratio_inscrits_prim_ss_quart!$A437,nb_inscrits_prim_habitant_le_ss!$B:$B,0),3)</f>
        <v>10</v>
      </c>
      <c r="D437">
        <f>INDEX(nb_inscrits_prim_habitant_le_qu!$1:$1048576,MATCH(ratio_inscrits_prim_ss_quart!$B437,nb_inscrits_prim_habitant_le_qu!$B:$B,0),3)</f>
        <v>1207</v>
      </c>
      <c r="E437">
        <f t="shared" si="6"/>
        <v>8.2850041425020712E-3</v>
      </c>
    </row>
    <row r="438" spans="1:5" x14ac:dyDescent="0.35">
      <c r="A438" t="s">
        <v>1243</v>
      </c>
      <c r="B438" t="str">
        <f>INDEX(Correspondance_ss_quartiers!$1:$1048576,MATCH(ratio_inscrits_prim_ss_quart!$A438,Correspondance_ss_quartiers!$A:$A,0),4)</f>
        <v>Helmet</v>
      </c>
      <c r="C438">
        <f>INDEX(nb_inscrits_prim_habitant_le_ss!$1:$1048576,MATCH(ratio_inscrits_prim_ss_quart!$A438,nb_inscrits_prim_habitant_le_ss!$B:$B,0),3)</f>
        <v>115</v>
      </c>
      <c r="D438">
        <f>INDEX(nb_inscrits_prim_habitant_le_qu!$1:$1048576,MATCH(ratio_inscrits_prim_ss_quart!$B438,nb_inscrits_prim_habitant_le_qu!$B:$B,0),3)</f>
        <v>1207</v>
      </c>
      <c r="E438">
        <f t="shared" si="6"/>
        <v>9.5277547638773816E-2</v>
      </c>
    </row>
    <row r="439" spans="1:5" x14ac:dyDescent="0.35">
      <c r="A439" t="s">
        <v>1245</v>
      </c>
      <c r="B439" t="str">
        <f>INDEX(Correspondance_ss_quartiers!$1:$1048576,MATCH(ratio_inscrits_prim_ss_quart!$A439,Correspondance_ss_quartiers!$A:$A,0),4)</f>
        <v>Helmet</v>
      </c>
      <c r="C439">
        <f>INDEX(nb_inscrits_prim_habitant_le_ss!$1:$1048576,MATCH(ratio_inscrits_prim_ss_quart!$A439,nb_inscrits_prim_habitant_le_ss!$B:$B,0),3)</f>
        <v>534</v>
      </c>
      <c r="D439">
        <f>INDEX(nb_inscrits_prim_habitant_le_qu!$1:$1048576,MATCH(ratio_inscrits_prim_ss_quart!$B439,nb_inscrits_prim_habitant_le_qu!$B:$B,0),3)</f>
        <v>1207</v>
      </c>
      <c r="E439">
        <f t="shared" si="6"/>
        <v>0.44241922120961058</v>
      </c>
    </row>
    <row r="440" spans="1:5" x14ac:dyDescent="0.35">
      <c r="A440" t="s">
        <v>1247</v>
      </c>
      <c r="B440" t="str">
        <f>INDEX(Correspondance_ss_quartiers!$1:$1048576,MATCH(ratio_inscrits_prim_ss_quart!$A440,Correspondance_ss_quartiers!$A:$A,0),4)</f>
        <v>Helmet</v>
      </c>
      <c r="C440">
        <f>INDEX(nb_inscrits_prim_habitant_le_ss!$1:$1048576,MATCH(ratio_inscrits_prim_ss_quart!$A440,nb_inscrits_prim_habitant_le_ss!$B:$B,0),3)</f>
        <v>235</v>
      </c>
      <c r="D440">
        <f>INDEX(nb_inscrits_prim_habitant_le_qu!$1:$1048576,MATCH(ratio_inscrits_prim_ss_quart!$B440,nb_inscrits_prim_habitant_le_qu!$B:$B,0),3)</f>
        <v>1207</v>
      </c>
      <c r="E440">
        <f t="shared" si="6"/>
        <v>0.19469759734879868</v>
      </c>
    </row>
    <row r="441" spans="1:5" x14ac:dyDescent="0.35">
      <c r="A441" t="s">
        <v>1249</v>
      </c>
      <c r="B441" t="str">
        <f>INDEX(Correspondance_ss_quartiers!$1:$1048576,MATCH(ratio_inscrits_prim_ss_quart!$A441,Correspondance_ss_quartiers!$A:$A,0),4)</f>
        <v>Globe</v>
      </c>
      <c r="C441">
        <f>INDEX(nb_inscrits_prim_habitant_le_ss!$1:$1048576,MATCH(ratio_inscrits_prim_ss_quart!$A441,nb_inscrits_prim_habitant_le_ss!$B:$B,0),3)</f>
        <v>137</v>
      </c>
      <c r="D441">
        <f>INDEX(nb_inscrits_prim_habitant_le_qu!$1:$1048576,MATCH(ratio_inscrits_prim_ss_quart!$B441,nb_inscrits_prim_habitant_le_qu!$B:$B,0),3)</f>
        <v>980</v>
      </c>
      <c r="E441">
        <f t="shared" si="6"/>
        <v>0.13979591836734695</v>
      </c>
    </row>
    <row r="442" spans="1:5" x14ac:dyDescent="0.35">
      <c r="A442" t="s">
        <v>1251</v>
      </c>
      <c r="B442" t="str">
        <f>INDEX(Correspondance_ss_quartiers!$1:$1048576,MATCH(ratio_inscrits_prim_ss_quart!$A442,Correspondance_ss_quartiers!$A:$A,0),4)</f>
        <v>Churchill</v>
      </c>
      <c r="C442">
        <f>INDEX(nb_inscrits_prim_habitant_le_ss!$1:$1048576,MATCH(ratio_inscrits_prim_ss_quart!$A442,nb_inscrits_prim_habitant_le_ss!$B:$B,0),3)</f>
        <v>163</v>
      </c>
      <c r="D442">
        <f>INDEX(nb_inscrits_prim_habitant_le_qu!$1:$1048576,MATCH(ratio_inscrits_prim_ss_quart!$B442,nb_inscrits_prim_habitant_le_qu!$B:$B,0),3)</f>
        <v>642</v>
      </c>
      <c r="E442">
        <f t="shared" si="6"/>
        <v>0.25389408099688471</v>
      </c>
    </row>
    <row r="443" spans="1:5" x14ac:dyDescent="0.35">
      <c r="A443" t="s">
        <v>1253</v>
      </c>
      <c r="B443" t="str">
        <f>INDEX(Correspondance_ss_quartiers!$1:$1048576,MATCH(ratio_inscrits_prim_ss_quart!$A443,Correspondance_ss_quartiers!$A:$A,0),4)</f>
        <v>Churchill</v>
      </c>
      <c r="C443">
        <f>INDEX(nb_inscrits_prim_habitant_le_ss!$1:$1048576,MATCH(ratio_inscrits_prim_ss_quart!$A443,nb_inscrits_prim_habitant_le_ss!$B:$B,0),3)</f>
        <v>268</v>
      </c>
      <c r="D443">
        <f>INDEX(nb_inscrits_prim_habitant_le_qu!$1:$1048576,MATCH(ratio_inscrits_prim_ss_quart!$B443,nb_inscrits_prim_habitant_le_qu!$B:$B,0),3)</f>
        <v>642</v>
      </c>
      <c r="E443">
        <f t="shared" si="6"/>
        <v>0.4174454828660436</v>
      </c>
    </row>
    <row r="444" spans="1:5" x14ac:dyDescent="0.35">
      <c r="A444" t="s">
        <v>1255</v>
      </c>
      <c r="B444" t="str">
        <f>INDEX(Correspondance_ss_quartiers!$1:$1048576,MATCH(ratio_inscrits_prim_ss_quart!$A444,Correspondance_ss_quartiers!$A:$A,0),4)</f>
        <v>Montjoie - Langeveld</v>
      </c>
      <c r="C444">
        <f>INDEX(nb_inscrits_prim_habitant_le_ss!$1:$1048576,MATCH(ratio_inscrits_prim_ss_quart!$A444,nb_inscrits_prim_habitant_le_ss!$B:$B,0),3)</f>
        <v>88</v>
      </c>
      <c r="D444">
        <f>INDEX(nb_inscrits_prim_habitant_le_qu!$1:$1048576,MATCH(ratio_inscrits_prim_ss_quart!$B444,nb_inscrits_prim_habitant_le_qu!$B:$B,0),3)</f>
        <v>338</v>
      </c>
      <c r="E444">
        <f t="shared" si="6"/>
        <v>0.26035502958579881</v>
      </c>
    </row>
    <row r="445" spans="1:5" x14ac:dyDescent="0.35">
      <c r="A445" t="s">
        <v>1257</v>
      </c>
      <c r="B445" t="str">
        <f>INDEX(Correspondance_ss_quartiers!$1:$1048576,MATCH(ratio_inscrits_prim_ss_quart!$A445,Correspondance_ss_quartiers!$A:$A,0),4)</f>
        <v>Montjoie - Langeveld</v>
      </c>
      <c r="C445">
        <f>INDEX(nb_inscrits_prim_habitant_le_ss!$1:$1048576,MATCH(ratio_inscrits_prim_ss_quart!$A445,nb_inscrits_prim_habitant_le_ss!$B:$B,0),3)</f>
        <v>188</v>
      </c>
      <c r="D445">
        <f>INDEX(nb_inscrits_prim_habitant_le_qu!$1:$1048576,MATCH(ratio_inscrits_prim_ss_quart!$B445,nb_inscrits_prim_habitant_le_qu!$B:$B,0),3)</f>
        <v>338</v>
      </c>
      <c r="E445">
        <f t="shared" si="6"/>
        <v>0.55621301775147924</v>
      </c>
    </row>
    <row r="446" spans="1:5" x14ac:dyDescent="0.35">
      <c r="A446" t="s">
        <v>1259</v>
      </c>
      <c r="B446" t="str">
        <f>INDEX(Correspondance_ss_quartiers!$1:$1048576,MATCH(ratio_inscrits_prim_ss_quart!$A446,Correspondance_ss_quartiers!$A:$A,0),4)</f>
        <v>Observatoire</v>
      </c>
      <c r="C446">
        <f>INDEX(nb_inscrits_prim_habitant_le_ss!$1:$1048576,MATCH(ratio_inscrits_prim_ss_quart!$A446,nb_inscrits_prim_habitant_le_ss!$B:$B,0),3)</f>
        <v>55</v>
      </c>
      <c r="D446">
        <f>INDEX(nb_inscrits_prim_habitant_le_qu!$1:$1048576,MATCH(ratio_inscrits_prim_ss_quart!$B446,nb_inscrits_prim_habitant_le_qu!$B:$B,0),3)</f>
        <v>420</v>
      </c>
      <c r="E446">
        <f t="shared" si="6"/>
        <v>0.13095238095238096</v>
      </c>
    </row>
    <row r="447" spans="1:5" x14ac:dyDescent="0.35">
      <c r="A447" t="s">
        <v>1261</v>
      </c>
      <c r="B447" t="str">
        <f>INDEX(Correspondance_ss_quartiers!$1:$1048576,MATCH(ratio_inscrits_prim_ss_quart!$A447,Correspondance_ss_quartiers!$A:$A,0),4)</f>
        <v>Montjoie - Langeveld</v>
      </c>
      <c r="C447">
        <f>INDEX(nb_inscrits_prim_habitant_le_ss!$1:$1048576,MATCH(ratio_inscrits_prim_ss_quart!$A447,nb_inscrits_prim_habitant_le_ss!$B:$B,0),3)</f>
        <v>21</v>
      </c>
      <c r="D447">
        <f>INDEX(nb_inscrits_prim_habitant_le_qu!$1:$1048576,MATCH(ratio_inscrits_prim_ss_quart!$B447,nb_inscrits_prim_habitant_le_qu!$B:$B,0),3)</f>
        <v>338</v>
      </c>
      <c r="E447">
        <f t="shared" si="6"/>
        <v>6.2130177514792898E-2</v>
      </c>
    </row>
    <row r="448" spans="1:5" x14ac:dyDescent="0.35">
      <c r="A448" t="s">
        <v>1263</v>
      </c>
      <c r="B448" t="str">
        <f>INDEX(Correspondance_ss_quartiers!$1:$1048576,MATCH(ratio_inscrits_prim_ss_quart!$A448,Correspondance_ss_quartiers!$A:$A,0),4)</f>
        <v>Churchill</v>
      </c>
      <c r="C448">
        <f>INDEX(nb_inscrits_prim_habitant_le_ss!$1:$1048576,MATCH(ratio_inscrits_prim_ss_quart!$A448,nb_inscrits_prim_habitant_le_ss!$B:$B,0),3)</f>
        <v>72</v>
      </c>
      <c r="D448">
        <f>INDEX(nb_inscrits_prim_habitant_le_qu!$1:$1048576,MATCH(ratio_inscrits_prim_ss_quart!$B448,nb_inscrits_prim_habitant_le_qu!$B:$B,0),3)</f>
        <v>642</v>
      </c>
      <c r="E448">
        <f t="shared" si="6"/>
        <v>0.11214953271028037</v>
      </c>
    </row>
    <row r="449" spans="1:5" x14ac:dyDescent="0.35">
      <c r="A449" t="s">
        <v>1264</v>
      </c>
      <c r="B449" t="str">
        <f>INDEX(Correspondance_ss_quartiers!$1:$1048576,MATCH(ratio_inscrits_prim_ss_quart!$A449,Correspondance_ss_quartiers!$A:$A,0),4)</f>
        <v>Montjoie - Langeveld</v>
      </c>
      <c r="C449">
        <f>INDEX(nb_inscrits_prim_habitant_le_ss!$1:$1048576,MATCH(ratio_inscrits_prim_ss_quart!$A449,nb_inscrits_prim_habitant_le_ss!$B:$B,0),3)</f>
        <v>41</v>
      </c>
      <c r="D449">
        <f>INDEX(nb_inscrits_prim_habitant_le_qu!$1:$1048576,MATCH(ratio_inscrits_prim_ss_quart!$B449,nb_inscrits_prim_habitant_le_qu!$B:$B,0),3)</f>
        <v>338</v>
      </c>
      <c r="E449">
        <f t="shared" si="6"/>
        <v>0.12130177514792899</v>
      </c>
    </row>
    <row r="450" spans="1:5" x14ac:dyDescent="0.35">
      <c r="A450" t="s">
        <v>1266</v>
      </c>
      <c r="B450" t="str">
        <f>INDEX(Correspondance_ss_quartiers!$1:$1048576,MATCH(ratio_inscrits_prim_ss_quart!$A450,Correspondance_ss_quartiers!$A:$A,0),4)</f>
        <v>Globe</v>
      </c>
      <c r="C450">
        <f>INDEX(nb_inscrits_prim_habitant_le_ss!$1:$1048576,MATCH(ratio_inscrits_prim_ss_quart!$A450,nb_inscrits_prim_habitant_le_ss!$B:$B,0),3)</f>
        <v>185</v>
      </c>
      <c r="D450">
        <f>INDEX(nb_inscrits_prim_habitant_le_qu!$1:$1048576,MATCH(ratio_inscrits_prim_ss_quart!$B450,nb_inscrits_prim_habitant_le_qu!$B:$B,0),3)</f>
        <v>980</v>
      </c>
      <c r="E450">
        <f t="shared" si="6"/>
        <v>0.18877551020408162</v>
      </c>
    </row>
    <row r="451" spans="1:5" x14ac:dyDescent="0.35">
      <c r="A451" t="s">
        <v>1268</v>
      </c>
      <c r="B451" t="str">
        <f>INDEX(Correspondance_ss_quartiers!$1:$1048576,MATCH(ratio_inscrits_prim_ss_quart!$A451,Correspondance_ss_quartiers!$A:$A,0),4)</f>
        <v>Globe</v>
      </c>
      <c r="C451">
        <f>INDEX(nb_inscrits_prim_habitant_le_ss!$1:$1048576,MATCH(ratio_inscrits_prim_ss_quart!$A451,nb_inscrits_prim_habitant_le_ss!$B:$B,0),3)</f>
        <v>215</v>
      </c>
      <c r="D451">
        <f>INDEX(nb_inscrits_prim_habitant_le_qu!$1:$1048576,MATCH(ratio_inscrits_prim_ss_quart!$B451,nb_inscrits_prim_habitant_le_qu!$B:$B,0),3)</f>
        <v>980</v>
      </c>
      <c r="E451">
        <f t="shared" ref="E451:E514" si="7">C451/D451</f>
        <v>0.21938775510204081</v>
      </c>
    </row>
    <row r="452" spans="1:5" x14ac:dyDescent="0.35">
      <c r="A452" t="s">
        <v>1270</v>
      </c>
      <c r="B452" t="str">
        <f>INDEX(Correspondance_ss_quartiers!$1:$1048576,MATCH(ratio_inscrits_prim_ss_quart!$A452,Correspondance_ss_quartiers!$A:$A,0),4)</f>
        <v>Globe</v>
      </c>
      <c r="C452">
        <f>INDEX(nb_inscrits_prim_habitant_le_ss!$1:$1048576,MATCH(ratio_inscrits_prim_ss_quart!$A452,nb_inscrits_prim_habitant_le_ss!$B:$B,0),3)</f>
        <v>66</v>
      </c>
      <c r="D452">
        <f>INDEX(nb_inscrits_prim_habitant_le_qu!$1:$1048576,MATCH(ratio_inscrits_prim_ss_quart!$B452,nb_inscrits_prim_habitant_le_qu!$B:$B,0),3)</f>
        <v>980</v>
      </c>
      <c r="E452">
        <f t="shared" si="7"/>
        <v>6.7346938775510207E-2</v>
      </c>
    </row>
    <row r="453" spans="1:5" x14ac:dyDescent="0.35">
      <c r="A453" t="s">
        <v>1272</v>
      </c>
      <c r="B453" t="str">
        <f>INDEX(Correspondance_ss_quartiers!$1:$1048576,MATCH(ratio_inscrits_prim_ss_quart!$A453,Correspondance_ss_quartiers!$A:$A,0),4)</f>
        <v>Globe</v>
      </c>
      <c r="C453">
        <f>INDEX(nb_inscrits_prim_habitant_le_ss!$1:$1048576,MATCH(ratio_inscrits_prim_ss_quart!$A453,nb_inscrits_prim_habitant_le_ss!$B:$B,0),3)</f>
        <v>75</v>
      </c>
      <c r="D453">
        <f>INDEX(nb_inscrits_prim_habitant_le_qu!$1:$1048576,MATCH(ratio_inscrits_prim_ss_quart!$B453,nb_inscrits_prim_habitant_le_qu!$B:$B,0),3)</f>
        <v>980</v>
      </c>
      <c r="E453">
        <f t="shared" si="7"/>
        <v>7.6530612244897961E-2</v>
      </c>
    </row>
    <row r="454" spans="1:5" x14ac:dyDescent="0.35">
      <c r="A454" t="s">
        <v>1274</v>
      </c>
      <c r="B454" t="str">
        <f>INDEX(Correspondance_ss_quartiers!$1:$1048576,MATCH(ratio_inscrits_prim_ss_quart!$A454,Correspondance_ss_quartiers!$A:$A,0),4)</f>
        <v>Vossegat - Roosendaal</v>
      </c>
      <c r="C454">
        <f>INDEX(nb_inscrits_prim_habitant_le_ss!$1:$1048576,MATCH(ratio_inscrits_prim_ss_quart!$A454,nb_inscrits_prim_habitant_le_ss!$B:$B,0),3)</f>
        <v>182</v>
      </c>
      <c r="D454">
        <f>INDEX(nb_inscrits_prim_habitant_le_qu!$1:$1048576,MATCH(ratio_inscrits_prim_ss_quart!$B454,nb_inscrits_prim_habitant_le_qu!$B:$B,0),3)</f>
        <v>480</v>
      </c>
      <c r="E454">
        <f t="shared" si="7"/>
        <v>0.37916666666666665</v>
      </c>
    </row>
    <row r="455" spans="1:5" x14ac:dyDescent="0.35">
      <c r="A455" t="s">
        <v>1276</v>
      </c>
      <c r="B455" t="str">
        <f>INDEX(Correspondance_ss_quartiers!$1:$1048576,MATCH(ratio_inscrits_prim_ss_quart!$A455,Correspondance_ss_quartiers!$A:$A,0),4)</f>
        <v>Kalevoet - Moensberg</v>
      </c>
      <c r="C455">
        <f>INDEX(nb_inscrits_prim_habitant_le_ss!$1:$1048576,MATCH(ratio_inscrits_prim_ss_quart!$A455,nb_inscrits_prim_habitant_le_ss!$B:$B,0),3)</f>
        <v>38</v>
      </c>
      <c r="D455">
        <f>INDEX(nb_inscrits_prim_habitant_le_qu!$1:$1048576,MATCH(ratio_inscrits_prim_ss_quart!$B455,nb_inscrits_prim_habitant_le_qu!$B:$B,0),3)</f>
        <v>798</v>
      </c>
      <c r="E455">
        <f t="shared" si="7"/>
        <v>4.7619047619047616E-2</v>
      </c>
    </row>
    <row r="456" spans="1:5" x14ac:dyDescent="0.35">
      <c r="A456" t="s">
        <v>1278</v>
      </c>
      <c r="B456" t="str">
        <f>INDEX(Correspondance_ss_quartiers!$1:$1048576,MATCH(ratio_inscrits_prim_ss_quart!$A456,Correspondance_ss_quartiers!$A:$A,0),4)</f>
        <v>Kalevoet - Moensberg</v>
      </c>
      <c r="C456">
        <f>INDEX(nb_inscrits_prim_habitant_le_ss!$1:$1048576,MATCH(ratio_inscrits_prim_ss_quart!$A456,nb_inscrits_prim_habitant_le_ss!$B:$B,0),3)</f>
        <v>166</v>
      </c>
      <c r="D456">
        <f>INDEX(nb_inscrits_prim_habitant_le_qu!$1:$1048576,MATCH(ratio_inscrits_prim_ss_quart!$B456,nb_inscrits_prim_habitant_le_qu!$B:$B,0),3)</f>
        <v>798</v>
      </c>
      <c r="E456">
        <f t="shared" si="7"/>
        <v>0.20802005012531327</v>
      </c>
    </row>
    <row r="457" spans="1:5" x14ac:dyDescent="0.35">
      <c r="A457" t="s">
        <v>1280</v>
      </c>
      <c r="B457" t="str">
        <f>INDEX(Correspondance_ss_quartiers!$1:$1048576,MATCH(ratio_inscrits_prim_ss_quart!$A457,Correspondance_ss_quartiers!$A:$A,0),4)</f>
        <v>Kalevoet - Moensberg</v>
      </c>
      <c r="C457">
        <f>INDEX(nb_inscrits_prim_habitant_le_ss!$1:$1048576,MATCH(ratio_inscrits_prim_ss_quart!$A457,nb_inscrits_prim_habitant_le_ss!$B:$B,0),3)</f>
        <v>62</v>
      </c>
      <c r="D457">
        <f>INDEX(nb_inscrits_prim_habitant_le_qu!$1:$1048576,MATCH(ratio_inscrits_prim_ss_quart!$B457,nb_inscrits_prim_habitant_le_qu!$B:$B,0),3)</f>
        <v>798</v>
      </c>
      <c r="E457">
        <f t="shared" si="7"/>
        <v>7.7694235588972427E-2</v>
      </c>
    </row>
    <row r="458" spans="1:5" x14ac:dyDescent="0.35">
      <c r="A458" t="s">
        <v>1282</v>
      </c>
      <c r="B458" t="str">
        <f>INDEX(Correspondance_ss_quartiers!$1:$1048576,MATCH(ratio_inscrits_prim_ss_quart!$A458,Correspondance_ss_quartiers!$A:$A,0),4)</f>
        <v>Kalevoet - Moensberg</v>
      </c>
      <c r="C458">
        <f>INDEX(nb_inscrits_prim_habitant_le_ss!$1:$1048576,MATCH(ratio_inscrits_prim_ss_quart!$A458,nb_inscrits_prim_habitant_le_ss!$B:$B,0),3)</f>
        <v>69</v>
      </c>
      <c r="D458">
        <f>INDEX(nb_inscrits_prim_habitant_le_qu!$1:$1048576,MATCH(ratio_inscrits_prim_ss_quart!$B458,nb_inscrits_prim_habitant_le_qu!$B:$B,0),3)</f>
        <v>798</v>
      </c>
      <c r="E458">
        <f t="shared" si="7"/>
        <v>8.646616541353383E-2</v>
      </c>
    </row>
    <row r="459" spans="1:5" x14ac:dyDescent="0.35">
      <c r="A459" t="s">
        <v>1284</v>
      </c>
      <c r="B459" t="str">
        <f>INDEX(Correspondance_ss_quartiers!$1:$1048576,MATCH(ratio_inscrits_prim_ss_quart!$A459,Correspondance_ss_quartiers!$A:$A,0),4)</f>
        <v>Kalevoet - Moensberg</v>
      </c>
      <c r="C459">
        <f>INDEX(nb_inscrits_prim_habitant_le_ss!$1:$1048576,MATCH(ratio_inscrits_prim_ss_quart!$A459,nb_inscrits_prim_habitant_le_ss!$B:$B,0),3)</f>
        <v>116</v>
      </c>
      <c r="D459">
        <f>INDEX(nb_inscrits_prim_habitant_le_qu!$1:$1048576,MATCH(ratio_inscrits_prim_ss_quart!$B459,nb_inscrits_prim_habitant_le_qu!$B:$B,0),3)</f>
        <v>798</v>
      </c>
      <c r="E459">
        <f t="shared" si="7"/>
        <v>0.14536340852130325</v>
      </c>
    </row>
    <row r="460" spans="1:5" x14ac:dyDescent="0.35">
      <c r="A460" t="s">
        <v>1290</v>
      </c>
      <c r="B460" t="str">
        <f>INDEX(Correspondance_ss_quartiers!$1:$1048576,MATCH(ratio_inscrits_prim_ss_quart!$A460,Correspondance_ss_quartiers!$A:$A,0),4)</f>
        <v>Globe</v>
      </c>
      <c r="C460">
        <f>INDEX(nb_inscrits_prim_habitant_le_ss!$1:$1048576,MATCH(ratio_inscrits_prim_ss_quart!$A460,nb_inscrits_prim_habitant_le_ss!$B:$B,0),3)</f>
        <v>16</v>
      </c>
      <c r="D460">
        <f>INDEX(nb_inscrits_prim_habitant_le_qu!$1:$1048576,MATCH(ratio_inscrits_prim_ss_quart!$B460,nb_inscrits_prim_habitant_le_qu!$B:$B,0),3)</f>
        <v>980</v>
      </c>
      <c r="E460">
        <f t="shared" si="7"/>
        <v>1.6326530612244899E-2</v>
      </c>
    </row>
    <row r="461" spans="1:5" x14ac:dyDescent="0.35">
      <c r="A461" t="s">
        <v>1294</v>
      </c>
      <c r="B461" t="str">
        <f>INDEX(Correspondance_ss_quartiers!$1:$1048576,MATCH(ratio_inscrits_prim_ss_quart!$A461,Correspondance_ss_quartiers!$A:$A,0),4)</f>
        <v>Churchill</v>
      </c>
      <c r="C461">
        <f>INDEX(nb_inscrits_prim_habitant_le_ss!$1:$1048576,MATCH(ratio_inscrits_prim_ss_quart!$A461,nb_inscrits_prim_habitant_le_ss!$B:$B,0),3)</f>
        <v>139</v>
      </c>
      <c r="D461">
        <f>INDEX(nb_inscrits_prim_habitant_le_qu!$1:$1048576,MATCH(ratio_inscrits_prim_ss_quart!$B461,nb_inscrits_prim_habitant_le_qu!$B:$B,0),3)</f>
        <v>642</v>
      </c>
      <c r="E461">
        <f t="shared" si="7"/>
        <v>0.21651090342679127</v>
      </c>
    </row>
    <row r="462" spans="1:5" x14ac:dyDescent="0.35">
      <c r="A462" t="s">
        <v>1296</v>
      </c>
      <c r="B462" t="str">
        <f>INDEX(Correspondance_ss_quartiers!$1:$1048576,MATCH(ratio_inscrits_prim_ss_quart!$A462,Correspondance_ss_quartiers!$A:$A,0),4)</f>
        <v>Observatoire</v>
      </c>
      <c r="C462">
        <f>INDEX(nb_inscrits_prim_habitant_le_ss!$1:$1048576,MATCH(ratio_inscrits_prim_ss_quart!$A462,nb_inscrits_prim_habitant_le_ss!$B:$B,0),3)</f>
        <v>22</v>
      </c>
      <c r="D462">
        <f>INDEX(nb_inscrits_prim_habitant_le_qu!$1:$1048576,MATCH(ratio_inscrits_prim_ss_quart!$B462,nb_inscrits_prim_habitant_le_qu!$B:$B,0),3)</f>
        <v>420</v>
      </c>
      <c r="E462">
        <f t="shared" si="7"/>
        <v>5.2380952380952382E-2</v>
      </c>
    </row>
    <row r="463" spans="1:5" x14ac:dyDescent="0.35">
      <c r="A463" t="s">
        <v>1298</v>
      </c>
      <c r="B463" t="str">
        <f>INDEX(Correspondance_ss_quartiers!$1:$1048576,MATCH(ratio_inscrits_prim_ss_quart!$A463,Correspondance_ss_quartiers!$A:$A,0),4)</f>
        <v>Kalevoet - Moensberg</v>
      </c>
      <c r="C463">
        <f>INDEX(nb_inscrits_prim_habitant_le_ss!$1:$1048576,MATCH(ratio_inscrits_prim_ss_quart!$A463,nb_inscrits_prim_habitant_le_ss!$B:$B,0),3)</f>
        <v>154</v>
      </c>
      <c r="D463">
        <f>INDEX(nb_inscrits_prim_habitant_le_qu!$1:$1048576,MATCH(ratio_inscrits_prim_ss_quart!$B463,nb_inscrits_prim_habitant_le_qu!$B:$B,0),3)</f>
        <v>798</v>
      </c>
      <c r="E463">
        <f t="shared" si="7"/>
        <v>0.19298245614035087</v>
      </c>
    </row>
    <row r="464" spans="1:5" x14ac:dyDescent="0.35">
      <c r="A464" t="s">
        <v>1300</v>
      </c>
      <c r="B464" t="str">
        <f>INDEX(Correspondance_ss_quartiers!$1:$1048576,MATCH(ratio_inscrits_prim_ss_quart!$A464,Correspondance_ss_quartiers!$A:$A,0),4)</f>
        <v>Molière - Longchamp</v>
      </c>
      <c r="C464">
        <f>INDEX(nb_inscrits_prim_habitant_le_ss!$1:$1048576,MATCH(ratio_inscrits_prim_ss_quart!$A464,nb_inscrits_prim_habitant_le_ss!$B:$B,0),3)</f>
        <v>245</v>
      </c>
      <c r="D464">
        <f>INDEX(nb_inscrits_prim_habitant_le_qu!$1:$1048576,MATCH(ratio_inscrits_prim_ss_quart!$B464,nb_inscrits_prim_habitant_le_qu!$B:$B,0),3)</f>
        <v>605</v>
      </c>
      <c r="E464">
        <f t="shared" si="7"/>
        <v>0.4049586776859504</v>
      </c>
    </row>
    <row r="465" spans="1:5" x14ac:dyDescent="0.35">
      <c r="A465" t="s">
        <v>1306</v>
      </c>
      <c r="B465" t="str">
        <f>INDEX(Correspondance_ss_quartiers!$1:$1048576,MATCH(ratio_inscrits_prim_ss_quart!$A465,Correspondance_ss_quartiers!$A:$A,0),4)</f>
        <v>Kalevoet - Moensberg</v>
      </c>
      <c r="C465">
        <f>INDEX(nb_inscrits_prim_habitant_le_ss!$1:$1048576,MATCH(ratio_inscrits_prim_ss_quart!$A465,nb_inscrits_prim_habitant_le_ss!$B:$B,0),3)</f>
        <v>32</v>
      </c>
      <c r="D465">
        <f>INDEX(nb_inscrits_prim_habitant_le_qu!$1:$1048576,MATCH(ratio_inscrits_prim_ss_quart!$B465,nb_inscrits_prim_habitant_le_qu!$B:$B,0),3)</f>
        <v>798</v>
      </c>
      <c r="E465">
        <f t="shared" si="7"/>
        <v>4.0100250626566414E-2</v>
      </c>
    </row>
    <row r="466" spans="1:5" x14ac:dyDescent="0.35">
      <c r="A466" t="s">
        <v>1308</v>
      </c>
      <c r="B466" t="str">
        <f>INDEX(Correspondance_ss_quartiers!$1:$1048576,MATCH(ratio_inscrits_prim_ss_quart!$A466,Correspondance_ss_quartiers!$A:$A,0),4)</f>
        <v>Altitude 100</v>
      </c>
      <c r="C466">
        <f>INDEX(nb_inscrits_prim_habitant_le_ss!$1:$1048576,MATCH(ratio_inscrits_prim_ss_quart!$A466,nb_inscrits_prim_habitant_le_ss!$B:$B,0),3)</f>
        <v>45</v>
      </c>
      <c r="D466">
        <f>INDEX(nb_inscrits_prim_habitant_le_qu!$1:$1048576,MATCH(ratio_inscrits_prim_ss_quart!$B466,nb_inscrits_prim_habitant_le_qu!$B:$B,0),3)</f>
        <v>502</v>
      </c>
      <c r="E466">
        <f t="shared" si="7"/>
        <v>8.9641434262948211E-2</v>
      </c>
    </row>
    <row r="467" spans="1:5" x14ac:dyDescent="0.35">
      <c r="A467" t="s">
        <v>1310</v>
      </c>
      <c r="B467" t="str">
        <f>INDEX(Correspondance_ss_quartiers!$1:$1048576,MATCH(ratio_inscrits_prim_ss_quart!$A467,Correspondance_ss_quartiers!$A:$A,0),4)</f>
        <v>Kalevoet - Moensberg</v>
      </c>
      <c r="C467">
        <f>INDEX(nb_inscrits_prim_habitant_le_ss!$1:$1048576,MATCH(ratio_inscrits_prim_ss_quart!$A467,nb_inscrits_prim_habitant_le_ss!$B:$B,0),3)</f>
        <v>74</v>
      </c>
      <c r="D467">
        <f>INDEX(nb_inscrits_prim_habitant_le_qu!$1:$1048576,MATCH(ratio_inscrits_prim_ss_quart!$B467,nb_inscrits_prim_habitant_le_qu!$B:$B,0),3)</f>
        <v>798</v>
      </c>
      <c r="E467">
        <f t="shared" si="7"/>
        <v>9.2731829573934832E-2</v>
      </c>
    </row>
    <row r="468" spans="1:5" x14ac:dyDescent="0.35">
      <c r="A468" t="s">
        <v>1312</v>
      </c>
      <c r="B468" t="str">
        <f>INDEX(Correspondance_ss_quartiers!$1:$1048576,MATCH(ratio_inscrits_prim_ss_quart!$A468,Correspondance_ss_quartiers!$A:$A,0),4)</f>
        <v>Kalevoet - Moensberg</v>
      </c>
      <c r="C468">
        <f>INDEX(nb_inscrits_prim_habitant_le_ss!$1:$1048576,MATCH(ratio_inscrits_prim_ss_quart!$A468,nb_inscrits_prim_habitant_le_ss!$B:$B,0),3)</f>
        <v>87</v>
      </c>
      <c r="D468">
        <f>INDEX(nb_inscrits_prim_habitant_le_qu!$1:$1048576,MATCH(ratio_inscrits_prim_ss_quart!$B468,nb_inscrits_prim_habitant_le_qu!$B:$B,0),3)</f>
        <v>798</v>
      </c>
      <c r="E468">
        <f t="shared" si="7"/>
        <v>0.10902255639097744</v>
      </c>
    </row>
    <row r="469" spans="1:5" x14ac:dyDescent="0.35">
      <c r="A469" t="s">
        <v>1314</v>
      </c>
      <c r="B469" t="str">
        <f>INDEX(Correspondance_ss_quartiers!$1:$1048576,MATCH(ratio_inscrits_prim_ss_quart!$A469,Correspondance_ss_quartiers!$A:$A,0),4)</f>
        <v>Kriekenput - Homborch - Verrewinkel</v>
      </c>
      <c r="C469">
        <f>INDEX(nb_inscrits_prim_habitant_le_ss!$1:$1048576,MATCH(ratio_inscrits_prim_ss_quart!$A469,nb_inscrits_prim_habitant_le_ss!$B:$B,0),3)</f>
        <v>74</v>
      </c>
      <c r="D469">
        <f>INDEX(nb_inscrits_prim_habitant_le_qu!$1:$1048576,MATCH(ratio_inscrits_prim_ss_quart!$B469,nb_inscrits_prim_habitant_le_qu!$B:$B,0),3)</f>
        <v>333</v>
      </c>
      <c r="E469">
        <f t="shared" si="7"/>
        <v>0.22222222222222221</v>
      </c>
    </row>
    <row r="470" spans="1:5" x14ac:dyDescent="0.35">
      <c r="A470" t="s">
        <v>1316</v>
      </c>
      <c r="B470" t="str">
        <f>INDEX(Correspondance_ss_quartiers!$1:$1048576,MATCH(ratio_inscrits_prim_ss_quart!$A470,Correspondance_ss_quartiers!$A:$A,0),4)</f>
        <v>Dieweg</v>
      </c>
      <c r="C470">
        <f>INDEX(nb_inscrits_prim_habitant_le_ss!$1:$1048576,MATCH(ratio_inscrits_prim_ss_quart!$A470,nb_inscrits_prim_habitant_le_ss!$B:$B,0),3)</f>
        <v>321</v>
      </c>
      <c r="D470">
        <f>INDEX(nb_inscrits_prim_habitant_le_qu!$1:$1048576,MATCH(ratio_inscrits_prim_ss_quart!$B470,nb_inscrits_prim_habitant_le_qu!$B:$B,0),3)</f>
        <v>521</v>
      </c>
      <c r="E470">
        <f t="shared" si="7"/>
        <v>0.61612284069097889</v>
      </c>
    </row>
    <row r="471" spans="1:5" x14ac:dyDescent="0.35">
      <c r="A471" t="s">
        <v>1318</v>
      </c>
      <c r="B471" t="str">
        <f>INDEX(Correspondance_ss_quartiers!$1:$1048576,MATCH(ratio_inscrits_prim_ss_quart!$A471,Correspondance_ss_quartiers!$A:$A,0),4)</f>
        <v>Globe</v>
      </c>
      <c r="C471">
        <f>INDEX(nb_inscrits_prim_habitant_le_ss!$1:$1048576,MATCH(ratio_inscrits_prim_ss_quart!$A471,nb_inscrits_prim_habitant_le_ss!$B:$B,0),3)</f>
        <v>286</v>
      </c>
      <c r="D471">
        <f>INDEX(nb_inscrits_prim_habitant_le_qu!$1:$1048576,MATCH(ratio_inscrits_prim_ss_quart!$B471,nb_inscrits_prim_habitant_le_qu!$B:$B,0),3)</f>
        <v>980</v>
      </c>
      <c r="E471">
        <f t="shared" si="7"/>
        <v>0.29183673469387755</v>
      </c>
    </row>
    <row r="472" spans="1:5" x14ac:dyDescent="0.35">
      <c r="A472" t="s">
        <v>1322</v>
      </c>
      <c r="B472" t="str">
        <f>INDEX(Correspondance_ss_quartiers!$1:$1048576,MATCH(ratio_inscrits_prim_ss_quart!$A472,Correspondance_ss_quartiers!$A:$A,0),4)</f>
        <v>Observatoire</v>
      </c>
      <c r="C472">
        <f>INDEX(nb_inscrits_prim_habitant_le_ss!$1:$1048576,MATCH(ratio_inscrits_prim_ss_quart!$A472,nb_inscrits_prim_habitant_le_ss!$B:$B,0),3)</f>
        <v>160</v>
      </c>
      <c r="D472">
        <f>INDEX(nb_inscrits_prim_habitant_le_qu!$1:$1048576,MATCH(ratio_inscrits_prim_ss_quart!$B472,nb_inscrits_prim_habitant_le_qu!$B:$B,0),3)</f>
        <v>420</v>
      </c>
      <c r="E472">
        <f t="shared" si="7"/>
        <v>0.38095238095238093</v>
      </c>
    </row>
    <row r="473" spans="1:5" x14ac:dyDescent="0.35">
      <c r="A473" t="s">
        <v>1324</v>
      </c>
      <c r="B473" t="str">
        <f>INDEX(Correspondance_ss_quartiers!$1:$1048576,MATCH(ratio_inscrits_prim_ss_quart!$A473,Correspondance_ss_quartiers!$A:$A,0),4)</f>
        <v>Observatoire</v>
      </c>
      <c r="C473">
        <f>INDEX(nb_inscrits_prim_habitant_le_ss!$1:$1048576,MATCH(ratio_inscrits_prim_ss_quart!$A473,nb_inscrits_prim_habitant_le_ss!$B:$B,0),3)</f>
        <v>155</v>
      </c>
      <c r="D473">
        <f>INDEX(nb_inscrits_prim_habitant_le_qu!$1:$1048576,MATCH(ratio_inscrits_prim_ss_quart!$B473,nb_inscrits_prim_habitant_le_qu!$B:$B,0),3)</f>
        <v>420</v>
      </c>
      <c r="E473">
        <f t="shared" si="7"/>
        <v>0.36904761904761907</v>
      </c>
    </row>
    <row r="474" spans="1:5" x14ac:dyDescent="0.35">
      <c r="A474" t="s">
        <v>1326</v>
      </c>
      <c r="B474" t="str">
        <f>INDEX(Correspondance_ss_quartiers!$1:$1048576,MATCH(ratio_inscrits_prim_ss_quart!$A474,Correspondance_ss_quartiers!$A:$A,0),4)</f>
        <v>Dieweg</v>
      </c>
      <c r="C474">
        <f>INDEX(nb_inscrits_prim_habitant_le_ss!$1:$1048576,MATCH(ratio_inscrits_prim_ss_quart!$A474,nb_inscrits_prim_habitant_le_ss!$B:$B,0),3)</f>
        <v>200</v>
      </c>
      <c r="D474">
        <f>INDEX(nb_inscrits_prim_habitant_le_qu!$1:$1048576,MATCH(ratio_inscrits_prim_ss_quart!$B474,nb_inscrits_prim_habitant_le_qu!$B:$B,0),3)</f>
        <v>521</v>
      </c>
      <c r="E474">
        <f t="shared" si="7"/>
        <v>0.38387715930902111</v>
      </c>
    </row>
    <row r="475" spans="1:5" x14ac:dyDescent="0.35">
      <c r="A475" t="s">
        <v>1328</v>
      </c>
      <c r="B475" t="str">
        <f>INDEX(Correspondance_ss_quartiers!$1:$1048576,MATCH(ratio_inscrits_prim_ss_quart!$A475,Correspondance_ss_quartiers!$A:$A,0),4)</f>
        <v>Observatoire</v>
      </c>
      <c r="C475">
        <f>INDEX(nb_inscrits_prim_habitant_le_ss!$1:$1048576,MATCH(ratio_inscrits_prim_ss_quart!$A475,nb_inscrits_prim_habitant_le_ss!$B:$B,0),3)</f>
        <v>28</v>
      </c>
      <c r="D475">
        <f>INDEX(nb_inscrits_prim_habitant_le_qu!$1:$1048576,MATCH(ratio_inscrits_prim_ss_quart!$B475,nb_inscrits_prim_habitant_le_qu!$B:$B,0),3)</f>
        <v>420</v>
      </c>
      <c r="E475">
        <f t="shared" si="7"/>
        <v>6.6666666666666666E-2</v>
      </c>
    </row>
    <row r="476" spans="1:5" x14ac:dyDescent="0.35">
      <c r="A476" t="s">
        <v>1330</v>
      </c>
      <c r="B476" t="str">
        <f>INDEX(Correspondance_ss_quartiers!$1:$1048576,MATCH(ratio_inscrits_prim_ss_quart!$A476,Correspondance_ss_quartiers!$A:$A,0),4)</f>
        <v>Fort Jaco</v>
      </c>
      <c r="C476">
        <f>INDEX(nb_inscrits_prim_habitant_le_ss!$1:$1048576,MATCH(ratio_inscrits_prim_ss_quart!$A476,nb_inscrits_prim_habitant_le_ss!$B:$B,0),3)</f>
        <v>49</v>
      </c>
      <c r="D476">
        <f>INDEX(nb_inscrits_prim_habitant_le_qu!$1:$1048576,MATCH(ratio_inscrits_prim_ss_quart!$B476,nb_inscrits_prim_habitant_le_qu!$B:$B,0),3)</f>
        <v>206</v>
      </c>
      <c r="E476">
        <f t="shared" si="7"/>
        <v>0.23786407766990292</v>
      </c>
    </row>
    <row r="477" spans="1:5" x14ac:dyDescent="0.35">
      <c r="A477" t="s">
        <v>1332</v>
      </c>
      <c r="B477" t="str">
        <f>INDEX(Correspondance_ss_quartiers!$1:$1048576,MATCH(ratio_inscrits_prim_ss_quart!$A477,Correspondance_ss_quartiers!$A:$A,0),4)</f>
        <v>Saint-Job Kauwberg</v>
      </c>
      <c r="C477">
        <f>INDEX(nb_inscrits_prim_habitant_le_ss!$1:$1048576,MATCH(ratio_inscrits_prim_ss_quart!$A477,nb_inscrits_prim_habitant_le_ss!$B:$B,0),3)</f>
        <v>196</v>
      </c>
      <c r="D477">
        <f>INDEX(nb_inscrits_prim_habitant_le_qu!$1:$1048576,MATCH(ratio_inscrits_prim_ss_quart!$B477,nb_inscrits_prim_habitant_le_qu!$B:$B,0),3)</f>
        <v>370</v>
      </c>
      <c r="E477">
        <f t="shared" si="7"/>
        <v>0.52972972972972976</v>
      </c>
    </row>
    <row r="478" spans="1:5" x14ac:dyDescent="0.35">
      <c r="A478" t="s">
        <v>1334</v>
      </c>
      <c r="B478" t="str">
        <f>INDEX(Correspondance_ss_quartiers!$1:$1048576,MATCH(ratio_inscrits_prim_ss_quart!$A478,Correspondance_ss_quartiers!$A:$A,0),4)</f>
        <v>Saint-Job Kauwberg</v>
      </c>
      <c r="C478">
        <f>INDEX(nb_inscrits_prim_habitant_le_ss!$1:$1048576,MATCH(ratio_inscrits_prim_ss_quart!$A478,nb_inscrits_prim_habitant_le_ss!$B:$B,0),3)</f>
        <v>105</v>
      </c>
      <c r="D478">
        <f>INDEX(nb_inscrits_prim_habitant_le_qu!$1:$1048576,MATCH(ratio_inscrits_prim_ss_quart!$B478,nb_inscrits_prim_habitant_le_qu!$B:$B,0),3)</f>
        <v>370</v>
      </c>
      <c r="E478">
        <f t="shared" si="7"/>
        <v>0.28378378378378377</v>
      </c>
    </row>
    <row r="479" spans="1:5" x14ac:dyDescent="0.35">
      <c r="A479" t="s">
        <v>1336</v>
      </c>
      <c r="B479" t="str">
        <f>INDEX(Correspondance_ss_quartiers!$1:$1048576,MATCH(ratio_inscrits_prim_ss_quart!$A479,Correspondance_ss_quartiers!$A:$A,0),4)</f>
        <v>Saint-Job Kauwberg</v>
      </c>
      <c r="C479">
        <f>INDEX(nb_inscrits_prim_habitant_le_ss!$1:$1048576,MATCH(ratio_inscrits_prim_ss_quart!$A479,nb_inscrits_prim_habitant_le_ss!$B:$B,0),3)</f>
        <v>46</v>
      </c>
      <c r="D479">
        <f>INDEX(nb_inscrits_prim_habitant_le_qu!$1:$1048576,MATCH(ratio_inscrits_prim_ss_quart!$B479,nb_inscrits_prim_habitant_le_qu!$B:$B,0),3)</f>
        <v>370</v>
      </c>
      <c r="E479">
        <f t="shared" si="7"/>
        <v>0.12432432432432433</v>
      </c>
    </row>
    <row r="480" spans="1:5" x14ac:dyDescent="0.35">
      <c r="A480" t="s">
        <v>1338</v>
      </c>
      <c r="B480" t="str">
        <f>INDEX(Correspondance_ss_quartiers!$1:$1048576,MATCH(ratio_inscrits_prim_ss_quart!$A480,Correspondance_ss_quartiers!$A:$A,0),4)</f>
        <v>Saint-Job Kauwberg</v>
      </c>
      <c r="C480">
        <f>INDEX(nb_inscrits_prim_habitant_le_ss!$1:$1048576,MATCH(ratio_inscrits_prim_ss_quart!$A480,nb_inscrits_prim_habitant_le_ss!$B:$B,0),3)</f>
        <v>23</v>
      </c>
      <c r="D480">
        <f>INDEX(nb_inscrits_prim_habitant_le_qu!$1:$1048576,MATCH(ratio_inscrits_prim_ss_quart!$B480,nb_inscrits_prim_habitant_le_qu!$B:$B,0),3)</f>
        <v>370</v>
      </c>
      <c r="E480">
        <f t="shared" si="7"/>
        <v>6.2162162162162166E-2</v>
      </c>
    </row>
    <row r="481" spans="1:5" x14ac:dyDescent="0.35">
      <c r="A481" t="s">
        <v>1340</v>
      </c>
      <c r="B481" t="str">
        <f>INDEX(Correspondance_ss_quartiers!$1:$1048576,MATCH(ratio_inscrits_prim_ss_quart!$A481,Correspondance_ss_quartiers!$A:$A,0),4)</f>
        <v>Kriekenput - Homborch - Verrewinkel</v>
      </c>
      <c r="C481">
        <f>INDEX(nb_inscrits_prim_habitant_le_ss!$1:$1048576,MATCH(ratio_inscrits_prim_ss_quart!$A481,nb_inscrits_prim_habitant_le_ss!$B:$B,0),3)</f>
        <v>193</v>
      </c>
      <c r="D481">
        <f>INDEX(nb_inscrits_prim_habitant_le_qu!$1:$1048576,MATCH(ratio_inscrits_prim_ss_quart!$B481,nb_inscrits_prim_habitant_le_qu!$B:$B,0),3)</f>
        <v>333</v>
      </c>
      <c r="E481">
        <f t="shared" si="7"/>
        <v>0.57957957957957962</v>
      </c>
    </row>
    <row r="482" spans="1:5" x14ac:dyDescent="0.35">
      <c r="A482" t="s">
        <v>1342</v>
      </c>
      <c r="B482" t="str">
        <f>INDEX(Correspondance_ss_quartiers!$1:$1048576,MATCH(ratio_inscrits_prim_ss_quart!$A482,Correspondance_ss_quartiers!$A:$A,0),4)</f>
        <v>Kriekenput - Homborch - Verrewinkel</v>
      </c>
      <c r="C482">
        <f>INDEX(nb_inscrits_prim_habitant_le_ss!$1:$1048576,MATCH(ratio_inscrits_prim_ss_quart!$A482,nb_inscrits_prim_habitant_le_ss!$B:$B,0),3)</f>
        <v>32</v>
      </c>
      <c r="D482">
        <f>INDEX(nb_inscrits_prim_habitant_le_qu!$1:$1048576,MATCH(ratio_inscrits_prim_ss_quart!$B482,nb_inscrits_prim_habitant_le_qu!$B:$B,0),3)</f>
        <v>333</v>
      </c>
      <c r="E482">
        <f t="shared" si="7"/>
        <v>9.6096096096096095E-2</v>
      </c>
    </row>
    <row r="483" spans="1:5" x14ac:dyDescent="0.35">
      <c r="A483" t="s">
        <v>1344</v>
      </c>
      <c r="B483" t="str">
        <f>INDEX(Correspondance_ss_quartiers!$1:$1048576,MATCH(ratio_inscrits_prim_ss_quart!$A483,Correspondance_ss_quartiers!$A:$A,0),4)</f>
        <v>Kriekenput - Homborch - Verrewinkel</v>
      </c>
      <c r="C483">
        <f>INDEX(nb_inscrits_prim_habitant_le_ss!$1:$1048576,MATCH(ratio_inscrits_prim_ss_quart!$A483,nb_inscrits_prim_habitant_le_ss!$B:$B,0),3)</f>
        <v>34</v>
      </c>
      <c r="D483">
        <f>INDEX(nb_inscrits_prim_habitant_le_qu!$1:$1048576,MATCH(ratio_inscrits_prim_ss_quart!$B483,nb_inscrits_prim_habitant_le_qu!$B:$B,0),3)</f>
        <v>333</v>
      </c>
      <c r="E483">
        <f t="shared" si="7"/>
        <v>0.1021021021021021</v>
      </c>
    </row>
    <row r="484" spans="1:5" x14ac:dyDescent="0.35">
      <c r="A484" t="s">
        <v>1346</v>
      </c>
      <c r="B484" t="str">
        <f>INDEX(Correspondance_ss_quartiers!$1:$1048576,MATCH(ratio_inscrits_prim_ss_quart!$A484,Correspondance_ss_quartiers!$A:$A,0),4)</f>
        <v>Vivier d'Oie</v>
      </c>
      <c r="C484">
        <f>INDEX(nb_inscrits_prim_habitant_le_ss!$1:$1048576,MATCH(ratio_inscrits_prim_ss_quart!$A484,nb_inscrits_prim_habitant_le_ss!$B:$B,0),3)</f>
        <v>213</v>
      </c>
      <c r="D484">
        <f>INDEX(nb_inscrits_prim_habitant_le_qu!$1:$1048576,MATCH(ratio_inscrits_prim_ss_quart!$B484,nb_inscrits_prim_habitant_le_qu!$B:$B,0),3)</f>
        <v>213</v>
      </c>
      <c r="E484">
        <f t="shared" si="7"/>
        <v>1</v>
      </c>
    </row>
    <row r="485" spans="1:5" x14ac:dyDescent="0.35">
      <c r="A485" t="s">
        <v>1348</v>
      </c>
      <c r="B485" t="str">
        <f>INDEX(Correspondance_ss_quartiers!$1:$1048576,MATCH(ratio_inscrits_prim_ss_quart!$A485,Correspondance_ss_quartiers!$A:$A,0),4)</f>
        <v>Fort Jaco</v>
      </c>
      <c r="C485">
        <f>INDEX(nb_inscrits_prim_habitant_le_ss!$1:$1048576,MATCH(ratio_inscrits_prim_ss_quart!$A485,nb_inscrits_prim_habitant_le_ss!$B:$B,0),3)</f>
        <v>125</v>
      </c>
      <c r="D485">
        <f>INDEX(nb_inscrits_prim_habitant_le_qu!$1:$1048576,MATCH(ratio_inscrits_prim_ss_quart!$B485,nb_inscrits_prim_habitant_le_qu!$B:$B,0),3)</f>
        <v>206</v>
      </c>
      <c r="E485">
        <f t="shared" si="7"/>
        <v>0.60679611650485432</v>
      </c>
    </row>
    <row r="486" spans="1:5" x14ac:dyDescent="0.35">
      <c r="A486" t="s">
        <v>1350</v>
      </c>
      <c r="B486" t="str">
        <f>INDEX(Correspondance_ss_quartiers!$1:$1048576,MATCH(ratio_inscrits_prim_ss_quart!$A486,Correspondance_ss_quartiers!$A:$A,0),4)</f>
        <v>Watermael Centre</v>
      </c>
      <c r="C486">
        <f>INDEX(nb_inscrits_prim_habitant_le_ss!$1:$1048576,MATCH(ratio_inscrits_prim_ss_quart!$A486,nb_inscrits_prim_habitant_le_ss!$B:$B,0),3)</f>
        <v>49</v>
      </c>
      <c r="D486">
        <f>INDEX(nb_inscrits_prim_habitant_le_qu!$1:$1048576,MATCH(ratio_inscrits_prim_ss_quart!$B486,nb_inscrits_prim_habitant_le_qu!$B:$B,0),3)</f>
        <v>509</v>
      </c>
      <c r="E486">
        <f t="shared" si="7"/>
        <v>9.6267190569744601E-2</v>
      </c>
    </row>
    <row r="487" spans="1:5" x14ac:dyDescent="0.35">
      <c r="A487" t="s">
        <v>1352</v>
      </c>
      <c r="B487" t="str">
        <f>INDEX(Correspondance_ss_quartiers!$1:$1048576,MATCH(ratio_inscrits_prim_ss_quart!$A487,Correspondance_ss_quartiers!$A:$A,0),4)</f>
        <v>Watermael Centre</v>
      </c>
      <c r="C487">
        <f>INDEX(nb_inscrits_prim_habitant_le_ss!$1:$1048576,MATCH(ratio_inscrits_prim_ss_quart!$A487,nb_inscrits_prim_habitant_le_ss!$B:$B,0),3)</f>
        <v>39</v>
      </c>
      <c r="D487">
        <f>INDEX(nb_inscrits_prim_habitant_le_qu!$1:$1048576,MATCH(ratio_inscrits_prim_ss_quart!$B487,nb_inscrits_prim_habitant_le_qu!$B:$B,0),3)</f>
        <v>509</v>
      </c>
      <c r="E487">
        <f t="shared" si="7"/>
        <v>7.6620825147347735E-2</v>
      </c>
    </row>
    <row r="488" spans="1:5" x14ac:dyDescent="0.35">
      <c r="A488" t="s">
        <v>1356</v>
      </c>
      <c r="B488" t="str">
        <f>INDEX(Correspondance_ss_quartiers!$1:$1048576,MATCH(ratio_inscrits_prim_ss_quart!$A488,Correspondance_ss_quartiers!$A:$A,0),4)</f>
        <v>Trois Tilleuls</v>
      </c>
      <c r="C488">
        <f>INDEX(nb_inscrits_prim_habitant_le_ss!$1:$1048576,MATCH(ratio_inscrits_prim_ss_quart!$A488,nb_inscrits_prim_habitant_le_ss!$B:$B,0),3)</f>
        <v>47</v>
      </c>
      <c r="D488">
        <f>INDEX(nb_inscrits_prim_habitant_le_qu!$1:$1048576,MATCH(ratio_inscrits_prim_ss_quart!$B488,nb_inscrits_prim_habitant_le_qu!$B:$B,0),3)</f>
        <v>537</v>
      </c>
      <c r="E488">
        <f t="shared" si="7"/>
        <v>8.752327746741155E-2</v>
      </c>
    </row>
    <row r="489" spans="1:5" x14ac:dyDescent="0.35">
      <c r="A489" t="s">
        <v>1358</v>
      </c>
      <c r="B489" t="str">
        <f>INDEX(Correspondance_ss_quartiers!$1:$1048576,MATCH(ratio_inscrits_prim_ss_quart!$A489,Correspondance_ss_quartiers!$A:$A,0),4)</f>
        <v>Trois Tilleuls</v>
      </c>
      <c r="C489">
        <f>INDEX(nb_inscrits_prim_habitant_le_ss!$1:$1048576,MATCH(ratio_inscrits_prim_ss_quart!$A489,nb_inscrits_prim_habitant_le_ss!$B:$B,0),3)</f>
        <v>120</v>
      </c>
      <c r="D489">
        <f>INDEX(nb_inscrits_prim_habitant_le_qu!$1:$1048576,MATCH(ratio_inscrits_prim_ss_quart!$B489,nb_inscrits_prim_habitant_le_qu!$B:$B,0),3)</f>
        <v>537</v>
      </c>
      <c r="E489">
        <f t="shared" si="7"/>
        <v>0.22346368715083798</v>
      </c>
    </row>
    <row r="490" spans="1:5" x14ac:dyDescent="0.35">
      <c r="A490" t="s">
        <v>1360</v>
      </c>
      <c r="B490" t="str">
        <f>INDEX(Correspondance_ss_quartiers!$1:$1048576,MATCH(ratio_inscrits_prim_ss_quart!$A490,Correspondance_ss_quartiers!$A:$A,0),4)</f>
        <v>Boitsfort Centre</v>
      </c>
      <c r="C490">
        <f>INDEX(nb_inscrits_prim_habitant_le_ss!$1:$1048576,MATCH(ratio_inscrits_prim_ss_quart!$A490,nb_inscrits_prim_habitant_le_ss!$B:$B,0),3)</f>
        <v>49</v>
      </c>
      <c r="D490">
        <f>INDEX(nb_inscrits_prim_habitant_le_qu!$1:$1048576,MATCH(ratio_inscrits_prim_ss_quart!$B490,nb_inscrits_prim_habitant_le_qu!$B:$B,0),3)</f>
        <v>369</v>
      </c>
      <c r="E490">
        <f t="shared" si="7"/>
        <v>0.13279132791327913</v>
      </c>
    </row>
    <row r="491" spans="1:5" x14ac:dyDescent="0.35">
      <c r="A491" t="s">
        <v>1362</v>
      </c>
      <c r="B491" t="str">
        <f>INDEX(Correspondance_ss_quartiers!$1:$1048576,MATCH(ratio_inscrits_prim_ss_quart!$A491,Correspondance_ss_quartiers!$A:$A,0),4)</f>
        <v>Boitsfort Centre</v>
      </c>
      <c r="C491">
        <f>INDEX(nb_inscrits_prim_habitant_le_ss!$1:$1048576,MATCH(ratio_inscrits_prim_ss_quart!$A491,nb_inscrits_prim_habitant_le_ss!$B:$B,0),3)</f>
        <v>76</v>
      </c>
      <c r="D491">
        <f>INDEX(nb_inscrits_prim_habitant_le_qu!$1:$1048576,MATCH(ratio_inscrits_prim_ss_quart!$B491,nb_inscrits_prim_habitant_le_qu!$B:$B,0),3)</f>
        <v>369</v>
      </c>
      <c r="E491">
        <f t="shared" si="7"/>
        <v>0.20596205962059622</v>
      </c>
    </row>
    <row r="492" spans="1:5" x14ac:dyDescent="0.35">
      <c r="A492" t="s">
        <v>1364</v>
      </c>
      <c r="B492" t="str">
        <f>INDEX(Correspondance_ss_quartiers!$1:$1048576,MATCH(ratio_inscrits_prim_ss_quart!$A492,Correspondance_ss_quartiers!$A:$A,0),4)</f>
        <v>Trois Tilleuls</v>
      </c>
      <c r="C492">
        <f>INDEX(nb_inscrits_prim_habitant_le_ss!$1:$1048576,MATCH(ratio_inscrits_prim_ss_quart!$A492,nb_inscrits_prim_habitant_le_ss!$B:$B,0),3)</f>
        <v>48</v>
      </c>
      <c r="D492">
        <f>INDEX(nb_inscrits_prim_habitant_le_qu!$1:$1048576,MATCH(ratio_inscrits_prim_ss_quart!$B492,nb_inscrits_prim_habitant_le_qu!$B:$B,0),3)</f>
        <v>537</v>
      </c>
      <c r="E492">
        <f t="shared" si="7"/>
        <v>8.9385474860335198E-2</v>
      </c>
    </row>
    <row r="493" spans="1:5" x14ac:dyDescent="0.35">
      <c r="A493" t="s">
        <v>1366</v>
      </c>
      <c r="B493" t="str">
        <f>INDEX(Correspondance_ss_quartiers!$1:$1048576,MATCH(ratio_inscrits_prim_ss_quart!$A493,Correspondance_ss_quartiers!$A:$A,0),4)</f>
        <v>Dries</v>
      </c>
      <c r="C493">
        <f>INDEX(nb_inscrits_prim_habitant_le_ss!$1:$1048576,MATCH(ratio_inscrits_prim_ss_quart!$A493,nb_inscrits_prim_habitant_le_ss!$B:$B,0),3)</f>
        <v>74</v>
      </c>
      <c r="D493">
        <f>INDEX(nb_inscrits_prim_habitant_le_qu!$1:$1048576,MATCH(ratio_inscrits_prim_ss_quart!$B493,nb_inscrits_prim_habitant_le_qu!$B:$B,0),3)</f>
        <v>415</v>
      </c>
      <c r="E493">
        <f t="shared" si="7"/>
        <v>0.1783132530120482</v>
      </c>
    </row>
    <row r="494" spans="1:5" x14ac:dyDescent="0.35">
      <c r="A494" t="s">
        <v>1368</v>
      </c>
      <c r="B494" t="str">
        <f>INDEX(Correspondance_ss_quartiers!$1:$1048576,MATCH(ratio_inscrits_prim_ss_quart!$A494,Correspondance_ss_quartiers!$A:$A,0),4)</f>
        <v>Boondael</v>
      </c>
      <c r="C494">
        <f>INDEX(nb_inscrits_prim_habitant_le_ss!$1:$1048576,MATCH(ratio_inscrits_prim_ss_quart!$A494,nb_inscrits_prim_habitant_le_ss!$B:$B,0),3)</f>
        <v>97</v>
      </c>
      <c r="D494">
        <f>INDEX(nb_inscrits_prim_habitant_le_qu!$1:$1048576,MATCH(ratio_inscrits_prim_ss_quart!$B494,nb_inscrits_prim_habitant_le_qu!$B:$B,0),3)</f>
        <v>588</v>
      </c>
      <c r="E494">
        <f t="shared" si="7"/>
        <v>0.16496598639455781</v>
      </c>
    </row>
    <row r="495" spans="1:5" x14ac:dyDescent="0.35">
      <c r="A495" t="s">
        <v>1370</v>
      </c>
      <c r="B495" t="str">
        <f>INDEX(Correspondance_ss_quartiers!$1:$1048576,MATCH(ratio_inscrits_prim_ss_quart!$A495,Correspondance_ss_quartiers!$A:$A,0),4)</f>
        <v>Watermael Centre</v>
      </c>
      <c r="C495">
        <f>INDEX(nb_inscrits_prim_habitant_le_ss!$1:$1048576,MATCH(ratio_inscrits_prim_ss_quart!$A495,nb_inscrits_prim_habitant_le_ss!$B:$B,0),3)</f>
        <v>73</v>
      </c>
      <c r="D495">
        <f>INDEX(nb_inscrits_prim_habitant_le_qu!$1:$1048576,MATCH(ratio_inscrits_prim_ss_quart!$B495,nb_inscrits_prim_habitant_le_qu!$B:$B,0),3)</f>
        <v>509</v>
      </c>
      <c r="E495">
        <f t="shared" si="7"/>
        <v>0.14341846758349705</v>
      </c>
    </row>
    <row r="496" spans="1:5" x14ac:dyDescent="0.35">
      <c r="A496" t="s">
        <v>1376</v>
      </c>
      <c r="B496" t="str">
        <f>INDEX(Correspondance_ss_quartiers!$1:$1048576,MATCH(ratio_inscrits_prim_ss_quart!$A496,Correspondance_ss_quartiers!$A:$A,0),4)</f>
        <v>Watermael Centre</v>
      </c>
      <c r="C496">
        <f>INDEX(nb_inscrits_prim_habitant_le_ss!$1:$1048576,MATCH(ratio_inscrits_prim_ss_quart!$A496,nb_inscrits_prim_habitant_le_ss!$B:$B,0),3)</f>
        <v>40</v>
      </c>
      <c r="D496">
        <f>INDEX(nb_inscrits_prim_habitant_le_qu!$1:$1048576,MATCH(ratio_inscrits_prim_ss_quart!$B496,nb_inscrits_prim_habitant_le_qu!$B:$B,0),3)</f>
        <v>509</v>
      </c>
      <c r="E496">
        <f t="shared" si="7"/>
        <v>7.8585461689587424E-2</v>
      </c>
    </row>
    <row r="497" spans="1:5" x14ac:dyDescent="0.35">
      <c r="A497" t="s">
        <v>1377</v>
      </c>
      <c r="B497" t="str">
        <f>INDEX(Correspondance_ss_quartiers!$1:$1048576,MATCH(ratio_inscrits_prim_ss_quart!$A497,Correspondance_ss_quartiers!$A:$A,0),4)</f>
        <v>Watermael Centre</v>
      </c>
      <c r="C497">
        <f>INDEX(nb_inscrits_prim_habitant_le_ss!$1:$1048576,MATCH(ratio_inscrits_prim_ss_quart!$A497,nb_inscrits_prim_habitant_le_ss!$B:$B,0),3)</f>
        <v>15</v>
      </c>
      <c r="D497">
        <f>INDEX(nb_inscrits_prim_habitant_le_qu!$1:$1048576,MATCH(ratio_inscrits_prim_ss_quart!$B497,nb_inscrits_prim_habitant_le_qu!$B:$B,0),3)</f>
        <v>509</v>
      </c>
      <c r="E497">
        <f t="shared" si="7"/>
        <v>2.9469548133595286E-2</v>
      </c>
    </row>
    <row r="498" spans="1:5" x14ac:dyDescent="0.35">
      <c r="A498" t="s">
        <v>1379</v>
      </c>
      <c r="B498" t="str">
        <f>INDEX(Correspondance_ss_quartiers!$1:$1048576,MATCH(ratio_inscrits_prim_ss_quart!$A498,Correspondance_ss_quartiers!$A:$A,0),4)</f>
        <v>Watermael Centre</v>
      </c>
      <c r="C498">
        <f>INDEX(nb_inscrits_prim_habitant_le_ss!$1:$1048576,MATCH(ratio_inscrits_prim_ss_quart!$A498,nb_inscrits_prim_habitant_le_ss!$B:$B,0),3)</f>
        <v>19</v>
      </c>
      <c r="D498">
        <f>INDEX(nb_inscrits_prim_habitant_le_qu!$1:$1048576,MATCH(ratio_inscrits_prim_ss_quart!$B498,nb_inscrits_prim_habitant_le_qu!$B:$B,0),3)</f>
        <v>509</v>
      </c>
      <c r="E498">
        <f t="shared" si="7"/>
        <v>3.732809430255403E-2</v>
      </c>
    </row>
    <row r="499" spans="1:5" x14ac:dyDescent="0.35">
      <c r="A499" t="s">
        <v>1383</v>
      </c>
      <c r="B499" t="str">
        <f>INDEX(Correspondance_ss_quartiers!$1:$1048576,MATCH(ratio_inscrits_prim_ss_quart!$A499,Correspondance_ss_quartiers!$A:$A,0),4)</f>
        <v>Dries</v>
      </c>
      <c r="C499">
        <f>INDEX(nb_inscrits_prim_habitant_le_ss!$1:$1048576,MATCH(ratio_inscrits_prim_ss_quart!$A499,nb_inscrits_prim_habitant_le_ss!$B:$B,0),3)</f>
        <v>78</v>
      </c>
      <c r="D499">
        <f>INDEX(nb_inscrits_prim_habitant_le_qu!$1:$1048576,MATCH(ratio_inscrits_prim_ss_quart!$B499,nb_inscrits_prim_habitant_le_qu!$B:$B,0),3)</f>
        <v>415</v>
      </c>
      <c r="E499">
        <f t="shared" si="7"/>
        <v>0.18795180722891566</v>
      </c>
    </row>
    <row r="500" spans="1:5" x14ac:dyDescent="0.35">
      <c r="A500" t="s">
        <v>1385</v>
      </c>
      <c r="B500" t="str">
        <f>INDEX(Correspondance_ss_quartiers!$1:$1048576,MATCH(ratio_inscrits_prim_ss_quart!$A500,Correspondance_ss_quartiers!$A:$A,0),4)</f>
        <v>Boitsfort Centre</v>
      </c>
      <c r="C500">
        <f>INDEX(nb_inscrits_prim_habitant_le_ss!$1:$1048576,MATCH(ratio_inscrits_prim_ss_quart!$A500,nb_inscrits_prim_habitant_le_ss!$B:$B,0),3)</f>
        <v>19</v>
      </c>
      <c r="D500">
        <f>INDEX(nb_inscrits_prim_habitant_le_qu!$1:$1048576,MATCH(ratio_inscrits_prim_ss_quart!$B500,nb_inscrits_prim_habitant_le_qu!$B:$B,0),3)</f>
        <v>369</v>
      </c>
      <c r="E500">
        <f t="shared" si="7"/>
        <v>5.1490514905149054E-2</v>
      </c>
    </row>
    <row r="501" spans="1:5" x14ac:dyDescent="0.35">
      <c r="A501" t="s">
        <v>1387</v>
      </c>
      <c r="B501" t="str">
        <f>INDEX(Correspondance_ss_quartiers!$1:$1048576,MATCH(ratio_inscrits_prim_ss_quart!$A501,Correspondance_ss_quartiers!$A:$A,0),4)</f>
        <v>Boitsfort Centre</v>
      </c>
      <c r="C501">
        <f>INDEX(nb_inscrits_prim_habitant_le_ss!$1:$1048576,MATCH(ratio_inscrits_prim_ss_quart!$A501,nb_inscrits_prim_habitant_le_ss!$B:$B,0),3)</f>
        <v>89</v>
      </c>
      <c r="D501">
        <f>INDEX(nb_inscrits_prim_habitant_le_qu!$1:$1048576,MATCH(ratio_inscrits_prim_ss_quart!$B501,nb_inscrits_prim_habitant_le_qu!$B:$B,0),3)</f>
        <v>369</v>
      </c>
      <c r="E501">
        <f t="shared" si="7"/>
        <v>0.24119241192411925</v>
      </c>
    </row>
    <row r="502" spans="1:5" x14ac:dyDescent="0.35">
      <c r="A502" t="s">
        <v>1389</v>
      </c>
      <c r="B502" t="str">
        <f>INDEX(Correspondance_ss_quartiers!$1:$1048576,MATCH(ratio_inscrits_prim_ss_quart!$A502,Correspondance_ss_quartiers!$A:$A,0),4)</f>
        <v>Trois Tilleuls</v>
      </c>
      <c r="C502">
        <f>INDEX(nb_inscrits_prim_habitant_le_ss!$1:$1048576,MATCH(ratio_inscrits_prim_ss_quart!$A502,nb_inscrits_prim_habitant_le_ss!$B:$B,0),3)</f>
        <v>177</v>
      </c>
      <c r="D502">
        <f>INDEX(nb_inscrits_prim_habitant_le_qu!$1:$1048576,MATCH(ratio_inscrits_prim_ss_quart!$B502,nb_inscrits_prim_habitant_le_qu!$B:$B,0),3)</f>
        <v>537</v>
      </c>
      <c r="E502">
        <f t="shared" si="7"/>
        <v>0.32960893854748602</v>
      </c>
    </row>
    <row r="503" spans="1:5" x14ac:dyDescent="0.35">
      <c r="A503" t="s">
        <v>1393</v>
      </c>
      <c r="B503" t="str">
        <f>INDEX(Correspondance_ss_quartiers!$1:$1048576,MATCH(ratio_inscrits_prim_ss_quart!$A503,Correspondance_ss_quartiers!$A:$A,0),4)</f>
        <v>Watermael Centre</v>
      </c>
      <c r="C503">
        <f>INDEX(nb_inscrits_prim_habitant_le_ss!$1:$1048576,MATCH(ratio_inscrits_prim_ss_quart!$A503,nb_inscrits_prim_habitant_le_ss!$B:$B,0),3)</f>
        <v>78</v>
      </c>
      <c r="D503">
        <f>INDEX(nb_inscrits_prim_habitant_le_qu!$1:$1048576,MATCH(ratio_inscrits_prim_ss_quart!$B503,nb_inscrits_prim_habitant_le_qu!$B:$B,0),3)</f>
        <v>509</v>
      </c>
      <c r="E503">
        <f t="shared" si="7"/>
        <v>0.15324165029469547</v>
      </c>
    </row>
    <row r="504" spans="1:5" x14ac:dyDescent="0.35">
      <c r="A504" t="s">
        <v>1395</v>
      </c>
      <c r="B504" t="str">
        <f>INDEX(Correspondance_ss_quartiers!$1:$1048576,MATCH(ratio_inscrits_prim_ss_quart!$A504,Correspondance_ss_quartiers!$A:$A,0),4)</f>
        <v>Watermael Centre</v>
      </c>
      <c r="C504">
        <f>INDEX(nb_inscrits_prim_habitant_le_ss!$1:$1048576,MATCH(ratio_inscrits_prim_ss_quart!$A504,nb_inscrits_prim_habitant_le_ss!$B:$B,0),3)</f>
        <v>93</v>
      </c>
      <c r="D504">
        <f>INDEX(nb_inscrits_prim_habitant_le_qu!$1:$1048576,MATCH(ratio_inscrits_prim_ss_quart!$B504,nb_inscrits_prim_habitant_le_qu!$B:$B,0),3)</f>
        <v>509</v>
      </c>
      <c r="E504">
        <f t="shared" si="7"/>
        <v>0.18271119842829076</v>
      </c>
    </row>
    <row r="505" spans="1:5" x14ac:dyDescent="0.35">
      <c r="A505" t="s">
        <v>1397</v>
      </c>
      <c r="B505" t="str">
        <f>INDEX(Correspondance_ss_quartiers!$1:$1048576,MATCH(ratio_inscrits_prim_ss_quart!$A505,Correspondance_ss_quartiers!$A:$A,0),4)</f>
        <v>Boitsfort Centre</v>
      </c>
      <c r="C505">
        <f>INDEX(nb_inscrits_prim_habitant_le_ss!$1:$1048576,MATCH(ratio_inscrits_prim_ss_quart!$A505,nb_inscrits_prim_habitant_le_ss!$B:$B,0),3)</f>
        <v>65</v>
      </c>
      <c r="D505">
        <f>INDEX(nb_inscrits_prim_habitant_le_qu!$1:$1048576,MATCH(ratio_inscrits_prim_ss_quart!$B505,nb_inscrits_prim_habitant_le_qu!$B:$B,0),3)</f>
        <v>369</v>
      </c>
      <c r="E505">
        <f t="shared" si="7"/>
        <v>0.17615176151761516</v>
      </c>
    </row>
    <row r="506" spans="1:5" x14ac:dyDescent="0.35">
      <c r="A506" t="s">
        <v>1400</v>
      </c>
      <c r="B506" t="str">
        <f>INDEX(Correspondance_ss_quartiers!$1:$1048576,MATCH(ratio_inscrits_prim_ss_quart!$A506,Correspondance_ss_quartiers!$A:$A,0),4)</f>
        <v>Dries</v>
      </c>
      <c r="C506">
        <f>INDEX(nb_inscrits_prim_habitant_le_ss!$1:$1048576,MATCH(ratio_inscrits_prim_ss_quart!$A506,nb_inscrits_prim_habitant_le_ss!$B:$B,0),3)</f>
        <v>82</v>
      </c>
      <c r="D506">
        <f>INDEX(nb_inscrits_prim_habitant_le_qu!$1:$1048576,MATCH(ratio_inscrits_prim_ss_quart!$B506,nb_inscrits_prim_habitant_le_qu!$B:$B,0),3)</f>
        <v>415</v>
      </c>
      <c r="E506">
        <f t="shared" si="7"/>
        <v>0.19759036144578312</v>
      </c>
    </row>
    <row r="507" spans="1:5" x14ac:dyDescent="0.35">
      <c r="A507" t="s">
        <v>1406</v>
      </c>
      <c r="B507" t="str">
        <f>INDEX(Correspondance_ss_quartiers!$1:$1048576,MATCH(ratio_inscrits_prim_ss_quart!$A507,Correspondance_ss_quartiers!$A:$A,0),4)</f>
        <v>Boitsfort Centre</v>
      </c>
      <c r="C507">
        <f>INDEX(nb_inscrits_prim_habitant_le_ss!$1:$1048576,MATCH(ratio_inscrits_prim_ss_quart!$A507,nb_inscrits_prim_habitant_le_ss!$B:$B,0),3)</f>
        <v>71</v>
      </c>
      <c r="D507">
        <f>INDEX(nb_inscrits_prim_habitant_le_qu!$1:$1048576,MATCH(ratio_inscrits_prim_ss_quart!$B507,nb_inscrits_prim_habitant_le_qu!$B:$B,0),3)</f>
        <v>369</v>
      </c>
      <c r="E507">
        <f t="shared" si="7"/>
        <v>0.19241192411924118</v>
      </c>
    </row>
    <row r="508" spans="1:5" x14ac:dyDescent="0.35">
      <c r="A508" t="s">
        <v>1418</v>
      </c>
      <c r="B508" t="str">
        <f>INDEX(Correspondance_ss_quartiers!$1:$1048576,MATCH(ratio_inscrits_prim_ss_quart!$A508,Correspondance_ss_quartiers!$A:$A,0),4)</f>
        <v>Georges Henri</v>
      </c>
      <c r="C508">
        <f>INDEX(nb_inscrits_prim_habitant_le_ss!$1:$1048576,MATCH(ratio_inscrits_prim_ss_quart!$A508,nb_inscrits_prim_habitant_le_ss!$B:$B,0),3)</f>
        <v>216</v>
      </c>
      <c r="D508">
        <f>INDEX(nb_inscrits_prim_habitant_le_qu!$1:$1048576,MATCH(ratio_inscrits_prim_ss_quart!$B508,nb_inscrits_prim_habitant_le_qu!$B:$B,0),3)</f>
        <v>969</v>
      </c>
      <c r="E508">
        <f t="shared" si="7"/>
        <v>0.22291021671826625</v>
      </c>
    </row>
    <row r="509" spans="1:5" x14ac:dyDescent="0.35">
      <c r="A509" t="s">
        <v>1420</v>
      </c>
      <c r="B509" t="str">
        <f>INDEX(Correspondance_ss_quartiers!$1:$1048576,MATCH(ratio_inscrits_prim_ss_quart!$A509,Correspondance_ss_quartiers!$A:$A,0),4)</f>
        <v>Porte Tervueren</v>
      </c>
      <c r="C509">
        <f>INDEX(nb_inscrits_prim_habitant_le_ss!$1:$1048576,MATCH(ratio_inscrits_prim_ss_quart!$A509,nb_inscrits_prim_habitant_le_ss!$B:$B,0),3)</f>
        <v>145</v>
      </c>
      <c r="D509">
        <f>INDEX(nb_inscrits_prim_habitant_le_qu!$1:$1048576,MATCH(ratio_inscrits_prim_ss_quart!$B509,nb_inscrits_prim_habitant_le_qu!$B:$B,0),3)</f>
        <v>521</v>
      </c>
      <c r="E509">
        <f t="shared" si="7"/>
        <v>0.27831094049904032</v>
      </c>
    </row>
    <row r="510" spans="1:5" x14ac:dyDescent="0.35">
      <c r="A510" t="s">
        <v>1422</v>
      </c>
      <c r="B510" t="str">
        <f>INDEX(Correspondance_ss_quartiers!$1:$1048576,MATCH(ratio_inscrits_prim_ss_quart!$A510,Correspondance_ss_quartiers!$A:$A,0),4)</f>
        <v>Georges Henri</v>
      </c>
      <c r="C510">
        <f>INDEX(nb_inscrits_prim_habitant_le_ss!$1:$1048576,MATCH(ratio_inscrits_prim_ss_quart!$A510,nb_inscrits_prim_habitant_le_ss!$B:$B,0),3)</f>
        <v>171</v>
      </c>
      <c r="D510">
        <f>INDEX(nb_inscrits_prim_habitant_le_qu!$1:$1048576,MATCH(ratio_inscrits_prim_ss_quart!$B510,nb_inscrits_prim_habitant_le_qu!$B:$B,0),3)</f>
        <v>969</v>
      </c>
      <c r="E510">
        <f t="shared" si="7"/>
        <v>0.17647058823529413</v>
      </c>
    </row>
    <row r="511" spans="1:5" x14ac:dyDescent="0.35">
      <c r="A511" t="s">
        <v>1424</v>
      </c>
      <c r="B511" t="str">
        <f>INDEX(Correspondance_ss_quartiers!$1:$1048576,MATCH(ratio_inscrits_prim_ss_quart!$A511,Correspondance_ss_quartiers!$A:$A,0),4)</f>
        <v>Val d'Or</v>
      </c>
      <c r="C511">
        <f>INDEX(nb_inscrits_prim_habitant_le_ss!$1:$1048576,MATCH(ratio_inscrits_prim_ss_quart!$A511,nb_inscrits_prim_habitant_le_ss!$B:$B,0),3)</f>
        <v>114</v>
      </c>
      <c r="D511">
        <f>INDEX(nb_inscrits_prim_habitant_le_qu!$1:$1048576,MATCH(ratio_inscrits_prim_ss_quart!$B511,nb_inscrits_prim_habitant_le_qu!$B:$B,0),3)</f>
        <v>698</v>
      </c>
      <c r="E511">
        <f t="shared" si="7"/>
        <v>0.16332378223495703</v>
      </c>
    </row>
    <row r="512" spans="1:5" x14ac:dyDescent="0.35">
      <c r="A512" t="s">
        <v>1426</v>
      </c>
      <c r="B512" t="str">
        <f>INDEX(Correspondance_ss_quartiers!$1:$1048576,MATCH(ratio_inscrits_prim_ss_quart!$A512,Correspondance_ss_quartiers!$A:$A,0),4)</f>
        <v>Val d'Or</v>
      </c>
      <c r="C512">
        <f>INDEX(nb_inscrits_prim_habitant_le_ss!$1:$1048576,MATCH(ratio_inscrits_prim_ss_quart!$A512,nb_inscrits_prim_habitant_le_ss!$B:$B,0),3)</f>
        <v>75</v>
      </c>
      <c r="D512">
        <f>INDEX(nb_inscrits_prim_habitant_le_qu!$1:$1048576,MATCH(ratio_inscrits_prim_ss_quart!$B512,nb_inscrits_prim_habitant_le_qu!$B:$B,0),3)</f>
        <v>698</v>
      </c>
      <c r="E512">
        <f t="shared" si="7"/>
        <v>0.10744985673352435</v>
      </c>
    </row>
    <row r="513" spans="1:5" x14ac:dyDescent="0.35">
      <c r="A513" t="s">
        <v>1428</v>
      </c>
      <c r="B513" t="str">
        <f>INDEX(Correspondance_ss_quartiers!$1:$1048576,MATCH(ratio_inscrits_prim_ss_quart!$A513,Correspondance_ss_quartiers!$A:$A,0),4)</f>
        <v>Val d'Or</v>
      </c>
      <c r="C513">
        <f>INDEX(nb_inscrits_prim_habitant_le_ss!$1:$1048576,MATCH(ratio_inscrits_prim_ss_quart!$A513,nb_inscrits_prim_habitant_le_ss!$B:$B,0),3)</f>
        <v>30</v>
      </c>
      <c r="D513">
        <f>INDEX(nb_inscrits_prim_habitant_le_qu!$1:$1048576,MATCH(ratio_inscrits_prim_ss_quart!$B513,nb_inscrits_prim_habitant_le_qu!$B:$B,0),3)</f>
        <v>698</v>
      </c>
      <c r="E513">
        <f t="shared" si="7"/>
        <v>4.2979942693409739E-2</v>
      </c>
    </row>
    <row r="514" spans="1:5" x14ac:dyDescent="0.35">
      <c r="A514" t="s">
        <v>1430</v>
      </c>
      <c r="B514" t="str">
        <f>INDEX(Correspondance_ss_quartiers!$1:$1048576,MATCH(ratio_inscrits_prim_ss_quart!$A514,Correspondance_ss_quartiers!$A:$A,0),4)</f>
        <v>Val d'Or</v>
      </c>
      <c r="C514">
        <f>INDEX(nb_inscrits_prim_habitant_le_ss!$1:$1048576,MATCH(ratio_inscrits_prim_ss_quart!$A514,nb_inscrits_prim_habitant_le_ss!$B:$B,0),3)</f>
        <v>124</v>
      </c>
      <c r="D514">
        <f>INDEX(nb_inscrits_prim_habitant_le_qu!$1:$1048576,MATCH(ratio_inscrits_prim_ss_quart!$B514,nb_inscrits_prim_habitant_le_qu!$B:$B,0),3)</f>
        <v>698</v>
      </c>
      <c r="E514">
        <f t="shared" si="7"/>
        <v>0.17765042979942694</v>
      </c>
    </row>
    <row r="515" spans="1:5" x14ac:dyDescent="0.35">
      <c r="A515" t="s">
        <v>1432</v>
      </c>
      <c r="B515" t="str">
        <f>INDEX(Correspondance_ss_quartiers!$1:$1048576,MATCH(ratio_inscrits_prim_ss_quart!$A515,Correspondance_ss_quartiers!$A:$A,0),4)</f>
        <v>Val d'Or</v>
      </c>
      <c r="C515">
        <f>INDEX(nb_inscrits_prim_habitant_le_ss!$1:$1048576,MATCH(ratio_inscrits_prim_ss_quart!$A515,nb_inscrits_prim_habitant_le_ss!$B:$B,0),3)</f>
        <v>121</v>
      </c>
      <c r="D515">
        <f>INDEX(nb_inscrits_prim_habitant_le_qu!$1:$1048576,MATCH(ratio_inscrits_prim_ss_quart!$B515,nb_inscrits_prim_habitant_le_qu!$B:$B,0),3)</f>
        <v>698</v>
      </c>
      <c r="E515">
        <f t="shared" ref="E515:E578" si="8">C515/D515</f>
        <v>0.17335243553008595</v>
      </c>
    </row>
    <row r="516" spans="1:5" x14ac:dyDescent="0.35">
      <c r="A516" t="s">
        <v>1434</v>
      </c>
      <c r="B516" t="str">
        <f>INDEX(Correspondance_ss_quartiers!$1:$1048576,MATCH(ratio_inscrits_prim_ss_quart!$A516,Correspondance_ss_quartiers!$A:$A,0),4)</f>
        <v>Gribaumont</v>
      </c>
      <c r="C516">
        <f>INDEX(nb_inscrits_prim_habitant_le_ss!$1:$1048576,MATCH(ratio_inscrits_prim_ss_quart!$A516,nb_inscrits_prim_habitant_le_ss!$B:$B,0),3)</f>
        <v>110</v>
      </c>
      <c r="D516">
        <f>INDEX(nb_inscrits_prim_habitant_le_qu!$1:$1048576,MATCH(ratio_inscrits_prim_ss_quart!$B516,nb_inscrits_prim_habitant_le_qu!$B:$B,0),3)</f>
        <v>613</v>
      </c>
      <c r="E516">
        <f t="shared" si="8"/>
        <v>0.17944535073409462</v>
      </c>
    </row>
    <row r="517" spans="1:5" x14ac:dyDescent="0.35">
      <c r="A517" t="s">
        <v>1436</v>
      </c>
      <c r="B517" t="str">
        <f>INDEX(Correspondance_ss_quartiers!$1:$1048576,MATCH(ratio_inscrits_prim_ss_quart!$A517,Correspondance_ss_quartiers!$A:$A,0),4)</f>
        <v>Gribaumont</v>
      </c>
      <c r="C517">
        <f>INDEX(nb_inscrits_prim_habitant_le_ss!$1:$1048576,MATCH(ratio_inscrits_prim_ss_quart!$A517,nb_inscrits_prim_habitant_le_ss!$B:$B,0),3)</f>
        <v>87</v>
      </c>
      <c r="D517">
        <f>INDEX(nb_inscrits_prim_habitant_le_qu!$1:$1048576,MATCH(ratio_inscrits_prim_ss_quart!$B517,nb_inscrits_prim_habitant_le_qu!$B:$B,0),3)</f>
        <v>613</v>
      </c>
      <c r="E517">
        <f t="shared" si="8"/>
        <v>0.14192495921696574</v>
      </c>
    </row>
    <row r="518" spans="1:5" x14ac:dyDescent="0.35">
      <c r="A518" t="s">
        <v>1438</v>
      </c>
      <c r="B518" t="str">
        <f>INDEX(Correspondance_ss_quartiers!$1:$1048576,MATCH(ratio_inscrits_prim_ss_quart!$A518,Correspondance_ss_quartiers!$A:$A,0),4)</f>
        <v>Gribaumont</v>
      </c>
      <c r="C518">
        <f>INDEX(nb_inscrits_prim_habitant_le_ss!$1:$1048576,MATCH(ratio_inscrits_prim_ss_quart!$A518,nb_inscrits_prim_habitant_le_ss!$B:$B,0),3)</f>
        <v>78</v>
      </c>
      <c r="D518">
        <f>INDEX(nb_inscrits_prim_habitant_le_qu!$1:$1048576,MATCH(ratio_inscrits_prim_ss_quart!$B518,nb_inscrits_prim_habitant_le_qu!$B:$B,0),3)</f>
        <v>613</v>
      </c>
      <c r="E518">
        <f t="shared" si="8"/>
        <v>0.12724306688417619</v>
      </c>
    </row>
    <row r="519" spans="1:5" x14ac:dyDescent="0.35">
      <c r="A519" t="s">
        <v>1440</v>
      </c>
      <c r="B519" t="str">
        <f>INDEX(Correspondance_ss_quartiers!$1:$1048576,MATCH(ratio_inscrits_prim_ss_quart!$A519,Correspondance_ss_quartiers!$A:$A,0),4)</f>
        <v>Roodebeek - Constellations</v>
      </c>
      <c r="C519">
        <f>INDEX(nb_inscrits_prim_habitant_le_ss!$1:$1048576,MATCH(ratio_inscrits_prim_ss_quart!$A519,nb_inscrits_prim_habitant_le_ss!$B:$B,0),3)</f>
        <v>126</v>
      </c>
      <c r="D519">
        <f>INDEX(nb_inscrits_prim_habitant_le_qu!$1:$1048576,MATCH(ratio_inscrits_prim_ss_quart!$B519,nb_inscrits_prim_habitant_le_qu!$B:$B,0),3)</f>
        <v>879</v>
      </c>
      <c r="E519">
        <f t="shared" si="8"/>
        <v>0.14334470989761092</v>
      </c>
    </row>
    <row r="520" spans="1:5" x14ac:dyDescent="0.35">
      <c r="A520" t="s">
        <v>1442</v>
      </c>
      <c r="B520" t="str">
        <f>INDEX(Correspondance_ss_quartiers!$1:$1048576,MATCH(ratio_inscrits_prim_ss_quart!$A520,Correspondance_ss_quartiers!$A:$A,0),4)</f>
        <v>Gribaumont</v>
      </c>
      <c r="C520">
        <f>INDEX(nb_inscrits_prim_habitant_le_ss!$1:$1048576,MATCH(ratio_inscrits_prim_ss_quart!$A520,nb_inscrits_prim_habitant_le_ss!$B:$B,0),3)</f>
        <v>68</v>
      </c>
      <c r="D520">
        <f>INDEX(nb_inscrits_prim_habitant_le_qu!$1:$1048576,MATCH(ratio_inscrits_prim_ss_quart!$B520,nb_inscrits_prim_habitant_le_qu!$B:$B,0),3)</f>
        <v>613</v>
      </c>
      <c r="E520">
        <f t="shared" si="8"/>
        <v>0.11092985318107668</v>
      </c>
    </row>
    <row r="521" spans="1:5" x14ac:dyDescent="0.35">
      <c r="A521" t="s">
        <v>1444</v>
      </c>
      <c r="B521" t="str">
        <f>INDEX(Correspondance_ss_quartiers!$1:$1048576,MATCH(ratio_inscrits_prim_ss_quart!$A521,Correspondance_ss_quartiers!$A:$A,0),4)</f>
        <v>Val d'Or</v>
      </c>
      <c r="C521">
        <f>INDEX(nb_inscrits_prim_habitant_le_ss!$1:$1048576,MATCH(ratio_inscrits_prim_ss_quart!$A521,nb_inscrits_prim_habitant_le_ss!$B:$B,0),3)</f>
        <v>19</v>
      </c>
      <c r="D521">
        <f>INDEX(nb_inscrits_prim_habitant_le_qu!$1:$1048576,MATCH(ratio_inscrits_prim_ss_quart!$B521,nb_inscrits_prim_habitant_le_qu!$B:$B,0),3)</f>
        <v>698</v>
      </c>
      <c r="E521">
        <f t="shared" si="8"/>
        <v>2.7220630372492838E-2</v>
      </c>
    </row>
    <row r="522" spans="1:5" x14ac:dyDescent="0.35">
      <c r="A522" t="s">
        <v>1445</v>
      </c>
      <c r="B522" t="str">
        <f>INDEX(Correspondance_ss_quartiers!$1:$1048576,MATCH(ratio_inscrits_prim_ss_quart!$A522,Correspondance_ss_quartiers!$A:$A,0),4)</f>
        <v>Roodebeek - Constellations</v>
      </c>
      <c r="C522">
        <f>INDEX(nb_inscrits_prim_habitant_le_ss!$1:$1048576,MATCH(ratio_inscrits_prim_ss_quart!$A522,nb_inscrits_prim_habitant_le_ss!$B:$B,0),3)</f>
        <v>141</v>
      </c>
      <c r="D522">
        <f>INDEX(nb_inscrits_prim_habitant_le_qu!$1:$1048576,MATCH(ratio_inscrits_prim_ss_quart!$B522,nb_inscrits_prim_habitant_le_qu!$B:$B,0),3)</f>
        <v>879</v>
      </c>
      <c r="E522">
        <f t="shared" si="8"/>
        <v>0.16040955631399317</v>
      </c>
    </row>
    <row r="523" spans="1:5" x14ac:dyDescent="0.35">
      <c r="A523" t="s">
        <v>1447</v>
      </c>
      <c r="B523" t="str">
        <f>INDEX(Correspondance_ss_quartiers!$1:$1048576,MATCH(ratio_inscrits_prim_ss_quart!$A523,Correspondance_ss_quartiers!$A:$A,0),4)</f>
        <v>Roodebeek - Constellations</v>
      </c>
      <c r="C523">
        <f>INDEX(nb_inscrits_prim_habitant_le_ss!$1:$1048576,MATCH(ratio_inscrits_prim_ss_quart!$A523,nb_inscrits_prim_habitant_le_ss!$B:$B,0),3)</f>
        <v>78</v>
      </c>
      <c r="D523">
        <f>INDEX(nb_inscrits_prim_habitant_le_qu!$1:$1048576,MATCH(ratio_inscrits_prim_ss_quart!$B523,nb_inscrits_prim_habitant_le_qu!$B:$B,0),3)</f>
        <v>879</v>
      </c>
      <c r="E523">
        <f t="shared" si="8"/>
        <v>8.8737201365187715E-2</v>
      </c>
    </row>
    <row r="524" spans="1:5" x14ac:dyDescent="0.35">
      <c r="A524" t="s">
        <v>1448</v>
      </c>
      <c r="B524" t="str">
        <f>INDEX(Correspondance_ss_quartiers!$1:$1048576,MATCH(ratio_inscrits_prim_ss_quart!$A524,Correspondance_ss_quartiers!$A:$A,0),4)</f>
        <v>Georges Henri</v>
      </c>
      <c r="C524">
        <f>INDEX(nb_inscrits_prim_habitant_le_ss!$1:$1048576,MATCH(ratio_inscrits_prim_ss_quart!$A524,nb_inscrits_prim_habitant_le_ss!$B:$B,0),3)</f>
        <v>126</v>
      </c>
      <c r="D524">
        <f>INDEX(nb_inscrits_prim_habitant_le_qu!$1:$1048576,MATCH(ratio_inscrits_prim_ss_quart!$B524,nb_inscrits_prim_habitant_le_qu!$B:$B,0),3)</f>
        <v>969</v>
      </c>
      <c r="E524">
        <f t="shared" si="8"/>
        <v>0.13003095975232198</v>
      </c>
    </row>
    <row r="525" spans="1:5" x14ac:dyDescent="0.35">
      <c r="A525" t="s">
        <v>1450</v>
      </c>
      <c r="B525" t="str">
        <f>INDEX(Correspondance_ss_quartiers!$1:$1048576,MATCH(ratio_inscrits_prim_ss_quart!$A525,Correspondance_ss_quartiers!$A:$A,0),4)</f>
        <v>Georges Henri</v>
      </c>
      <c r="C525">
        <f>INDEX(nb_inscrits_prim_habitant_le_ss!$1:$1048576,MATCH(ratio_inscrits_prim_ss_quart!$A525,nb_inscrits_prim_habitant_le_ss!$B:$B,0),3)</f>
        <v>225</v>
      </c>
      <c r="D525">
        <f>INDEX(nb_inscrits_prim_habitant_le_qu!$1:$1048576,MATCH(ratio_inscrits_prim_ss_quart!$B525,nb_inscrits_prim_habitant_le_qu!$B:$B,0),3)</f>
        <v>969</v>
      </c>
      <c r="E525">
        <f t="shared" si="8"/>
        <v>0.23219814241486067</v>
      </c>
    </row>
    <row r="526" spans="1:5" x14ac:dyDescent="0.35">
      <c r="A526" t="s">
        <v>1452</v>
      </c>
      <c r="B526" t="str">
        <f>INDEX(Correspondance_ss_quartiers!$1:$1048576,MATCH(ratio_inscrits_prim_ss_quart!$A526,Correspondance_ss_quartiers!$A:$A,0),4)</f>
        <v>Georges Henri</v>
      </c>
      <c r="C526">
        <f>INDEX(nb_inscrits_prim_habitant_le_ss!$1:$1048576,MATCH(ratio_inscrits_prim_ss_quart!$A526,nb_inscrits_prim_habitant_le_ss!$B:$B,0),3)</f>
        <v>127</v>
      </c>
      <c r="D526">
        <f>INDEX(nb_inscrits_prim_habitant_le_qu!$1:$1048576,MATCH(ratio_inscrits_prim_ss_quart!$B526,nb_inscrits_prim_habitant_le_qu!$B:$B,0),3)</f>
        <v>969</v>
      </c>
      <c r="E526">
        <f t="shared" si="8"/>
        <v>0.13106295149638802</v>
      </c>
    </row>
    <row r="527" spans="1:5" x14ac:dyDescent="0.35">
      <c r="A527" t="s">
        <v>1454</v>
      </c>
      <c r="B527" t="str">
        <f>INDEX(Correspondance_ss_quartiers!$1:$1048576,MATCH(ratio_inscrits_prim_ss_quart!$A527,Correspondance_ss_quartiers!$A:$A,0),4)</f>
        <v>Gribaumont</v>
      </c>
      <c r="C527">
        <f>INDEX(nb_inscrits_prim_habitant_le_ss!$1:$1048576,MATCH(ratio_inscrits_prim_ss_quart!$A527,nb_inscrits_prim_habitant_le_ss!$B:$B,0),3)</f>
        <v>12</v>
      </c>
      <c r="D527">
        <f>INDEX(nb_inscrits_prim_habitant_le_qu!$1:$1048576,MATCH(ratio_inscrits_prim_ss_quart!$B527,nb_inscrits_prim_habitant_le_qu!$B:$B,0),3)</f>
        <v>613</v>
      </c>
      <c r="E527">
        <f t="shared" si="8"/>
        <v>1.9575856443719411E-2</v>
      </c>
    </row>
    <row r="528" spans="1:5" x14ac:dyDescent="0.35">
      <c r="A528" t="s">
        <v>1456</v>
      </c>
      <c r="B528" t="str">
        <f>INDEX(Correspondance_ss_quartiers!$1:$1048576,MATCH(ratio_inscrits_prim_ss_quart!$A528,Correspondance_ss_quartiers!$A:$A,0),4)</f>
        <v>Roodebeek - Constellations</v>
      </c>
      <c r="C528">
        <f>INDEX(nb_inscrits_prim_habitant_le_ss!$1:$1048576,MATCH(ratio_inscrits_prim_ss_quart!$A528,nb_inscrits_prim_habitant_le_ss!$B:$B,0),3)</f>
        <v>77</v>
      </c>
      <c r="D528">
        <f>INDEX(nb_inscrits_prim_habitant_le_qu!$1:$1048576,MATCH(ratio_inscrits_prim_ss_quart!$B528,nb_inscrits_prim_habitant_le_qu!$B:$B,0),3)</f>
        <v>879</v>
      </c>
      <c r="E528">
        <f t="shared" si="8"/>
        <v>8.75995449374289E-2</v>
      </c>
    </row>
    <row r="529" spans="1:5" x14ac:dyDescent="0.35">
      <c r="A529" t="s">
        <v>1457</v>
      </c>
      <c r="B529" t="str">
        <f>INDEX(Correspondance_ss_quartiers!$1:$1048576,MATCH(ratio_inscrits_prim_ss_quart!$A529,Correspondance_ss_quartiers!$A:$A,0),4)</f>
        <v>Roodebeek - Constellations</v>
      </c>
      <c r="C529">
        <f>INDEX(nb_inscrits_prim_habitant_le_ss!$1:$1048576,MATCH(ratio_inscrits_prim_ss_quart!$A529,nb_inscrits_prim_habitant_le_ss!$B:$B,0),3)</f>
        <v>121</v>
      </c>
      <c r="D529">
        <f>INDEX(nb_inscrits_prim_habitant_le_qu!$1:$1048576,MATCH(ratio_inscrits_prim_ss_quart!$B529,nb_inscrits_prim_habitant_le_qu!$B:$B,0),3)</f>
        <v>879</v>
      </c>
      <c r="E529">
        <f t="shared" si="8"/>
        <v>0.13765642775881684</v>
      </c>
    </row>
    <row r="530" spans="1:5" x14ac:dyDescent="0.35">
      <c r="A530" t="s">
        <v>1459</v>
      </c>
      <c r="B530" t="str">
        <f>INDEX(Correspondance_ss_quartiers!$1:$1048576,MATCH(ratio_inscrits_prim_ss_quart!$A530,Correspondance_ss_quartiers!$A:$A,0),4)</f>
        <v>Roodebeek - Constellations</v>
      </c>
      <c r="C530">
        <f>INDEX(nb_inscrits_prim_habitant_le_ss!$1:$1048576,MATCH(ratio_inscrits_prim_ss_quart!$A530,nb_inscrits_prim_habitant_le_ss!$B:$B,0),3)</f>
        <v>35</v>
      </c>
      <c r="D530">
        <f>INDEX(nb_inscrits_prim_habitant_le_qu!$1:$1048576,MATCH(ratio_inscrits_prim_ss_quart!$B530,nb_inscrits_prim_habitant_le_qu!$B:$B,0),3)</f>
        <v>879</v>
      </c>
      <c r="E530">
        <f t="shared" si="8"/>
        <v>3.981797497155859E-2</v>
      </c>
    </row>
    <row r="531" spans="1:5" x14ac:dyDescent="0.35">
      <c r="A531" t="s">
        <v>1463</v>
      </c>
      <c r="B531" t="str">
        <f>INDEX(Correspondance_ss_quartiers!$1:$1048576,MATCH(ratio_inscrits_prim_ss_quart!$A531,Correspondance_ss_quartiers!$A:$A,0),4)</f>
        <v>Kapelleveld</v>
      </c>
      <c r="C531">
        <f>INDEX(nb_inscrits_prim_habitant_le_ss!$1:$1048576,MATCH(ratio_inscrits_prim_ss_quart!$A531,nb_inscrits_prim_habitant_le_ss!$B:$B,0),3)</f>
        <v>44</v>
      </c>
      <c r="D531">
        <f>INDEX(nb_inscrits_prim_habitant_le_qu!$1:$1048576,MATCH(ratio_inscrits_prim_ss_quart!$B531,nb_inscrits_prim_habitant_le_qu!$B:$B,0),3)</f>
        <v>348</v>
      </c>
      <c r="E531">
        <f t="shared" si="8"/>
        <v>0.12643678160919541</v>
      </c>
    </row>
    <row r="532" spans="1:5" x14ac:dyDescent="0.35">
      <c r="A532" t="s">
        <v>1465</v>
      </c>
      <c r="B532" t="str">
        <f>INDEX(Correspondance_ss_quartiers!$1:$1048576,MATCH(ratio_inscrits_prim_ss_quart!$A532,Correspondance_ss_quartiers!$A:$A,0),4)</f>
        <v>Kapelleveld</v>
      </c>
      <c r="C532">
        <f>INDEX(nb_inscrits_prim_habitant_le_ss!$1:$1048576,MATCH(ratio_inscrits_prim_ss_quart!$A532,nb_inscrits_prim_habitant_le_ss!$B:$B,0),3)</f>
        <v>84</v>
      </c>
      <c r="D532">
        <f>INDEX(nb_inscrits_prim_habitant_le_qu!$1:$1048576,MATCH(ratio_inscrits_prim_ss_quart!$B532,nb_inscrits_prim_habitant_le_qu!$B:$B,0),3)</f>
        <v>348</v>
      </c>
      <c r="E532">
        <f t="shared" si="8"/>
        <v>0.2413793103448276</v>
      </c>
    </row>
    <row r="533" spans="1:5" x14ac:dyDescent="0.35">
      <c r="A533" t="s">
        <v>1467</v>
      </c>
      <c r="B533" t="str">
        <f>INDEX(Correspondance_ss_quartiers!$1:$1048576,MATCH(ratio_inscrits_prim_ss_quart!$A533,Correspondance_ss_quartiers!$A:$A,0),4)</f>
        <v>Roodebeek - Constellations</v>
      </c>
      <c r="C533">
        <f>INDEX(nb_inscrits_prim_habitant_le_ss!$1:$1048576,MATCH(ratio_inscrits_prim_ss_quart!$A533,nb_inscrits_prim_habitant_le_ss!$B:$B,0),3)</f>
        <v>87</v>
      </c>
      <c r="D533">
        <f>INDEX(nb_inscrits_prim_habitant_le_qu!$1:$1048576,MATCH(ratio_inscrits_prim_ss_quart!$B533,nb_inscrits_prim_habitant_le_qu!$B:$B,0),3)</f>
        <v>879</v>
      </c>
      <c r="E533">
        <f t="shared" si="8"/>
        <v>9.8976109215017066E-2</v>
      </c>
    </row>
    <row r="534" spans="1:5" x14ac:dyDescent="0.35">
      <c r="A534" t="s">
        <v>1469</v>
      </c>
      <c r="B534" t="str">
        <f>INDEX(Correspondance_ss_quartiers!$1:$1048576,MATCH(ratio_inscrits_prim_ss_quart!$A534,Correspondance_ss_quartiers!$A:$A,0),4)</f>
        <v>Roodebeek - Constellations</v>
      </c>
      <c r="C534">
        <f>INDEX(nb_inscrits_prim_habitant_le_ss!$1:$1048576,MATCH(ratio_inscrits_prim_ss_quart!$A534,nb_inscrits_prim_habitant_le_ss!$B:$B,0),3)</f>
        <v>75</v>
      </c>
      <c r="D534">
        <f>INDEX(nb_inscrits_prim_habitant_le_qu!$1:$1048576,MATCH(ratio_inscrits_prim_ss_quart!$B534,nb_inscrits_prim_habitant_le_qu!$B:$B,0),3)</f>
        <v>879</v>
      </c>
      <c r="E534">
        <f t="shared" si="8"/>
        <v>8.5324232081911269E-2</v>
      </c>
    </row>
    <row r="535" spans="1:5" x14ac:dyDescent="0.35">
      <c r="A535" t="s">
        <v>1471</v>
      </c>
      <c r="B535" t="str">
        <f>INDEX(Correspondance_ss_quartiers!$1:$1048576,MATCH(ratio_inscrits_prim_ss_quart!$A535,Correspondance_ss_quartiers!$A:$A,0),4)</f>
        <v>Roodebeek - Constellations</v>
      </c>
      <c r="C535">
        <f>INDEX(nb_inscrits_prim_habitant_le_ss!$1:$1048576,MATCH(ratio_inscrits_prim_ss_quart!$A535,nb_inscrits_prim_habitant_le_ss!$B:$B,0),3)</f>
        <v>68</v>
      </c>
      <c r="D535">
        <f>INDEX(nb_inscrits_prim_habitant_le_qu!$1:$1048576,MATCH(ratio_inscrits_prim_ss_quart!$B535,nb_inscrits_prim_habitant_le_qu!$B:$B,0),3)</f>
        <v>879</v>
      </c>
      <c r="E535">
        <f t="shared" si="8"/>
        <v>7.7360637087599549E-2</v>
      </c>
    </row>
    <row r="536" spans="1:5" x14ac:dyDescent="0.35">
      <c r="A536" t="s">
        <v>1473</v>
      </c>
      <c r="B536" t="str">
        <f>INDEX(Correspondance_ss_quartiers!$1:$1048576,MATCH(ratio_inscrits_prim_ss_quart!$A536,Correspondance_ss_quartiers!$A:$A,0),4)</f>
        <v>Roodebeek - Constellations</v>
      </c>
      <c r="C536">
        <f>INDEX(nb_inscrits_prim_habitant_le_ss!$1:$1048576,MATCH(ratio_inscrits_prim_ss_quart!$A536,nb_inscrits_prim_habitant_le_ss!$B:$B,0),3)</f>
        <v>71</v>
      </c>
      <c r="D536">
        <f>INDEX(nb_inscrits_prim_habitant_le_qu!$1:$1048576,MATCH(ratio_inscrits_prim_ss_quart!$B536,nb_inscrits_prim_habitant_le_qu!$B:$B,0),3)</f>
        <v>879</v>
      </c>
      <c r="E536">
        <f t="shared" si="8"/>
        <v>8.0773606370875994E-2</v>
      </c>
    </row>
    <row r="537" spans="1:5" x14ac:dyDescent="0.35">
      <c r="A537" t="s">
        <v>1475</v>
      </c>
      <c r="B537" t="str">
        <f>INDEX(Correspondance_ss_quartiers!$1:$1048576,MATCH(ratio_inscrits_prim_ss_quart!$A537,Correspondance_ss_quartiers!$A:$A,0),4)</f>
        <v>Boulevard de la Woluwe</v>
      </c>
      <c r="C537">
        <f>INDEX(nb_inscrits_prim_habitant_le_ss!$1:$1048576,MATCH(ratio_inscrits_prim_ss_quart!$A537,nb_inscrits_prim_habitant_le_ss!$B:$B,0),3)</f>
        <v>52</v>
      </c>
      <c r="D537">
        <f>INDEX(nb_inscrits_prim_habitant_le_qu!$1:$1048576,MATCH(ratio_inscrits_prim_ss_quart!$B537,nb_inscrits_prim_habitant_le_qu!$B:$B,0),3)</f>
        <v>441</v>
      </c>
      <c r="E537">
        <f t="shared" si="8"/>
        <v>0.11791383219954649</v>
      </c>
    </row>
    <row r="538" spans="1:5" x14ac:dyDescent="0.35">
      <c r="A538" t="s">
        <v>1477</v>
      </c>
      <c r="B538" t="str">
        <f>INDEX(Correspondance_ss_quartiers!$1:$1048576,MATCH(ratio_inscrits_prim_ss_quart!$A538,Correspondance_ss_quartiers!$A:$A,0),4)</f>
        <v>Boulevard de la Woluwe</v>
      </c>
      <c r="C538">
        <f>INDEX(nb_inscrits_prim_habitant_le_ss!$1:$1048576,MATCH(ratio_inscrits_prim_ss_quart!$A538,nb_inscrits_prim_habitant_le_ss!$B:$B,0),3)</f>
        <v>18</v>
      </c>
      <c r="D538">
        <f>INDEX(nb_inscrits_prim_habitant_le_qu!$1:$1048576,MATCH(ratio_inscrits_prim_ss_quart!$B538,nb_inscrits_prim_habitant_le_qu!$B:$B,0),3)</f>
        <v>441</v>
      </c>
      <c r="E538">
        <f t="shared" si="8"/>
        <v>4.0816326530612242E-2</v>
      </c>
    </row>
    <row r="539" spans="1:5" x14ac:dyDescent="0.35">
      <c r="A539" t="s">
        <v>1479</v>
      </c>
      <c r="B539" t="str">
        <f>INDEX(Correspondance_ss_quartiers!$1:$1048576,MATCH(ratio_inscrits_prim_ss_quart!$A539,Correspondance_ss_quartiers!$A:$A,0),4)</f>
        <v>Boulevard de la Woluwe</v>
      </c>
      <c r="C539">
        <f>INDEX(nb_inscrits_prim_habitant_le_ss!$1:$1048576,MATCH(ratio_inscrits_prim_ss_quart!$A539,nb_inscrits_prim_habitant_le_ss!$B:$B,0),3)</f>
        <v>78</v>
      </c>
      <c r="D539">
        <f>INDEX(nb_inscrits_prim_habitant_le_qu!$1:$1048576,MATCH(ratio_inscrits_prim_ss_quart!$B539,nb_inscrits_prim_habitant_le_qu!$B:$B,0),3)</f>
        <v>441</v>
      </c>
      <c r="E539">
        <f t="shared" si="8"/>
        <v>0.17687074829931973</v>
      </c>
    </row>
    <row r="540" spans="1:5" x14ac:dyDescent="0.35">
      <c r="A540" t="s">
        <v>1481</v>
      </c>
      <c r="B540" t="str">
        <f>INDEX(Correspondance_ss_quartiers!$1:$1048576,MATCH(ratio_inscrits_prim_ss_quart!$A540,Correspondance_ss_quartiers!$A:$A,0),4)</f>
        <v>Boulevard de la Woluwe</v>
      </c>
      <c r="C540">
        <f>INDEX(nb_inscrits_prim_habitant_le_ss!$1:$1048576,MATCH(ratio_inscrits_prim_ss_quart!$A540,nb_inscrits_prim_habitant_le_ss!$B:$B,0),3)</f>
        <v>67</v>
      </c>
      <c r="D540">
        <f>INDEX(nb_inscrits_prim_habitant_le_qu!$1:$1048576,MATCH(ratio_inscrits_prim_ss_quart!$B540,nb_inscrits_prim_habitant_le_qu!$B:$B,0),3)</f>
        <v>441</v>
      </c>
      <c r="E540">
        <f t="shared" si="8"/>
        <v>0.15192743764172337</v>
      </c>
    </row>
    <row r="541" spans="1:5" x14ac:dyDescent="0.35">
      <c r="A541" t="s">
        <v>1483</v>
      </c>
      <c r="B541" t="str">
        <f>INDEX(Correspondance_ss_quartiers!$1:$1048576,MATCH(ratio_inscrits_prim_ss_quart!$A541,Correspondance_ss_quartiers!$A:$A,0),4)</f>
        <v>Stockel</v>
      </c>
      <c r="C541">
        <f>INDEX(nb_inscrits_prim_habitant_le_ss!$1:$1048576,MATCH(ratio_inscrits_prim_ss_quart!$A541,nb_inscrits_prim_habitant_le_ss!$B:$B,0),3)</f>
        <v>83</v>
      </c>
      <c r="D541">
        <f>INDEX(nb_inscrits_prim_habitant_le_qu!$1:$1048576,MATCH(ratio_inscrits_prim_ss_quart!$B541,nb_inscrits_prim_habitant_le_qu!$B:$B,0),3)</f>
        <v>586</v>
      </c>
      <c r="E541">
        <f t="shared" si="8"/>
        <v>0.14163822525597269</v>
      </c>
    </row>
    <row r="542" spans="1:5" x14ac:dyDescent="0.35">
      <c r="A542" t="s">
        <v>1485</v>
      </c>
      <c r="B542" t="str">
        <f>INDEX(Correspondance_ss_quartiers!$1:$1048576,MATCH(ratio_inscrits_prim_ss_quart!$A542,Correspondance_ss_quartiers!$A:$A,0),4)</f>
        <v>Kapelleveld</v>
      </c>
      <c r="C542">
        <f>INDEX(nb_inscrits_prim_habitant_le_ss!$1:$1048576,MATCH(ratio_inscrits_prim_ss_quart!$A542,nb_inscrits_prim_habitant_le_ss!$B:$B,0),3)</f>
        <v>37</v>
      </c>
      <c r="D542">
        <f>INDEX(nb_inscrits_prim_habitant_le_qu!$1:$1048576,MATCH(ratio_inscrits_prim_ss_quart!$B542,nb_inscrits_prim_habitant_le_qu!$B:$B,0),3)</f>
        <v>348</v>
      </c>
      <c r="E542">
        <f t="shared" si="8"/>
        <v>0.10632183908045977</v>
      </c>
    </row>
    <row r="543" spans="1:5" x14ac:dyDescent="0.35">
      <c r="A543" t="s">
        <v>1487</v>
      </c>
      <c r="B543" t="str">
        <f>INDEX(Correspondance_ss_quartiers!$1:$1048576,MATCH(ratio_inscrits_prim_ss_quart!$A543,Correspondance_ss_quartiers!$A:$A,0),4)</f>
        <v>Kapelleveld</v>
      </c>
      <c r="C543">
        <f>INDEX(nb_inscrits_prim_habitant_le_ss!$1:$1048576,MATCH(ratio_inscrits_prim_ss_quart!$A543,nb_inscrits_prim_habitant_le_ss!$B:$B,0),3)</f>
        <v>54</v>
      </c>
      <c r="D543">
        <f>INDEX(nb_inscrits_prim_habitant_le_qu!$1:$1048576,MATCH(ratio_inscrits_prim_ss_quart!$B543,nb_inscrits_prim_habitant_le_qu!$B:$B,0),3)</f>
        <v>348</v>
      </c>
      <c r="E543">
        <f t="shared" si="8"/>
        <v>0.15517241379310345</v>
      </c>
    </row>
    <row r="544" spans="1:5" x14ac:dyDescent="0.35">
      <c r="A544" t="s">
        <v>1489</v>
      </c>
      <c r="B544" t="str">
        <f>INDEX(Correspondance_ss_quartiers!$1:$1048576,MATCH(ratio_inscrits_prim_ss_quart!$A544,Correspondance_ss_quartiers!$A:$A,0),4)</f>
        <v>Kapelleveld</v>
      </c>
      <c r="C544">
        <f>INDEX(nb_inscrits_prim_habitant_le_ss!$1:$1048576,MATCH(ratio_inscrits_prim_ss_quart!$A544,nb_inscrits_prim_habitant_le_ss!$B:$B,0),3)</f>
        <v>16</v>
      </c>
      <c r="D544">
        <f>INDEX(nb_inscrits_prim_habitant_le_qu!$1:$1048576,MATCH(ratio_inscrits_prim_ss_quart!$B544,nb_inscrits_prim_habitant_le_qu!$B:$B,0),3)</f>
        <v>348</v>
      </c>
      <c r="E544">
        <f t="shared" si="8"/>
        <v>4.5977011494252873E-2</v>
      </c>
    </row>
    <row r="545" spans="1:5" x14ac:dyDescent="0.35">
      <c r="A545" t="s">
        <v>1491</v>
      </c>
      <c r="B545" t="str">
        <f>INDEX(Correspondance_ss_quartiers!$1:$1048576,MATCH(ratio_inscrits_prim_ss_quart!$A545,Correspondance_ss_quartiers!$A:$A,0),4)</f>
        <v>Val d'Or</v>
      </c>
      <c r="C545">
        <f>INDEX(nb_inscrits_prim_habitant_le_ss!$1:$1048576,MATCH(ratio_inscrits_prim_ss_quart!$A545,nb_inscrits_prim_habitant_le_ss!$B:$B,0),3)</f>
        <v>215</v>
      </c>
      <c r="D545">
        <f>INDEX(nb_inscrits_prim_habitant_le_qu!$1:$1048576,MATCH(ratio_inscrits_prim_ss_quart!$B545,nb_inscrits_prim_habitant_le_qu!$B:$B,0),3)</f>
        <v>698</v>
      </c>
      <c r="E545">
        <f t="shared" si="8"/>
        <v>0.30802292263610315</v>
      </c>
    </row>
    <row r="546" spans="1:5" x14ac:dyDescent="0.35">
      <c r="A546" t="s">
        <v>1493</v>
      </c>
      <c r="B546" t="str">
        <f>INDEX(Correspondance_ss_quartiers!$1:$1048576,MATCH(ratio_inscrits_prim_ss_quart!$A546,Correspondance_ss_quartiers!$A:$A,0),4)</f>
        <v>Boulevard de la Woluwe</v>
      </c>
      <c r="C546">
        <f>INDEX(nb_inscrits_prim_habitant_le_ss!$1:$1048576,MATCH(ratio_inscrits_prim_ss_quart!$A546,nb_inscrits_prim_habitant_le_ss!$B:$B,0),3)</f>
        <v>75</v>
      </c>
      <c r="D546">
        <f>INDEX(nb_inscrits_prim_habitant_le_qu!$1:$1048576,MATCH(ratio_inscrits_prim_ss_quart!$B546,nb_inscrits_prim_habitant_le_qu!$B:$B,0),3)</f>
        <v>441</v>
      </c>
      <c r="E546">
        <f t="shared" si="8"/>
        <v>0.17006802721088435</v>
      </c>
    </row>
    <row r="547" spans="1:5" x14ac:dyDescent="0.35">
      <c r="A547" t="s">
        <v>1495</v>
      </c>
      <c r="B547" t="str">
        <f>INDEX(Correspondance_ss_quartiers!$1:$1048576,MATCH(ratio_inscrits_prim_ss_quart!$A547,Correspondance_ss_quartiers!$A:$A,0),4)</f>
        <v>Saint-Paul</v>
      </c>
      <c r="C547">
        <f>INDEX(nb_inscrits_prim_habitant_le_ss!$1:$1048576,MATCH(ratio_inscrits_prim_ss_quart!$A547,nb_inscrits_prim_habitant_le_ss!$B:$B,0),3)</f>
        <v>62</v>
      </c>
      <c r="D547">
        <f>INDEX(nb_inscrits_prim_habitant_le_qu!$1:$1048576,MATCH(ratio_inscrits_prim_ss_quart!$B547,nb_inscrits_prim_habitant_le_qu!$B:$B,0),3)</f>
        <v>509</v>
      </c>
      <c r="E547">
        <f t="shared" si="8"/>
        <v>0.12180746561886051</v>
      </c>
    </row>
    <row r="548" spans="1:5" x14ac:dyDescent="0.35">
      <c r="A548" t="s">
        <v>1497</v>
      </c>
      <c r="B548" t="str">
        <f>INDEX(Correspondance_ss_quartiers!$1:$1048576,MATCH(ratio_inscrits_prim_ss_quart!$A548,Correspondance_ss_quartiers!$A:$A,0),4)</f>
        <v>Saint-Paul</v>
      </c>
      <c r="C548">
        <f>INDEX(nb_inscrits_prim_habitant_le_ss!$1:$1048576,MATCH(ratio_inscrits_prim_ss_quart!$A548,nb_inscrits_prim_habitant_le_ss!$B:$B,0),3)</f>
        <v>91</v>
      </c>
      <c r="D548">
        <f>INDEX(nb_inscrits_prim_habitant_le_qu!$1:$1048576,MATCH(ratio_inscrits_prim_ss_quart!$B548,nb_inscrits_prim_habitant_le_qu!$B:$B,0),3)</f>
        <v>509</v>
      </c>
      <c r="E548">
        <f t="shared" si="8"/>
        <v>0.1787819253438114</v>
      </c>
    </row>
    <row r="549" spans="1:5" x14ac:dyDescent="0.35">
      <c r="A549" t="s">
        <v>1499</v>
      </c>
      <c r="B549" t="str">
        <f>INDEX(Correspondance_ss_quartiers!$1:$1048576,MATCH(ratio_inscrits_prim_ss_quart!$A549,Correspondance_ss_quartiers!$A:$A,0),4)</f>
        <v>Stockel</v>
      </c>
      <c r="C549">
        <f>INDEX(nb_inscrits_prim_habitant_le_ss!$1:$1048576,MATCH(ratio_inscrits_prim_ss_quart!$A549,nb_inscrits_prim_habitant_le_ss!$B:$B,0),3)</f>
        <v>118</v>
      </c>
      <c r="D549">
        <f>INDEX(nb_inscrits_prim_habitant_le_qu!$1:$1048576,MATCH(ratio_inscrits_prim_ss_quart!$B549,nb_inscrits_prim_habitant_le_qu!$B:$B,0),3)</f>
        <v>586</v>
      </c>
      <c r="E549">
        <f t="shared" si="8"/>
        <v>0.20136518771331058</v>
      </c>
    </row>
    <row r="550" spans="1:5" x14ac:dyDescent="0.35">
      <c r="A550" t="s">
        <v>1501</v>
      </c>
      <c r="B550" t="str">
        <f>INDEX(Correspondance_ss_quartiers!$1:$1048576,MATCH(ratio_inscrits_prim_ss_quart!$A550,Correspondance_ss_quartiers!$A:$A,0),4)</f>
        <v>Stockel</v>
      </c>
      <c r="C550">
        <f>INDEX(nb_inscrits_prim_habitant_le_ss!$1:$1048576,MATCH(ratio_inscrits_prim_ss_quart!$A550,nb_inscrits_prim_habitant_le_ss!$B:$B,0),3)</f>
        <v>52</v>
      </c>
      <c r="D550">
        <f>INDEX(nb_inscrits_prim_habitant_le_qu!$1:$1048576,MATCH(ratio_inscrits_prim_ss_quart!$B550,nb_inscrits_prim_habitant_le_qu!$B:$B,0),3)</f>
        <v>586</v>
      </c>
      <c r="E550">
        <f t="shared" si="8"/>
        <v>8.8737201365187715E-2</v>
      </c>
    </row>
    <row r="551" spans="1:5" x14ac:dyDescent="0.35">
      <c r="A551" t="s">
        <v>1503</v>
      </c>
      <c r="B551" t="str">
        <f>INDEX(Correspondance_ss_quartiers!$1:$1048576,MATCH(ratio_inscrits_prim_ss_quart!$A551,Correspondance_ss_quartiers!$A:$A,0),4)</f>
        <v>Saint-Paul</v>
      </c>
      <c r="C551">
        <f>INDEX(nb_inscrits_prim_habitant_le_ss!$1:$1048576,MATCH(ratio_inscrits_prim_ss_quart!$A551,nb_inscrits_prim_habitant_le_ss!$B:$B,0),3)</f>
        <v>73</v>
      </c>
      <c r="D551">
        <f>INDEX(nb_inscrits_prim_habitant_le_qu!$1:$1048576,MATCH(ratio_inscrits_prim_ss_quart!$B551,nb_inscrits_prim_habitant_le_qu!$B:$B,0),3)</f>
        <v>509</v>
      </c>
      <c r="E551">
        <f t="shared" si="8"/>
        <v>0.14341846758349705</v>
      </c>
    </row>
    <row r="552" spans="1:5" x14ac:dyDescent="0.35">
      <c r="A552" t="s">
        <v>1505</v>
      </c>
      <c r="B552" t="str">
        <f>INDEX(Correspondance_ss_quartiers!$1:$1048576,MATCH(ratio_inscrits_prim_ss_quart!$A552,Correspondance_ss_quartiers!$A:$A,0),4)</f>
        <v>Gribaumont</v>
      </c>
      <c r="C552">
        <f>INDEX(nb_inscrits_prim_habitant_le_ss!$1:$1048576,MATCH(ratio_inscrits_prim_ss_quart!$A552,nb_inscrits_prim_habitant_le_ss!$B:$B,0),3)</f>
        <v>63</v>
      </c>
      <c r="D552">
        <f>INDEX(nb_inscrits_prim_habitant_le_qu!$1:$1048576,MATCH(ratio_inscrits_prim_ss_quart!$B552,nb_inscrits_prim_habitant_le_qu!$B:$B,0),3)</f>
        <v>613</v>
      </c>
      <c r="E552">
        <f t="shared" si="8"/>
        <v>0.10277324632952692</v>
      </c>
    </row>
    <row r="553" spans="1:5" x14ac:dyDescent="0.35">
      <c r="A553" t="s">
        <v>1507</v>
      </c>
      <c r="B553" t="str">
        <f>INDEX(Correspondance_ss_quartiers!$1:$1048576,MATCH(ratio_inscrits_prim_ss_quart!$A553,Correspondance_ss_quartiers!$A:$A,0),4)</f>
        <v>Saint-Michel</v>
      </c>
      <c r="C553">
        <f>INDEX(nb_inscrits_prim_habitant_le_ss!$1:$1048576,MATCH(ratio_inscrits_prim_ss_quart!$A553,nb_inscrits_prim_habitant_le_ss!$B:$B,0),3)</f>
        <v>101</v>
      </c>
      <c r="D553">
        <f>INDEX(nb_inscrits_prim_habitant_le_qu!$1:$1048576,MATCH(ratio_inscrits_prim_ss_quart!$B553,nb_inscrits_prim_habitant_le_qu!$B:$B,0),3)</f>
        <v>370</v>
      </c>
      <c r="E553">
        <f t="shared" si="8"/>
        <v>0.27297297297297296</v>
      </c>
    </row>
    <row r="554" spans="1:5" x14ac:dyDescent="0.35">
      <c r="A554" t="s">
        <v>1509</v>
      </c>
      <c r="B554" t="str">
        <f>INDEX(Correspondance_ss_quartiers!$1:$1048576,MATCH(ratio_inscrits_prim_ss_quart!$A554,Correspondance_ss_quartiers!$A:$A,0),4)</f>
        <v>Gribaumont</v>
      </c>
      <c r="C554">
        <f>INDEX(nb_inscrits_prim_habitant_le_ss!$1:$1048576,MATCH(ratio_inscrits_prim_ss_quart!$A554,nb_inscrits_prim_habitant_le_ss!$B:$B,0),3)</f>
        <v>59</v>
      </c>
      <c r="D554">
        <f>INDEX(nb_inscrits_prim_habitant_le_qu!$1:$1048576,MATCH(ratio_inscrits_prim_ss_quart!$B554,nb_inscrits_prim_habitant_le_qu!$B:$B,0),3)</f>
        <v>613</v>
      </c>
      <c r="E554">
        <f t="shared" si="8"/>
        <v>9.6247960848287115E-2</v>
      </c>
    </row>
    <row r="555" spans="1:5" x14ac:dyDescent="0.35">
      <c r="A555" t="s">
        <v>1511</v>
      </c>
      <c r="B555" t="str">
        <f>INDEX(Correspondance_ss_quartiers!$1:$1048576,MATCH(ratio_inscrits_prim_ss_quart!$A555,Correspondance_ss_quartiers!$A:$A,0),4)</f>
        <v>Gribaumont</v>
      </c>
      <c r="C555">
        <f>INDEX(nb_inscrits_prim_habitant_le_ss!$1:$1048576,MATCH(ratio_inscrits_prim_ss_quart!$A555,nb_inscrits_prim_habitant_le_ss!$B:$B,0),3)</f>
        <v>81</v>
      </c>
      <c r="D555">
        <f>INDEX(nb_inscrits_prim_habitant_le_qu!$1:$1048576,MATCH(ratio_inscrits_prim_ss_quart!$B555,nb_inscrits_prim_habitant_le_qu!$B:$B,0),3)</f>
        <v>613</v>
      </c>
      <c r="E555">
        <f t="shared" si="8"/>
        <v>0.13213703099510604</v>
      </c>
    </row>
    <row r="556" spans="1:5" x14ac:dyDescent="0.35">
      <c r="A556" t="s">
        <v>1513</v>
      </c>
      <c r="B556" t="str">
        <f>INDEX(Correspondance_ss_quartiers!$1:$1048576,MATCH(ratio_inscrits_prim_ss_quart!$A556,Correspondance_ss_quartiers!$A:$A,0),4)</f>
        <v>Gribaumont</v>
      </c>
      <c r="C556">
        <f>INDEX(nb_inscrits_prim_habitant_le_ss!$1:$1048576,MATCH(ratio_inscrits_prim_ss_quart!$A556,nb_inscrits_prim_habitant_le_ss!$B:$B,0),3)</f>
        <v>14</v>
      </c>
      <c r="D556">
        <f>INDEX(nb_inscrits_prim_habitant_le_qu!$1:$1048576,MATCH(ratio_inscrits_prim_ss_quart!$B556,nb_inscrits_prim_habitant_le_qu!$B:$B,0),3)</f>
        <v>613</v>
      </c>
      <c r="E556">
        <f t="shared" si="8"/>
        <v>2.2838499184339316E-2</v>
      </c>
    </row>
    <row r="557" spans="1:5" x14ac:dyDescent="0.35">
      <c r="A557" t="s">
        <v>1515</v>
      </c>
      <c r="B557" t="str">
        <f>INDEX(Correspondance_ss_quartiers!$1:$1048576,MATCH(ratio_inscrits_prim_ss_quart!$A557,Correspondance_ss_quartiers!$A:$A,0),4)</f>
        <v>Gribaumont</v>
      </c>
      <c r="C557">
        <f>INDEX(nb_inscrits_prim_habitant_le_ss!$1:$1048576,MATCH(ratio_inscrits_prim_ss_quart!$A557,nb_inscrits_prim_habitant_le_ss!$B:$B,0),3)</f>
        <v>41</v>
      </c>
      <c r="D557">
        <f>INDEX(nb_inscrits_prim_habitant_le_qu!$1:$1048576,MATCH(ratio_inscrits_prim_ss_quart!$B557,nb_inscrits_prim_habitant_le_qu!$B:$B,0),3)</f>
        <v>613</v>
      </c>
      <c r="E557">
        <f t="shared" si="8"/>
        <v>6.6884176182707991E-2</v>
      </c>
    </row>
    <row r="558" spans="1:5" x14ac:dyDescent="0.35">
      <c r="A558" t="s">
        <v>1517</v>
      </c>
      <c r="B558" t="str">
        <f>INDEX(Correspondance_ss_quartiers!$1:$1048576,MATCH(ratio_inscrits_prim_ss_quart!$A558,Correspondance_ss_quartiers!$A:$A,0),4)</f>
        <v>Boulevard de la Woluwe</v>
      </c>
      <c r="C558">
        <f>INDEX(nb_inscrits_prim_habitant_le_ss!$1:$1048576,MATCH(ratio_inscrits_prim_ss_quart!$A558,nb_inscrits_prim_habitant_le_ss!$B:$B,0),3)</f>
        <v>104</v>
      </c>
      <c r="D558">
        <f>INDEX(nb_inscrits_prim_habitant_le_qu!$1:$1048576,MATCH(ratio_inscrits_prim_ss_quart!$B558,nb_inscrits_prim_habitant_le_qu!$B:$B,0),3)</f>
        <v>441</v>
      </c>
      <c r="E558">
        <f t="shared" si="8"/>
        <v>0.23582766439909297</v>
      </c>
    </row>
    <row r="559" spans="1:5" x14ac:dyDescent="0.35">
      <c r="A559" t="s">
        <v>1518</v>
      </c>
      <c r="B559" t="str">
        <f>INDEX(Correspondance_ss_quartiers!$1:$1048576,MATCH(ratio_inscrits_prim_ss_quart!$A559,Correspondance_ss_quartiers!$A:$A,0),4)</f>
        <v>Chant d'Oiseau</v>
      </c>
      <c r="C559">
        <f>INDEX(nb_inscrits_prim_habitant_le_ss!$1:$1048576,MATCH(ratio_inscrits_prim_ss_quart!$A559,nb_inscrits_prim_habitant_le_ss!$B:$B,0),3)</f>
        <v>89</v>
      </c>
      <c r="D559">
        <f>INDEX(nb_inscrits_prim_habitant_le_qu!$1:$1048576,MATCH(ratio_inscrits_prim_ss_quart!$B559,nb_inscrits_prim_habitant_le_qu!$B:$B,0),3)</f>
        <v>719</v>
      </c>
      <c r="E559">
        <f t="shared" si="8"/>
        <v>0.12378303198887343</v>
      </c>
    </row>
    <row r="560" spans="1:5" x14ac:dyDescent="0.35">
      <c r="A560" t="s">
        <v>1520</v>
      </c>
      <c r="B560" t="str">
        <f>INDEX(Correspondance_ss_quartiers!$1:$1048576,MATCH(ratio_inscrits_prim_ss_quart!$A560,Correspondance_ss_quartiers!$A:$A,0),4)</f>
        <v>Chant d'Oiseau</v>
      </c>
      <c r="C560">
        <f>INDEX(nb_inscrits_prim_habitant_le_ss!$1:$1048576,MATCH(ratio_inscrits_prim_ss_quart!$A560,nb_inscrits_prim_habitant_le_ss!$B:$B,0),3)</f>
        <v>72</v>
      </c>
      <c r="D560">
        <f>INDEX(nb_inscrits_prim_habitant_le_qu!$1:$1048576,MATCH(ratio_inscrits_prim_ss_quart!$B560,nb_inscrits_prim_habitant_le_qu!$B:$B,0),3)</f>
        <v>719</v>
      </c>
      <c r="E560">
        <f t="shared" si="8"/>
        <v>0.10013908205841446</v>
      </c>
    </row>
    <row r="561" spans="1:5" x14ac:dyDescent="0.35">
      <c r="A561" t="s">
        <v>1522</v>
      </c>
      <c r="B561" t="str">
        <f>INDEX(Correspondance_ss_quartiers!$1:$1048576,MATCH(ratio_inscrits_prim_ss_quart!$A561,Correspondance_ss_quartiers!$A:$A,0),4)</f>
        <v>Chant d'Oiseau</v>
      </c>
      <c r="C561">
        <f>INDEX(nb_inscrits_prim_habitant_le_ss!$1:$1048576,MATCH(ratio_inscrits_prim_ss_quart!$A561,nb_inscrits_prim_habitant_le_ss!$B:$B,0),3)</f>
        <v>100</v>
      </c>
      <c r="D561">
        <f>INDEX(nb_inscrits_prim_habitant_le_qu!$1:$1048576,MATCH(ratio_inscrits_prim_ss_quart!$B561,nb_inscrits_prim_habitant_le_qu!$B:$B,0),3)</f>
        <v>719</v>
      </c>
      <c r="E561">
        <f t="shared" si="8"/>
        <v>0.13908205841446453</v>
      </c>
    </row>
    <row r="562" spans="1:5" x14ac:dyDescent="0.35">
      <c r="A562" t="s">
        <v>1524</v>
      </c>
      <c r="B562" t="str">
        <f>INDEX(Correspondance_ss_quartiers!$1:$1048576,MATCH(ratio_inscrits_prim_ss_quart!$A562,Correspondance_ss_quartiers!$A:$A,0),4)</f>
        <v>Boulevard de la Woluwe</v>
      </c>
      <c r="C562">
        <f>INDEX(nb_inscrits_prim_habitant_le_ss!$1:$1048576,MATCH(ratio_inscrits_prim_ss_quart!$A562,nb_inscrits_prim_habitant_le_ss!$B:$B,0),3)</f>
        <v>47</v>
      </c>
      <c r="D562">
        <f>INDEX(nb_inscrits_prim_habitant_le_qu!$1:$1048576,MATCH(ratio_inscrits_prim_ss_quart!$B562,nb_inscrits_prim_habitant_le_qu!$B:$B,0),3)</f>
        <v>441</v>
      </c>
      <c r="E562">
        <f t="shared" si="8"/>
        <v>0.10657596371882086</v>
      </c>
    </row>
    <row r="563" spans="1:5" x14ac:dyDescent="0.35">
      <c r="A563" t="s">
        <v>1526</v>
      </c>
      <c r="B563" t="str">
        <f>INDEX(Correspondance_ss_quartiers!$1:$1048576,MATCH(ratio_inscrits_prim_ss_quart!$A563,Correspondance_ss_quartiers!$A:$A,0),4)</f>
        <v>Stockel</v>
      </c>
      <c r="C563">
        <f>INDEX(nb_inscrits_prim_habitant_le_ss!$1:$1048576,MATCH(ratio_inscrits_prim_ss_quart!$A563,nb_inscrits_prim_habitant_le_ss!$B:$B,0),3)</f>
        <v>72</v>
      </c>
      <c r="D563">
        <f>INDEX(nb_inscrits_prim_habitant_le_qu!$1:$1048576,MATCH(ratio_inscrits_prim_ss_quart!$B563,nb_inscrits_prim_habitant_le_qu!$B:$B,0),3)</f>
        <v>586</v>
      </c>
      <c r="E563">
        <f t="shared" si="8"/>
        <v>0.12286689419795221</v>
      </c>
    </row>
    <row r="564" spans="1:5" x14ac:dyDescent="0.35">
      <c r="A564" t="s">
        <v>1528</v>
      </c>
      <c r="B564" t="str">
        <f>INDEX(Correspondance_ss_quartiers!$1:$1048576,MATCH(ratio_inscrits_prim_ss_quart!$A564,Correspondance_ss_quartiers!$A:$A,0),4)</f>
        <v>Chant d'Oiseau</v>
      </c>
      <c r="C564">
        <f>INDEX(nb_inscrits_prim_habitant_le_ss!$1:$1048576,MATCH(ratio_inscrits_prim_ss_quart!$A564,nb_inscrits_prim_habitant_le_ss!$B:$B,0),3)</f>
        <v>88</v>
      </c>
      <c r="D564">
        <f>INDEX(nb_inscrits_prim_habitant_le_qu!$1:$1048576,MATCH(ratio_inscrits_prim_ss_quart!$B564,nb_inscrits_prim_habitant_le_qu!$B:$B,0),3)</f>
        <v>719</v>
      </c>
      <c r="E564">
        <f t="shared" si="8"/>
        <v>0.12239221140472879</v>
      </c>
    </row>
    <row r="565" spans="1:5" x14ac:dyDescent="0.35">
      <c r="A565" t="s">
        <v>1530</v>
      </c>
      <c r="B565" t="str">
        <f>INDEX(Correspondance_ss_quartiers!$1:$1048576,MATCH(ratio_inscrits_prim_ss_quart!$A565,Correspondance_ss_quartiers!$A:$A,0),4)</f>
        <v>Chant d'Oiseau</v>
      </c>
      <c r="C565">
        <f>INDEX(nb_inscrits_prim_habitant_le_ss!$1:$1048576,MATCH(ratio_inscrits_prim_ss_quart!$A565,nb_inscrits_prim_habitant_le_ss!$B:$B,0),3)</f>
        <v>204</v>
      </c>
      <c r="D565">
        <f>INDEX(nb_inscrits_prim_habitant_le_qu!$1:$1048576,MATCH(ratio_inscrits_prim_ss_quart!$B565,nb_inscrits_prim_habitant_le_qu!$B:$B,0),3)</f>
        <v>719</v>
      </c>
      <c r="E565">
        <f t="shared" si="8"/>
        <v>0.28372739916550765</v>
      </c>
    </row>
    <row r="566" spans="1:5" x14ac:dyDescent="0.35">
      <c r="A566" t="s">
        <v>1534</v>
      </c>
      <c r="B566" t="str">
        <f>INDEX(Correspondance_ss_quartiers!$1:$1048576,MATCH(ratio_inscrits_prim_ss_quart!$A566,Correspondance_ss_quartiers!$A:$A,0),4)</f>
        <v>Chant d'Oiseau</v>
      </c>
      <c r="C566">
        <f>INDEX(nb_inscrits_prim_habitant_le_ss!$1:$1048576,MATCH(ratio_inscrits_prim_ss_quart!$A566,nb_inscrits_prim_habitant_le_ss!$B:$B,0),3)</f>
        <v>93</v>
      </c>
      <c r="D566">
        <f>INDEX(nb_inscrits_prim_habitant_le_qu!$1:$1048576,MATCH(ratio_inscrits_prim_ss_quart!$B566,nb_inscrits_prim_habitant_le_qu!$B:$B,0),3)</f>
        <v>719</v>
      </c>
      <c r="E566">
        <f t="shared" si="8"/>
        <v>0.12934631432545202</v>
      </c>
    </row>
    <row r="567" spans="1:5" x14ac:dyDescent="0.35">
      <c r="A567" t="s">
        <v>1538</v>
      </c>
      <c r="B567" t="str">
        <f>INDEX(Correspondance_ss_quartiers!$1:$1048576,MATCH(ratio_inscrits_prim_ss_quart!$A567,Correspondance_ss_quartiers!$A:$A,0),4)</f>
        <v>Saint-Paul</v>
      </c>
      <c r="C567">
        <f>INDEX(nb_inscrits_prim_habitant_le_ss!$1:$1048576,MATCH(ratio_inscrits_prim_ss_quart!$A567,nb_inscrits_prim_habitant_le_ss!$B:$B,0),3)</f>
        <v>97</v>
      </c>
      <c r="D567">
        <f>INDEX(nb_inscrits_prim_habitant_le_qu!$1:$1048576,MATCH(ratio_inscrits_prim_ss_quart!$B567,nb_inscrits_prim_habitant_le_qu!$B:$B,0),3)</f>
        <v>509</v>
      </c>
      <c r="E567">
        <f t="shared" si="8"/>
        <v>0.19056974459724951</v>
      </c>
    </row>
    <row r="568" spans="1:5" x14ac:dyDescent="0.35">
      <c r="A568" t="s">
        <v>1540</v>
      </c>
      <c r="B568" t="str">
        <f>INDEX(Correspondance_ss_quartiers!$1:$1048576,MATCH(ratio_inscrits_prim_ss_quart!$A568,Correspondance_ss_quartiers!$A:$A,0),4)</f>
        <v>Stockel</v>
      </c>
      <c r="C568">
        <f>INDEX(nb_inscrits_prim_habitant_le_ss!$1:$1048576,MATCH(ratio_inscrits_prim_ss_quart!$A568,nb_inscrits_prim_habitant_le_ss!$B:$B,0),3)</f>
        <v>102</v>
      </c>
      <c r="D568">
        <f>INDEX(nb_inscrits_prim_habitant_le_qu!$1:$1048576,MATCH(ratio_inscrits_prim_ss_quart!$B568,nb_inscrits_prim_habitant_le_qu!$B:$B,0),3)</f>
        <v>586</v>
      </c>
      <c r="E568">
        <f t="shared" si="8"/>
        <v>0.17406143344709898</v>
      </c>
    </row>
    <row r="569" spans="1:5" x14ac:dyDescent="0.35">
      <c r="A569" t="s">
        <v>1542</v>
      </c>
      <c r="B569" t="str">
        <f>INDEX(Correspondance_ss_quartiers!$1:$1048576,MATCH(ratio_inscrits_prim_ss_quart!$A569,Correspondance_ss_quartiers!$A:$A,0),4)</f>
        <v>Stockel</v>
      </c>
      <c r="C569">
        <f>INDEX(nb_inscrits_prim_habitant_le_ss!$1:$1048576,MATCH(ratio_inscrits_prim_ss_quart!$A569,nb_inscrits_prim_habitant_le_ss!$B:$B,0),3)</f>
        <v>159</v>
      </c>
      <c r="D569">
        <f>INDEX(nb_inscrits_prim_habitant_le_qu!$1:$1048576,MATCH(ratio_inscrits_prim_ss_quart!$B569,nb_inscrits_prim_habitant_le_qu!$B:$B,0),3)</f>
        <v>586</v>
      </c>
      <c r="E569">
        <f t="shared" si="8"/>
        <v>0.2713310580204778</v>
      </c>
    </row>
    <row r="570" spans="1:5" x14ac:dyDescent="0.35">
      <c r="A570" t="s">
        <v>1544</v>
      </c>
      <c r="B570" t="str">
        <f>INDEX(Correspondance_ss_quartiers!$1:$1048576,MATCH(ratio_inscrits_prim_ss_quart!$A570,Correspondance_ss_quartiers!$A:$A,0),4)</f>
        <v>Saint-Paul</v>
      </c>
      <c r="C570">
        <f>INDEX(nb_inscrits_prim_habitant_le_ss!$1:$1048576,MATCH(ratio_inscrits_prim_ss_quart!$A570,nb_inscrits_prim_habitant_le_ss!$B:$B,0),3)</f>
        <v>92</v>
      </c>
      <c r="D570">
        <f>INDEX(nb_inscrits_prim_habitant_le_qu!$1:$1048576,MATCH(ratio_inscrits_prim_ss_quart!$B570,nb_inscrits_prim_habitant_le_qu!$B:$B,0),3)</f>
        <v>509</v>
      </c>
      <c r="E570">
        <f t="shared" si="8"/>
        <v>0.18074656188605109</v>
      </c>
    </row>
    <row r="571" spans="1:5" x14ac:dyDescent="0.35">
      <c r="A571" t="s">
        <v>1546</v>
      </c>
      <c r="B571" t="str">
        <f>INDEX(Correspondance_ss_quartiers!$1:$1048576,MATCH(ratio_inscrits_prim_ss_quart!$A571,Correspondance_ss_quartiers!$A:$A,0),4)</f>
        <v>Sainte-Alix - Joli Bois</v>
      </c>
      <c r="C571">
        <f>INDEX(nb_inscrits_prim_habitant_le_ss!$1:$1048576,MATCH(ratio_inscrits_prim_ss_quart!$A571,nb_inscrits_prim_habitant_le_ss!$B:$B,0),3)</f>
        <v>215</v>
      </c>
      <c r="D571">
        <f>INDEX(nb_inscrits_prim_habitant_le_qu!$1:$1048576,MATCH(ratio_inscrits_prim_ss_quart!$B571,nb_inscrits_prim_habitant_le_qu!$B:$B,0),3)</f>
        <v>334</v>
      </c>
      <c r="E571">
        <f t="shared" si="8"/>
        <v>0.64371257485029942</v>
      </c>
    </row>
    <row r="572" spans="1:5" x14ac:dyDescent="0.35">
      <c r="A572" t="s">
        <v>1548</v>
      </c>
      <c r="B572" t="str">
        <f>INDEX(Correspondance_ss_quartiers!$1:$1048576,MATCH(ratio_inscrits_prim_ss_quart!$A572,Correspondance_ss_quartiers!$A:$A,0),4)</f>
        <v>Kapelleveld</v>
      </c>
      <c r="C572">
        <f>INDEX(nb_inscrits_prim_habitant_le_ss!$1:$1048576,MATCH(ratio_inscrits_prim_ss_quart!$A572,nb_inscrits_prim_habitant_le_ss!$B:$B,0),3)</f>
        <v>113</v>
      </c>
      <c r="D572">
        <f>INDEX(nb_inscrits_prim_habitant_le_qu!$1:$1048576,MATCH(ratio_inscrits_prim_ss_quart!$B572,nb_inscrits_prim_habitant_le_qu!$B:$B,0),3)</f>
        <v>348</v>
      </c>
      <c r="E572">
        <f t="shared" si="8"/>
        <v>0.32471264367816094</v>
      </c>
    </row>
    <row r="573" spans="1:5" x14ac:dyDescent="0.35">
      <c r="A573" t="s">
        <v>1550</v>
      </c>
      <c r="B573" t="str">
        <f>INDEX(Correspondance_ss_quartiers!$1:$1048576,MATCH(ratio_inscrits_prim_ss_quart!$A573,Correspondance_ss_quartiers!$A:$A,0),4)</f>
        <v>Saint-Paul</v>
      </c>
      <c r="C573">
        <f>INDEX(nb_inscrits_prim_habitant_le_ss!$1:$1048576,MATCH(ratio_inscrits_prim_ss_quart!$A573,nb_inscrits_prim_habitant_le_ss!$B:$B,0),3)</f>
        <v>67</v>
      </c>
      <c r="D573">
        <f>INDEX(nb_inscrits_prim_habitant_le_qu!$1:$1048576,MATCH(ratio_inscrits_prim_ss_quart!$B573,nb_inscrits_prim_habitant_le_qu!$B:$B,0),3)</f>
        <v>509</v>
      </c>
      <c r="E573">
        <f t="shared" si="8"/>
        <v>0.13163064833005894</v>
      </c>
    </row>
    <row r="574" spans="1:5" x14ac:dyDescent="0.35">
      <c r="A574" t="s">
        <v>1552</v>
      </c>
      <c r="B574" t="str">
        <f>INDEX(Correspondance_ss_quartiers!$1:$1048576,MATCH(ratio_inscrits_prim_ss_quart!$A574,Correspondance_ss_quartiers!$A:$A,0),4)</f>
        <v>Putdael</v>
      </c>
      <c r="C574">
        <f>INDEX(nb_inscrits_prim_habitant_le_ss!$1:$1048576,MATCH(ratio_inscrits_prim_ss_quart!$A574,nb_inscrits_prim_habitant_le_ss!$B:$B,0),3)</f>
        <v>33</v>
      </c>
      <c r="D574">
        <f>INDEX(nb_inscrits_prim_habitant_le_qu!$1:$1048576,MATCH(ratio_inscrits_prim_ss_quart!$B574,nb_inscrits_prim_habitant_le_qu!$B:$B,0),3)</f>
        <v>67</v>
      </c>
      <c r="E574">
        <f t="shared" si="8"/>
        <v>0.4925373134328358</v>
      </c>
    </row>
    <row r="575" spans="1:5" x14ac:dyDescent="0.35">
      <c r="A575" t="s">
        <v>1553</v>
      </c>
      <c r="B575" t="str">
        <f>INDEX(Correspondance_ss_quartiers!$1:$1048576,MATCH(ratio_inscrits_prim_ss_quart!$A575,Correspondance_ss_quartiers!$A:$A,0),4)</f>
        <v>Saint-Paul</v>
      </c>
      <c r="C575">
        <f>INDEX(nb_inscrits_prim_habitant_le_ss!$1:$1048576,MATCH(ratio_inscrits_prim_ss_quart!$A575,nb_inscrits_prim_habitant_le_ss!$B:$B,0),3)</f>
        <v>27</v>
      </c>
      <c r="D575">
        <f>INDEX(nb_inscrits_prim_habitant_le_qu!$1:$1048576,MATCH(ratio_inscrits_prim_ss_quart!$B575,nb_inscrits_prim_habitant_le_qu!$B:$B,0),3)</f>
        <v>509</v>
      </c>
      <c r="E575">
        <f t="shared" si="8"/>
        <v>5.304518664047151E-2</v>
      </c>
    </row>
    <row r="576" spans="1:5" x14ac:dyDescent="0.35">
      <c r="A576" t="s">
        <v>1555</v>
      </c>
      <c r="B576" t="str">
        <f>INDEX(Correspondance_ss_quartiers!$1:$1048576,MATCH(ratio_inscrits_prim_ss_quart!$A576,Correspondance_ss_quartiers!$A:$A,0),4)</f>
        <v>Sainte-Alix - Joli Bois</v>
      </c>
      <c r="C576">
        <f>INDEX(nb_inscrits_prim_habitant_le_ss!$1:$1048576,MATCH(ratio_inscrits_prim_ss_quart!$A576,nb_inscrits_prim_habitant_le_ss!$B:$B,0),3)</f>
        <v>92</v>
      </c>
      <c r="D576">
        <f>INDEX(nb_inscrits_prim_habitant_le_qu!$1:$1048576,MATCH(ratio_inscrits_prim_ss_quart!$B576,nb_inscrits_prim_habitant_le_qu!$B:$B,0),3)</f>
        <v>334</v>
      </c>
      <c r="E576">
        <f t="shared" si="8"/>
        <v>0.27544910179640719</v>
      </c>
    </row>
    <row r="577" spans="1:5" x14ac:dyDescent="0.35">
      <c r="A577" t="s">
        <v>1557</v>
      </c>
      <c r="B577" t="str">
        <f>INDEX(Correspondance_ss_quartiers!$1:$1048576,MATCH(ratio_inscrits_prim_ss_quart!$A577,Correspondance_ss_quartiers!$A:$A,0),4)</f>
        <v>Sainte-Alix - Joli Bois</v>
      </c>
      <c r="C577">
        <f>INDEX(nb_inscrits_prim_habitant_le_ss!$1:$1048576,MATCH(ratio_inscrits_prim_ss_quart!$A577,nb_inscrits_prim_habitant_le_ss!$B:$B,0),3)</f>
        <v>27</v>
      </c>
      <c r="D577">
        <f>INDEX(nb_inscrits_prim_habitant_le_qu!$1:$1048576,MATCH(ratio_inscrits_prim_ss_quart!$B577,nb_inscrits_prim_habitant_le_qu!$B:$B,0),3)</f>
        <v>334</v>
      </c>
      <c r="E577">
        <f t="shared" si="8"/>
        <v>8.0838323353293412E-2</v>
      </c>
    </row>
    <row r="578" spans="1:5" x14ac:dyDescent="0.35">
      <c r="A578" t="s">
        <v>1565</v>
      </c>
      <c r="B578" t="str">
        <f>INDEX(Correspondance_ss_quartiers!$1:$1048576,MATCH(ratio_inscrits_prim_ss_quart!$A578,Correspondance_ss_quartiers!$A:$A,0),4)</f>
        <v>Neerpede</v>
      </c>
      <c r="C578">
        <f>INDEX(nb_inscrits_prim_habitant_le_ss!$1:$1048576,MATCH(ratio_inscrits_prim_ss_quart!$A578,nb_inscrits_prim_habitant_le_ss!$B:$B,0),3)</f>
        <v>27</v>
      </c>
      <c r="D578">
        <f>INDEX(nb_inscrits_prim_habitant_le_qu!$1:$1048576,MATCH(ratio_inscrits_prim_ss_quart!$B578,nb_inscrits_prim_habitant_le_qu!$B:$B,0),3)</f>
        <v>51</v>
      </c>
      <c r="E578">
        <f t="shared" si="8"/>
        <v>0.52941176470588236</v>
      </c>
    </row>
  </sheetData>
  <autoFilter ref="A1:E1" xr:uid="{00000000-0009-0000-0000-000006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65186-F389-41C3-84A0-CE9E28342F81}">
  <sheetPr>
    <tabColor theme="9"/>
    <outlinePr summaryBelow="0" summaryRight="0"/>
  </sheetPr>
  <dimension ref="A1:G155"/>
  <sheetViews>
    <sheetView workbookViewId="0">
      <selection activeCell="E1" sqref="E1"/>
    </sheetView>
  </sheetViews>
  <sheetFormatPr defaultRowHeight="14.5" x14ac:dyDescent="0.35"/>
  <cols>
    <col min="1" max="1" width="8.7265625" style="11"/>
    <col min="2" max="2" width="30.6328125" style="11" bestFit="1" customWidth="1"/>
    <col min="3" max="3" width="8.7265625" style="11"/>
    <col min="4" max="7" width="8.7265625" style="17"/>
    <col min="8" max="16384" width="8.7265625" style="11"/>
  </cols>
  <sheetData>
    <row r="1" spans="1:7" ht="12.5" x14ac:dyDescent="0.25">
      <c r="A1" s="10" t="s">
        <v>0</v>
      </c>
      <c r="B1" s="10" t="s">
        <v>1</v>
      </c>
      <c r="C1" s="10" t="s">
        <v>1614</v>
      </c>
      <c r="D1" s="8" t="s">
        <v>1609</v>
      </c>
      <c r="E1" s="8" t="s">
        <v>1615</v>
      </c>
      <c r="F1" s="11"/>
      <c r="G1" s="11"/>
    </row>
    <row r="2" spans="1:7" x14ac:dyDescent="0.35">
      <c r="A2" s="10">
        <v>1</v>
      </c>
      <c r="B2" s="10" t="s">
        <v>2</v>
      </c>
      <c r="C2" s="12">
        <f>INDEX(prim_limitrophe_quartier_input!$1:$1048576,MATCH(prim_limitrophe_quartier!$B2,prim_limitrophe_quartier_input!$B:$B,0),3)</f>
        <v>43.442622950800001</v>
      </c>
      <c r="D2" s="17">
        <f>INDEX(ratio_inscrits_prim_ss_quart!$1:$1048576,MATCH($B2,ratio_inscrits_prim_ss_quart!$B:$B,0),4)</f>
        <v>110</v>
      </c>
      <c r="E2" s="17">
        <f>D2*C2/100</f>
        <v>47.786885245880001</v>
      </c>
      <c r="F2" s="11"/>
      <c r="G2" s="11"/>
    </row>
    <row r="3" spans="1:7" x14ac:dyDescent="0.35">
      <c r="A3" s="10">
        <v>2</v>
      </c>
      <c r="B3" s="10" t="s">
        <v>3</v>
      </c>
      <c r="C3" s="12">
        <f>INDEX(prim_limitrophe_quartier_input!$1:$1048576,MATCH(prim_limitrophe_quartier!$B3,prim_limitrophe_quartier_input!$B:$B,0),3)</f>
        <v>68.412162162200005</v>
      </c>
      <c r="D3" s="17">
        <f>INDEX(ratio_inscrits_prim_ss_quart!$1:$1048576,MATCH($B3,ratio_inscrits_prim_ss_quart!$B:$B,0),4)</f>
        <v>568</v>
      </c>
      <c r="E3" s="17">
        <f t="shared" ref="E3:E66" si="0">D3*C3/100</f>
        <v>388.58108108129602</v>
      </c>
      <c r="F3" s="11"/>
      <c r="G3" s="11"/>
    </row>
    <row r="4" spans="1:7" x14ac:dyDescent="0.35">
      <c r="A4" s="10">
        <v>3</v>
      </c>
      <c r="B4" s="10" t="s">
        <v>4</v>
      </c>
      <c r="C4" s="12">
        <f>INDEX(prim_limitrophe_quartier_input!$1:$1048576,MATCH(prim_limitrophe_quartier!$B4,prim_limitrophe_quartier_input!$B:$B,0),3)</f>
        <v>51.554404145100001</v>
      </c>
      <c r="D4" s="17">
        <f>INDEX(ratio_inscrits_prim_ss_quart!$1:$1048576,MATCH($B4,ratio_inscrits_prim_ss_quart!$B:$B,0),4)</f>
        <v>400</v>
      </c>
      <c r="E4" s="17">
        <f t="shared" si="0"/>
        <v>206.21761658039998</v>
      </c>
      <c r="F4" s="11"/>
      <c r="G4" s="11"/>
    </row>
    <row r="5" spans="1:7" x14ac:dyDescent="0.35">
      <c r="A5" s="10">
        <v>4</v>
      </c>
      <c r="B5" s="10" t="s">
        <v>5</v>
      </c>
      <c r="C5" s="12">
        <f>INDEX(prim_limitrophe_quartier_input!$1:$1048576,MATCH(prim_limitrophe_quartier!$B5,prim_limitrophe_quartier_input!$B:$B,0),3)</f>
        <v>49.166666666700003</v>
      </c>
      <c r="D5" s="17">
        <f>INDEX(ratio_inscrits_prim_ss_quart!$1:$1048576,MATCH($B5,ratio_inscrits_prim_ss_quart!$B:$B,0),4)</f>
        <v>113</v>
      </c>
      <c r="E5" s="17">
        <f t="shared" si="0"/>
        <v>55.558333333371003</v>
      </c>
      <c r="F5" s="11"/>
      <c r="G5" s="11"/>
    </row>
    <row r="6" spans="1:7" x14ac:dyDescent="0.35">
      <c r="A6" s="10">
        <v>5</v>
      </c>
      <c r="B6" s="10" t="s">
        <v>6</v>
      </c>
      <c r="C6" s="12">
        <f>INDEX(prim_limitrophe_quartier_input!$1:$1048576,MATCH(prim_limitrophe_quartier!$B6,prim_limitrophe_quartier_input!$B:$B,0),3)</f>
        <v>45.689655172400002</v>
      </c>
      <c r="D6" s="17">
        <f>INDEX(ratio_inscrits_prim_ss_quart!$1:$1048576,MATCH($B6,ratio_inscrits_prim_ss_quart!$B:$B,0),4)</f>
        <v>113</v>
      </c>
      <c r="E6" s="17">
        <f t="shared" si="0"/>
        <v>51.629310344812005</v>
      </c>
      <c r="F6" s="11"/>
      <c r="G6" s="11"/>
    </row>
    <row r="7" spans="1:7" x14ac:dyDescent="0.35">
      <c r="A7" s="10">
        <v>6</v>
      </c>
      <c r="B7" s="10" t="s">
        <v>7</v>
      </c>
      <c r="C7" s="12">
        <f>INDEX(prim_limitrophe_quartier_input!$1:$1048576,MATCH(prim_limitrophe_quartier!$B7,prim_limitrophe_quartier_input!$B:$B,0),3)</f>
        <v>17.6470588235</v>
      </c>
      <c r="D7" s="17">
        <v>0</v>
      </c>
      <c r="E7" s="17">
        <f t="shared" si="0"/>
        <v>0</v>
      </c>
      <c r="F7" s="11"/>
      <c r="G7" s="11"/>
    </row>
    <row r="8" spans="1:7" x14ac:dyDescent="0.35">
      <c r="A8" s="10">
        <v>7</v>
      </c>
      <c r="B8" s="10" t="s">
        <v>8</v>
      </c>
      <c r="C8" s="12">
        <f>INDEX(prim_limitrophe_quartier_input!$1:$1048576,MATCH(prim_limitrophe_quartier!$B8,prim_limitrophe_quartier_input!$B:$B,0),3)</f>
        <v>67.5438596491</v>
      </c>
      <c r="D8" s="17">
        <f>INDEX(ratio_inscrits_prim_ss_quart!$1:$1048576,MATCH($B8,ratio_inscrits_prim_ss_quart!$B:$B,0),4)</f>
        <v>100</v>
      </c>
      <c r="E8" s="17">
        <f t="shared" si="0"/>
        <v>67.5438596491</v>
      </c>
      <c r="F8" s="11"/>
      <c r="G8" s="11"/>
    </row>
    <row r="9" spans="1:7" x14ac:dyDescent="0.35">
      <c r="A9" s="10">
        <v>8</v>
      </c>
      <c r="B9" s="10" t="s">
        <v>9</v>
      </c>
      <c r="C9" s="12">
        <f>INDEX(prim_limitrophe_quartier_input!$1:$1048576,MATCH(prim_limitrophe_quartier!$B9,prim_limitrophe_quartier_input!$B:$B,0),3)</f>
        <v>71.348837209300001</v>
      </c>
      <c r="D9" s="17">
        <f>INDEX(ratio_inscrits_prim_ss_quart!$1:$1048576,MATCH($B9,ratio_inscrits_prim_ss_quart!$B:$B,0),4)</f>
        <v>1038</v>
      </c>
      <c r="E9" s="17">
        <f t="shared" si="0"/>
        <v>740.60093023253398</v>
      </c>
      <c r="F9" s="11"/>
      <c r="G9" s="11"/>
    </row>
    <row r="10" spans="1:7" x14ac:dyDescent="0.35">
      <c r="A10" s="10">
        <v>9</v>
      </c>
      <c r="B10" s="10" t="s">
        <v>10</v>
      </c>
      <c r="C10" s="12">
        <f>INDEX(prim_limitrophe_quartier_input!$1:$1048576,MATCH(prim_limitrophe_quartier!$B10,prim_limitrophe_quartier_input!$B:$B,0),3)</f>
        <v>76.649746192899997</v>
      </c>
      <c r="D10" s="17">
        <f>INDEX(ratio_inscrits_prim_ss_quart!$1:$1048576,MATCH($B10,ratio_inscrits_prim_ss_quart!$B:$B,0),4)</f>
        <v>225</v>
      </c>
      <c r="E10" s="17">
        <f t="shared" si="0"/>
        <v>172.46192893402497</v>
      </c>
      <c r="F10" s="11"/>
      <c r="G10" s="11"/>
    </row>
    <row r="11" spans="1:7" x14ac:dyDescent="0.35">
      <c r="A11" s="10">
        <v>10</v>
      </c>
      <c r="B11" s="10" t="s">
        <v>11</v>
      </c>
      <c r="C11" s="12">
        <f>INDEX(prim_limitrophe_quartier_input!$1:$1048576,MATCH(prim_limitrophe_quartier!$B11,prim_limitrophe_quartier_input!$B:$B,0),3)</f>
        <v>50.161463939699999</v>
      </c>
      <c r="D11" s="17">
        <f>INDEX(ratio_inscrits_prim_ss_quart!$1:$1048576,MATCH($B11,ratio_inscrits_prim_ss_quart!$B:$B,0),4)</f>
        <v>910</v>
      </c>
      <c r="E11" s="17">
        <f t="shared" si="0"/>
        <v>456.46932185127002</v>
      </c>
      <c r="F11" s="11"/>
      <c r="G11" s="11"/>
    </row>
    <row r="12" spans="1:7" x14ac:dyDescent="0.35">
      <c r="A12" s="10">
        <v>11</v>
      </c>
      <c r="B12" s="10" t="s">
        <v>12</v>
      </c>
      <c r="C12" s="12">
        <f>INDEX(prim_limitrophe_quartier_input!$1:$1048576,MATCH(prim_limitrophe_quartier!$B12,prim_limitrophe_quartier_input!$B:$B,0),3)</f>
        <v>47.747747747699997</v>
      </c>
      <c r="D12" s="17">
        <f>INDEX(ratio_inscrits_prim_ss_quart!$1:$1048576,MATCH($B12,ratio_inscrits_prim_ss_quart!$B:$B,0),4)</f>
        <v>1142</v>
      </c>
      <c r="E12" s="17">
        <f t="shared" si="0"/>
        <v>545.27927927873395</v>
      </c>
      <c r="F12" s="11"/>
      <c r="G12" s="11"/>
    </row>
    <row r="13" spans="1:7" x14ac:dyDescent="0.35">
      <c r="A13" s="10">
        <v>12</v>
      </c>
      <c r="B13" s="10" t="s">
        <v>13</v>
      </c>
      <c r="C13" s="12">
        <f>INDEX(prim_limitrophe_quartier_input!$1:$1048576,MATCH(prim_limitrophe_quartier!$B13,prim_limitrophe_quartier_input!$B:$B,0),3)</f>
        <v>62.085308056899997</v>
      </c>
      <c r="D13" s="17">
        <f>INDEX(ratio_inscrits_prim_ss_quart!$1:$1048576,MATCH($B13,ratio_inscrits_prim_ss_quart!$B:$B,0),4)</f>
        <v>959</v>
      </c>
      <c r="E13" s="17">
        <f t="shared" si="0"/>
        <v>595.39810426567101</v>
      </c>
      <c r="F13" s="11"/>
      <c r="G13" s="11"/>
    </row>
    <row r="14" spans="1:7" x14ac:dyDescent="0.35">
      <c r="A14" s="10">
        <v>13</v>
      </c>
      <c r="B14" s="10" t="s">
        <v>14</v>
      </c>
      <c r="C14" s="12">
        <f>INDEX(prim_limitrophe_quartier_input!$1:$1048576,MATCH(prim_limitrophe_quartier!$B14,prim_limitrophe_quartier_input!$B:$B,0),3)</f>
        <v>61.363636363600001</v>
      </c>
      <c r="D14" s="17">
        <f>INDEX(ratio_inscrits_prim_ss_quart!$1:$1048576,MATCH($B14,ratio_inscrits_prim_ss_quart!$B:$B,0),4)</f>
        <v>618</v>
      </c>
      <c r="E14" s="17">
        <f t="shared" si="0"/>
        <v>379.22727272704805</v>
      </c>
      <c r="F14" s="11"/>
      <c r="G14" s="11"/>
    </row>
    <row r="15" spans="1:7" x14ac:dyDescent="0.35">
      <c r="A15" s="10">
        <v>14</v>
      </c>
      <c r="B15" s="10" t="s">
        <v>15</v>
      </c>
      <c r="C15" s="12">
        <f>INDEX(prim_limitrophe_quartier_input!$1:$1048576,MATCH(prim_limitrophe_quartier!$B15,prim_limitrophe_quartier_input!$B:$B,0),3)</f>
        <v>56.105100463699998</v>
      </c>
      <c r="D15" s="17">
        <f>INDEX(ratio_inscrits_prim_ss_quart!$1:$1048576,MATCH($B15,ratio_inscrits_prim_ss_quart!$B:$B,0),4)</f>
        <v>630</v>
      </c>
      <c r="E15" s="17">
        <f t="shared" si="0"/>
        <v>353.46213292130994</v>
      </c>
      <c r="F15" s="11"/>
      <c r="G15" s="11"/>
    </row>
    <row r="16" spans="1:7" x14ac:dyDescent="0.35">
      <c r="A16" s="10">
        <v>15</v>
      </c>
      <c r="B16" s="10" t="s">
        <v>16</v>
      </c>
      <c r="C16" s="12">
        <f>INDEX(prim_limitrophe_quartier_input!$1:$1048576,MATCH(prim_limitrophe_quartier!$B16,prim_limitrophe_quartier_input!$B:$B,0),3)</f>
        <v>63.543599257899999</v>
      </c>
      <c r="D16" s="17">
        <f>INDEX(ratio_inscrits_prim_ss_quart!$1:$1048576,MATCH($B16,ratio_inscrits_prim_ss_quart!$B:$B,0),4)</f>
        <v>1030</v>
      </c>
      <c r="E16" s="17">
        <f t="shared" si="0"/>
        <v>654.49907235636999</v>
      </c>
      <c r="F16" s="11"/>
      <c r="G16" s="11"/>
    </row>
    <row r="17" spans="1:7" x14ac:dyDescent="0.35">
      <c r="A17" s="10">
        <v>16</v>
      </c>
      <c r="B17" s="10" t="s">
        <v>17</v>
      </c>
      <c r="C17" s="12">
        <f>INDEX(prim_limitrophe_quartier_input!$1:$1048576,MATCH(prim_limitrophe_quartier!$B17,prim_limitrophe_quartier_input!$B:$B,0),3)</f>
        <v>59.365079365100001</v>
      </c>
      <c r="D17" s="17">
        <f>INDEX(ratio_inscrits_prim_ss_quart!$1:$1048576,MATCH($B17,ratio_inscrits_prim_ss_quart!$B:$B,0),4)</f>
        <v>1862</v>
      </c>
      <c r="E17" s="17">
        <f t="shared" si="0"/>
        <v>1105.377777778162</v>
      </c>
      <c r="F17" s="11"/>
      <c r="G17" s="11"/>
    </row>
    <row r="18" spans="1:7" x14ac:dyDescent="0.35">
      <c r="A18" s="10">
        <v>17</v>
      </c>
      <c r="B18" s="10" t="s">
        <v>18</v>
      </c>
      <c r="C18" s="12">
        <f>INDEX(prim_limitrophe_quartier_input!$1:$1048576,MATCH(prim_limitrophe_quartier!$B18,prim_limitrophe_quartier_input!$B:$B,0),3)</f>
        <v>57.825203252000001</v>
      </c>
      <c r="D18" s="17">
        <f>INDEX(ratio_inscrits_prim_ss_quart!$1:$1048576,MATCH($B18,ratio_inscrits_prim_ss_quart!$B:$B,0),4)</f>
        <v>982</v>
      </c>
      <c r="E18" s="17">
        <f t="shared" si="0"/>
        <v>567.84349593464003</v>
      </c>
      <c r="F18" s="11"/>
      <c r="G18" s="11"/>
    </row>
    <row r="19" spans="1:7" x14ac:dyDescent="0.35">
      <c r="A19" s="10">
        <v>18</v>
      </c>
      <c r="B19" s="10" t="s">
        <v>19</v>
      </c>
      <c r="C19" s="12">
        <f>INDEX(prim_limitrophe_quartier_input!$1:$1048576,MATCH(prim_limitrophe_quartier!$B19,prim_limitrophe_quartier_input!$B:$B,0),3)</f>
        <v>59.622641509399998</v>
      </c>
      <c r="D19" s="17">
        <f>INDEX(ratio_inscrits_prim_ss_quart!$1:$1048576,MATCH($B19,ratio_inscrits_prim_ss_quart!$B:$B,0),4)</f>
        <v>1860</v>
      </c>
      <c r="E19" s="17">
        <f t="shared" si="0"/>
        <v>1108.9811320748399</v>
      </c>
      <c r="F19" s="11"/>
      <c r="G19" s="11"/>
    </row>
    <row r="20" spans="1:7" x14ac:dyDescent="0.35">
      <c r="A20" s="10">
        <v>19</v>
      </c>
      <c r="B20" s="10" t="s">
        <v>20</v>
      </c>
      <c r="C20" s="12">
        <f>INDEX(prim_limitrophe_quartier_input!$1:$1048576,MATCH(prim_limitrophe_quartier!$B20,prim_limitrophe_quartier_input!$B:$B,0),3)</f>
        <v>68.499427262300003</v>
      </c>
      <c r="D20" s="17">
        <f>INDEX(ratio_inscrits_prim_ss_quart!$1:$1048576,MATCH($B20,ratio_inscrits_prim_ss_quart!$B:$B,0),4)</f>
        <v>864</v>
      </c>
      <c r="E20" s="17">
        <f t="shared" si="0"/>
        <v>591.83505154627198</v>
      </c>
      <c r="F20" s="11"/>
      <c r="G20" s="11"/>
    </row>
    <row r="21" spans="1:7" x14ac:dyDescent="0.35">
      <c r="A21" s="10">
        <v>20</v>
      </c>
      <c r="B21" s="10" t="s">
        <v>21</v>
      </c>
      <c r="C21" s="12">
        <f>INDEX(prim_limitrophe_quartier_input!$1:$1048576,MATCH(prim_limitrophe_quartier!$B21,prim_limitrophe_quartier_input!$B:$B,0),3)</f>
        <v>65.400624349599994</v>
      </c>
      <c r="D21" s="17">
        <f>INDEX(ratio_inscrits_prim_ss_quart!$1:$1048576,MATCH($B21,ratio_inscrits_prim_ss_quart!$B:$B,0),4)</f>
        <v>1940</v>
      </c>
      <c r="E21" s="17">
        <f t="shared" si="0"/>
        <v>1268.7721123822398</v>
      </c>
      <c r="F21" s="11"/>
      <c r="G21" s="11"/>
    </row>
    <row r="22" spans="1:7" x14ac:dyDescent="0.35">
      <c r="A22" s="10">
        <v>21</v>
      </c>
      <c r="B22" s="10" t="s">
        <v>22</v>
      </c>
      <c r="C22" s="12">
        <f>INDEX(prim_limitrophe_quartier_input!$1:$1048576,MATCH(prim_limitrophe_quartier!$B22,prim_limitrophe_quartier_input!$B:$B,0),3)</f>
        <v>64.441416893699994</v>
      </c>
      <c r="D22" s="17">
        <f>INDEX(ratio_inscrits_prim_ss_quart!$1:$1048576,MATCH($B22,ratio_inscrits_prim_ss_quart!$B:$B,0),4)</f>
        <v>1499</v>
      </c>
      <c r="E22" s="17">
        <f t="shared" si="0"/>
        <v>965.97683923656291</v>
      </c>
      <c r="F22" s="11"/>
      <c r="G22" s="11"/>
    </row>
    <row r="23" spans="1:7" x14ac:dyDescent="0.35">
      <c r="A23" s="10">
        <v>22</v>
      </c>
      <c r="B23" s="10" t="s">
        <v>23</v>
      </c>
      <c r="C23" s="12">
        <f>INDEX(prim_limitrophe_quartier_input!$1:$1048576,MATCH(prim_limitrophe_quartier!$B23,prim_limitrophe_quartier_input!$B:$B,0),3)</f>
        <v>60.034013605399998</v>
      </c>
      <c r="D23" s="17">
        <f>INDEX(ratio_inscrits_prim_ss_quart!$1:$1048576,MATCH($B23,ratio_inscrits_prim_ss_quart!$B:$B,0),4)</f>
        <v>1828</v>
      </c>
      <c r="E23" s="17">
        <f t="shared" si="0"/>
        <v>1097.4217687067121</v>
      </c>
      <c r="F23" s="11"/>
      <c r="G23" s="11"/>
    </row>
    <row r="24" spans="1:7" x14ac:dyDescent="0.35">
      <c r="A24" s="10">
        <v>23</v>
      </c>
      <c r="B24" s="10" t="s">
        <v>24</v>
      </c>
      <c r="C24" s="12">
        <f>INDEX(prim_limitrophe_quartier_input!$1:$1048576,MATCH(prim_limitrophe_quartier!$B24,prim_limitrophe_quartier_input!$B:$B,0),3)</f>
        <v>71.993318485499998</v>
      </c>
      <c r="D24" s="17">
        <f>INDEX(ratio_inscrits_prim_ss_quart!$1:$1048576,MATCH($B24,ratio_inscrits_prim_ss_quart!$B:$B,0),4)</f>
        <v>1769</v>
      </c>
      <c r="E24" s="17">
        <f t="shared" si="0"/>
        <v>1273.5618040084948</v>
      </c>
      <c r="F24" s="11"/>
      <c r="G24" s="11"/>
    </row>
    <row r="25" spans="1:7" x14ac:dyDescent="0.35">
      <c r="A25" s="10">
        <v>24</v>
      </c>
      <c r="B25" s="10" t="s">
        <v>25</v>
      </c>
      <c r="C25" s="12">
        <f>INDEX(prim_limitrophe_quartier_input!$1:$1048576,MATCH(prim_limitrophe_quartier!$B25,prim_limitrophe_quartier_input!$B:$B,0),3)</f>
        <v>67.960566851500005</v>
      </c>
      <c r="D25" s="17">
        <f>INDEX(ratio_inscrits_prim_ss_quart!$1:$1048576,MATCH($B25,ratio_inscrits_prim_ss_quart!$B:$B,0),4)</f>
        <v>1643</v>
      </c>
      <c r="E25" s="17">
        <f t="shared" si="0"/>
        <v>1116.5921133701452</v>
      </c>
      <c r="F25" s="11"/>
      <c r="G25" s="11"/>
    </row>
    <row r="26" spans="1:7" x14ac:dyDescent="0.35">
      <c r="A26" s="10">
        <v>25</v>
      </c>
      <c r="B26" s="10" t="s">
        <v>26</v>
      </c>
      <c r="C26" s="12">
        <f>INDEX(prim_limitrophe_quartier_input!$1:$1048576,MATCH(prim_limitrophe_quartier!$B26,prim_limitrophe_quartier_input!$B:$B,0),3)</f>
        <v>75.316455696199995</v>
      </c>
      <c r="D26" s="17">
        <f>INDEX(ratio_inscrits_prim_ss_quart!$1:$1048576,MATCH($B26,ratio_inscrits_prim_ss_quart!$B:$B,0),4)</f>
        <v>1513</v>
      </c>
      <c r="E26" s="17">
        <f t="shared" si="0"/>
        <v>1139.5379746835058</v>
      </c>
      <c r="F26" s="11"/>
      <c r="G26" s="11"/>
    </row>
    <row r="27" spans="1:7" x14ac:dyDescent="0.35">
      <c r="A27" s="10">
        <v>26</v>
      </c>
      <c r="B27" s="10" t="s">
        <v>27</v>
      </c>
      <c r="C27" s="12">
        <f>INDEX(prim_limitrophe_quartier_input!$1:$1048576,MATCH(prim_limitrophe_quartier!$B27,prim_limitrophe_quartier_input!$B:$B,0),3)</f>
        <v>59.549745824299997</v>
      </c>
      <c r="D27" s="17">
        <f>INDEX(ratio_inscrits_prim_ss_quart!$1:$1048576,MATCH($B27,ratio_inscrits_prim_ss_quart!$B:$B,0),4)</f>
        <v>1383</v>
      </c>
      <c r="E27" s="17">
        <f t="shared" si="0"/>
        <v>823.57298475006905</v>
      </c>
      <c r="F27" s="11"/>
      <c r="G27" s="11"/>
    </row>
    <row r="28" spans="1:7" x14ac:dyDescent="0.35">
      <c r="A28" s="10">
        <v>27</v>
      </c>
      <c r="B28" s="10" t="s">
        <v>28</v>
      </c>
      <c r="C28" s="12">
        <f>INDEX(prim_limitrophe_quartier_input!$1:$1048576,MATCH(prim_limitrophe_quartier!$B28,prim_limitrophe_quartier_input!$B:$B,0),3)</f>
        <v>47.884615384600004</v>
      </c>
      <c r="D28" s="17">
        <f>INDEX(ratio_inscrits_prim_ss_quart!$1:$1048576,MATCH($B28,ratio_inscrits_prim_ss_quart!$B:$B,0),4)</f>
        <v>489</v>
      </c>
      <c r="E28" s="17">
        <f t="shared" si="0"/>
        <v>234.15576923069403</v>
      </c>
      <c r="F28" s="11"/>
      <c r="G28" s="11"/>
    </row>
    <row r="29" spans="1:7" x14ac:dyDescent="0.35">
      <c r="A29" s="10">
        <v>28</v>
      </c>
      <c r="B29" s="10" t="s">
        <v>29</v>
      </c>
      <c r="C29" s="12">
        <f>INDEX(prim_limitrophe_quartier_input!$1:$1048576,MATCH(prim_limitrophe_quartier!$B29,prim_limitrophe_quartier_input!$B:$B,0),3)</f>
        <v>68.807339449500006</v>
      </c>
      <c r="D29" s="17">
        <f>INDEX(ratio_inscrits_prim_ss_quart!$1:$1048576,MATCH($B29,ratio_inscrits_prim_ss_quart!$B:$B,0),4)</f>
        <v>579</v>
      </c>
      <c r="E29" s="17">
        <f t="shared" si="0"/>
        <v>398.39449541260501</v>
      </c>
      <c r="F29" s="11"/>
      <c r="G29" s="11"/>
    </row>
    <row r="30" spans="1:7" x14ac:dyDescent="0.35">
      <c r="A30" s="10">
        <v>29</v>
      </c>
      <c r="B30" s="10" t="s">
        <v>30</v>
      </c>
      <c r="C30" s="12">
        <f>INDEX(prim_limitrophe_quartier_input!$1:$1048576,MATCH(prim_limitrophe_quartier!$B30,prim_limitrophe_quartier_input!$B:$B,0),3)</f>
        <v>71.273291925500004</v>
      </c>
      <c r="D30" s="17">
        <f>INDEX(ratio_inscrits_prim_ss_quart!$1:$1048576,MATCH($B30,ratio_inscrits_prim_ss_quart!$B:$B,0),4)</f>
        <v>728</v>
      </c>
      <c r="E30" s="17">
        <f t="shared" si="0"/>
        <v>518.86956521764</v>
      </c>
      <c r="F30" s="11"/>
      <c r="G30" s="11"/>
    </row>
    <row r="31" spans="1:7" x14ac:dyDescent="0.35">
      <c r="A31" s="10">
        <v>30</v>
      </c>
      <c r="B31" s="10" t="s">
        <v>31</v>
      </c>
      <c r="C31" s="12">
        <f>INDEX(prim_limitrophe_quartier_input!$1:$1048576,MATCH(prim_limitrophe_quartier!$B31,prim_limitrophe_quartier_input!$B:$B,0),3)</f>
        <v>75.352112676100006</v>
      </c>
      <c r="D31" s="17">
        <f>INDEX(ratio_inscrits_prim_ss_quart!$1:$1048576,MATCH($B31,ratio_inscrits_prim_ss_quart!$B:$B,0),4)</f>
        <v>521</v>
      </c>
      <c r="E31" s="17">
        <f t="shared" si="0"/>
        <v>392.58450704248105</v>
      </c>
      <c r="F31" s="11"/>
      <c r="G31" s="11"/>
    </row>
    <row r="32" spans="1:7" x14ac:dyDescent="0.35">
      <c r="A32" s="10">
        <v>31</v>
      </c>
      <c r="B32" s="10" t="s">
        <v>32</v>
      </c>
      <c r="C32" s="12">
        <f>INDEX(prim_limitrophe_quartier_input!$1:$1048576,MATCH(prim_limitrophe_quartier!$B32,prim_limitrophe_quartier_input!$B:$B,0),3)</f>
        <v>76.595744680899998</v>
      </c>
      <c r="D32" s="17">
        <f>INDEX(ratio_inscrits_prim_ss_quart!$1:$1048576,MATCH($B32,ratio_inscrits_prim_ss_quart!$B:$B,0),4)</f>
        <v>370</v>
      </c>
      <c r="E32" s="17">
        <f t="shared" si="0"/>
        <v>283.40425531932999</v>
      </c>
      <c r="F32" s="11"/>
      <c r="G32" s="11"/>
    </row>
    <row r="33" spans="1:7" x14ac:dyDescent="0.35">
      <c r="A33" s="10">
        <v>32</v>
      </c>
      <c r="B33" s="10" t="s">
        <v>33</v>
      </c>
      <c r="C33" s="12">
        <f>INDEX(prim_limitrophe_quartier_input!$1:$1048576,MATCH(prim_limitrophe_quartier!$B33,prim_limitrophe_quartier_input!$B:$B,0),3)</f>
        <v>64.330218068500002</v>
      </c>
      <c r="D33" s="17">
        <f>INDEX(ratio_inscrits_prim_ss_quart!$1:$1048576,MATCH($B33,ratio_inscrits_prim_ss_quart!$B:$B,0),4)</f>
        <v>688</v>
      </c>
      <c r="E33" s="17">
        <f t="shared" si="0"/>
        <v>442.59190031128003</v>
      </c>
      <c r="F33" s="11"/>
      <c r="G33" s="11"/>
    </row>
    <row r="34" spans="1:7" x14ac:dyDescent="0.35">
      <c r="A34" s="10">
        <v>33</v>
      </c>
      <c r="B34" s="10" t="s">
        <v>34</v>
      </c>
      <c r="C34" s="12">
        <f>INDEX(prim_limitrophe_quartier_input!$1:$1048576,MATCH(prim_limitrophe_quartier!$B34,prim_limitrophe_quartier_input!$B:$B,0),3)</f>
        <v>61.936090225599997</v>
      </c>
      <c r="D34" s="17">
        <f>INDEX(ratio_inscrits_prim_ss_quart!$1:$1048576,MATCH($B34,ratio_inscrits_prim_ss_quart!$B:$B,0),4)</f>
        <v>1108</v>
      </c>
      <c r="E34" s="17">
        <f t="shared" si="0"/>
        <v>686.25187969964793</v>
      </c>
      <c r="F34" s="11"/>
      <c r="G34" s="11"/>
    </row>
    <row r="35" spans="1:7" x14ac:dyDescent="0.35">
      <c r="A35" s="10">
        <v>34</v>
      </c>
      <c r="B35" s="10" t="s">
        <v>35</v>
      </c>
      <c r="C35" s="12">
        <f>INDEX(prim_limitrophe_quartier_input!$1:$1048576,MATCH(prim_limitrophe_quartier!$B35,prim_limitrophe_quartier_input!$B:$B,0),3)</f>
        <v>47.8672985782</v>
      </c>
      <c r="D35" s="17">
        <f>INDEX(ratio_inscrits_prim_ss_quart!$1:$1048576,MATCH($B35,ratio_inscrits_prim_ss_quart!$B:$B,0),4)</f>
        <v>542</v>
      </c>
      <c r="E35" s="17">
        <f t="shared" si="0"/>
        <v>259.440758293844</v>
      </c>
      <c r="F35" s="11"/>
      <c r="G35" s="11"/>
    </row>
    <row r="36" spans="1:7" x14ac:dyDescent="0.35">
      <c r="A36" s="10">
        <v>35</v>
      </c>
      <c r="B36" s="10" t="s">
        <v>36</v>
      </c>
      <c r="C36" s="12">
        <f>INDEX(prim_limitrophe_quartier_input!$1:$1048576,MATCH(prim_limitrophe_quartier!$B36,prim_limitrophe_quartier_input!$B:$B,0),3)</f>
        <v>48.214285714299997</v>
      </c>
      <c r="D36" s="17">
        <f>INDEX(ratio_inscrits_prim_ss_quart!$1:$1048576,MATCH($B36,ratio_inscrits_prim_ss_quart!$B:$B,0),4)</f>
        <v>80</v>
      </c>
      <c r="E36" s="17">
        <f t="shared" si="0"/>
        <v>38.571428571439995</v>
      </c>
      <c r="F36" s="11"/>
      <c r="G36" s="11"/>
    </row>
    <row r="37" spans="1:7" x14ac:dyDescent="0.35">
      <c r="A37" s="10">
        <v>36</v>
      </c>
      <c r="B37" s="10" t="s">
        <v>37</v>
      </c>
      <c r="C37" s="12">
        <f>INDEX(prim_limitrophe_quartier_input!$1:$1048576,MATCH(prim_limitrophe_quartier!$B37,prim_limitrophe_quartier_input!$B:$B,0),3)</f>
        <v>59.766763848399997</v>
      </c>
      <c r="D37" s="17">
        <f>INDEX(ratio_inscrits_prim_ss_quart!$1:$1048576,MATCH($B37,ratio_inscrits_prim_ss_quart!$B:$B,0),4)</f>
        <v>379</v>
      </c>
      <c r="E37" s="17">
        <f t="shared" si="0"/>
        <v>226.51603498543599</v>
      </c>
      <c r="F37" s="11"/>
      <c r="G37" s="11"/>
    </row>
    <row r="38" spans="1:7" x14ac:dyDescent="0.35">
      <c r="A38" s="10">
        <v>37</v>
      </c>
      <c r="B38" s="10" t="s">
        <v>38</v>
      </c>
      <c r="C38" s="12">
        <f>INDEX(prim_limitrophe_quartier_input!$1:$1048576,MATCH(prim_limitrophe_quartier!$B38,prim_limitrophe_quartier_input!$B:$B,0),3)</f>
        <v>72.939346811799993</v>
      </c>
      <c r="D38" s="17">
        <f>INDEX(ratio_inscrits_prim_ss_quart!$1:$1048576,MATCH($B38,ratio_inscrits_prim_ss_quart!$B:$B,0),4)</f>
        <v>647</v>
      </c>
      <c r="E38" s="17">
        <f t="shared" si="0"/>
        <v>471.91757387234594</v>
      </c>
      <c r="F38" s="11"/>
      <c r="G38" s="11"/>
    </row>
    <row r="39" spans="1:7" x14ac:dyDescent="0.35">
      <c r="A39" s="10">
        <v>38</v>
      </c>
      <c r="B39" s="10" t="s">
        <v>39</v>
      </c>
      <c r="C39" s="12">
        <f>INDEX(prim_limitrophe_quartier_input!$1:$1048576,MATCH(prim_limitrophe_quartier!$B39,prim_limitrophe_quartier_input!$B:$B,0),3)</f>
        <v>60.450819672100003</v>
      </c>
      <c r="D39" s="17">
        <f>INDEX(ratio_inscrits_prim_ss_quart!$1:$1048576,MATCH($B39,ratio_inscrits_prim_ss_quart!$B:$B,0),4)</f>
        <v>492</v>
      </c>
      <c r="E39" s="17">
        <f t="shared" si="0"/>
        <v>297.418032786732</v>
      </c>
      <c r="F39" s="11"/>
      <c r="G39" s="11"/>
    </row>
    <row r="40" spans="1:7" x14ac:dyDescent="0.35">
      <c r="A40" s="10">
        <v>39</v>
      </c>
      <c r="B40" s="10" t="s">
        <v>40</v>
      </c>
      <c r="C40" s="12">
        <f>INDEX(prim_limitrophe_quartier_input!$1:$1048576,MATCH(prim_limitrophe_quartier!$B40,prim_limitrophe_quartier_input!$B:$B,0),3)</f>
        <v>68.382352941199997</v>
      </c>
      <c r="D40" s="17">
        <f>INDEX(ratio_inscrits_prim_ss_quart!$1:$1048576,MATCH($B40,ratio_inscrits_prim_ss_quart!$B:$B,0),4)</f>
        <v>352</v>
      </c>
      <c r="E40" s="17">
        <f t="shared" si="0"/>
        <v>240.70588235302398</v>
      </c>
      <c r="F40" s="11"/>
      <c r="G40" s="11"/>
    </row>
    <row r="41" spans="1:7" x14ac:dyDescent="0.35">
      <c r="A41" s="10">
        <v>40</v>
      </c>
      <c r="B41" s="10" t="s">
        <v>41</v>
      </c>
      <c r="C41" s="12">
        <f>INDEX(prim_limitrophe_quartier_input!$1:$1048576,MATCH(prim_limitrophe_quartier!$B41,prim_limitrophe_quartier_input!$B:$B,0),3)</f>
        <v>53.892215568899999</v>
      </c>
      <c r="D41" s="17">
        <f>INDEX(ratio_inscrits_prim_ss_quart!$1:$1048576,MATCH($B41,ratio_inscrits_prim_ss_quart!$B:$B,0),4)</f>
        <v>227</v>
      </c>
      <c r="E41" s="17">
        <f t="shared" si="0"/>
        <v>122.335329341403</v>
      </c>
      <c r="F41" s="11"/>
      <c r="G41" s="11"/>
    </row>
    <row r="42" spans="1:7" x14ac:dyDescent="0.35">
      <c r="A42" s="10">
        <v>41</v>
      </c>
      <c r="B42" s="10" t="s">
        <v>42</v>
      </c>
      <c r="C42" s="12">
        <f>INDEX(prim_limitrophe_quartier_input!$1:$1048576,MATCH(prim_limitrophe_quartier!$B42,prim_limitrophe_quartier_input!$B:$B,0),3)</f>
        <v>64.022662889499998</v>
      </c>
      <c r="D42" s="17">
        <f>INDEX(ratio_inscrits_prim_ss_quart!$1:$1048576,MATCH($B42,ratio_inscrits_prim_ss_quart!$B:$B,0),4)</f>
        <v>365</v>
      </c>
      <c r="E42" s="17">
        <f t="shared" si="0"/>
        <v>233.682719546675</v>
      </c>
      <c r="F42" s="11"/>
      <c r="G42" s="11"/>
    </row>
    <row r="43" spans="1:7" x14ac:dyDescent="0.35">
      <c r="A43" s="10">
        <v>42</v>
      </c>
      <c r="B43" s="10" t="s">
        <v>43</v>
      </c>
      <c r="C43" s="12">
        <f>INDEX(prim_limitrophe_quartier_input!$1:$1048576,MATCH(prim_limitrophe_quartier!$B43,prim_limitrophe_quartier_input!$B:$B,0),3)</f>
        <v>61.764705882400001</v>
      </c>
      <c r="D43" s="17">
        <f>INDEX(ratio_inscrits_prim_ss_quart!$1:$1048576,MATCH($B43,ratio_inscrits_prim_ss_quart!$B:$B,0),4)</f>
        <v>350</v>
      </c>
      <c r="E43" s="17">
        <f t="shared" si="0"/>
        <v>216.17647058840001</v>
      </c>
      <c r="F43" s="11"/>
      <c r="G43" s="11"/>
    </row>
    <row r="44" spans="1:7" x14ac:dyDescent="0.35">
      <c r="A44" s="10">
        <v>43</v>
      </c>
      <c r="B44" s="10" t="s">
        <v>44</v>
      </c>
      <c r="C44" s="12">
        <f>INDEX(prim_limitrophe_quartier_input!$1:$1048576,MATCH(prim_limitrophe_quartier!$B44,prim_limitrophe_quartier_input!$B:$B,0),3)</f>
        <v>46.994535519099998</v>
      </c>
      <c r="D44" s="17">
        <f>INDEX(ratio_inscrits_prim_ss_quart!$1:$1048576,MATCH($B44,ratio_inscrits_prim_ss_quart!$B:$B,0),4)</f>
        <v>758</v>
      </c>
      <c r="E44" s="17">
        <f t="shared" si="0"/>
        <v>356.21857923477802</v>
      </c>
      <c r="F44" s="11"/>
      <c r="G44" s="11"/>
    </row>
    <row r="45" spans="1:7" x14ac:dyDescent="0.35">
      <c r="A45" s="10">
        <v>44</v>
      </c>
      <c r="B45" s="10" t="s">
        <v>45</v>
      </c>
      <c r="C45" s="12">
        <f>INDEX(prim_limitrophe_quartier_input!$1:$1048576,MATCH(prim_limitrophe_quartier!$B45,prim_limitrophe_quartier_input!$B:$B,0),3)</f>
        <v>57.005758157400003</v>
      </c>
      <c r="D45" s="17">
        <f>INDEX(ratio_inscrits_prim_ss_quart!$1:$1048576,MATCH($B45,ratio_inscrits_prim_ss_quart!$B:$B,0),4)</f>
        <v>642</v>
      </c>
      <c r="E45" s="17">
        <f t="shared" si="0"/>
        <v>365.97696737050796</v>
      </c>
      <c r="F45" s="11"/>
      <c r="G45" s="11"/>
    </row>
    <row r="46" spans="1:7" x14ac:dyDescent="0.35">
      <c r="A46" s="10">
        <v>45</v>
      </c>
      <c r="B46" s="10" t="s">
        <v>46</v>
      </c>
      <c r="C46" s="12">
        <f>INDEX(prim_limitrophe_quartier_input!$1:$1048576,MATCH(prim_limitrophe_quartier!$B46,prim_limitrophe_quartier_input!$B:$B,0),3)</f>
        <v>64.455782312899998</v>
      </c>
      <c r="D46" s="17">
        <f>INDEX(ratio_inscrits_prim_ss_quart!$1:$1048576,MATCH($B46,ratio_inscrits_prim_ss_quart!$B:$B,0),4)</f>
        <v>605</v>
      </c>
      <c r="E46" s="17">
        <f t="shared" si="0"/>
        <v>389.95748299304501</v>
      </c>
      <c r="F46" s="11"/>
      <c r="G46" s="11"/>
    </row>
    <row r="47" spans="1:7" x14ac:dyDescent="0.35">
      <c r="A47" s="10">
        <v>46</v>
      </c>
      <c r="B47" s="10" t="s">
        <v>47</v>
      </c>
      <c r="C47" s="12">
        <f>INDEX(prim_limitrophe_quartier_input!$1:$1048576,MATCH(prim_limitrophe_quartier!$B47,prim_limitrophe_quartier_input!$B:$B,0),3)</f>
        <v>71.794871794900004</v>
      </c>
      <c r="D47" s="17">
        <f>INDEX(ratio_inscrits_prim_ss_quart!$1:$1048576,MATCH($B47,ratio_inscrits_prim_ss_quart!$B:$B,0),4)</f>
        <v>502</v>
      </c>
      <c r="E47" s="17">
        <f t="shared" si="0"/>
        <v>360.41025641039801</v>
      </c>
      <c r="F47" s="11"/>
      <c r="G47" s="11"/>
    </row>
    <row r="48" spans="1:7" x14ac:dyDescent="0.35">
      <c r="A48" s="10">
        <v>47</v>
      </c>
      <c r="B48" s="10" t="s">
        <v>48</v>
      </c>
      <c r="C48" s="12">
        <f>INDEX(prim_limitrophe_quartier_input!$1:$1048576,MATCH(prim_limitrophe_quartier!$B48,prim_limitrophe_quartier_input!$B:$B,0),3)</f>
        <v>72.1568627451</v>
      </c>
      <c r="D48" s="17">
        <f>INDEX(ratio_inscrits_prim_ss_quart!$1:$1048576,MATCH($B48,ratio_inscrits_prim_ss_quart!$B:$B,0),4)</f>
        <v>779</v>
      </c>
      <c r="E48" s="17">
        <f t="shared" si="0"/>
        <v>562.10196078432898</v>
      </c>
      <c r="F48" s="11"/>
      <c r="G48" s="11"/>
    </row>
    <row r="49" spans="1:7" x14ac:dyDescent="0.35">
      <c r="A49" s="10">
        <v>48</v>
      </c>
      <c r="B49" s="10" t="s">
        <v>49</v>
      </c>
      <c r="C49" s="12">
        <f>INDEX(prim_limitrophe_quartier_input!$1:$1048576,MATCH(prim_limitrophe_quartier!$B49,prim_limitrophe_quartier_input!$B:$B,0),3)</f>
        <v>64.291996482000002</v>
      </c>
      <c r="D49" s="17">
        <f>INDEX(ratio_inscrits_prim_ss_quart!$1:$1048576,MATCH($B49,ratio_inscrits_prim_ss_quart!$B:$B,0),4)</f>
        <v>1026</v>
      </c>
      <c r="E49" s="17">
        <f t="shared" si="0"/>
        <v>659.63588390532004</v>
      </c>
      <c r="F49" s="11"/>
      <c r="G49" s="11"/>
    </row>
    <row r="50" spans="1:7" x14ac:dyDescent="0.35">
      <c r="A50" s="10">
        <v>49</v>
      </c>
      <c r="B50" s="10" t="s">
        <v>50</v>
      </c>
      <c r="C50" s="12">
        <f>INDEX(prim_limitrophe_quartier_input!$1:$1048576,MATCH(prim_limitrophe_quartier!$B50,prim_limitrophe_quartier_input!$B:$B,0),3)</f>
        <v>57.9545454545</v>
      </c>
      <c r="D50" s="17">
        <f>INDEX(ratio_inscrits_prim_ss_quart!$1:$1048576,MATCH($B50,ratio_inscrits_prim_ss_quart!$B:$B,0),4)</f>
        <v>565</v>
      </c>
      <c r="E50" s="17">
        <f t="shared" si="0"/>
        <v>327.44318181792499</v>
      </c>
      <c r="F50" s="11"/>
      <c r="G50" s="11"/>
    </row>
    <row r="51" spans="1:7" x14ac:dyDescent="0.35">
      <c r="A51" s="10">
        <v>50</v>
      </c>
      <c r="B51" s="10" t="s">
        <v>51</v>
      </c>
      <c r="C51" s="12">
        <f>INDEX(prim_limitrophe_quartier_input!$1:$1048576,MATCH(prim_limitrophe_quartier!$B51,prim_limitrophe_quartier_input!$B:$B,0),3)</f>
        <v>53.6585365854</v>
      </c>
      <c r="D51" s="17">
        <f>INDEX(ratio_inscrits_prim_ss_quart!$1:$1048576,MATCH($B51,ratio_inscrits_prim_ss_quart!$B:$B,0),4)</f>
        <v>1183</v>
      </c>
      <c r="E51" s="17">
        <f t="shared" si="0"/>
        <v>634.78048780528206</v>
      </c>
      <c r="F51" s="11"/>
      <c r="G51" s="11"/>
    </row>
    <row r="52" spans="1:7" x14ac:dyDescent="0.35">
      <c r="A52" s="10">
        <v>51</v>
      </c>
      <c r="B52" s="10" t="s">
        <v>52</v>
      </c>
      <c r="C52" s="12">
        <f>INDEX(prim_limitrophe_quartier_input!$1:$1048576,MATCH(prim_limitrophe_quartier!$B52,prim_limitrophe_quartier_input!$B:$B,0),3)</f>
        <v>57.157057654100001</v>
      </c>
      <c r="D52" s="17">
        <f>INDEX(ratio_inscrits_prim_ss_quart!$1:$1048576,MATCH($B52,ratio_inscrits_prim_ss_quart!$B:$B,0),4)</f>
        <v>862</v>
      </c>
      <c r="E52" s="17">
        <f t="shared" si="0"/>
        <v>492.69383697834201</v>
      </c>
      <c r="F52" s="11"/>
      <c r="G52" s="11"/>
    </row>
    <row r="53" spans="1:7" x14ac:dyDescent="0.35">
      <c r="A53" s="10">
        <v>52</v>
      </c>
      <c r="B53" s="10" t="s">
        <v>53</v>
      </c>
      <c r="C53" s="12">
        <f>INDEX(prim_limitrophe_quartier_input!$1:$1048576,MATCH(prim_limitrophe_quartier!$B53,prim_limitrophe_quartier_input!$B:$B,0),3)</f>
        <v>56.9464544139</v>
      </c>
      <c r="D53" s="17">
        <f>INDEX(ratio_inscrits_prim_ss_quart!$1:$1048576,MATCH($B53,ratio_inscrits_prim_ss_quart!$B:$B,0),4)</f>
        <v>1221</v>
      </c>
      <c r="E53" s="17">
        <f t="shared" si="0"/>
        <v>695.31620839371897</v>
      </c>
      <c r="F53" s="11"/>
      <c r="G53" s="11"/>
    </row>
    <row r="54" spans="1:7" x14ac:dyDescent="0.35">
      <c r="A54" s="10">
        <v>53</v>
      </c>
      <c r="B54" s="10" t="s">
        <v>54</v>
      </c>
      <c r="C54" s="12">
        <f>INDEX(prim_limitrophe_quartier_input!$1:$1048576,MATCH(prim_limitrophe_quartier!$B54,prim_limitrophe_quartier_input!$B:$B,0),3)</f>
        <v>65.819209039499995</v>
      </c>
      <c r="D54" s="17">
        <f>INDEX(ratio_inscrits_prim_ss_quart!$1:$1048576,MATCH($B54,ratio_inscrits_prim_ss_quart!$B:$B,0),4)</f>
        <v>1291</v>
      </c>
      <c r="E54" s="17">
        <f t="shared" si="0"/>
        <v>849.72598869994488</v>
      </c>
      <c r="F54" s="11"/>
      <c r="G54" s="11"/>
    </row>
    <row r="55" spans="1:7" x14ac:dyDescent="0.35">
      <c r="A55" s="10">
        <v>54</v>
      </c>
      <c r="B55" s="10" t="s">
        <v>55</v>
      </c>
      <c r="C55" s="12">
        <f>INDEX(prim_limitrophe_quartier_input!$1:$1048576,MATCH(prim_limitrophe_quartier!$B55,prim_limitrophe_quartier_input!$B:$B,0),3)</f>
        <v>59.090909090899999</v>
      </c>
      <c r="D55" s="17">
        <f>INDEX(ratio_inscrits_prim_ss_quart!$1:$1048576,MATCH($B55,ratio_inscrits_prim_ss_quart!$B:$B,0),4)</f>
        <v>75</v>
      </c>
      <c r="E55" s="17">
        <f t="shared" si="0"/>
        <v>44.318181818174999</v>
      </c>
      <c r="F55" s="11"/>
      <c r="G55" s="11"/>
    </row>
    <row r="56" spans="1:7" x14ac:dyDescent="0.35">
      <c r="A56" s="10">
        <v>55</v>
      </c>
      <c r="B56" s="10" t="s">
        <v>56</v>
      </c>
      <c r="C56" s="12">
        <f>INDEX(prim_limitrophe_quartier_input!$1:$1048576,MATCH(prim_limitrophe_quartier!$B56,prim_limitrophe_quartier_input!$B:$B,0),3)</f>
        <v>54.347826087000001</v>
      </c>
      <c r="D56" s="17">
        <f>INDEX(ratio_inscrits_prim_ss_quart!$1:$1048576,MATCH($B56,ratio_inscrits_prim_ss_quart!$B:$B,0),4)</f>
        <v>51</v>
      </c>
      <c r="E56" s="17">
        <f t="shared" si="0"/>
        <v>27.717391304369997</v>
      </c>
      <c r="F56" s="11"/>
      <c r="G56" s="11"/>
    </row>
    <row r="57" spans="1:7" x14ac:dyDescent="0.35">
      <c r="A57" s="10">
        <v>56</v>
      </c>
      <c r="B57" s="10" t="s">
        <v>57</v>
      </c>
      <c r="C57" s="12">
        <f>INDEX(prim_limitrophe_quartier_input!$1:$1048576,MATCH(prim_limitrophe_quartier!$B57,prim_limitrophe_quartier_input!$B:$B,0),3)</f>
        <v>65.816326530599994</v>
      </c>
      <c r="D57" s="17">
        <f>INDEX(ratio_inscrits_prim_ss_quart!$1:$1048576,MATCH($B57,ratio_inscrits_prim_ss_quart!$B:$B,0),4)</f>
        <v>158</v>
      </c>
      <c r="E57" s="17">
        <f t="shared" si="0"/>
        <v>103.98979591834799</v>
      </c>
      <c r="F57" s="11"/>
      <c r="G57" s="11"/>
    </row>
    <row r="58" spans="1:7" x14ac:dyDescent="0.35">
      <c r="A58" s="10">
        <v>57</v>
      </c>
      <c r="B58" s="10" t="s">
        <v>58</v>
      </c>
      <c r="C58" s="12">
        <f>INDEX(prim_limitrophe_quartier_input!$1:$1048576,MATCH(prim_limitrophe_quartier!$B58,prim_limitrophe_quartier_input!$B:$B,0),3)</f>
        <v>73.447204968899996</v>
      </c>
      <c r="D58" s="17">
        <f>INDEX(ratio_inscrits_prim_ss_quart!$1:$1048576,MATCH($B58,ratio_inscrits_prim_ss_quart!$B:$B,0),4)</f>
        <v>660</v>
      </c>
      <c r="E58" s="17">
        <f t="shared" si="0"/>
        <v>484.75155279474001</v>
      </c>
      <c r="F58" s="11"/>
      <c r="G58" s="11"/>
    </row>
    <row r="59" spans="1:7" x14ac:dyDescent="0.35">
      <c r="A59" s="10">
        <v>58</v>
      </c>
      <c r="B59" s="10" t="s">
        <v>59</v>
      </c>
      <c r="C59" s="12">
        <f>INDEX(prim_limitrophe_quartier_input!$1:$1048576,MATCH(prim_limitrophe_quartier!$B59,prim_limitrophe_quartier_input!$B:$B,0),3)</f>
        <v>65.977175463600005</v>
      </c>
      <c r="D59" s="17">
        <f>INDEX(ratio_inscrits_prim_ss_quart!$1:$1048576,MATCH($B59,ratio_inscrits_prim_ss_quart!$B:$B,0),4)</f>
        <v>1290</v>
      </c>
      <c r="E59" s="17">
        <f t="shared" si="0"/>
        <v>851.10556348044008</v>
      </c>
      <c r="F59" s="11"/>
      <c r="G59" s="11"/>
    </row>
    <row r="60" spans="1:7" x14ac:dyDescent="0.35">
      <c r="A60" s="10">
        <v>59</v>
      </c>
      <c r="B60" s="10" t="s">
        <v>60</v>
      </c>
      <c r="C60" s="12">
        <f>INDEX(prim_limitrophe_quartier_input!$1:$1048576,MATCH(prim_limitrophe_quartier!$B60,prim_limitrophe_quartier_input!$B:$B,0),3)</f>
        <v>59.026028547400003</v>
      </c>
      <c r="D60" s="17">
        <f>INDEX(ratio_inscrits_prim_ss_quart!$1:$1048576,MATCH($B60,ratio_inscrits_prim_ss_quart!$B:$B,0),4)</f>
        <v>1241</v>
      </c>
      <c r="E60" s="17">
        <f t="shared" si="0"/>
        <v>732.51301427323403</v>
      </c>
      <c r="F60" s="11"/>
      <c r="G60" s="11"/>
    </row>
    <row r="61" spans="1:7" x14ac:dyDescent="0.35">
      <c r="A61" s="10">
        <v>60</v>
      </c>
      <c r="B61" s="10" t="s">
        <v>61</v>
      </c>
      <c r="C61" s="12">
        <f>INDEX(prim_limitrophe_quartier_input!$1:$1048576,MATCH(prim_limitrophe_quartier!$B61,prim_limitrophe_quartier_input!$B:$B,0),3)</f>
        <v>63.097514340300002</v>
      </c>
      <c r="D61" s="17">
        <f>INDEX(ratio_inscrits_prim_ss_quart!$1:$1048576,MATCH($B61,ratio_inscrits_prim_ss_quart!$B:$B,0),4)</f>
        <v>419</v>
      </c>
      <c r="E61" s="17">
        <f t="shared" si="0"/>
        <v>264.37858508585703</v>
      </c>
      <c r="F61" s="11"/>
      <c r="G61" s="11"/>
    </row>
    <row r="62" spans="1:7" x14ac:dyDescent="0.35">
      <c r="A62" s="10">
        <v>61</v>
      </c>
      <c r="B62" s="10" t="s">
        <v>62</v>
      </c>
      <c r="C62" s="12">
        <f>INDEX(prim_limitrophe_quartier_input!$1:$1048576,MATCH(prim_limitrophe_quartier!$B62,prim_limitrophe_quartier_input!$B:$B,0),3)</f>
        <v>68.308351177700004</v>
      </c>
      <c r="D62" s="17">
        <f>INDEX(ratio_inscrits_prim_ss_quart!$1:$1048576,MATCH($B62,ratio_inscrits_prim_ss_quart!$B:$B,0),4)</f>
        <v>783</v>
      </c>
      <c r="E62" s="17">
        <f t="shared" si="0"/>
        <v>534.85438972139104</v>
      </c>
      <c r="F62" s="11"/>
      <c r="G62" s="11"/>
    </row>
    <row r="63" spans="1:7" x14ac:dyDescent="0.35">
      <c r="A63" s="10">
        <v>62</v>
      </c>
      <c r="B63" s="10" t="s">
        <v>63</v>
      </c>
      <c r="C63" s="12">
        <f>INDEX(prim_limitrophe_quartier_input!$1:$1048576,MATCH(prim_limitrophe_quartier!$B63,prim_limitrophe_quartier_input!$B:$B,0),3)</f>
        <v>61.407766990299997</v>
      </c>
      <c r="D63" s="17">
        <f>INDEX(ratio_inscrits_prim_ss_quart!$1:$1048576,MATCH($B63,ratio_inscrits_prim_ss_quart!$B:$B,0),4)</f>
        <v>1759</v>
      </c>
      <c r="E63" s="17">
        <f t="shared" si="0"/>
        <v>1080.162621359377</v>
      </c>
      <c r="F63" s="11"/>
      <c r="G63" s="11"/>
    </row>
    <row r="64" spans="1:7" x14ac:dyDescent="0.35">
      <c r="A64" s="10">
        <v>63</v>
      </c>
      <c r="B64" s="10" t="s">
        <v>64</v>
      </c>
      <c r="C64" s="12">
        <f>INDEX(prim_limitrophe_quartier_input!$1:$1048576,MATCH(prim_limitrophe_quartier!$B64,prim_limitrophe_quartier_input!$B:$B,0),3)</f>
        <v>58.804204993399999</v>
      </c>
      <c r="D64" s="17">
        <f>INDEX(ratio_inscrits_prim_ss_quart!$1:$1048576,MATCH($B64,ratio_inscrits_prim_ss_quart!$B:$B,0),4)</f>
        <v>1463</v>
      </c>
      <c r="E64" s="17">
        <f t="shared" si="0"/>
        <v>860.30551905344191</v>
      </c>
      <c r="F64" s="11"/>
      <c r="G64" s="11"/>
    </row>
    <row r="65" spans="1:7" x14ac:dyDescent="0.35">
      <c r="A65" s="10">
        <v>64</v>
      </c>
      <c r="B65" s="10" t="s">
        <v>65</v>
      </c>
      <c r="C65" s="12">
        <f>INDEX(prim_limitrophe_quartier_input!$1:$1048576,MATCH(prim_limitrophe_quartier!$B65,prim_limitrophe_quartier_input!$B:$B,0),3)</f>
        <v>51.192842942299997</v>
      </c>
      <c r="D65" s="17">
        <f>INDEX(ratio_inscrits_prim_ss_quart!$1:$1048576,MATCH($B65,ratio_inscrits_prim_ss_quart!$B:$B,0),4)</f>
        <v>880</v>
      </c>
      <c r="E65" s="17">
        <f t="shared" si="0"/>
        <v>450.49701789223997</v>
      </c>
      <c r="F65" s="11"/>
      <c r="G65" s="11"/>
    </row>
    <row r="66" spans="1:7" x14ac:dyDescent="0.35">
      <c r="A66" s="10">
        <v>65</v>
      </c>
      <c r="B66" s="10" t="s">
        <v>66</v>
      </c>
      <c r="C66" s="12">
        <f>INDEX(prim_limitrophe_quartier_input!$1:$1048576,MATCH(prim_limitrophe_quartier!$B66,prim_limitrophe_quartier_input!$B:$B,0),3)</f>
        <v>59.090909090899999</v>
      </c>
      <c r="D66" s="17">
        <f>INDEX(ratio_inscrits_prim_ss_quart!$1:$1048576,MATCH($B66,ratio_inscrits_prim_ss_quart!$B:$B,0),4)</f>
        <v>687</v>
      </c>
      <c r="E66" s="17">
        <f t="shared" si="0"/>
        <v>405.95454545448302</v>
      </c>
      <c r="F66" s="11"/>
      <c r="G66" s="11"/>
    </row>
    <row r="67" spans="1:7" x14ac:dyDescent="0.35">
      <c r="A67" s="10">
        <v>66</v>
      </c>
      <c r="B67" s="10" t="s">
        <v>67</v>
      </c>
      <c r="C67" s="12">
        <f>INDEX(prim_limitrophe_quartier_input!$1:$1048576,MATCH(prim_limitrophe_quartier!$B67,prim_limitrophe_quartier_input!$B:$B,0),3)</f>
        <v>20.996441281100001</v>
      </c>
      <c r="D67" s="17">
        <f>INDEX(ratio_inscrits_prim_ss_quart!$1:$1048576,MATCH($B67,ratio_inscrits_prim_ss_quart!$B:$B,0),4)</f>
        <v>261</v>
      </c>
      <c r="E67" s="17">
        <f t="shared" ref="E67:E130" si="1">D67*C67/100</f>
        <v>54.800711743671002</v>
      </c>
      <c r="F67" s="11"/>
      <c r="G67" s="11"/>
    </row>
    <row r="68" spans="1:7" x14ac:dyDescent="0.35">
      <c r="A68" s="10">
        <v>67</v>
      </c>
      <c r="B68" s="10" t="s">
        <v>68</v>
      </c>
      <c r="C68" s="12">
        <f>INDEX(prim_limitrophe_quartier_input!$1:$1048576,MATCH(prim_limitrophe_quartier!$B68,prim_limitrophe_quartier_input!$B:$B,0),3)</f>
        <v>32.937062937100002</v>
      </c>
      <c r="D68" s="17">
        <f>INDEX(ratio_inscrits_prim_ss_quart!$1:$1048576,MATCH($B68,ratio_inscrits_prim_ss_quart!$B:$B,0),4)</f>
        <v>1298</v>
      </c>
      <c r="E68" s="17">
        <f t="shared" si="1"/>
        <v>427.52307692355805</v>
      </c>
      <c r="F68" s="11"/>
      <c r="G68" s="11"/>
    </row>
    <row r="69" spans="1:7" x14ac:dyDescent="0.35">
      <c r="A69" s="10">
        <v>68</v>
      </c>
      <c r="B69" s="10" t="s">
        <v>69</v>
      </c>
      <c r="C69" s="12">
        <f>INDEX(prim_limitrophe_quartier_input!$1:$1048576,MATCH(prim_limitrophe_quartier!$B69,prim_limitrophe_quartier_input!$B:$B,0),3)</f>
        <v>49.315068493200002</v>
      </c>
      <c r="D69" s="17">
        <v>0</v>
      </c>
      <c r="E69" s="17">
        <f t="shared" si="1"/>
        <v>0</v>
      </c>
      <c r="F69" s="11"/>
      <c r="G69" s="11"/>
    </row>
    <row r="70" spans="1:7" x14ac:dyDescent="0.35">
      <c r="A70" s="10">
        <v>69</v>
      </c>
      <c r="B70" s="10" t="s">
        <v>70</v>
      </c>
      <c r="C70" s="12">
        <f>INDEX(prim_limitrophe_quartier_input!$1:$1048576,MATCH(prim_limitrophe_quartier!$B70,prim_limitrophe_quartier_input!$B:$B,0),3)</f>
        <v>70.546737213399993</v>
      </c>
      <c r="D70" s="17">
        <v>0</v>
      </c>
      <c r="E70" s="17">
        <f t="shared" si="1"/>
        <v>0</v>
      </c>
      <c r="F70" s="11"/>
      <c r="G70" s="11"/>
    </row>
    <row r="71" spans="1:7" x14ac:dyDescent="0.35">
      <c r="A71" s="10">
        <v>70</v>
      </c>
      <c r="B71" s="10" t="s">
        <v>71</v>
      </c>
      <c r="C71" s="12">
        <f>INDEX(prim_limitrophe_quartier_input!$1:$1048576,MATCH(prim_limitrophe_quartier!$B71,prim_limitrophe_quartier_input!$B:$B,0),3)</f>
        <v>59.116022099399999</v>
      </c>
      <c r="D71" s="17">
        <f>INDEX(ratio_inscrits_prim_ss_quart!$1:$1048576,MATCH($B71,ratio_inscrits_prim_ss_quart!$B:$B,0),4)</f>
        <v>985</v>
      </c>
      <c r="E71" s="17">
        <f t="shared" si="1"/>
        <v>582.29281767909004</v>
      </c>
      <c r="F71" s="11"/>
      <c r="G71" s="11"/>
    </row>
    <row r="72" spans="1:7" x14ac:dyDescent="0.35">
      <c r="A72" s="10">
        <v>71</v>
      </c>
      <c r="B72" s="10" t="s">
        <v>72</v>
      </c>
      <c r="C72" s="12">
        <f>INDEX(prim_limitrophe_quartier_input!$1:$1048576,MATCH(prim_limitrophe_quartier!$B72,prim_limitrophe_quartier_input!$B:$B,0),3)</f>
        <v>70.168753402299998</v>
      </c>
      <c r="D72" s="17">
        <f>INDEX(ratio_inscrits_prim_ss_quart!$1:$1048576,MATCH($B72,ratio_inscrits_prim_ss_quart!$B:$B,0),4)</f>
        <v>1692</v>
      </c>
      <c r="E72" s="17">
        <f t="shared" si="1"/>
        <v>1187.2553075669159</v>
      </c>
      <c r="F72" s="11"/>
      <c r="G72" s="11"/>
    </row>
    <row r="73" spans="1:7" x14ac:dyDescent="0.35">
      <c r="A73" s="10">
        <v>72</v>
      </c>
      <c r="B73" s="10" t="s">
        <v>73</v>
      </c>
      <c r="C73" s="12">
        <f>INDEX(prim_limitrophe_quartier_input!$1:$1048576,MATCH(prim_limitrophe_quartier!$B73,prim_limitrophe_quartier_input!$B:$B,0),3)</f>
        <v>64.331210191099998</v>
      </c>
      <c r="D73" s="17">
        <f>INDEX(ratio_inscrits_prim_ss_quart!$1:$1048576,MATCH($B73,ratio_inscrits_prim_ss_quart!$B:$B,0),4)</f>
        <v>1005</v>
      </c>
      <c r="E73" s="17">
        <f t="shared" si="1"/>
        <v>646.52866242055495</v>
      </c>
      <c r="F73" s="11"/>
      <c r="G73" s="11"/>
    </row>
    <row r="74" spans="1:7" x14ac:dyDescent="0.35">
      <c r="A74" s="10">
        <v>73</v>
      </c>
      <c r="B74" s="10" t="s">
        <v>74</v>
      </c>
      <c r="C74" s="12">
        <f>INDEX(prim_limitrophe_quartier_input!$1:$1048576,MATCH(prim_limitrophe_quartier!$B74,prim_limitrophe_quartier_input!$B:$B,0),3)</f>
        <v>70.164917541199998</v>
      </c>
      <c r="D74" s="17">
        <f>INDEX(ratio_inscrits_prim_ss_quart!$1:$1048576,MATCH($B74,ratio_inscrits_prim_ss_quart!$B:$B,0),4)</f>
        <v>637</v>
      </c>
      <c r="E74" s="17">
        <f t="shared" si="1"/>
        <v>446.95052473744397</v>
      </c>
      <c r="F74" s="11"/>
      <c r="G74" s="11"/>
    </row>
    <row r="75" spans="1:7" x14ac:dyDescent="0.35">
      <c r="A75" s="10">
        <v>74</v>
      </c>
      <c r="B75" s="10" t="s">
        <v>75</v>
      </c>
      <c r="C75" s="12">
        <f>INDEX(prim_limitrophe_quartier_input!$1:$1048576,MATCH(prim_limitrophe_quartier!$B75,prim_limitrophe_quartier_input!$B:$B,0),3)</f>
        <v>63.835810332599998</v>
      </c>
      <c r="D75" s="17">
        <f>INDEX(ratio_inscrits_prim_ss_quart!$1:$1048576,MATCH($B75,ratio_inscrits_prim_ss_quart!$B:$B,0),4)</f>
        <v>1173</v>
      </c>
      <c r="E75" s="17">
        <f t="shared" si="1"/>
        <v>748.79405520139801</v>
      </c>
      <c r="F75" s="11"/>
      <c r="G75" s="11"/>
    </row>
    <row r="76" spans="1:7" x14ac:dyDescent="0.35">
      <c r="A76" s="10">
        <v>75</v>
      </c>
      <c r="B76" s="10" t="s">
        <v>76</v>
      </c>
      <c r="C76" s="12">
        <f>INDEX(prim_limitrophe_quartier_input!$1:$1048576,MATCH(prim_limitrophe_quartier!$B76,prim_limitrophe_quartier_input!$B:$B,0),3)</f>
        <v>66.132017273299994</v>
      </c>
      <c r="D76" s="17">
        <f>INDEX(ratio_inscrits_prim_ss_quart!$1:$1048576,MATCH($B76,ratio_inscrits_prim_ss_quart!$B:$B,0),4)</f>
        <v>1613</v>
      </c>
      <c r="E76" s="17">
        <f t="shared" si="1"/>
        <v>1066.7094386183289</v>
      </c>
      <c r="F76" s="11"/>
      <c r="G76" s="11"/>
    </row>
    <row r="77" spans="1:7" x14ac:dyDescent="0.35">
      <c r="A77" s="10">
        <v>76</v>
      </c>
      <c r="B77" s="10" t="s">
        <v>77</v>
      </c>
      <c r="C77" s="12">
        <f>INDEX(prim_limitrophe_quartier_input!$1:$1048576,MATCH(prim_limitrophe_quartier!$B77,prim_limitrophe_quartier_input!$B:$B,0),3)</f>
        <v>69.887429643499999</v>
      </c>
      <c r="D77" s="17">
        <f>INDEX(ratio_inscrits_prim_ss_quart!$1:$1048576,MATCH($B77,ratio_inscrits_prim_ss_quart!$B:$B,0),4)</f>
        <v>972</v>
      </c>
      <c r="E77" s="17">
        <f t="shared" si="1"/>
        <v>679.30581613482002</v>
      </c>
      <c r="F77" s="11"/>
      <c r="G77" s="11"/>
    </row>
    <row r="78" spans="1:7" x14ac:dyDescent="0.35">
      <c r="A78" s="10">
        <v>77</v>
      </c>
      <c r="B78" s="10" t="s">
        <v>78</v>
      </c>
      <c r="C78" s="12">
        <f>INDEX(prim_limitrophe_quartier_input!$1:$1048576,MATCH(prim_limitrophe_quartier!$B78,prim_limitrophe_quartier_input!$B:$B,0),3)</f>
        <v>78.4961349262</v>
      </c>
      <c r="D78" s="17">
        <f>INDEX(ratio_inscrits_prim_ss_quart!$1:$1048576,MATCH($B78,ratio_inscrits_prim_ss_quart!$B:$B,0),4)</f>
        <v>1217</v>
      </c>
      <c r="E78" s="17">
        <f t="shared" si="1"/>
        <v>955.29796205185403</v>
      </c>
      <c r="F78" s="11"/>
      <c r="G78" s="11"/>
    </row>
    <row r="79" spans="1:7" x14ac:dyDescent="0.35">
      <c r="A79" s="10">
        <v>78</v>
      </c>
      <c r="B79" s="10" t="s">
        <v>79</v>
      </c>
      <c r="C79" s="12">
        <f>INDEX(prim_limitrophe_quartier_input!$1:$1048576,MATCH(prim_limitrophe_quartier!$B79,prim_limitrophe_quartier_input!$B:$B,0),3)</f>
        <v>50.385208012299998</v>
      </c>
      <c r="D79" s="17">
        <f>INDEX(ratio_inscrits_prim_ss_quart!$1:$1048576,MATCH($B79,ratio_inscrits_prim_ss_quart!$B:$B,0),4)</f>
        <v>643</v>
      </c>
      <c r="E79" s="17">
        <f t="shared" si="1"/>
        <v>323.97688751908902</v>
      </c>
      <c r="F79" s="11"/>
      <c r="G79" s="11"/>
    </row>
    <row r="80" spans="1:7" x14ac:dyDescent="0.35">
      <c r="A80" s="10">
        <v>79</v>
      </c>
      <c r="B80" s="10" t="s">
        <v>80</v>
      </c>
      <c r="C80" s="12">
        <f>INDEX(prim_limitrophe_quartier_input!$1:$1048576,MATCH(prim_limitrophe_quartier!$B80,prim_limitrophe_quartier_input!$B:$B,0),3)</f>
        <v>61.962616822400001</v>
      </c>
      <c r="D80" s="17">
        <f>INDEX(ratio_inscrits_prim_ss_quart!$1:$1048576,MATCH($B80,ratio_inscrits_prim_ss_quart!$B:$B,0),4)</f>
        <v>971</v>
      </c>
      <c r="E80" s="17">
        <f t="shared" si="1"/>
        <v>601.65700934550398</v>
      </c>
      <c r="F80" s="11"/>
      <c r="G80" s="11"/>
    </row>
    <row r="81" spans="1:7" x14ac:dyDescent="0.35">
      <c r="A81" s="10">
        <v>80</v>
      </c>
      <c r="B81" s="10" t="s">
        <v>81</v>
      </c>
      <c r="C81" s="12">
        <f>INDEX(prim_limitrophe_quartier_input!$1:$1048576,MATCH(prim_limitrophe_quartier!$B81,prim_limitrophe_quartier_input!$B:$B,0),3)</f>
        <v>68.708609271499995</v>
      </c>
      <c r="D81" s="17">
        <f>INDEX(ratio_inscrits_prim_ss_quart!$1:$1048576,MATCH($B81,ratio_inscrits_prim_ss_quart!$B:$B,0),4)</f>
        <v>1207</v>
      </c>
      <c r="E81" s="17">
        <f t="shared" si="1"/>
        <v>829.31291390700494</v>
      </c>
      <c r="F81" s="11"/>
      <c r="G81" s="11"/>
    </row>
    <row r="82" spans="1:7" x14ac:dyDescent="0.35">
      <c r="A82" s="10">
        <v>81</v>
      </c>
      <c r="B82" s="10" t="s">
        <v>82</v>
      </c>
      <c r="C82" s="12">
        <f>INDEX(prim_limitrophe_quartier_input!$1:$1048576,MATCH(prim_limitrophe_quartier!$B82,prim_limitrophe_quartier_input!$B:$B,0),3)</f>
        <v>53.137003841199999</v>
      </c>
      <c r="D82" s="17">
        <f>INDEX(ratio_inscrits_prim_ss_quart!$1:$1048576,MATCH($B82,ratio_inscrits_prim_ss_quart!$B:$B,0),4)</f>
        <v>720</v>
      </c>
      <c r="E82" s="17">
        <f t="shared" si="1"/>
        <v>382.58642765664001</v>
      </c>
      <c r="F82" s="11"/>
      <c r="G82" s="11"/>
    </row>
    <row r="83" spans="1:7" x14ac:dyDescent="0.35">
      <c r="A83" s="10">
        <v>82</v>
      </c>
      <c r="B83" s="10" t="s">
        <v>83</v>
      </c>
      <c r="C83" s="12">
        <f>INDEX(prim_limitrophe_quartier_input!$1:$1048576,MATCH(prim_limitrophe_quartier!$B83,prim_limitrophe_quartier_input!$B:$B,0),3)</f>
        <v>67.9623085984</v>
      </c>
      <c r="D83" s="17">
        <f>INDEX(ratio_inscrits_prim_ss_quart!$1:$1048576,MATCH($B83,ratio_inscrits_prim_ss_quart!$B:$B,0),4)</f>
        <v>772</v>
      </c>
      <c r="E83" s="17">
        <f t="shared" si="1"/>
        <v>524.66902237964803</v>
      </c>
      <c r="F83" s="11"/>
      <c r="G83" s="11"/>
    </row>
    <row r="84" spans="1:7" x14ac:dyDescent="0.35">
      <c r="A84" s="10">
        <v>83</v>
      </c>
      <c r="B84" s="10" t="s">
        <v>84</v>
      </c>
      <c r="C84" s="12">
        <f>INDEX(prim_limitrophe_quartier_input!$1:$1048576,MATCH(prim_limitrophe_quartier!$B84,prim_limitrophe_quartier_input!$B:$B,0),3)</f>
        <v>65.490196078400004</v>
      </c>
      <c r="D84" s="17">
        <f>INDEX(ratio_inscrits_prim_ss_quart!$1:$1048576,MATCH($B84,ratio_inscrits_prim_ss_quart!$B:$B,0),4)</f>
        <v>627</v>
      </c>
      <c r="E84" s="17">
        <f t="shared" si="1"/>
        <v>410.62352941156803</v>
      </c>
      <c r="F84" s="11"/>
      <c r="G84" s="11"/>
    </row>
    <row r="85" spans="1:7" x14ac:dyDescent="0.35">
      <c r="A85" s="10">
        <v>84</v>
      </c>
      <c r="B85" s="10" t="s">
        <v>85</v>
      </c>
      <c r="C85" s="12">
        <f>INDEX(prim_limitrophe_quartier_input!$1:$1048576,MATCH(prim_limitrophe_quartier!$B85,prim_limitrophe_quartier_input!$B:$B,0),3)</f>
        <v>50.995405819299997</v>
      </c>
      <c r="D85" s="17">
        <f>INDEX(ratio_inscrits_prim_ss_quart!$1:$1048576,MATCH($B85,ratio_inscrits_prim_ss_quart!$B:$B,0),4)</f>
        <v>656</v>
      </c>
      <c r="E85" s="17">
        <f t="shared" si="1"/>
        <v>334.52986217460801</v>
      </c>
      <c r="F85" s="11"/>
      <c r="G85" s="11"/>
    </row>
    <row r="86" spans="1:7" x14ac:dyDescent="0.35">
      <c r="A86" s="10">
        <v>85</v>
      </c>
      <c r="B86" s="10" t="s">
        <v>86</v>
      </c>
      <c r="C86" s="12">
        <f>INDEX(prim_limitrophe_quartier_input!$1:$1048576,MATCH(prim_limitrophe_quartier!$B86,prim_limitrophe_quartier_input!$B:$B,0),3)</f>
        <v>57.217847769000002</v>
      </c>
      <c r="D86" s="17">
        <f>INDEX(ratio_inscrits_prim_ss_quart!$1:$1048576,MATCH($B86,ratio_inscrits_prim_ss_quart!$B:$B,0),4)</f>
        <v>320</v>
      </c>
      <c r="E86" s="17">
        <f t="shared" si="1"/>
        <v>183.0971128608</v>
      </c>
      <c r="F86" s="11"/>
      <c r="G86" s="11"/>
    </row>
    <row r="87" spans="1:7" x14ac:dyDescent="0.35">
      <c r="A87" s="10">
        <v>86</v>
      </c>
      <c r="B87" s="10" t="s">
        <v>87</v>
      </c>
      <c r="C87" s="12">
        <f>INDEX(prim_limitrophe_quartier_input!$1:$1048576,MATCH(prim_limitrophe_quartier!$B87,prim_limitrophe_quartier_input!$B:$B,0),3)</f>
        <v>52.5198938992</v>
      </c>
      <c r="D87" s="17">
        <f>INDEX(ratio_inscrits_prim_ss_quart!$1:$1048576,MATCH($B87,ratio_inscrits_prim_ss_quart!$B:$B,0),4)</f>
        <v>807</v>
      </c>
      <c r="E87" s="17">
        <f t="shared" si="1"/>
        <v>423.83554376654399</v>
      </c>
      <c r="F87" s="11"/>
      <c r="G87" s="11"/>
    </row>
    <row r="88" spans="1:7" x14ac:dyDescent="0.35">
      <c r="A88" s="10">
        <v>87</v>
      </c>
      <c r="B88" s="10" t="s">
        <v>88</v>
      </c>
      <c r="C88" s="12">
        <f>INDEX(prim_limitrophe_quartier_input!$1:$1048576,MATCH(prim_limitrophe_quartier!$B88,prim_limitrophe_quartier_input!$B:$B,0),3)</f>
        <v>69.349845201199997</v>
      </c>
      <c r="D88" s="17">
        <f>INDEX(ratio_inscrits_prim_ss_quart!$1:$1048576,MATCH($B88,ratio_inscrits_prim_ss_quart!$B:$B,0),4)</f>
        <v>272</v>
      </c>
      <c r="E88" s="17">
        <f t="shared" si="1"/>
        <v>188.63157894726399</v>
      </c>
      <c r="F88" s="11"/>
      <c r="G88" s="11"/>
    </row>
    <row r="89" spans="1:7" x14ac:dyDescent="0.35">
      <c r="A89" s="10">
        <v>88</v>
      </c>
      <c r="B89" s="10" t="s">
        <v>89</v>
      </c>
      <c r="C89" s="12">
        <f>INDEX(prim_limitrophe_quartier_input!$1:$1048576,MATCH(prim_limitrophe_quartier!$B89,prim_limitrophe_quartier_input!$B:$B,0),3)</f>
        <v>66.247139588099998</v>
      </c>
      <c r="D89" s="17">
        <f>INDEX(ratio_inscrits_prim_ss_quart!$1:$1048576,MATCH($B89,ratio_inscrits_prim_ss_quart!$B:$B,0),4)</f>
        <v>969</v>
      </c>
      <c r="E89" s="17">
        <f t="shared" si="1"/>
        <v>641.93478260868903</v>
      </c>
      <c r="F89" s="11"/>
      <c r="G89" s="11"/>
    </row>
    <row r="90" spans="1:7" x14ac:dyDescent="0.35">
      <c r="A90" s="10">
        <v>89</v>
      </c>
      <c r="B90" s="10" t="s">
        <v>90</v>
      </c>
      <c r="C90" s="12">
        <f>INDEX(prim_limitrophe_quartier_input!$1:$1048576,MATCH(prim_limitrophe_quartier!$B90,prim_limitrophe_quartier_input!$B:$B,0),3)</f>
        <v>69.217391304299994</v>
      </c>
      <c r="D90" s="17">
        <f>INDEX(ratio_inscrits_prim_ss_quart!$1:$1048576,MATCH($B90,ratio_inscrits_prim_ss_quart!$B:$B,0),4)</f>
        <v>613</v>
      </c>
      <c r="E90" s="17">
        <f t="shared" si="1"/>
        <v>424.30260869535891</v>
      </c>
      <c r="F90" s="11"/>
      <c r="G90" s="11"/>
    </row>
    <row r="91" spans="1:7" x14ac:dyDescent="0.35">
      <c r="A91" s="10">
        <v>90</v>
      </c>
      <c r="B91" s="10" t="s">
        <v>91</v>
      </c>
      <c r="C91" s="12">
        <f>INDEX(prim_limitrophe_quartier_input!$1:$1048576,MATCH(prim_limitrophe_quartier!$B91,prim_limitrophe_quartier_input!$B:$B,0),3)</f>
        <v>66.360505166500005</v>
      </c>
      <c r="D91" s="17">
        <f>INDEX(ratio_inscrits_prim_ss_quart!$1:$1048576,MATCH($B91,ratio_inscrits_prim_ss_quart!$B:$B,0),4)</f>
        <v>879</v>
      </c>
      <c r="E91" s="17">
        <f t="shared" si="1"/>
        <v>583.30884041353511</v>
      </c>
      <c r="F91" s="11"/>
      <c r="G91" s="11"/>
    </row>
    <row r="92" spans="1:7" x14ac:dyDescent="0.35">
      <c r="A92" s="10">
        <v>91</v>
      </c>
      <c r="B92" s="10" t="s">
        <v>92</v>
      </c>
      <c r="C92" s="12">
        <f>INDEX(prim_limitrophe_quartier_input!$1:$1048576,MATCH(prim_limitrophe_quartier!$B92,prim_limitrophe_quartier_input!$B:$B,0),3)</f>
        <v>62.842465753399999</v>
      </c>
      <c r="D92" s="17">
        <f>INDEX(ratio_inscrits_prim_ss_quart!$1:$1048576,MATCH($B92,ratio_inscrits_prim_ss_quart!$B:$B,0),4)</f>
        <v>698</v>
      </c>
      <c r="E92" s="17">
        <f t="shared" si="1"/>
        <v>438.64041095873205</v>
      </c>
      <c r="F92" s="11"/>
      <c r="G92" s="11"/>
    </row>
    <row r="93" spans="1:7" x14ac:dyDescent="0.35">
      <c r="A93" s="10">
        <v>92</v>
      </c>
      <c r="B93" s="10" t="s">
        <v>93</v>
      </c>
      <c r="C93" s="12">
        <f>INDEX(prim_limitrophe_quartier_input!$1:$1048576,MATCH(prim_limitrophe_quartier!$B93,prim_limitrophe_quartier_input!$B:$B,0),3)</f>
        <v>65.031982942400006</v>
      </c>
      <c r="D93" s="17">
        <f>INDEX(ratio_inscrits_prim_ss_quart!$1:$1048576,MATCH($B93,ratio_inscrits_prim_ss_quart!$B:$B,0),4)</f>
        <v>348</v>
      </c>
      <c r="E93" s="17">
        <f t="shared" si="1"/>
        <v>226.31130063955203</v>
      </c>
      <c r="F93" s="11"/>
      <c r="G93" s="11"/>
    </row>
    <row r="94" spans="1:7" x14ac:dyDescent="0.35">
      <c r="A94" s="10">
        <v>93</v>
      </c>
      <c r="B94" s="10" t="s">
        <v>94</v>
      </c>
      <c r="C94" s="12">
        <f>INDEX(prim_limitrophe_quartier_input!$1:$1048576,MATCH(prim_limitrophe_quartier!$B94,prim_limitrophe_quartier_input!$B:$B,0),3)</f>
        <v>72.180451127799998</v>
      </c>
      <c r="D94" s="17">
        <f>INDEX(ratio_inscrits_prim_ss_quart!$1:$1048576,MATCH($B94,ratio_inscrits_prim_ss_quart!$B:$B,0),4)</f>
        <v>441</v>
      </c>
      <c r="E94" s="17">
        <f t="shared" si="1"/>
        <v>318.31578947359799</v>
      </c>
      <c r="F94" s="11"/>
      <c r="G94" s="11"/>
    </row>
    <row r="95" spans="1:7" x14ac:dyDescent="0.35">
      <c r="A95" s="10">
        <v>94</v>
      </c>
      <c r="B95" s="10" t="s">
        <v>95</v>
      </c>
      <c r="C95" s="12">
        <f>INDEX(prim_limitrophe_quartier_input!$1:$1048576,MATCH(prim_limitrophe_quartier!$B95,prim_limitrophe_quartier_input!$B:$B,0),3)</f>
        <v>82.991803278700004</v>
      </c>
      <c r="D95" s="17">
        <f>INDEX(ratio_inscrits_prim_ss_quart!$1:$1048576,MATCH($B95,ratio_inscrits_prim_ss_quart!$B:$B,0),4)</f>
        <v>586</v>
      </c>
      <c r="E95" s="17">
        <f t="shared" si="1"/>
        <v>486.331967213182</v>
      </c>
      <c r="F95" s="11"/>
      <c r="G95" s="11"/>
    </row>
    <row r="96" spans="1:7" x14ac:dyDescent="0.35">
      <c r="A96" s="10">
        <v>95</v>
      </c>
      <c r="B96" s="10" t="s">
        <v>96</v>
      </c>
      <c r="C96" s="12">
        <f>INDEX(prim_limitrophe_quartier_input!$1:$1048576,MATCH(prim_limitrophe_quartier!$B96,prim_limitrophe_quartier_input!$B:$B,0),3)</f>
        <v>73.214285714300004</v>
      </c>
      <c r="D96" s="17">
        <f>INDEX(ratio_inscrits_prim_ss_quart!$1:$1048576,MATCH($B96,ratio_inscrits_prim_ss_quart!$B:$B,0),4)</f>
        <v>334</v>
      </c>
      <c r="E96" s="17">
        <f t="shared" si="1"/>
        <v>244.535714285762</v>
      </c>
      <c r="F96" s="11"/>
      <c r="G96" s="11"/>
    </row>
    <row r="97" spans="1:7" x14ac:dyDescent="0.35">
      <c r="A97" s="10">
        <v>96</v>
      </c>
      <c r="B97" s="10" t="s">
        <v>97</v>
      </c>
      <c r="C97" s="12">
        <f>INDEX(prim_limitrophe_quartier_input!$1:$1048576,MATCH(prim_limitrophe_quartier!$B97,prim_limitrophe_quartier_input!$B:$B,0),3)</f>
        <v>70.614035087700003</v>
      </c>
      <c r="D97" s="17">
        <f>INDEX(ratio_inscrits_prim_ss_quart!$1:$1048576,MATCH($B97,ratio_inscrits_prim_ss_quart!$B:$B,0),4)</f>
        <v>509</v>
      </c>
      <c r="E97" s="17">
        <f t="shared" si="1"/>
        <v>359.42543859639301</v>
      </c>
      <c r="F97" s="11"/>
      <c r="G97" s="11"/>
    </row>
    <row r="98" spans="1:7" x14ac:dyDescent="0.35">
      <c r="A98" s="10">
        <v>97</v>
      </c>
      <c r="B98" s="10" t="s">
        <v>98</v>
      </c>
      <c r="C98" s="12">
        <f>INDEX(prim_limitrophe_quartier_input!$1:$1048576,MATCH(prim_limitrophe_quartier!$B98,prim_limitrophe_quartier_input!$B:$B,0),3)</f>
        <v>16.326530612199999</v>
      </c>
      <c r="D98" s="17">
        <f>INDEX(ratio_inscrits_prim_ss_quart!$1:$1048576,MATCH($B98,ratio_inscrits_prim_ss_quart!$B:$B,0),4)</f>
        <v>67</v>
      </c>
      <c r="E98" s="17">
        <f t="shared" si="1"/>
        <v>10.938775510174001</v>
      </c>
      <c r="F98" s="11"/>
      <c r="G98" s="11"/>
    </row>
    <row r="99" spans="1:7" x14ac:dyDescent="0.35">
      <c r="A99" s="10">
        <v>98</v>
      </c>
      <c r="B99" s="10" t="s">
        <v>99</v>
      </c>
      <c r="C99" s="12">
        <f>INDEX(prim_limitrophe_quartier_input!$1:$1048576,MATCH(prim_limitrophe_quartier!$B99,prim_limitrophe_quartier_input!$B:$B,0),3)</f>
        <v>72.240802675599994</v>
      </c>
      <c r="D99" s="17">
        <f>INDEX(ratio_inscrits_prim_ss_quart!$1:$1048576,MATCH($B99,ratio_inscrits_prim_ss_quart!$B:$B,0),4)</f>
        <v>314</v>
      </c>
      <c r="E99" s="17">
        <f t="shared" si="1"/>
        <v>226.83612040138399</v>
      </c>
      <c r="F99" s="11"/>
      <c r="G99" s="11"/>
    </row>
    <row r="100" spans="1:7" x14ac:dyDescent="0.35">
      <c r="A100" s="10">
        <v>99</v>
      </c>
      <c r="B100" s="10" t="s">
        <v>100</v>
      </c>
      <c r="C100" s="12">
        <f>INDEX(prim_limitrophe_quartier_input!$1:$1048576,MATCH(prim_limitrophe_quartier!$B100,prim_limitrophe_quartier_input!$B:$B,0),3)</f>
        <v>76.497005987999998</v>
      </c>
      <c r="D100" s="17">
        <f>INDEX(ratio_inscrits_prim_ss_quart!$1:$1048576,MATCH($B100,ratio_inscrits_prim_ss_quart!$B:$B,0),4)</f>
        <v>719</v>
      </c>
      <c r="E100" s="17">
        <f t="shared" si="1"/>
        <v>550.01347305371996</v>
      </c>
      <c r="F100" s="11"/>
      <c r="G100" s="11"/>
    </row>
    <row r="101" spans="1:7" x14ac:dyDescent="0.35">
      <c r="A101" s="10">
        <v>100</v>
      </c>
      <c r="B101" s="10" t="s">
        <v>101</v>
      </c>
      <c r="C101" s="12">
        <f>INDEX(prim_limitrophe_quartier_input!$1:$1048576,MATCH(prim_limitrophe_quartier!$B101,prim_limitrophe_quartier_input!$B:$B,0),3)</f>
        <v>75.551102204399996</v>
      </c>
      <c r="D101" s="17">
        <f>INDEX(ratio_inscrits_prim_ss_quart!$1:$1048576,MATCH($B101,ratio_inscrits_prim_ss_quart!$B:$B,0),4)</f>
        <v>1087</v>
      </c>
      <c r="E101" s="17">
        <f t="shared" si="1"/>
        <v>821.24048096182798</v>
      </c>
      <c r="F101" s="11"/>
      <c r="G101" s="11"/>
    </row>
    <row r="102" spans="1:7" x14ac:dyDescent="0.35">
      <c r="A102" s="10">
        <v>101</v>
      </c>
      <c r="B102" s="10" t="s">
        <v>102</v>
      </c>
      <c r="C102" s="12">
        <f>INDEX(prim_limitrophe_quartier_input!$1:$1048576,MATCH(prim_limitrophe_quartier!$B102,prim_limitrophe_quartier_input!$B:$B,0),3)</f>
        <v>72.151898734200003</v>
      </c>
      <c r="D102" s="17">
        <f>INDEX(ratio_inscrits_prim_ss_quart!$1:$1048576,MATCH($B102,ratio_inscrits_prim_ss_quart!$B:$B,0),4)</f>
        <v>537</v>
      </c>
      <c r="E102" s="17">
        <f t="shared" si="1"/>
        <v>387.455696202654</v>
      </c>
      <c r="F102" s="11"/>
      <c r="G102" s="11"/>
    </row>
    <row r="103" spans="1:7" x14ac:dyDescent="0.35">
      <c r="A103" s="10">
        <v>102</v>
      </c>
      <c r="B103" s="10" t="s">
        <v>103</v>
      </c>
      <c r="C103" s="12">
        <f>INDEX(prim_limitrophe_quartier_input!$1:$1048576,MATCH(prim_limitrophe_quartier!$B103,prim_limitrophe_quartier_input!$B:$B,0),3)</f>
        <v>72.097759674100004</v>
      </c>
      <c r="D103" s="17">
        <f>INDEX(ratio_inscrits_prim_ss_quart!$1:$1048576,MATCH($B103,ratio_inscrits_prim_ss_quart!$B:$B,0),4)</f>
        <v>470</v>
      </c>
      <c r="E103" s="17">
        <f t="shared" si="1"/>
        <v>338.85947046826999</v>
      </c>
      <c r="F103" s="11"/>
      <c r="G103" s="11"/>
    </row>
    <row r="104" spans="1:7" x14ac:dyDescent="0.35">
      <c r="A104" s="10">
        <v>103</v>
      </c>
      <c r="B104" s="10" t="s">
        <v>104</v>
      </c>
      <c r="C104" s="12">
        <f>INDEX(prim_limitrophe_quartier_input!$1:$1048576,MATCH(prim_limitrophe_quartier!$B104,prim_limitrophe_quartier_input!$B:$B,0),3)</f>
        <v>72.277227722800006</v>
      </c>
      <c r="D104" s="17">
        <f>INDEX(ratio_inscrits_prim_ss_quart!$1:$1048576,MATCH($B104,ratio_inscrits_prim_ss_quart!$B:$B,0),4)</f>
        <v>369</v>
      </c>
      <c r="E104" s="17">
        <f t="shared" si="1"/>
        <v>266.70297029713203</v>
      </c>
      <c r="F104" s="11"/>
      <c r="G104" s="11"/>
    </row>
    <row r="105" spans="1:7" x14ac:dyDescent="0.35">
      <c r="A105" s="10">
        <v>104</v>
      </c>
      <c r="B105" s="10" t="s">
        <v>105</v>
      </c>
      <c r="C105" s="12">
        <f>INDEX(prim_limitrophe_quartier_input!$1:$1048576,MATCH(prim_limitrophe_quartier!$B105,prim_limitrophe_quartier_input!$B:$B,0),3)</f>
        <v>67.741935483899994</v>
      </c>
      <c r="D105" s="17">
        <f>INDEX(ratio_inscrits_prim_ss_quart!$1:$1048576,MATCH($B105,ratio_inscrits_prim_ss_quart!$B:$B,0),4)</f>
        <v>509</v>
      </c>
      <c r="E105" s="17">
        <f t="shared" si="1"/>
        <v>344.80645161305097</v>
      </c>
      <c r="F105" s="11"/>
      <c r="G105" s="11"/>
    </row>
    <row r="106" spans="1:7" x14ac:dyDescent="0.35">
      <c r="A106" s="10">
        <v>105</v>
      </c>
      <c r="B106" s="10" t="s">
        <v>106</v>
      </c>
      <c r="C106" s="12">
        <f>INDEX(prim_limitrophe_quartier_input!$1:$1048576,MATCH(prim_limitrophe_quartier!$B106,prim_limitrophe_quartier_input!$B:$B,0),3)</f>
        <v>49.400479616299997</v>
      </c>
      <c r="D106" s="17">
        <f>INDEX(ratio_inscrits_prim_ss_quart!$1:$1048576,MATCH($B106,ratio_inscrits_prim_ss_quart!$B:$B,0),4)</f>
        <v>415</v>
      </c>
      <c r="E106" s="17">
        <f t="shared" si="1"/>
        <v>205.01199040764499</v>
      </c>
      <c r="F106" s="11"/>
      <c r="G106" s="11"/>
    </row>
    <row r="107" spans="1:7" x14ac:dyDescent="0.35">
      <c r="A107" s="10">
        <v>106</v>
      </c>
      <c r="B107" s="10" t="s">
        <v>107</v>
      </c>
      <c r="C107" s="12">
        <f>INDEX(prim_limitrophe_quartier_input!$1:$1048576,MATCH(prim_limitrophe_quartier!$B107,prim_limitrophe_quartier_input!$B:$B,0),3)</f>
        <v>62.003454231399999</v>
      </c>
      <c r="D107" s="17">
        <f>INDEX(ratio_inscrits_prim_ss_quart!$1:$1048576,MATCH($B107,ratio_inscrits_prim_ss_quart!$B:$B,0),4)</f>
        <v>588</v>
      </c>
      <c r="E107" s="17">
        <f t="shared" si="1"/>
        <v>364.580310880632</v>
      </c>
      <c r="F107" s="11"/>
      <c r="G107" s="11"/>
    </row>
    <row r="108" spans="1:7" x14ac:dyDescent="0.35">
      <c r="A108" s="10">
        <v>107</v>
      </c>
      <c r="B108" s="10" t="s">
        <v>108</v>
      </c>
      <c r="C108" s="12">
        <f>INDEX(prim_limitrophe_quartier_input!$1:$1048576,MATCH(prim_limitrophe_quartier!$B108,prim_limitrophe_quartier_input!$B:$B,0),3)</f>
        <v>67.2853828306</v>
      </c>
      <c r="D108" s="17">
        <f>INDEX(ratio_inscrits_prim_ss_quart!$1:$1048576,MATCH($B108,ratio_inscrits_prim_ss_quart!$B:$B,0),4)</f>
        <v>448</v>
      </c>
      <c r="E108" s="17">
        <f t="shared" si="1"/>
        <v>301.43851508108798</v>
      </c>
      <c r="F108" s="11"/>
      <c r="G108" s="11"/>
    </row>
    <row r="109" spans="1:7" x14ac:dyDescent="0.35">
      <c r="A109" s="10">
        <v>108</v>
      </c>
      <c r="B109" s="10" t="s">
        <v>109</v>
      </c>
      <c r="C109" s="12">
        <f>INDEX(prim_limitrophe_quartier_input!$1:$1048576,MATCH(prim_limitrophe_quartier!$B109,prim_limitrophe_quartier_input!$B:$B,0),3)</f>
        <v>54.035087719300002</v>
      </c>
      <c r="D109" s="17">
        <f>INDEX(ratio_inscrits_prim_ss_quart!$1:$1048576,MATCH($B109,ratio_inscrits_prim_ss_quart!$B:$B,0),4)</f>
        <v>338</v>
      </c>
      <c r="E109" s="17">
        <f t="shared" si="1"/>
        <v>182.63859649123401</v>
      </c>
      <c r="F109" s="11"/>
      <c r="G109" s="11"/>
    </row>
    <row r="110" spans="1:7" x14ac:dyDescent="0.35">
      <c r="A110" s="10">
        <v>109</v>
      </c>
      <c r="B110" s="10" t="s">
        <v>110</v>
      </c>
      <c r="C110" s="12">
        <f>INDEX(prim_limitrophe_quartier_input!$1:$1048576,MATCH(prim_limitrophe_quartier!$B110,prim_limitrophe_quartier_input!$B:$B,0),3)</f>
        <v>63.763066202099999</v>
      </c>
      <c r="D110" s="17">
        <f>INDEX(ratio_inscrits_prim_ss_quart!$1:$1048576,MATCH($B110,ratio_inscrits_prim_ss_quart!$B:$B,0),4)</f>
        <v>420</v>
      </c>
      <c r="E110" s="17">
        <f t="shared" si="1"/>
        <v>267.80487804882</v>
      </c>
      <c r="F110" s="11"/>
      <c r="G110" s="11"/>
    </row>
    <row r="111" spans="1:7" x14ac:dyDescent="0.35">
      <c r="A111" s="10">
        <v>110</v>
      </c>
      <c r="B111" s="10" t="s">
        <v>111</v>
      </c>
      <c r="C111" s="12">
        <f>INDEX(prim_limitrophe_quartier_input!$1:$1048576,MATCH(prim_limitrophe_quartier!$B111,prim_limitrophe_quartier_input!$B:$B,0),3)</f>
        <v>71.812080536899998</v>
      </c>
      <c r="D111" s="17">
        <f>INDEX(ratio_inscrits_prim_ss_quart!$1:$1048576,MATCH($B111,ratio_inscrits_prim_ss_quart!$B:$B,0),4)</f>
        <v>206</v>
      </c>
      <c r="E111" s="17">
        <f t="shared" si="1"/>
        <v>147.93288590601401</v>
      </c>
      <c r="F111" s="11"/>
      <c r="G111" s="11"/>
    </row>
    <row r="112" spans="1:7" x14ac:dyDescent="0.35">
      <c r="A112" s="10">
        <v>111</v>
      </c>
      <c r="B112" s="10" t="s">
        <v>112</v>
      </c>
      <c r="C112" s="12">
        <f>INDEX(prim_limitrophe_quartier_input!$1:$1048576,MATCH(prim_limitrophe_quartier!$B112,prim_limitrophe_quartier_input!$B:$B,0),3)</f>
        <v>63.846153846199996</v>
      </c>
      <c r="D112" s="17">
        <f>INDEX(ratio_inscrits_prim_ss_quart!$1:$1048576,MATCH($B112,ratio_inscrits_prim_ss_quart!$B:$B,0),4)</f>
        <v>213</v>
      </c>
      <c r="E112" s="17">
        <f t="shared" si="1"/>
        <v>135.992307692406</v>
      </c>
      <c r="F112" s="11"/>
      <c r="G112" s="11"/>
    </row>
    <row r="113" spans="1:7" x14ac:dyDescent="0.35">
      <c r="A113" s="10">
        <v>112</v>
      </c>
      <c r="B113" s="10" t="s">
        <v>113</v>
      </c>
      <c r="C113" s="12">
        <f>INDEX(prim_limitrophe_quartier_input!$1:$1048576,MATCH(prim_limitrophe_quartier!$B113,prim_limitrophe_quartier_input!$B:$B,0),3)</f>
        <v>64</v>
      </c>
      <c r="D113" s="17">
        <f>INDEX(ratio_inscrits_prim_ss_quart!$1:$1048576,MATCH($B113,ratio_inscrits_prim_ss_quart!$B:$B,0),4)</f>
        <v>333</v>
      </c>
      <c r="E113" s="17">
        <f t="shared" si="1"/>
        <v>213.12</v>
      </c>
      <c r="F113" s="11"/>
      <c r="G113" s="11"/>
    </row>
    <row r="114" spans="1:7" x14ac:dyDescent="0.35">
      <c r="A114" s="10">
        <v>113</v>
      </c>
      <c r="B114" s="10" t="s">
        <v>114</v>
      </c>
      <c r="C114" s="12">
        <f>INDEX(prim_limitrophe_quartier_input!$1:$1048576,MATCH(prim_limitrophe_quartier!$B114,prim_limitrophe_quartier_input!$B:$B,0),3)</f>
        <v>74.461538461499998</v>
      </c>
      <c r="D114" s="17">
        <f>INDEX(ratio_inscrits_prim_ss_quart!$1:$1048576,MATCH($B114,ratio_inscrits_prim_ss_quart!$B:$B,0),4)</f>
        <v>370</v>
      </c>
      <c r="E114" s="17">
        <f t="shared" si="1"/>
        <v>275.50769230754997</v>
      </c>
      <c r="F114" s="11"/>
      <c r="G114" s="11"/>
    </row>
    <row r="115" spans="1:7" x14ac:dyDescent="0.35">
      <c r="A115" s="10">
        <v>114</v>
      </c>
      <c r="B115" s="10" t="s">
        <v>115</v>
      </c>
      <c r="C115" s="12">
        <f>INDEX(prim_limitrophe_quartier_input!$1:$1048576,MATCH(prim_limitrophe_quartier!$B115,prim_limitrophe_quartier_input!$B:$B,0),3)</f>
        <v>62.169312169299999</v>
      </c>
      <c r="D115" s="17">
        <f>INDEX(ratio_inscrits_prim_ss_quart!$1:$1048576,MATCH($B115,ratio_inscrits_prim_ss_quart!$B:$B,0),4)</f>
        <v>521</v>
      </c>
      <c r="E115" s="17">
        <f t="shared" si="1"/>
        <v>323.90211640205303</v>
      </c>
      <c r="F115" s="11"/>
      <c r="G115" s="11"/>
    </row>
    <row r="116" spans="1:7" x14ac:dyDescent="0.35">
      <c r="A116" s="10">
        <v>115</v>
      </c>
      <c r="B116" s="10" t="s">
        <v>116</v>
      </c>
      <c r="C116" s="12">
        <f>INDEX(prim_limitrophe_quartier_input!$1:$1048576,MATCH(prim_limitrophe_quartier!$B116,prim_limitrophe_quartier_input!$B:$B,0),3)</f>
        <v>66.666666666699996</v>
      </c>
      <c r="D116" s="17">
        <f>INDEX(ratio_inscrits_prim_ss_quart!$1:$1048576,MATCH($B116,ratio_inscrits_prim_ss_quart!$B:$B,0),4)</f>
        <v>798</v>
      </c>
      <c r="E116" s="17">
        <f t="shared" si="1"/>
        <v>532.00000000026591</v>
      </c>
      <c r="F116" s="11"/>
      <c r="G116" s="11"/>
    </row>
    <row r="117" spans="1:7" x14ac:dyDescent="0.35">
      <c r="A117" s="10">
        <v>116</v>
      </c>
      <c r="B117" s="10" t="s">
        <v>117</v>
      </c>
      <c r="C117" s="12">
        <f>INDEX(prim_limitrophe_quartier_input!$1:$1048576,MATCH(prim_limitrophe_quartier!$B117,prim_limitrophe_quartier_input!$B:$B,0),3)</f>
        <v>74.946921443700006</v>
      </c>
      <c r="D117" s="17">
        <f>INDEX(ratio_inscrits_prim_ss_quart!$1:$1048576,MATCH($B117,ratio_inscrits_prim_ss_quart!$B:$B,0),4)</f>
        <v>980</v>
      </c>
      <c r="E117" s="17">
        <f t="shared" si="1"/>
        <v>734.47983014826013</v>
      </c>
      <c r="F117" s="11"/>
      <c r="G117" s="11"/>
    </row>
    <row r="118" spans="1:7" x14ac:dyDescent="0.35">
      <c r="A118" s="10">
        <v>117</v>
      </c>
      <c r="B118" s="10" t="s">
        <v>118</v>
      </c>
      <c r="C118" s="12">
        <f>INDEX(prim_limitrophe_quartier_input!$1:$1048576,MATCH(prim_limitrophe_quartier!$B118,prim_limitrophe_quartier_input!$B:$B,0),3)</f>
        <v>70.388349514599994</v>
      </c>
      <c r="D118" s="17">
        <f>INDEX(ratio_inscrits_prim_ss_quart!$1:$1048576,MATCH($B118,ratio_inscrits_prim_ss_quart!$B:$B,0),4)</f>
        <v>480</v>
      </c>
      <c r="E118" s="17">
        <f t="shared" si="1"/>
        <v>337.86407767008001</v>
      </c>
      <c r="F118" s="11"/>
      <c r="G118" s="11"/>
    </row>
    <row r="119" spans="1:7" x14ac:dyDescent="0.35">
      <c r="A119" s="10">
        <v>118</v>
      </c>
      <c r="B119" s="10" t="s">
        <v>119</v>
      </c>
      <c r="C119" s="12">
        <f>INDEX(prim_limitrophe_quartier_input!$1:$1048576,MATCH(prim_limitrophe_quartier!$B119,prim_limitrophe_quartier_input!$B:$B,0),3)</f>
        <v>56.1877667141</v>
      </c>
      <c r="D119" s="17">
        <f>INDEX(ratio_inscrits_prim_ss_quart!$1:$1048576,MATCH($B119,ratio_inscrits_prim_ss_quart!$B:$B,0),4)</f>
        <v>650</v>
      </c>
      <c r="E119" s="17">
        <f t="shared" si="1"/>
        <v>365.22048364164999</v>
      </c>
      <c r="F119" s="11"/>
      <c r="G119" s="11"/>
    </row>
    <row r="120" spans="1:7" x14ac:dyDescent="0.35">
      <c r="A120" s="10">
        <v>701</v>
      </c>
      <c r="B120" s="10" t="s">
        <v>121</v>
      </c>
      <c r="C120" s="12">
        <f>INDEX(prim_limitrophe_quartier_input!$1:$1048576,MATCH(prim_limitrophe_quartier!$B120,prim_limitrophe_quartier_input!$B:$B,0),3)</f>
        <v>0</v>
      </c>
      <c r="D120" s="17">
        <v>0</v>
      </c>
      <c r="E120" s="17">
        <f t="shared" si="1"/>
        <v>0</v>
      </c>
      <c r="F120" s="11"/>
      <c r="G120" s="11"/>
    </row>
    <row r="121" spans="1:7" x14ac:dyDescent="0.35">
      <c r="A121" s="10">
        <v>702</v>
      </c>
      <c r="B121" s="10" t="s">
        <v>122</v>
      </c>
      <c r="C121" s="12">
        <f>INDEX(prim_limitrophe_quartier_input!$1:$1048576,MATCH(prim_limitrophe_quartier!$B121,prim_limitrophe_quartier_input!$B:$B,0),3)</f>
        <v>0</v>
      </c>
      <c r="D121" s="17">
        <v>0</v>
      </c>
      <c r="E121" s="17">
        <f t="shared" si="1"/>
        <v>0</v>
      </c>
      <c r="F121" s="11"/>
      <c r="G121" s="11"/>
    </row>
    <row r="122" spans="1:7" x14ac:dyDescent="0.35">
      <c r="A122" s="10">
        <v>800</v>
      </c>
      <c r="B122" s="10" t="s">
        <v>123</v>
      </c>
      <c r="C122" s="12">
        <f>INDEX(prim_limitrophe_quartier_input!$1:$1048576,MATCH(prim_limitrophe_quartier!$B122,prim_limitrophe_quartier_input!$B:$B,0),3)</f>
        <v>0</v>
      </c>
      <c r="D122" s="17">
        <f>INDEX(ratio_inscrits_prim_ss_quart!$1:$1048576,MATCH($B122,ratio_inscrits_prim_ss_quart!$B:$B,0),4)</f>
        <v>185</v>
      </c>
      <c r="E122" s="17">
        <f t="shared" si="1"/>
        <v>0</v>
      </c>
      <c r="F122" s="11"/>
      <c r="G122" s="11"/>
    </row>
    <row r="123" spans="1:7" x14ac:dyDescent="0.35">
      <c r="A123" s="10">
        <v>801</v>
      </c>
      <c r="B123" s="10" t="s">
        <v>124</v>
      </c>
      <c r="C123" s="12">
        <f>INDEX(prim_limitrophe_quartier_input!$1:$1048576,MATCH(prim_limitrophe_quartier!$B123,prim_limitrophe_quartier_input!$B:$B,0),3)</f>
        <v>0</v>
      </c>
      <c r="D123" s="17">
        <f>INDEX(ratio_inscrits_prim_ss_quart!$1:$1048576,MATCH($B123,ratio_inscrits_prim_ss_quart!$B:$B,0),4)</f>
        <v>40</v>
      </c>
      <c r="E123" s="17">
        <f t="shared" si="1"/>
        <v>0</v>
      </c>
      <c r="F123" s="11"/>
      <c r="G123" s="11"/>
    </row>
    <row r="124" spans="1:7" x14ac:dyDescent="0.35">
      <c r="A124" s="10">
        <v>802</v>
      </c>
      <c r="B124" s="10" t="s">
        <v>125</v>
      </c>
      <c r="C124" s="12">
        <f>INDEX(prim_limitrophe_quartier_input!$1:$1048576,MATCH(prim_limitrophe_quartier!$B124,prim_limitrophe_quartier_input!$B:$B,0),3)</f>
        <v>0</v>
      </c>
      <c r="D124" s="17">
        <v>0</v>
      </c>
      <c r="E124" s="17">
        <f t="shared" si="1"/>
        <v>0</v>
      </c>
      <c r="F124" s="11"/>
      <c r="G124" s="11"/>
    </row>
    <row r="125" spans="1:7" x14ac:dyDescent="0.35">
      <c r="A125" s="10">
        <v>803</v>
      </c>
      <c r="B125" s="10" t="s">
        <v>126</v>
      </c>
      <c r="C125" s="12">
        <f>INDEX(prim_limitrophe_quartier_input!$1:$1048576,MATCH(prim_limitrophe_quartier!$B125,prim_limitrophe_quartier_input!$B:$B,0),3)</f>
        <v>0</v>
      </c>
      <c r="D125" s="17">
        <f>INDEX(ratio_inscrits_prim_ss_quart!$1:$1048576,MATCH($B125,ratio_inscrits_prim_ss_quart!$B:$B,0),4)</f>
        <v>129</v>
      </c>
      <c r="E125" s="17">
        <f t="shared" si="1"/>
        <v>0</v>
      </c>
      <c r="F125" s="11"/>
      <c r="G125" s="11"/>
    </row>
    <row r="126" spans="1:7" x14ac:dyDescent="0.35">
      <c r="A126" s="10">
        <v>804</v>
      </c>
      <c r="B126" s="10" t="s">
        <v>127</v>
      </c>
      <c r="C126" s="12">
        <f>INDEX(prim_limitrophe_quartier_input!$1:$1048576,MATCH(prim_limitrophe_quartier!$B126,prim_limitrophe_quartier_input!$B:$B,0),3)</f>
        <v>0</v>
      </c>
      <c r="D126" s="17">
        <v>0</v>
      </c>
      <c r="E126" s="17">
        <f t="shared" si="1"/>
        <v>0</v>
      </c>
      <c r="F126" s="11"/>
      <c r="G126" s="11"/>
    </row>
    <row r="127" spans="1:7" x14ac:dyDescent="0.35">
      <c r="A127" s="10">
        <v>805</v>
      </c>
      <c r="B127" s="10" t="s">
        <v>128</v>
      </c>
      <c r="C127" s="12">
        <f>INDEX(prim_limitrophe_quartier_input!$1:$1048576,MATCH(prim_limitrophe_quartier!$B127,prim_limitrophe_quartier_input!$B:$B,0),3)</f>
        <v>0</v>
      </c>
      <c r="D127" s="17">
        <f>INDEX(ratio_inscrits_prim_ss_quart!$1:$1048576,MATCH($B127,ratio_inscrits_prim_ss_quart!$B:$B,0),4)</f>
        <v>39</v>
      </c>
      <c r="E127" s="17">
        <f t="shared" si="1"/>
        <v>0</v>
      </c>
      <c r="F127" s="11"/>
      <c r="G127" s="11"/>
    </row>
    <row r="128" spans="1:7" x14ac:dyDescent="0.35">
      <c r="A128" s="10">
        <v>900</v>
      </c>
      <c r="B128" s="10" t="s">
        <v>129</v>
      </c>
      <c r="C128" s="12">
        <f>INDEX(prim_limitrophe_quartier_input!$1:$1048576,MATCH(prim_limitrophe_quartier!$B128,prim_limitrophe_quartier_input!$B:$B,0),3)</f>
        <v>0</v>
      </c>
      <c r="D128" s="17">
        <v>0</v>
      </c>
      <c r="E128" s="17">
        <f t="shared" si="1"/>
        <v>0</v>
      </c>
      <c r="F128" s="11"/>
      <c r="G128" s="11"/>
    </row>
    <row r="129" spans="1:7" x14ac:dyDescent="0.35">
      <c r="A129" s="10">
        <v>901</v>
      </c>
      <c r="B129" s="10" t="s">
        <v>130</v>
      </c>
      <c r="C129" s="12">
        <f>INDEX(prim_limitrophe_quartier_input!$1:$1048576,MATCH(prim_limitrophe_quartier!$B129,prim_limitrophe_quartier_input!$B:$B,0),3)</f>
        <v>0</v>
      </c>
      <c r="D129" s="17">
        <v>0</v>
      </c>
      <c r="E129" s="17">
        <f t="shared" si="1"/>
        <v>0</v>
      </c>
      <c r="F129" s="11"/>
      <c r="G129" s="11"/>
    </row>
    <row r="130" spans="1:7" x14ac:dyDescent="0.35">
      <c r="A130" s="10">
        <v>902</v>
      </c>
      <c r="B130" s="10" t="s">
        <v>131</v>
      </c>
      <c r="C130" s="12">
        <f>INDEX(prim_limitrophe_quartier_input!$1:$1048576,MATCH(prim_limitrophe_quartier!$B130,prim_limitrophe_quartier_input!$B:$B,0),3)</f>
        <v>0</v>
      </c>
      <c r="D130" s="17">
        <v>0</v>
      </c>
      <c r="E130" s="17">
        <f t="shared" si="1"/>
        <v>0</v>
      </c>
      <c r="F130" s="11"/>
      <c r="G130" s="11"/>
    </row>
    <row r="131" spans="1:7" x14ac:dyDescent="0.35">
      <c r="A131" s="10">
        <v>903</v>
      </c>
      <c r="B131" s="10" t="s">
        <v>132</v>
      </c>
      <c r="C131" s="12">
        <f>INDEX(prim_limitrophe_quartier_input!$1:$1048576,MATCH(prim_limitrophe_quartier!$B131,prim_limitrophe_quartier_input!$B:$B,0),3)</f>
        <v>0</v>
      </c>
      <c r="D131" s="17">
        <v>0</v>
      </c>
      <c r="E131" s="17">
        <f t="shared" ref="E131:E145" si="2">D131*C131/100</f>
        <v>0</v>
      </c>
      <c r="F131" s="11"/>
      <c r="G131" s="11"/>
    </row>
    <row r="132" spans="1:7" x14ac:dyDescent="0.35">
      <c r="A132" s="10">
        <v>904</v>
      </c>
      <c r="B132" s="10" t="s">
        <v>133</v>
      </c>
      <c r="C132" s="12">
        <f>INDEX(prim_limitrophe_quartier_input!$1:$1048576,MATCH(prim_limitrophe_quartier!$B132,prim_limitrophe_quartier_input!$B:$B,0),3)</f>
        <v>0</v>
      </c>
      <c r="D132" s="17">
        <v>0</v>
      </c>
      <c r="E132" s="17">
        <f t="shared" si="2"/>
        <v>0</v>
      </c>
      <c r="F132" s="11"/>
      <c r="G132" s="11"/>
    </row>
    <row r="133" spans="1:7" x14ac:dyDescent="0.35">
      <c r="A133" s="10">
        <v>905</v>
      </c>
      <c r="B133" s="10" t="s">
        <v>134</v>
      </c>
      <c r="C133" s="12">
        <f>INDEX(prim_limitrophe_quartier_input!$1:$1048576,MATCH(prim_limitrophe_quartier!$B133,prim_limitrophe_quartier_input!$B:$B,0),3)</f>
        <v>0</v>
      </c>
      <c r="D133" s="17">
        <v>0</v>
      </c>
      <c r="E133" s="17">
        <f t="shared" si="2"/>
        <v>0</v>
      </c>
      <c r="F133" s="11"/>
      <c r="G133" s="11"/>
    </row>
    <row r="134" spans="1:7" x14ac:dyDescent="0.35">
      <c r="A134" s="10">
        <v>906</v>
      </c>
      <c r="B134" s="10" t="s">
        <v>135</v>
      </c>
      <c r="C134" s="12">
        <f>INDEX(prim_limitrophe_quartier_input!$1:$1048576,MATCH(prim_limitrophe_quartier!$B134,prim_limitrophe_quartier_input!$B:$B,0),3)</f>
        <v>0</v>
      </c>
      <c r="D134" s="17">
        <v>0</v>
      </c>
      <c r="E134" s="17">
        <f t="shared" si="2"/>
        <v>0</v>
      </c>
      <c r="F134" s="11"/>
      <c r="G134" s="11"/>
    </row>
    <row r="135" spans="1:7" x14ac:dyDescent="0.35">
      <c r="A135" s="10">
        <v>907</v>
      </c>
      <c r="B135" s="10" t="s">
        <v>136</v>
      </c>
      <c r="C135" s="12">
        <f>INDEX(prim_limitrophe_quartier_input!$1:$1048576,MATCH(prim_limitrophe_quartier!$B135,prim_limitrophe_quartier_input!$B:$B,0),3)</f>
        <v>0</v>
      </c>
      <c r="D135" s="17">
        <v>0</v>
      </c>
      <c r="E135" s="17">
        <f t="shared" si="2"/>
        <v>0</v>
      </c>
      <c r="F135" s="11"/>
      <c r="G135" s="11"/>
    </row>
    <row r="136" spans="1:7" x14ac:dyDescent="0.35">
      <c r="A136" s="10">
        <v>908</v>
      </c>
      <c r="B136" s="10" t="s">
        <v>137</v>
      </c>
      <c r="C136" s="12">
        <f>INDEX(prim_limitrophe_quartier_input!$1:$1048576,MATCH(prim_limitrophe_quartier!$B136,prim_limitrophe_quartier_input!$B:$B,0),3)</f>
        <v>0</v>
      </c>
      <c r="D136" s="17">
        <v>0</v>
      </c>
      <c r="E136" s="17">
        <f t="shared" si="2"/>
        <v>0</v>
      </c>
      <c r="F136" s="11"/>
      <c r="G136" s="11"/>
    </row>
    <row r="137" spans="1:7" x14ac:dyDescent="0.35">
      <c r="A137" s="10">
        <v>909</v>
      </c>
      <c r="B137" s="10" t="s">
        <v>138</v>
      </c>
      <c r="C137" s="12">
        <f>INDEX(prim_limitrophe_quartier_input!$1:$1048576,MATCH(prim_limitrophe_quartier!$B137,prim_limitrophe_quartier_input!$B:$B,0),3)</f>
        <v>0</v>
      </c>
      <c r="D137" s="17">
        <f>INDEX(ratio_inscrits_prim_ss_quart!$1:$1048576,MATCH($B137,ratio_inscrits_prim_ss_quart!$B:$B,0),4)</f>
        <v>31</v>
      </c>
      <c r="E137" s="17">
        <f t="shared" si="2"/>
        <v>0</v>
      </c>
      <c r="F137" s="11"/>
      <c r="G137" s="11"/>
    </row>
    <row r="138" spans="1:7" x14ac:dyDescent="0.35">
      <c r="A138" s="10">
        <v>910</v>
      </c>
      <c r="B138" s="10" t="s">
        <v>139</v>
      </c>
      <c r="C138" s="12">
        <f>INDEX(prim_limitrophe_quartier_input!$1:$1048576,MATCH(prim_limitrophe_quartier!$B138,prim_limitrophe_quartier_input!$B:$B,0),3)</f>
        <v>0</v>
      </c>
      <c r="D138" s="17">
        <v>0</v>
      </c>
      <c r="E138" s="17">
        <f t="shared" si="2"/>
        <v>0</v>
      </c>
      <c r="F138" s="11"/>
      <c r="G138" s="11"/>
    </row>
    <row r="139" spans="1:7" x14ac:dyDescent="0.35">
      <c r="A139" s="10">
        <v>911</v>
      </c>
      <c r="B139" s="10" t="s">
        <v>140</v>
      </c>
      <c r="C139" s="12">
        <f>INDEX(prim_limitrophe_quartier_input!$1:$1048576,MATCH(prim_limitrophe_quartier!$B139,prim_limitrophe_quartier_input!$B:$B,0),3)</f>
        <v>0</v>
      </c>
      <c r="D139" s="17">
        <v>0</v>
      </c>
      <c r="E139" s="17">
        <f t="shared" si="2"/>
        <v>0</v>
      </c>
      <c r="F139" s="11"/>
      <c r="G139" s="11"/>
    </row>
    <row r="140" spans="1:7" x14ac:dyDescent="0.35">
      <c r="A140" s="10">
        <v>912</v>
      </c>
      <c r="B140" s="10" t="s">
        <v>141</v>
      </c>
      <c r="C140" s="12">
        <f>INDEX(prim_limitrophe_quartier_input!$1:$1048576,MATCH(prim_limitrophe_quartier!$B140,prim_limitrophe_quartier_input!$B:$B,0),3)</f>
        <v>0</v>
      </c>
      <c r="D140" s="17">
        <v>0</v>
      </c>
      <c r="E140" s="17">
        <f t="shared" si="2"/>
        <v>0</v>
      </c>
      <c r="F140" s="11"/>
      <c r="G140" s="11"/>
    </row>
    <row r="141" spans="1:7" x14ac:dyDescent="0.35">
      <c r="A141" s="10">
        <v>913</v>
      </c>
      <c r="B141" s="10" t="s">
        <v>142</v>
      </c>
      <c r="C141" s="12">
        <f>INDEX(prim_limitrophe_quartier_input!$1:$1048576,MATCH(prim_limitrophe_quartier!$B141,prim_limitrophe_quartier_input!$B:$B,0),3)</f>
        <v>0</v>
      </c>
      <c r="D141" s="17">
        <v>0</v>
      </c>
      <c r="E141" s="17">
        <f t="shared" si="2"/>
        <v>0</v>
      </c>
      <c r="F141" s="11"/>
      <c r="G141" s="11"/>
    </row>
    <row r="142" spans="1:7" x14ac:dyDescent="0.35">
      <c r="A142" s="10">
        <v>914</v>
      </c>
      <c r="B142" s="10" t="s">
        <v>143</v>
      </c>
      <c r="C142" s="12">
        <f>INDEX(prim_limitrophe_quartier_input!$1:$1048576,MATCH(prim_limitrophe_quartier!$B142,prim_limitrophe_quartier_input!$B:$B,0),3)</f>
        <v>0</v>
      </c>
      <c r="D142" s="17">
        <v>0</v>
      </c>
      <c r="E142" s="17">
        <f t="shared" si="2"/>
        <v>0</v>
      </c>
      <c r="F142" s="11"/>
      <c r="G142" s="11"/>
    </row>
    <row r="143" spans="1:7" x14ac:dyDescent="0.35">
      <c r="A143" s="10">
        <v>915</v>
      </c>
      <c r="B143" s="10" t="s">
        <v>144</v>
      </c>
      <c r="C143" s="12">
        <f>INDEX(prim_limitrophe_quartier_input!$1:$1048576,MATCH(prim_limitrophe_quartier!$B143,prim_limitrophe_quartier_input!$B:$B,0),3)</f>
        <v>0</v>
      </c>
      <c r="D143" s="17">
        <v>0</v>
      </c>
      <c r="E143" s="17">
        <f t="shared" si="2"/>
        <v>0</v>
      </c>
      <c r="F143" s="11"/>
      <c r="G143" s="11"/>
    </row>
    <row r="144" spans="1:7" x14ac:dyDescent="0.35">
      <c r="A144" s="10">
        <v>916</v>
      </c>
      <c r="B144" s="10" t="s">
        <v>145</v>
      </c>
      <c r="C144" s="12">
        <f>INDEX(prim_limitrophe_quartier_input!$1:$1048576,MATCH(prim_limitrophe_quartier!$B144,prim_limitrophe_quartier_input!$B:$B,0),3)</f>
        <v>0</v>
      </c>
      <c r="D144" s="17">
        <v>0</v>
      </c>
      <c r="E144" s="17">
        <f t="shared" si="2"/>
        <v>0</v>
      </c>
      <c r="F144" s="11"/>
      <c r="G144" s="11"/>
    </row>
    <row r="145" spans="1:7" x14ac:dyDescent="0.35">
      <c r="A145" s="10">
        <v>917</v>
      </c>
      <c r="B145" s="10" t="s">
        <v>146</v>
      </c>
      <c r="C145" s="12">
        <f>INDEX(prim_limitrophe_quartier_input!$1:$1048576,MATCH(prim_limitrophe_quartier!$B145,prim_limitrophe_quartier_input!$B:$B,0),3)</f>
        <v>0</v>
      </c>
      <c r="D145" s="17">
        <v>0</v>
      </c>
      <c r="E145" s="17">
        <f t="shared" si="2"/>
        <v>0</v>
      </c>
      <c r="F145" s="11"/>
      <c r="G145" s="11"/>
    </row>
    <row r="147" spans="1:7" x14ac:dyDescent="0.35">
      <c r="F147" s="11"/>
      <c r="G147" s="11"/>
    </row>
    <row r="148" spans="1:7" x14ac:dyDescent="0.35">
      <c r="F148" s="11"/>
      <c r="G148" s="11"/>
    </row>
    <row r="149" spans="1:7" x14ac:dyDescent="0.35">
      <c r="F149" s="11"/>
      <c r="G149" s="11"/>
    </row>
    <row r="150" spans="1:7" x14ac:dyDescent="0.35">
      <c r="F150" s="11"/>
      <c r="G150" s="11"/>
    </row>
    <row r="151" spans="1:7" x14ac:dyDescent="0.35">
      <c r="F151" s="11"/>
      <c r="G151" s="11"/>
    </row>
    <row r="152" spans="1:7" x14ac:dyDescent="0.35">
      <c r="F152" s="11"/>
      <c r="G152" s="11"/>
    </row>
    <row r="153" spans="1:7" x14ac:dyDescent="0.35">
      <c r="F153" s="11"/>
      <c r="G153" s="11"/>
    </row>
    <row r="154" spans="1:7" x14ac:dyDescent="0.35">
      <c r="F154" s="11"/>
      <c r="G154" s="11"/>
    </row>
    <row r="155" spans="1:7" x14ac:dyDescent="0.35">
      <c r="F155" s="11"/>
      <c r="G155" s="11"/>
    </row>
  </sheetData>
  <autoFilter ref="A1:H145" xr:uid="{F4E9C499-1300-4D78-ABBA-31E6EA8B530C}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3614-4073-4016-A2C6-5F349182D880}">
  <sheetPr>
    <tabColor theme="9"/>
  </sheetPr>
  <dimension ref="A1:G578"/>
  <sheetViews>
    <sheetView workbookViewId="0">
      <selection activeCell="H2" sqref="H2"/>
    </sheetView>
  </sheetViews>
  <sheetFormatPr defaultRowHeight="14.5" x14ac:dyDescent="0.35"/>
  <cols>
    <col min="1" max="1" width="13.54296875" bestFit="1" customWidth="1"/>
  </cols>
  <sheetData>
    <row r="1" spans="1:7" x14ac:dyDescent="0.35">
      <c r="A1" t="s">
        <v>1601</v>
      </c>
      <c r="B1" t="s">
        <v>1575</v>
      </c>
      <c r="C1" t="s">
        <v>1634</v>
      </c>
      <c r="D1" t="s">
        <v>1635</v>
      </c>
      <c r="E1" t="s">
        <v>1636</v>
      </c>
      <c r="F1" t="s">
        <v>1637</v>
      </c>
      <c r="G1" t="s">
        <v>1639</v>
      </c>
    </row>
    <row r="2" spans="1:7" x14ac:dyDescent="0.35">
      <c r="A2" s="7" t="s">
        <v>161</v>
      </c>
      <c r="B2" t="str">
        <f>INDEX(Correspondance_ss_quartiers!$1:$1048576,MATCH(places_sec_sex!$A2,Correspondance_ss_quartiers!$A:$A,0),3)</f>
        <v>Anderlecht</v>
      </c>
      <c r="C2">
        <f>INDEX(nb_inscrits_sec_habitant_la_com!$1:$1048576,MATCH(places_sec!$B2,nb_inscrits_sec_habitant_la_com!$B:$B,0),3)</f>
        <v>7327</v>
      </c>
      <c r="D2">
        <f>INDEX(nb_inscrits_sec_habitant_le_ss!$1:$1048576,MATCH(places_sec!$A2,nb_inscrits_sec_habitant_le_ss!$B:$B,0),3)</f>
        <v>64</v>
      </c>
      <c r="E2">
        <f>D2/C2</f>
        <v>8.7348164323734143E-3</v>
      </c>
      <c r="F2">
        <f>INDEX('6.1.2.4.'!$1:$1048576,MATCH(places_sec!$B2,'6.1.2.4.'!$A:$A,0),2)</f>
        <v>11071</v>
      </c>
      <c r="G2">
        <f>F2*E2</f>
        <v>96.703152722806067</v>
      </c>
    </row>
    <row r="3" spans="1:7" x14ac:dyDescent="0.35">
      <c r="A3" s="7" t="s">
        <v>241</v>
      </c>
      <c r="B3" t="str">
        <f>INDEX(Correspondance_ss_quartiers!$1:$1048576,MATCH(places_sec_sex!$A3,Correspondance_ss_quartiers!$A:$A,0),3)</f>
        <v>Anderlecht</v>
      </c>
      <c r="C3">
        <f>INDEX(nb_inscrits_sec_habitant_la_com!$1:$1048576,MATCH(places_sec!$B3,nb_inscrits_sec_habitant_la_com!$B:$B,0),3)</f>
        <v>7327</v>
      </c>
      <c r="D3">
        <f>INDEX(nb_inscrits_sec_habitant_le_ss!$1:$1048576,MATCH(places_sec!$A3,nb_inscrits_sec_habitant_le_ss!$B:$B,0),3)</f>
        <v>99</v>
      </c>
      <c r="E3">
        <f t="shared" ref="E3:E66" si="0">D3/C3</f>
        <v>1.3511669168827624E-2</v>
      </c>
      <c r="F3" s="77">
        <f>INDEX('6.1.2.4.'!$1:$1048576,MATCH(places_sec!$B3,'6.1.2.4.'!$A:$A,0),2)</f>
        <v>11071</v>
      </c>
      <c r="G3">
        <f t="shared" ref="G3:G66" si="1">F3*E3</f>
        <v>149.58768936809062</v>
      </c>
    </row>
    <row r="4" spans="1:7" x14ac:dyDescent="0.35">
      <c r="A4" s="7" t="s">
        <v>229</v>
      </c>
      <c r="B4" t="str">
        <f>INDEX(Correspondance_ss_quartiers!$1:$1048576,MATCH(places_sec_sex!$A4,Correspondance_ss_quartiers!$A:$A,0),3)</f>
        <v>Anderlecht</v>
      </c>
      <c r="C4">
        <f>INDEX(nb_inscrits_sec_habitant_la_com!$1:$1048576,MATCH(places_sec!$B4,nb_inscrits_sec_habitant_la_com!$B:$B,0),3)</f>
        <v>7327</v>
      </c>
      <c r="D4">
        <f>INDEX(nb_inscrits_sec_habitant_le_ss!$1:$1048576,MATCH(places_sec!$A4,nb_inscrits_sec_habitant_le_ss!$B:$B,0),3)</f>
        <v>99</v>
      </c>
      <c r="E4">
        <f t="shared" si="0"/>
        <v>1.3511669168827624E-2</v>
      </c>
      <c r="F4" s="77">
        <f>INDEX('6.1.2.4.'!$1:$1048576,MATCH(places_sec!$B4,'6.1.2.4.'!$A:$A,0),2)</f>
        <v>11071</v>
      </c>
      <c r="G4">
        <f t="shared" si="1"/>
        <v>149.58768936809062</v>
      </c>
    </row>
    <row r="5" spans="1:7" x14ac:dyDescent="0.35">
      <c r="A5" s="7" t="s">
        <v>293</v>
      </c>
      <c r="B5" t="str">
        <f>INDEX(Correspondance_ss_quartiers!$1:$1048576,MATCH(places_sec_sex!$A5,Correspondance_ss_quartiers!$A:$A,0),3)</f>
        <v>Anderlecht</v>
      </c>
      <c r="C5">
        <f>INDEX(nb_inscrits_sec_habitant_la_com!$1:$1048576,MATCH(places_sec!$B5,nb_inscrits_sec_habitant_la_com!$B:$B,0),3)</f>
        <v>7327</v>
      </c>
      <c r="D5">
        <f>INDEX(nb_inscrits_sec_habitant_le_ss!$1:$1048576,MATCH(places_sec!$A5,nb_inscrits_sec_habitant_le_ss!$B:$B,0),3)</f>
        <v>82</v>
      </c>
      <c r="E5">
        <f t="shared" si="0"/>
        <v>1.1191483553978436E-2</v>
      </c>
      <c r="F5" s="77">
        <f>INDEX('6.1.2.4.'!$1:$1048576,MATCH(places_sec!$B5,'6.1.2.4.'!$A:$A,0),2)</f>
        <v>11071</v>
      </c>
      <c r="G5">
        <f t="shared" si="1"/>
        <v>123.90091442609527</v>
      </c>
    </row>
    <row r="6" spans="1:7" x14ac:dyDescent="0.35">
      <c r="A6" s="7" t="s">
        <v>271</v>
      </c>
      <c r="B6" t="str">
        <f>INDEX(Correspondance_ss_quartiers!$1:$1048576,MATCH(places_sec_sex!$A6,Correspondance_ss_quartiers!$A:$A,0),3)</f>
        <v>Anderlecht</v>
      </c>
      <c r="C6">
        <f>INDEX(nb_inscrits_sec_habitant_la_com!$1:$1048576,MATCH(places_sec!$B6,nb_inscrits_sec_habitant_la_com!$B:$B,0),3)</f>
        <v>7327</v>
      </c>
      <c r="D6">
        <f>INDEX(nb_inscrits_sec_habitant_le_ss!$1:$1048576,MATCH(places_sec!$A6,nb_inscrits_sec_habitant_le_ss!$B:$B,0),3)</f>
        <v>218</v>
      </c>
      <c r="E6">
        <f t="shared" si="0"/>
        <v>2.9752968472771941E-2</v>
      </c>
      <c r="F6" s="77">
        <f>INDEX('6.1.2.4.'!$1:$1048576,MATCH(places_sec!$B6,'6.1.2.4.'!$A:$A,0),2)</f>
        <v>11071</v>
      </c>
      <c r="G6">
        <f t="shared" si="1"/>
        <v>329.39511396205813</v>
      </c>
    </row>
    <row r="7" spans="1:7" x14ac:dyDescent="0.35">
      <c r="A7" s="7" t="s">
        <v>349</v>
      </c>
      <c r="B7" t="str">
        <f>INDEX(Correspondance_ss_quartiers!$1:$1048576,MATCH(places_sec_sex!$A7,Correspondance_ss_quartiers!$A:$A,0),3)</f>
        <v>Auderghem</v>
      </c>
      <c r="C7">
        <f>INDEX(nb_inscrits_sec_habitant_la_com!$1:$1048576,MATCH(places_sec!$B7,nb_inscrits_sec_habitant_la_com!$B:$B,0),3)</f>
        <v>1641</v>
      </c>
      <c r="D7">
        <f>INDEX(nb_inscrits_sec_habitant_le_ss!$1:$1048576,MATCH(places_sec!$A7,nb_inscrits_sec_habitant_le_ss!$B:$B,0),3)</f>
        <v>151</v>
      </c>
      <c r="E7">
        <f t="shared" si="0"/>
        <v>9.2017062766605734E-2</v>
      </c>
      <c r="F7" s="77">
        <f>INDEX('6.1.2.4.'!$1:$1048576,MATCH(places_sec!$B7,'6.1.2.4.'!$A:$A,0),2)</f>
        <v>3131</v>
      </c>
      <c r="G7">
        <f t="shared" si="1"/>
        <v>288.10542352224257</v>
      </c>
    </row>
    <row r="8" spans="1:7" x14ac:dyDescent="0.35">
      <c r="A8" s="7" t="s">
        <v>329</v>
      </c>
      <c r="B8" t="str">
        <f>INDEX(Correspondance_ss_quartiers!$1:$1048576,MATCH(places_sec_sex!$A8,Correspondance_ss_quartiers!$A:$A,0),3)</f>
        <v>Auderghem</v>
      </c>
      <c r="C8">
        <f>INDEX(nb_inscrits_sec_habitant_la_com!$1:$1048576,MATCH(places_sec!$B8,nb_inscrits_sec_habitant_la_com!$B:$B,0),3)</f>
        <v>1641</v>
      </c>
      <c r="D8">
        <f>INDEX(nb_inscrits_sec_habitant_le_ss!$1:$1048576,MATCH(places_sec!$A8,nb_inscrits_sec_habitant_le_ss!$B:$B,0),3)</f>
        <v>59</v>
      </c>
      <c r="E8">
        <f t="shared" si="0"/>
        <v>3.5953686776355881E-2</v>
      </c>
      <c r="F8" s="77">
        <f>INDEX('6.1.2.4.'!$1:$1048576,MATCH(places_sec!$B8,'6.1.2.4.'!$A:$A,0),2)</f>
        <v>3131</v>
      </c>
      <c r="G8">
        <f t="shared" si="1"/>
        <v>112.57099329677027</v>
      </c>
    </row>
    <row r="9" spans="1:7" x14ac:dyDescent="0.35">
      <c r="A9" s="7" t="s">
        <v>343</v>
      </c>
      <c r="B9" t="str">
        <f>INDEX(Correspondance_ss_quartiers!$1:$1048576,MATCH(places_sec_sex!$A9,Correspondance_ss_quartiers!$A:$A,0),3)</f>
        <v>Auderghem</v>
      </c>
      <c r="C9">
        <f>INDEX(nb_inscrits_sec_habitant_la_com!$1:$1048576,MATCH(places_sec!$B9,nb_inscrits_sec_habitant_la_com!$B:$B,0),3)</f>
        <v>1641</v>
      </c>
      <c r="D9">
        <f>INDEX(nb_inscrits_sec_habitant_le_ss!$1:$1048576,MATCH(places_sec!$A9,nb_inscrits_sec_habitant_le_ss!$B:$B,0),3)</f>
        <v>116</v>
      </c>
      <c r="E9">
        <f t="shared" si="0"/>
        <v>7.068860450944546E-2</v>
      </c>
      <c r="F9" s="77">
        <f>INDEX('6.1.2.4.'!$1:$1048576,MATCH(places_sec!$B9,'6.1.2.4.'!$A:$A,0),2)</f>
        <v>3131</v>
      </c>
      <c r="G9">
        <f t="shared" si="1"/>
        <v>221.32602071907374</v>
      </c>
    </row>
    <row r="10" spans="1:7" x14ac:dyDescent="0.35">
      <c r="A10" s="7" t="s">
        <v>397</v>
      </c>
      <c r="B10" t="str">
        <f>INDEX(Correspondance_ss_quartiers!$1:$1048576,MATCH(places_sec_sex!$A10,Correspondance_ss_quartiers!$A:$A,0),3)</f>
        <v>Berchem Sainte-Agathe</v>
      </c>
      <c r="C10">
        <f>INDEX(nb_inscrits_sec_habitant_la_com!$1:$1048576,MATCH(places_sec!$B10,nb_inscrits_sec_habitant_la_com!$B:$B,0),3)</f>
        <v>1522</v>
      </c>
      <c r="D10">
        <f>INDEX(nb_inscrits_sec_habitant_le_ss!$1:$1048576,MATCH(places_sec!$A10,nb_inscrits_sec_habitant_le_ss!$B:$B,0),3)</f>
        <v>114</v>
      </c>
      <c r="E10">
        <f t="shared" si="0"/>
        <v>7.4901445466491454E-2</v>
      </c>
      <c r="F10" s="77">
        <f>INDEX('6.1.2.4.'!$1:$1048576,MATCH(places_sec!$B10,'6.1.2.4.'!$A:$A,0),2)</f>
        <v>685</v>
      </c>
      <c r="G10">
        <f t="shared" si="1"/>
        <v>51.307490144546648</v>
      </c>
    </row>
    <row r="11" spans="1:7" x14ac:dyDescent="0.35">
      <c r="A11" s="7" t="s">
        <v>572</v>
      </c>
      <c r="B11" t="str">
        <f>INDEX(Correspondance_ss_quartiers!$1:$1048576,MATCH(places_sec_sex!$A11,Correspondance_ss_quartiers!$A:$A,0),3)</f>
        <v>Bruxelles</v>
      </c>
      <c r="C11">
        <f>INDEX(nb_inscrits_sec_habitant_la_com!$1:$1048576,MATCH(places_sec!$B11,nb_inscrits_sec_habitant_la_com!$B:$B,0),3)</f>
        <v>10326</v>
      </c>
      <c r="D11">
        <f>INDEX(nb_inscrits_sec_habitant_le_ss!$1:$1048576,MATCH(places_sec!$A11,nb_inscrits_sec_habitant_le_ss!$B:$B,0),3)</f>
        <v>456</v>
      </c>
      <c r="E11">
        <f t="shared" si="0"/>
        <v>4.4160371876815804E-2</v>
      </c>
      <c r="F11" s="77">
        <f>INDEX('6.1.2.4.'!$1:$1048576,MATCH(places_sec!$B11,'6.1.2.4.'!$A:$A,0),2)</f>
        <v>22390</v>
      </c>
      <c r="G11">
        <f t="shared" si="1"/>
        <v>988.75072632190586</v>
      </c>
    </row>
    <row r="12" spans="1:7" x14ac:dyDescent="0.35">
      <c r="A12" s="7" t="s">
        <v>459</v>
      </c>
      <c r="B12" t="str">
        <f>INDEX(Correspondance_ss_quartiers!$1:$1048576,MATCH(places_sec_sex!$A12,Correspondance_ss_quartiers!$A:$A,0),3)</f>
        <v>Bruxelles</v>
      </c>
      <c r="C12">
        <f>INDEX(nb_inscrits_sec_habitant_la_com!$1:$1048576,MATCH(places_sec!$B12,nb_inscrits_sec_habitant_la_com!$B:$B,0),3)</f>
        <v>10326</v>
      </c>
      <c r="D12">
        <f>INDEX(nb_inscrits_sec_habitant_le_ss!$1:$1048576,MATCH(places_sec!$A12,nb_inscrits_sec_habitant_le_ss!$B:$B,0),3)</f>
        <v>167</v>
      </c>
      <c r="E12">
        <f t="shared" si="0"/>
        <v>1.6172767770675965E-2</v>
      </c>
      <c r="F12" s="77">
        <f>INDEX('6.1.2.4.'!$1:$1048576,MATCH(places_sec!$B12,'6.1.2.4.'!$A:$A,0),2)</f>
        <v>22390</v>
      </c>
      <c r="G12">
        <f t="shared" si="1"/>
        <v>362.10827038543488</v>
      </c>
    </row>
    <row r="13" spans="1:7" x14ac:dyDescent="0.35">
      <c r="A13" s="7" t="s">
        <v>580</v>
      </c>
      <c r="B13" t="str">
        <f>INDEX(Correspondance_ss_quartiers!$1:$1048576,MATCH(places_sec_sex!$A13,Correspondance_ss_quartiers!$A:$A,0),3)</f>
        <v>Bruxelles</v>
      </c>
      <c r="C13">
        <f>INDEX(nb_inscrits_sec_habitant_la_com!$1:$1048576,MATCH(places_sec!$B13,nb_inscrits_sec_habitant_la_com!$B:$B,0),3)</f>
        <v>10326</v>
      </c>
      <c r="D13">
        <f>INDEX(nb_inscrits_sec_habitant_le_ss!$1:$1048576,MATCH(places_sec!$A13,nb_inscrits_sec_habitant_le_ss!$B:$B,0),3)</f>
        <v>248</v>
      </c>
      <c r="E13">
        <f t="shared" si="0"/>
        <v>2.4017044354057718E-2</v>
      </c>
      <c r="F13" s="77">
        <f>INDEX('6.1.2.4.'!$1:$1048576,MATCH(places_sec!$B13,'6.1.2.4.'!$A:$A,0),2)</f>
        <v>22390</v>
      </c>
      <c r="G13">
        <f t="shared" si="1"/>
        <v>537.74162308735231</v>
      </c>
    </row>
    <row r="14" spans="1:7" x14ac:dyDescent="0.35">
      <c r="A14" s="7" t="s">
        <v>592</v>
      </c>
      <c r="B14" t="str">
        <f>INDEX(Correspondance_ss_quartiers!$1:$1048576,MATCH(places_sec_sex!$A14,Correspondance_ss_quartiers!$A:$A,0),3)</f>
        <v>Bruxelles</v>
      </c>
      <c r="C14">
        <f>INDEX(nb_inscrits_sec_habitant_la_com!$1:$1048576,MATCH(places_sec!$B14,nb_inscrits_sec_habitant_la_com!$B:$B,0),3)</f>
        <v>10326</v>
      </c>
      <c r="D14">
        <f>INDEX(nb_inscrits_sec_habitant_le_ss!$1:$1048576,MATCH(places_sec!$A14,nb_inscrits_sec_habitant_le_ss!$B:$B,0),3)</f>
        <v>78</v>
      </c>
      <c r="E14">
        <f t="shared" si="0"/>
        <v>7.5537478210342826E-3</v>
      </c>
      <c r="F14" s="77">
        <f>INDEX('6.1.2.4.'!$1:$1048576,MATCH(places_sec!$B14,'6.1.2.4.'!$A:$A,0),2)</f>
        <v>22390</v>
      </c>
      <c r="G14">
        <f t="shared" si="1"/>
        <v>169.12841371295758</v>
      </c>
    </row>
    <row r="15" spans="1:7" x14ac:dyDescent="0.35">
      <c r="A15" s="7" t="s">
        <v>495</v>
      </c>
      <c r="B15" t="str">
        <f>INDEX(Correspondance_ss_quartiers!$1:$1048576,MATCH(places_sec_sex!$A15,Correspondance_ss_quartiers!$A:$A,0),3)</f>
        <v>Bruxelles</v>
      </c>
      <c r="C15">
        <f>INDEX(nb_inscrits_sec_habitant_la_com!$1:$1048576,MATCH(places_sec!$B15,nb_inscrits_sec_habitant_la_com!$B:$B,0),3)</f>
        <v>10326</v>
      </c>
      <c r="D15">
        <f>INDEX(nb_inscrits_sec_habitant_le_ss!$1:$1048576,MATCH(places_sec!$A15,nb_inscrits_sec_habitant_le_ss!$B:$B,0),3)</f>
        <v>368</v>
      </c>
      <c r="E15">
        <f t="shared" si="0"/>
        <v>3.5638194847956613E-2</v>
      </c>
      <c r="F15" s="77">
        <f>INDEX('6.1.2.4.'!$1:$1048576,MATCH(places_sec!$B15,'6.1.2.4.'!$A:$A,0),2)</f>
        <v>22390</v>
      </c>
      <c r="G15">
        <f t="shared" si="1"/>
        <v>797.93918264574859</v>
      </c>
    </row>
    <row r="16" spans="1:7" x14ac:dyDescent="0.35">
      <c r="A16" s="7" t="s">
        <v>614</v>
      </c>
      <c r="B16" t="str">
        <f>INDEX(Correspondance_ss_quartiers!$1:$1048576,MATCH(places_sec_sex!$A16,Correspondance_ss_quartiers!$A:$A,0),3)</f>
        <v>Bruxelles</v>
      </c>
      <c r="C16">
        <f>INDEX(nb_inscrits_sec_habitant_la_com!$1:$1048576,MATCH(places_sec!$B16,nb_inscrits_sec_habitant_la_com!$B:$B,0),3)</f>
        <v>10326</v>
      </c>
      <c r="D16">
        <f>INDEX(nb_inscrits_sec_habitant_le_ss!$1:$1048576,MATCH(places_sec!$A16,nb_inscrits_sec_habitant_le_ss!$B:$B,0),3)</f>
        <v>233</v>
      </c>
      <c r="E16">
        <f t="shared" si="0"/>
        <v>2.2564400542320357E-2</v>
      </c>
      <c r="F16" s="77">
        <f>INDEX('6.1.2.4.'!$1:$1048576,MATCH(places_sec!$B16,'6.1.2.4.'!$A:$A,0),2)</f>
        <v>22390</v>
      </c>
      <c r="G16">
        <f t="shared" si="1"/>
        <v>505.21692814255277</v>
      </c>
    </row>
    <row r="17" spans="1:7" x14ac:dyDescent="0.35">
      <c r="A17" s="7" t="s">
        <v>596</v>
      </c>
      <c r="B17" t="str">
        <f>INDEX(Correspondance_ss_quartiers!$1:$1048576,MATCH(places_sec_sex!$A17,Correspondance_ss_quartiers!$A:$A,0),3)</f>
        <v>Bruxelles</v>
      </c>
      <c r="C17">
        <f>INDEX(nb_inscrits_sec_habitant_la_com!$1:$1048576,MATCH(places_sec!$B17,nb_inscrits_sec_habitant_la_com!$B:$B,0),3)</f>
        <v>10326</v>
      </c>
      <c r="D17">
        <f>INDEX(nb_inscrits_sec_habitant_le_ss!$1:$1048576,MATCH(places_sec!$A17,nb_inscrits_sec_habitant_le_ss!$B:$B,0),3)</f>
        <v>135</v>
      </c>
      <c r="E17">
        <f t="shared" si="0"/>
        <v>1.3073794305636257E-2</v>
      </c>
      <c r="F17" s="77">
        <f>INDEX('6.1.2.4.'!$1:$1048576,MATCH(places_sec!$B17,'6.1.2.4.'!$A:$A,0),2)</f>
        <v>22390</v>
      </c>
      <c r="G17">
        <f t="shared" si="1"/>
        <v>292.72225450319581</v>
      </c>
    </row>
    <row r="18" spans="1:7" x14ac:dyDescent="0.35">
      <c r="A18" s="7" t="s">
        <v>561</v>
      </c>
      <c r="B18" t="str">
        <f>INDEX(Correspondance_ss_quartiers!$1:$1048576,MATCH(places_sec_sex!$A18,Correspondance_ss_quartiers!$A:$A,0),3)</f>
        <v>Bruxelles</v>
      </c>
      <c r="C18">
        <f>INDEX(nb_inscrits_sec_habitant_la_com!$1:$1048576,MATCH(places_sec!$B18,nb_inscrits_sec_habitant_la_com!$B:$B,0),3)</f>
        <v>10326</v>
      </c>
      <c r="D18">
        <f>INDEX(nb_inscrits_sec_habitant_le_ss!$1:$1048576,MATCH(places_sec!$A18,nb_inscrits_sec_habitant_le_ss!$B:$B,0),3)</f>
        <v>620</v>
      </c>
      <c r="E18">
        <f t="shared" si="0"/>
        <v>6.0042610885144294E-2</v>
      </c>
      <c r="F18" s="77">
        <f>INDEX('6.1.2.4.'!$1:$1048576,MATCH(places_sec!$B18,'6.1.2.4.'!$A:$A,0),2)</f>
        <v>22390</v>
      </c>
      <c r="G18">
        <f t="shared" si="1"/>
        <v>1344.3540577183808</v>
      </c>
    </row>
    <row r="19" spans="1:7" x14ac:dyDescent="0.35">
      <c r="A19" s="7" t="s">
        <v>425</v>
      </c>
      <c r="B19" t="str">
        <f>INDEX(Correspondance_ss_quartiers!$1:$1048576,MATCH(places_sec_sex!$A19,Correspondance_ss_quartiers!$A:$A,0),3)</f>
        <v>Bruxelles</v>
      </c>
      <c r="C19">
        <f>INDEX(nb_inscrits_sec_habitant_la_com!$1:$1048576,MATCH(places_sec!$B19,nb_inscrits_sec_habitant_la_com!$B:$B,0),3)</f>
        <v>10326</v>
      </c>
      <c r="D19">
        <f>INDEX(nb_inscrits_sec_habitant_le_ss!$1:$1048576,MATCH(places_sec!$A19,nb_inscrits_sec_habitant_le_ss!$B:$B,0),3)</f>
        <v>282</v>
      </c>
      <c r="E19">
        <f t="shared" si="0"/>
        <v>2.7309703660662404E-2</v>
      </c>
      <c r="F19" s="77">
        <f>INDEX('6.1.2.4.'!$1:$1048576,MATCH(places_sec!$B19,'6.1.2.4.'!$A:$A,0),2)</f>
        <v>22390</v>
      </c>
      <c r="G19">
        <f t="shared" si="1"/>
        <v>611.46426496223125</v>
      </c>
    </row>
    <row r="20" spans="1:7" x14ac:dyDescent="0.35">
      <c r="A20" s="7" t="s">
        <v>654</v>
      </c>
      <c r="B20" t="str">
        <f>INDEX(Correspondance_ss_quartiers!$1:$1048576,MATCH(places_sec_sex!$A20,Correspondance_ss_quartiers!$A:$A,0),3)</f>
        <v>Etterbeek</v>
      </c>
      <c r="C20">
        <f>INDEX(nb_inscrits_sec_habitant_la_com!$1:$1048576,MATCH(places_sec!$B20,nb_inscrits_sec_habitant_la_com!$B:$B,0),3)</f>
        <v>1959</v>
      </c>
      <c r="D20">
        <f>INDEX(nb_inscrits_sec_habitant_le_ss!$1:$1048576,MATCH(places_sec!$A20,nb_inscrits_sec_habitant_le_ss!$B:$B,0),3)</f>
        <v>46</v>
      </c>
      <c r="E20">
        <f t="shared" si="0"/>
        <v>2.3481368044920879E-2</v>
      </c>
      <c r="F20" s="77">
        <f>INDEX('6.1.2.4.'!$1:$1048576,MATCH(places_sec!$B20,'6.1.2.4.'!$A:$A,0),2)</f>
        <v>6341</v>
      </c>
      <c r="G20">
        <f t="shared" si="1"/>
        <v>148.89535477284329</v>
      </c>
    </row>
    <row r="21" spans="1:7" x14ac:dyDescent="0.35">
      <c r="A21" s="7" t="s">
        <v>618</v>
      </c>
      <c r="B21" t="str">
        <f>INDEX(Correspondance_ss_quartiers!$1:$1048576,MATCH(places_sec_sex!$A21,Correspondance_ss_quartiers!$A:$A,0),3)</f>
        <v>Etterbeek</v>
      </c>
      <c r="C21">
        <f>INDEX(nb_inscrits_sec_habitant_la_com!$1:$1048576,MATCH(places_sec!$B21,nb_inscrits_sec_habitant_la_com!$B:$B,0),3)</f>
        <v>1959</v>
      </c>
      <c r="D21">
        <f>INDEX(nb_inscrits_sec_habitant_le_ss!$1:$1048576,MATCH(places_sec!$A21,nb_inscrits_sec_habitant_le_ss!$B:$B,0),3)</f>
        <v>158</v>
      </c>
      <c r="E21">
        <f t="shared" si="0"/>
        <v>8.0653394589076055E-2</v>
      </c>
      <c r="F21" s="77">
        <f>INDEX('6.1.2.4.'!$1:$1048576,MATCH(places_sec!$B21,'6.1.2.4.'!$A:$A,0),2)</f>
        <v>6341</v>
      </c>
      <c r="G21">
        <f t="shared" si="1"/>
        <v>511.42317508933127</v>
      </c>
    </row>
    <row r="22" spans="1:7" x14ac:dyDescent="0.35">
      <c r="A22" s="7" t="s">
        <v>681</v>
      </c>
      <c r="B22" t="str">
        <f>INDEX(Correspondance_ss_quartiers!$1:$1048576,MATCH(places_sec_sex!$A22,Correspondance_ss_quartiers!$A:$A,0),3)</f>
        <v>Evere</v>
      </c>
      <c r="C22">
        <f>INDEX(nb_inscrits_sec_habitant_la_com!$1:$1048576,MATCH(places_sec!$B22,nb_inscrits_sec_habitant_la_com!$B:$B,0),3)</f>
        <v>2342</v>
      </c>
      <c r="D22">
        <f>INDEX(nb_inscrits_sec_habitant_le_ss!$1:$1048576,MATCH(places_sec!$A22,nb_inscrits_sec_habitant_le_ss!$B:$B,0),3)</f>
        <v>145</v>
      </c>
      <c r="E22">
        <f t="shared" si="0"/>
        <v>6.1912894961571305E-2</v>
      </c>
      <c r="F22" s="77">
        <f>INDEX('6.1.2.4.'!$1:$1048576,MATCH(places_sec!$B22,'6.1.2.4.'!$A:$A,0),2)</f>
        <v>1141</v>
      </c>
      <c r="G22">
        <f t="shared" si="1"/>
        <v>70.642613151152858</v>
      </c>
    </row>
    <row r="23" spans="1:7" x14ac:dyDescent="0.35">
      <c r="A23" s="7" t="s">
        <v>714</v>
      </c>
      <c r="B23" t="str">
        <f>INDEX(Correspondance_ss_quartiers!$1:$1048576,MATCH(places_sec_sex!$A23,Correspondance_ss_quartiers!$A:$A,0),3)</f>
        <v>Evere</v>
      </c>
      <c r="C23">
        <f>INDEX(nb_inscrits_sec_habitant_la_com!$1:$1048576,MATCH(places_sec!$B23,nb_inscrits_sec_habitant_la_com!$B:$B,0),3)</f>
        <v>2342</v>
      </c>
      <c r="D23">
        <f>INDEX(nb_inscrits_sec_habitant_le_ss!$1:$1048576,MATCH(places_sec!$A23,nb_inscrits_sec_habitant_le_ss!$B:$B,0),3)</f>
        <v>81</v>
      </c>
      <c r="E23">
        <f t="shared" si="0"/>
        <v>3.4585824081981215E-2</v>
      </c>
      <c r="F23" s="77">
        <f>INDEX('6.1.2.4.'!$1:$1048576,MATCH(places_sec!$B23,'6.1.2.4.'!$A:$A,0),2)</f>
        <v>1141</v>
      </c>
      <c r="G23">
        <f t="shared" si="1"/>
        <v>39.462425277540568</v>
      </c>
    </row>
    <row r="24" spans="1:7" x14ac:dyDescent="0.35">
      <c r="A24" s="7" t="s">
        <v>705</v>
      </c>
      <c r="B24" t="str">
        <f>INDEX(Correspondance_ss_quartiers!$1:$1048576,MATCH(places_sec_sex!$A24,Correspondance_ss_quartiers!$A:$A,0),3)</f>
        <v>Evere</v>
      </c>
      <c r="C24">
        <f>INDEX(nb_inscrits_sec_habitant_la_com!$1:$1048576,MATCH(places_sec!$B24,nb_inscrits_sec_habitant_la_com!$B:$B,0),3)</f>
        <v>2342</v>
      </c>
      <c r="D24">
        <f>INDEX(nb_inscrits_sec_habitant_le_ss!$1:$1048576,MATCH(places_sec!$A24,nb_inscrits_sec_habitant_le_ss!$B:$B,0),3)</f>
        <v>94</v>
      </c>
      <c r="E24">
        <f t="shared" si="0"/>
        <v>4.0136635354397952E-2</v>
      </c>
      <c r="F24" s="77">
        <f>INDEX('6.1.2.4.'!$1:$1048576,MATCH(places_sec!$B24,'6.1.2.4.'!$A:$A,0),2)</f>
        <v>1141</v>
      </c>
      <c r="G24">
        <f t="shared" si="1"/>
        <v>45.79590093936806</v>
      </c>
    </row>
    <row r="25" spans="1:7" x14ac:dyDescent="0.35">
      <c r="A25" s="7" t="s">
        <v>738</v>
      </c>
      <c r="B25" t="str">
        <f>INDEX(Correspondance_ss_quartiers!$1:$1048576,MATCH(places_sec_sex!$A25,Correspondance_ss_quartiers!$A:$A,0),3)</f>
        <v>Forest</v>
      </c>
      <c r="C25">
        <f>INDEX(nb_inscrits_sec_habitant_la_com!$1:$1048576,MATCH(places_sec!$B25,nb_inscrits_sec_habitant_la_com!$B:$B,0),3)</f>
        <v>2984</v>
      </c>
      <c r="D25">
        <f>INDEX(nb_inscrits_sec_habitant_le_ss!$1:$1048576,MATCH(places_sec!$A25,nb_inscrits_sec_habitant_le_ss!$B:$B,0),3)</f>
        <v>150</v>
      </c>
      <c r="E25">
        <f t="shared" si="0"/>
        <v>5.0268096514745307E-2</v>
      </c>
      <c r="F25" s="77">
        <f>INDEX('6.1.2.4.'!$1:$1048576,MATCH(places_sec!$B25,'6.1.2.4.'!$A:$A,0),2)</f>
        <v>2723</v>
      </c>
      <c r="G25">
        <f t="shared" si="1"/>
        <v>136.88002680965147</v>
      </c>
    </row>
    <row r="26" spans="1:7" x14ac:dyDescent="0.35">
      <c r="A26" s="7" t="s">
        <v>742</v>
      </c>
      <c r="B26" t="str">
        <f>INDEX(Correspondance_ss_quartiers!$1:$1048576,MATCH(places_sec_sex!$A26,Correspondance_ss_quartiers!$A:$A,0),3)</f>
        <v>Forest</v>
      </c>
      <c r="C26">
        <f>INDEX(nb_inscrits_sec_habitant_la_com!$1:$1048576,MATCH(places_sec!$B26,nb_inscrits_sec_habitant_la_com!$B:$B,0),3)</f>
        <v>2984</v>
      </c>
      <c r="D26">
        <f>INDEX(nb_inscrits_sec_habitant_le_ss!$1:$1048576,MATCH(places_sec!$A26,nb_inscrits_sec_habitant_le_ss!$B:$B,0),3)</f>
        <v>49</v>
      </c>
      <c r="E26">
        <f t="shared" si="0"/>
        <v>1.6420911528150135E-2</v>
      </c>
      <c r="F26" s="77">
        <f>INDEX('6.1.2.4.'!$1:$1048576,MATCH(places_sec!$B26,'6.1.2.4.'!$A:$A,0),2)</f>
        <v>2723</v>
      </c>
      <c r="G26">
        <f t="shared" si="1"/>
        <v>44.714142091152816</v>
      </c>
    </row>
    <row r="27" spans="1:7" x14ac:dyDescent="0.35">
      <c r="A27" s="7" t="s">
        <v>875</v>
      </c>
      <c r="B27" t="str">
        <f>INDEX(Correspondance_ss_quartiers!$1:$1048576,MATCH(places_sec_sex!$A27,Correspondance_ss_quartiers!$A:$A,0),3)</f>
        <v>Ixelles</v>
      </c>
      <c r="C27">
        <f>INDEX(nb_inscrits_sec_habitant_la_com!$1:$1048576,MATCH(places_sec!$B27,nb_inscrits_sec_habitant_la_com!$B:$B,0),3)</f>
        <v>3087</v>
      </c>
      <c r="D27">
        <f>INDEX(nb_inscrits_sec_habitant_le_ss!$1:$1048576,MATCH(places_sec!$A27,nb_inscrits_sec_habitant_le_ss!$B:$B,0),3)</f>
        <v>37</v>
      </c>
      <c r="E27">
        <f t="shared" si="0"/>
        <v>1.198574667962423E-2</v>
      </c>
      <c r="F27" s="77">
        <f>INDEX('6.1.2.4.'!$1:$1048576,MATCH(places_sec!$B27,'6.1.2.4.'!$A:$A,0),2)</f>
        <v>7365</v>
      </c>
      <c r="G27">
        <f t="shared" si="1"/>
        <v>88.275024295432459</v>
      </c>
    </row>
    <row r="28" spans="1:7" x14ac:dyDescent="0.35">
      <c r="A28" s="7" t="s">
        <v>922</v>
      </c>
      <c r="B28" t="str">
        <f>INDEX(Correspondance_ss_quartiers!$1:$1048576,MATCH(places_sec_sex!$A28,Correspondance_ss_quartiers!$A:$A,0),3)</f>
        <v>Ixelles</v>
      </c>
      <c r="C28">
        <f>INDEX(nb_inscrits_sec_habitant_la_com!$1:$1048576,MATCH(places_sec!$B28,nb_inscrits_sec_habitant_la_com!$B:$B,0),3)</f>
        <v>3087</v>
      </c>
      <c r="D28">
        <f>INDEX(nb_inscrits_sec_habitant_le_ss!$1:$1048576,MATCH(places_sec!$A28,nb_inscrits_sec_habitant_le_ss!$B:$B,0),3)</f>
        <v>113</v>
      </c>
      <c r="E28">
        <f t="shared" si="0"/>
        <v>3.6605118237771302E-2</v>
      </c>
      <c r="F28" s="77">
        <f>INDEX('6.1.2.4.'!$1:$1048576,MATCH(places_sec!$B28,'6.1.2.4.'!$A:$A,0),2)</f>
        <v>7365</v>
      </c>
      <c r="G28">
        <f t="shared" si="1"/>
        <v>269.59669582118562</v>
      </c>
    </row>
    <row r="29" spans="1:7" x14ac:dyDescent="0.35">
      <c r="A29" s="7" t="s">
        <v>909</v>
      </c>
      <c r="B29" t="str">
        <f>INDEX(Correspondance_ss_quartiers!$1:$1048576,MATCH(places_sec_sex!$A29,Correspondance_ss_quartiers!$A:$A,0),3)</f>
        <v>Ixelles</v>
      </c>
      <c r="C29">
        <f>INDEX(nb_inscrits_sec_habitant_la_com!$1:$1048576,MATCH(places_sec!$B29,nb_inscrits_sec_habitant_la_com!$B:$B,0),3)</f>
        <v>3087</v>
      </c>
      <c r="D29">
        <f>INDEX(nb_inscrits_sec_habitant_le_ss!$1:$1048576,MATCH(places_sec!$A29,nb_inscrits_sec_habitant_le_ss!$B:$B,0),3)</f>
        <v>126</v>
      </c>
      <c r="E29">
        <f t="shared" si="0"/>
        <v>4.0816326530612242E-2</v>
      </c>
      <c r="F29" s="77">
        <f>INDEX('6.1.2.4.'!$1:$1048576,MATCH(places_sec!$B29,'6.1.2.4.'!$A:$A,0),2)</f>
        <v>7365</v>
      </c>
      <c r="G29">
        <f t="shared" si="1"/>
        <v>300.61224489795916</v>
      </c>
    </row>
    <row r="30" spans="1:7" x14ac:dyDescent="0.35">
      <c r="A30" s="7" t="s">
        <v>915</v>
      </c>
      <c r="B30" t="str">
        <f>INDEX(Correspondance_ss_quartiers!$1:$1048576,MATCH(places_sec_sex!$A30,Correspondance_ss_quartiers!$A:$A,0),3)</f>
        <v>Ixelles</v>
      </c>
      <c r="C30">
        <f>INDEX(nb_inscrits_sec_habitant_la_com!$1:$1048576,MATCH(places_sec!$B30,nb_inscrits_sec_habitant_la_com!$B:$B,0),3)</f>
        <v>3087</v>
      </c>
      <c r="D30">
        <f>INDEX(nb_inscrits_sec_habitant_le_ss!$1:$1048576,MATCH(places_sec!$A30,nb_inscrits_sec_habitant_le_ss!$B:$B,0),3)</f>
        <v>105</v>
      </c>
      <c r="E30">
        <f t="shared" si="0"/>
        <v>3.4013605442176874E-2</v>
      </c>
      <c r="F30" s="77">
        <f>INDEX('6.1.2.4.'!$1:$1048576,MATCH(places_sec!$B30,'6.1.2.4.'!$A:$A,0),2)</f>
        <v>7365</v>
      </c>
      <c r="G30">
        <f t="shared" si="1"/>
        <v>250.51020408163268</v>
      </c>
    </row>
    <row r="31" spans="1:7" x14ac:dyDescent="0.35">
      <c r="A31" s="7" t="s">
        <v>907</v>
      </c>
      <c r="B31" t="str">
        <f>INDEX(Correspondance_ss_quartiers!$1:$1048576,MATCH(places_sec_sex!$A31,Correspondance_ss_quartiers!$A:$A,0),3)</f>
        <v>Ixelles</v>
      </c>
      <c r="C31">
        <f>INDEX(nb_inscrits_sec_habitant_la_com!$1:$1048576,MATCH(places_sec!$B31,nb_inscrits_sec_habitant_la_com!$B:$B,0),3)</f>
        <v>3087</v>
      </c>
      <c r="D31">
        <f>INDEX(nb_inscrits_sec_habitant_le_ss!$1:$1048576,MATCH(places_sec!$A31,nb_inscrits_sec_habitant_le_ss!$B:$B,0),3)</f>
        <v>129</v>
      </c>
      <c r="E31">
        <f t="shared" si="0"/>
        <v>4.1788143828960157E-2</v>
      </c>
      <c r="F31" s="77">
        <f>INDEX('6.1.2.4.'!$1:$1048576,MATCH(places_sec!$B31,'6.1.2.4.'!$A:$A,0),2)</f>
        <v>7365</v>
      </c>
      <c r="G31">
        <f t="shared" si="1"/>
        <v>307.76967930029156</v>
      </c>
    </row>
    <row r="32" spans="1:7" x14ac:dyDescent="0.35">
      <c r="A32" s="7" t="s">
        <v>939</v>
      </c>
      <c r="B32" t="str">
        <f>INDEX(Correspondance_ss_quartiers!$1:$1048576,MATCH(places_sec_sex!$A32,Correspondance_ss_quartiers!$A:$A,0),3)</f>
        <v>Jette</v>
      </c>
      <c r="C32">
        <f>INDEX(nb_inscrits_sec_habitant_la_com!$1:$1048576,MATCH(places_sec!$B32,nb_inscrits_sec_habitant_la_com!$B:$B,0),3)</f>
        <v>3072</v>
      </c>
      <c r="D32">
        <f>INDEX(nb_inscrits_sec_habitant_le_ss!$1:$1048576,MATCH(places_sec!$A32,nb_inscrits_sec_habitant_le_ss!$B:$B,0),3)</f>
        <v>60</v>
      </c>
      <c r="E32">
        <f t="shared" si="0"/>
        <v>1.953125E-2</v>
      </c>
      <c r="F32" s="77">
        <f>INDEX('6.1.2.4.'!$1:$1048576,MATCH(places_sec!$B32,'6.1.2.4.'!$A:$A,0),2)</f>
        <v>4356</v>
      </c>
      <c r="G32">
        <f t="shared" si="1"/>
        <v>85.078125</v>
      </c>
    </row>
    <row r="33" spans="1:7" x14ac:dyDescent="0.35">
      <c r="A33" s="7" t="s">
        <v>933</v>
      </c>
      <c r="B33" t="str">
        <f>INDEX(Correspondance_ss_quartiers!$1:$1048576,MATCH(places_sec_sex!$A33,Correspondance_ss_quartiers!$A:$A,0),3)</f>
        <v>Jette</v>
      </c>
      <c r="C33">
        <f>INDEX(nb_inscrits_sec_habitant_la_com!$1:$1048576,MATCH(places_sec!$B33,nb_inscrits_sec_habitant_la_com!$B:$B,0),3)</f>
        <v>3072</v>
      </c>
      <c r="D33">
        <f>INDEX(nb_inscrits_sec_habitant_le_ss!$1:$1048576,MATCH(places_sec!$A33,nb_inscrits_sec_habitant_le_ss!$B:$B,0),3)</f>
        <v>202</v>
      </c>
      <c r="E33">
        <f t="shared" si="0"/>
        <v>6.5755208333333329E-2</v>
      </c>
      <c r="F33" s="77">
        <f>INDEX('6.1.2.4.'!$1:$1048576,MATCH(places_sec!$B33,'6.1.2.4.'!$A:$A,0),2)</f>
        <v>4356</v>
      </c>
      <c r="G33">
        <f t="shared" si="1"/>
        <v>286.4296875</v>
      </c>
    </row>
    <row r="34" spans="1:7" x14ac:dyDescent="0.35">
      <c r="A34" s="7" t="s">
        <v>949</v>
      </c>
      <c r="B34" t="str">
        <f>INDEX(Correspondance_ss_quartiers!$1:$1048576,MATCH(places_sec_sex!$A34,Correspondance_ss_quartiers!$A:$A,0),3)</f>
        <v>Jette</v>
      </c>
      <c r="C34">
        <f>INDEX(nb_inscrits_sec_habitant_la_com!$1:$1048576,MATCH(places_sec!$B34,nb_inscrits_sec_habitant_la_com!$B:$B,0),3)</f>
        <v>3072</v>
      </c>
      <c r="D34">
        <f>INDEX(nb_inscrits_sec_habitant_le_ss!$1:$1048576,MATCH(places_sec!$A34,nb_inscrits_sec_habitant_le_ss!$B:$B,0),3)</f>
        <v>354</v>
      </c>
      <c r="E34">
        <f t="shared" si="0"/>
        <v>0.115234375</v>
      </c>
      <c r="F34" s="77">
        <f>INDEX('6.1.2.4.'!$1:$1048576,MATCH(places_sec!$B34,'6.1.2.4.'!$A:$A,0),2)</f>
        <v>4356</v>
      </c>
      <c r="G34">
        <f t="shared" si="1"/>
        <v>501.9609375</v>
      </c>
    </row>
    <row r="35" spans="1:7" x14ac:dyDescent="0.35">
      <c r="A35" s="7" t="s">
        <v>966</v>
      </c>
      <c r="B35" t="str">
        <f>INDEX(Correspondance_ss_quartiers!$1:$1048576,MATCH(places_sec_sex!$A35,Correspondance_ss_quartiers!$A:$A,0),3)</f>
        <v>Koekelberg</v>
      </c>
      <c r="C35">
        <f>INDEX(nb_inscrits_sec_habitant_la_com!$1:$1048576,MATCH(places_sec!$B35,nb_inscrits_sec_habitant_la_com!$B:$B,0),3)</f>
        <v>1372</v>
      </c>
      <c r="D35">
        <f>INDEX(nb_inscrits_sec_habitant_le_ss!$1:$1048576,MATCH(places_sec!$A35,nb_inscrits_sec_habitant_le_ss!$B:$B,0),3)</f>
        <v>148</v>
      </c>
      <c r="E35">
        <f t="shared" si="0"/>
        <v>0.10787172011661808</v>
      </c>
      <c r="F35" s="77">
        <f>INDEX('6.1.2.4.'!$1:$1048576,MATCH(places_sec!$B35,'6.1.2.4.'!$A:$A,0),2)</f>
        <v>2044</v>
      </c>
      <c r="G35">
        <f t="shared" si="1"/>
        <v>220.48979591836735</v>
      </c>
    </row>
    <row r="36" spans="1:7" x14ac:dyDescent="0.35">
      <c r="A36" s="7" t="s">
        <v>1026</v>
      </c>
      <c r="B36" t="str">
        <f>INDEX(Correspondance_ss_quartiers!$1:$1048576,MATCH(places_sec_sex!$A36,Correspondance_ss_quartiers!$A:$A,0),3)</f>
        <v>Molenbeek Saint-Jean</v>
      </c>
      <c r="C36">
        <f>INDEX(nb_inscrits_sec_habitant_la_com!$1:$1048576,MATCH(places_sec!$B36,nb_inscrits_sec_habitant_la_com!$B:$B,0),3)</f>
        <v>6913</v>
      </c>
      <c r="D36">
        <f>INDEX(nb_inscrits_sec_habitant_le_ss!$1:$1048576,MATCH(places_sec!$A36,nb_inscrits_sec_habitant_le_ss!$B:$B,0),3)</f>
        <v>256</v>
      </c>
      <c r="E36">
        <f t="shared" si="0"/>
        <v>3.7031679444524811E-2</v>
      </c>
      <c r="F36" s="77">
        <f>INDEX('6.1.2.4.'!$1:$1048576,MATCH(places_sec!$B36,'6.1.2.4.'!$A:$A,0),2)</f>
        <v>2852</v>
      </c>
      <c r="G36">
        <f t="shared" si="1"/>
        <v>105.61434977578476</v>
      </c>
    </row>
    <row r="37" spans="1:7" x14ac:dyDescent="0.35">
      <c r="A37" s="7" t="s">
        <v>1059</v>
      </c>
      <c r="B37" t="str">
        <f>INDEX(Correspondance_ss_quartiers!$1:$1048576,MATCH(places_sec_sex!$A37,Correspondance_ss_quartiers!$A:$A,0),3)</f>
        <v>Molenbeek Saint-Jean</v>
      </c>
      <c r="C37">
        <f>INDEX(nb_inscrits_sec_habitant_la_com!$1:$1048576,MATCH(places_sec!$B37,nb_inscrits_sec_habitant_la_com!$B:$B,0),3)</f>
        <v>6913</v>
      </c>
      <c r="D37">
        <f>INDEX(nb_inscrits_sec_habitant_le_ss!$1:$1048576,MATCH(places_sec!$A37,nb_inscrits_sec_habitant_le_ss!$B:$B,0),3)</f>
        <v>110</v>
      </c>
      <c r="E37">
        <f t="shared" si="0"/>
        <v>1.5912049761319255E-2</v>
      </c>
      <c r="F37" s="77">
        <f>INDEX('6.1.2.4.'!$1:$1048576,MATCH(places_sec!$B37,'6.1.2.4.'!$A:$A,0),2)</f>
        <v>2852</v>
      </c>
      <c r="G37">
        <f t="shared" si="1"/>
        <v>45.381165919282516</v>
      </c>
    </row>
    <row r="38" spans="1:7" x14ac:dyDescent="0.35">
      <c r="A38" s="7" t="s">
        <v>1030</v>
      </c>
      <c r="B38" t="str">
        <f>INDEX(Correspondance_ss_quartiers!$1:$1048576,MATCH(places_sec_sex!$A38,Correspondance_ss_quartiers!$A:$A,0),3)</f>
        <v>Molenbeek Saint-Jean</v>
      </c>
      <c r="C38">
        <f>INDEX(nb_inscrits_sec_habitant_la_com!$1:$1048576,MATCH(places_sec!$B38,nb_inscrits_sec_habitant_la_com!$B:$B,0),3)</f>
        <v>6913</v>
      </c>
      <c r="D38">
        <f>INDEX(nb_inscrits_sec_habitant_le_ss!$1:$1048576,MATCH(places_sec!$A38,nb_inscrits_sec_habitant_le_ss!$B:$B,0),3)</f>
        <v>51</v>
      </c>
      <c r="E38">
        <f t="shared" si="0"/>
        <v>7.3774048893389269E-3</v>
      </c>
      <c r="F38" s="77">
        <f>INDEX('6.1.2.4.'!$1:$1048576,MATCH(places_sec!$B38,'6.1.2.4.'!$A:$A,0),2)</f>
        <v>2852</v>
      </c>
      <c r="G38">
        <f t="shared" si="1"/>
        <v>21.04035874439462</v>
      </c>
    </row>
    <row r="39" spans="1:7" x14ac:dyDescent="0.35">
      <c r="A39" s="7" t="s">
        <v>1010</v>
      </c>
      <c r="B39" t="str">
        <f>INDEX(Correspondance_ss_quartiers!$1:$1048576,MATCH(places_sec_sex!$A39,Correspondance_ss_quartiers!$A:$A,0),3)</f>
        <v>Molenbeek Saint-Jean</v>
      </c>
      <c r="C39">
        <f>INDEX(nb_inscrits_sec_habitant_la_com!$1:$1048576,MATCH(places_sec!$B39,nb_inscrits_sec_habitant_la_com!$B:$B,0),3)</f>
        <v>6913</v>
      </c>
      <c r="D39">
        <f>INDEX(nb_inscrits_sec_habitant_le_ss!$1:$1048576,MATCH(places_sec!$A39,nb_inscrits_sec_habitant_le_ss!$B:$B,0),3)</f>
        <v>99</v>
      </c>
      <c r="E39">
        <f t="shared" si="0"/>
        <v>1.4320844785187328E-2</v>
      </c>
      <c r="F39" s="77">
        <f>INDEX('6.1.2.4.'!$1:$1048576,MATCH(places_sec!$B39,'6.1.2.4.'!$A:$A,0),2)</f>
        <v>2852</v>
      </c>
      <c r="G39">
        <f t="shared" si="1"/>
        <v>40.843049327354258</v>
      </c>
    </row>
    <row r="40" spans="1:7" x14ac:dyDescent="0.35">
      <c r="A40" s="7" t="s">
        <v>985</v>
      </c>
      <c r="B40" t="str">
        <f>INDEX(Correspondance_ss_quartiers!$1:$1048576,MATCH(places_sec_sex!$A40,Correspondance_ss_quartiers!$A:$A,0),3)</f>
        <v>Molenbeek Saint-Jean</v>
      </c>
      <c r="C40">
        <f>INDEX(nb_inscrits_sec_habitant_la_com!$1:$1048576,MATCH(places_sec!$B40,nb_inscrits_sec_habitant_la_com!$B:$B,0),3)</f>
        <v>6913</v>
      </c>
      <c r="D40">
        <f>INDEX(nb_inscrits_sec_habitant_le_ss!$1:$1048576,MATCH(places_sec!$A40,nb_inscrits_sec_habitant_le_ss!$B:$B,0),3)</f>
        <v>216</v>
      </c>
      <c r="E40">
        <f t="shared" si="0"/>
        <v>3.1245479531317805E-2</v>
      </c>
      <c r="F40" s="77">
        <f>INDEX('6.1.2.4.'!$1:$1048576,MATCH(places_sec!$B40,'6.1.2.4.'!$A:$A,0),2)</f>
        <v>2852</v>
      </c>
      <c r="G40">
        <f t="shared" si="1"/>
        <v>89.11210762331838</v>
      </c>
    </row>
    <row r="41" spans="1:7" x14ac:dyDescent="0.35">
      <c r="A41" s="7" t="s">
        <v>1098</v>
      </c>
      <c r="B41" t="str">
        <f>INDEX(Correspondance_ss_quartiers!$1:$1048576,MATCH(places_sec_sex!$A41,Correspondance_ss_quartiers!$A:$A,0),3)</f>
        <v>Saint-Gilles</v>
      </c>
      <c r="C41">
        <f>INDEX(nb_inscrits_sec_habitant_la_com!$1:$1048576,MATCH(places_sec!$B41,nb_inscrits_sec_habitant_la_com!$B:$B,0),3)</f>
        <v>2258</v>
      </c>
      <c r="D41">
        <f>INDEX(nb_inscrits_sec_habitant_le_ss!$1:$1048576,MATCH(places_sec!$A41,nb_inscrits_sec_habitant_le_ss!$B:$B,0),3)</f>
        <v>195</v>
      </c>
      <c r="E41">
        <f t="shared" si="0"/>
        <v>8.6359610274579279E-2</v>
      </c>
      <c r="F41" s="77">
        <f>INDEX('6.1.2.4.'!$1:$1048576,MATCH(places_sec!$B41,'6.1.2.4.'!$A:$A,0),2)</f>
        <v>2825</v>
      </c>
      <c r="G41">
        <f t="shared" si="1"/>
        <v>243.96589902568647</v>
      </c>
    </row>
    <row r="42" spans="1:7" x14ac:dyDescent="0.35">
      <c r="A42" s="7" t="s">
        <v>1074</v>
      </c>
      <c r="B42" t="str">
        <f>INDEX(Correspondance_ss_quartiers!$1:$1048576,MATCH(places_sec_sex!$A42,Correspondance_ss_quartiers!$A:$A,0),3)</f>
        <v>Saint-Gilles</v>
      </c>
      <c r="C42">
        <f>INDEX(nb_inscrits_sec_habitant_la_com!$1:$1048576,MATCH(places_sec!$B42,nb_inscrits_sec_habitant_la_com!$B:$B,0),3)</f>
        <v>2258</v>
      </c>
      <c r="D42">
        <f>INDEX(nb_inscrits_sec_habitant_le_ss!$1:$1048576,MATCH(places_sec!$A42,nb_inscrits_sec_habitant_le_ss!$B:$B,0),3)</f>
        <v>44</v>
      </c>
      <c r="E42">
        <f t="shared" si="0"/>
        <v>1.9486271036315322E-2</v>
      </c>
      <c r="F42" s="77">
        <f>INDEX('6.1.2.4.'!$1:$1048576,MATCH(places_sec!$B42,'6.1.2.4.'!$A:$A,0),2)</f>
        <v>2825</v>
      </c>
      <c r="G42">
        <f t="shared" si="1"/>
        <v>55.048715677590785</v>
      </c>
    </row>
    <row r="43" spans="1:7" x14ac:dyDescent="0.35">
      <c r="A43" s="7" t="s">
        <v>1138</v>
      </c>
      <c r="B43" t="str">
        <f>INDEX(Correspondance_ss_quartiers!$1:$1048576,MATCH(places_sec_sex!$A43,Correspondance_ss_quartiers!$A:$A,0),3)</f>
        <v>Saint-Josse-ten-Noode</v>
      </c>
      <c r="C43">
        <f>INDEX(nb_inscrits_sec_habitant_la_com!$1:$1048576,MATCH(places_sec!$B43,nb_inscrits_sec_habitant_la_com!$B:$B,0),3)</f>
        <v>1694</v>
      </c>
      <c r="D43">
        <f>INDEX(nb_inscrits_sec_habitant_le_ss!$1:$1048576,MATCH(places_sec!$A43,nb_inscrits_sec_habitant_le_ss!$B:$B,0),3)</f>
        <v>221</v>
      </c>
      <c r="E43">
        <f t="shared" si="0"/>
        <v>0.13046044864226683</v>
      </c>
      <c r="F43" s="77">
        <f>INDEX('6.1.2.4.'!$1:$1048576,MATCH(places_sec!$B43,'6.1.2.4.'!$A:$A,0),2)</f>
        <v>1114</v>
      </c>
      <c r="G43">
        <f t="shared" si="1"/>
        <v>145.33293978748526</v>
      </c>
    </row>
    <row r="44" spans="1:7" x14ac:dyDescent="0.35">
      <c r="A44" s="7" t="s">
        <v>1217</v>
      </c>
      <c r="B44" t="str">
        <f>INDEX(Correspondance_ss_quartiers!$1:$1048576,MATCH(places_sec_sex!$A44,Correspondance_ss_quartiers!$A:$A,0),3)</f>
        <v>Schaerbeek</v>
      </c>
      <c r="C44">
        <f>INDEX(nb_inscrits_sec_habitant_la_com!$1:$1048576,MATCH(places_sec!$B44,nb_inscrits_sec_habitant_la_com!$B:$B,0),3)</f>
        <v>8159</v>
      </c>
      <c r="D44">
        <f>INDEX(nb_inscrits_sec_habitant_le_ss!$1:$1048576,MATCH(places_sec!$A44,nb_inscrits_sec_habitant_le_ss!$B:$B,0),3)</f>
        <v>105</v>
      </c>
      <c r="E44">
        <f t="shared" si="0"/>
        <v>1.2869224169628631E-2</v>
      </c>
      <c r="F44" s="77">
        <f>INDEX('6.1.2.4.'!$1:$1048576,MATCH(places_sec!$B44,'6.1.2.4.'!$A:$A,0),2)</f>
        <v>9549</v>
      </c>
      <c r="G44">
        <f t="shared" si="1"/>
        <v>122.88822159578379</v>
      </c>
    </row>
    <row r="45" spans="1:7" x14ac:dyDescent="0.35">
      <c r="A45" s="7" t="s">
        <v>1176</v>
      </c>
      <c r="B45" t="str">
        <f>INDEX(Correspondance_ss_quartiers!$1:$1048576,MATCH(places_sec_sex!$A45,Correspondance_ss_quartiers!$A:$A,0),3)</f>
        <v>Schaerbeek</v>
      </c>
      <c r="C45">
        <f>INDEX(nb_inscrits_sec_habitant_la_com!$1:$1048576,MATCH(places_sec!$B45,nb_inscrits_sec_habitant_la_com!$B:$B,0),3)</f>
        <v>8159</v>
      </c>
      <c r="D45">
        <f>INDEX(nb_inscrits_sec_habitant_le_ss!$1:$1048576,MATCH(places_sec!$A45,nb_inscrits_sec_habitant_le_ss!$B:$B,0),3)</f>
        <v>359</v>
      </c>
      <c r="E45">
        <f t="shared" si="0"/>
        <v>4.400049025615884E-2</v>
      </c>
      <c r="F45" s="77">
        <f>INDEX('6.1.2.4.'!$1:$1048576,MATCH(places_sec!$B45,'6.1.2.4.'!$A:$A,0),2)</f>
        <v>9549</v>
      </c>
      <c r="G45">
        <f t="shared" si="1"/>
        <v>420.16068145606079</v>
      </c>
    </row>
    <row r="46" spans="1:7" x14ac:dyDescent="0.35">
      <c r="A46" s="7" t="s">
        <v>1178</v>
      </c>
      <c r="B46" t="str">
        <f>INDEX(Correspondance_ss_quartiers!$1:$1048576,MATCH(places_sec_sex!$A46,Correspondance_ss_quartiers!$A:$A,0),3)</f>
        <v>Schaerbeek</v>
      </c>
      <c r="C46">
        <f>INDEX(nb_inscrits_sec_habitant_la_com!$1:$1048576,MATCH(places_sec!$B46,nb_inscrits_sec_habitant_la_com!$B:$B,0),3)</f>
        <v>8159</v>
      </c>
      <c r="D46">
        <f>INDEX(nb_inscrits_sec_habitant_le_ss!$1:$1048576,MATCH(places_sec!$A46,nb_inscrits_sec_habitant_le_ss!$B:$B,0),3)</f>
        <v>262</v>
      </c>
      <c r="E46">
        <f t="shared" si="0"/>
        <v>3.2111778404216203E-2</v>
      </c>
      <c r="F46" s="77">
        <f>INDEX('6.1.2.4.'!$1:$1048576,MATCH(places_sec!$B46,'6.1.2.4.'!$A:$A,0),2)</f>
        <v>9549</v>
      </c>
      <c r="G46">
        <f t="shared" si="1"/>
        <v>306.63537198186054</v>
      </c>
    </row>
    <row r="47" spans="1:7" x14ac:dyDescent="0.35">
      <c r="A47" s="7" t="s">
        <v>1219</v>
      </c>
      <c r="B47" t="str">
        <f>INDEX(Correspondance_ss_quartiers!$1:$1048576,MATCH(places_sec_sex!$A47,Correspondance_ss_quartiers!$A:$A,0),3)</f>
        <v>Schaerbeek</v>
      </c>
      <c r="C47">
        <f>INDEX(nb_inscrits_sec_habitant_la_com!$1:$1048576,MATCH(places_sec!$B47,nb_inscrits_sec_habitant_la_com!$B:$B,0),3)</f>
        <v>8159</v>
      </c>
      <c r="D47">
        <f>INDEX(nb_inscrits_sec_habitant_le_ss!$1:$1048576,MATCH(places_sec!$A47,nb_inscrits_sec_habitant_le_ss!$B:$B,0),3)</f>
        <v>254</v>
      </c>
      <c r="E47">
        <f t="shared" si="0"/>
        <v>3.1131266086530211E-2</v>
      </c>
      <c r="F47" s="77">
        <f>INDEX('6.1.2.4.'!$1:$1048576,MATCH(places_sec!$B47,'6.1.2.4.'!$A:$A,0),2)</f>
        <v>9549</v>
      </c>
      <c r="G47">
        <f t="shared" si="1"/>
        <v>297.27245986027697</v>
      </c>
    </row>
    <row r="48" spans="1:7" x14ac:dyDescent="0.35">
      <c r="A48" s="7" t="s">
        <v>1202</v>
      </c>
      <c r="B48" t="str">
        <f>INDEX(Correspondance_ss_quartiers!$1:$1048576,MATCH(places_sec_sex!$A48,Correspondance_ss_quartiers!$A:$A,0),3)</f>
        <v>Schaerbeek</v>
      </c>
      <c r="C48">
        <f>INDEX(nb_inscrits_sec_habitant_la_com!$1:$1048576,MATCH(places_sec!$B48,nb_inscrits_sec_habitant_la_com!$B:$B,0),3)</f>
        <v>8159</v>
      </c>
      <c r="D48">
        <f>INDEX(nb_inscrits_sec_habitant_le_ss!$1:$1048576,MATCH(places_sec!$A48,nb_inscrits_sec_habitant_le_ss!$B:$B,0),3)</f>
        <v>242</v>
      </c>
      <c r="E48">
        <f t="shared" si="0"/>
        <v>2.9660497610001224E-2</v>
      </c>
      <c r="F48" s="77">
        <f>INDEX('6.1.2.4.'!$1:$1048576,MATCH(places_sec!$B48,'6.1.2.4.'!$A:$A,0),2)</f>
        <v>9549</v>
      </c>
      <c r="G48">
        <f t="shared" si="1"/>
        <v>283.22809167790172</v>
      </c>
    </row>
    <row r="49" spans="1:7" x14ac:dyDescent="0.35">
      <c r="A49" s="7" t="s">
        <v>1182</v>
      </c>
      <c r="B49" t="str">
        <f>INDEX(Correspondance_ss_quartiers!$1:$1048576,MATCH(places_sec_sex!$A49,Correspondance_ss_quartiers!$A:$A,0),3)</f>
        <v>Schaerbeek</v>
      </c>
      <c r="C49">
        <f>INDEX(nb_inscrits_sec_habitant_la_com!$1:$1048576,MATCH(places_sec!$B49,nb_inscrits_sec_habitant_la_com!$B:$B,0),3)</f>
        <v>8159</v>
      </c>
      <c r="D49">
        <f>INDEX(nb_inscrits_sec_habitant_le_ss!$1:$1048576,MATCH(places_sec!$A49,nb_inscrits_sec_habitant_le_ss!$B:$B,0),3)</f>
        <v>165</v>
      </c>
      <c r="E49">
        <f t="shared" si="0"/>
        <v>2.0223066552273562E-2</v>
      </c>
      <c r="F49" s="77">
        <f>INDEX('6.1.2.4.'!$1:$1048576,MATCH(places_sec!$B49,'6.1.2.4.'!$A:$A,0),2)</f>
        <v>9549</v>
      </c>
      <c r="G49">
        <f t="shared" si="1"/>
        <v>193.11006250766025</v>
      </c>
    </row>
    <row r="50" spans="1:7" x14ac:dyDescent="0.35">
      <c r="A50" s="7" t="s">
        <v>1235</v>
      </c>
      <c r="B50" t="str">
        <f>INDEX(Correspondance_ss_quartiers!$1:$1048576,MATCH(places_sec_sex!$A50,Correspondance_ss_quartiers!$A:$A,0),3)</f>
        <v>Schaerbeek</v>
      </c>
      <c r="C50">
        <f>INDEX(nb_inscrits_sec_habitant_la_com!$1:$1048576,MATCH(places_sec!$B50,nb_inscrits_sec_habitant_la_com!$B:$B,0),3)</f>
        <v>8159</v>
      </c>
      <c r="D50">
        <f>INDEX(nb_inscrits_sec_habitant_le_ss!$1:$1048576,MATCH(places_sec!$A50,nb_inscrits_sec_habitant_le_ss!$B:$B,0),3)</f>
        <v>165</v>
      </c>
      <c r="E50">
        <f t="shared" si="0"/>
        <v>2.0223066552273562E-2</v>
      </c>
      <c r="F50" s="77">
        <f>INDEX('6.1.2.4.'!$1:$1048576,MATCH(places_sec!$B50,'6.1.2.4.'!$A:$A,0),2)</f>
        <v>9549</v>
      </c>
      <c r="G50">
        <f t="shared" si="1"/>
        <v>193.11006250766025</v>
      </c>
    </row>
    <row r="51" spans="1:7" x14ac:dyDescent="0.35">
      <c r="A51" s="7" t="s">
        <v>1336</v>
      </c>
      <c r="B51" t="str">
        <f>INDEX(Correspondance_ss_quartiers!$1:$1048576,MATCH(places_sec_sex!$A51,Correspondance_ss_quartiers!$A:$A,0),3)</f>
        <v>Uccle</v>
      </c>
      <c r="C51">
        <f>INDEX(nb_inscrits_sec_habitant_la_com!$1:$1048576,MATCH(places_sec!$B51,nb_inscrits_sec_habitant_la_com!$B:$B,0),3)</f>
        <v>4185</v>
      </c>
      <c r="D51">
        <f>INDEX(nb_inscrits_sec_habitant_le_ss!$1:$1048576,MATCH(places_sec!$A51,nb_inscrits_sec_habitant_le_ss!$B:$B,0),3)</f>
        <v>44</v>
      </c>
      <c r="E51">
        <f t="shared" si="0"/>
        <v>1.0513739545997611E-2</v>
      </c>
      <c r="F51" s="77">
        <f>INDEX('6.1.2.4.'!$1:$1048576,MATCH(places_sec!$B51,'6.1.2.4.'!$A:$A,0),2)</f>
        <v>7147</v>
      </c>
      <c r="G51">
        <f t="shared" si="1"/>
        <v>75.141696535244932</v>
      </c>
    </row>
    <row r="52" spans="1:7" x14ac:dyDescent="0.35">
      <c r="A52" s="7" t="s">
        <v>1253</v>
      </c>
      <c r="B52" t="str">
        <f>INDEX(Correspondance_ss_quartiers!$1:$1048576,MATCH(places_sec_sex!$A52,Correspondance_ss_quartiers!$A:$A,0),3)</f>
        <v>Uccle</v>
      </c>
      <c r="C52">
        <f>INDEX(nb_inscrits_sec_habitant_la_com!$1:$1048576,MATCH(places_sec!$B52,nb_inscrits_sec_habitant_la_com!$B:$B,0),3)</f>
        <v>4185</v>
      </c>
      <c r="D52">
        <f>INDEX(nb_inscrits_sec_habitant_le_ss!$1:$1048576,MATCH(places_sec!$A52,nb_inscrits_sec_habitant_le_ss!$B:$B,0),3)</f>
        <v>212</v>
      </c>
      <c r="E52">
        <f t="shared" si="0"/>
        <v>5.0657108721624849E-2</v>
      </c>
      <c r="F52" s="77">
        <f>INDEX('6.1.2.4.'!$1:$1048576,MATCH(places_sec!$B52,'6.1.2.4.'!$A:$A,0),2)</f>
        <v>7147</v>
      </c>
      <c r="G52">
        <f t="shared" si="1"/>
        <v>362.04635603345281</v>
      </c>
    </row>
    <row r="53" spans="1:7" x14ac:dyDescent="0.35">
      <c r="A53" s="7" t="s">
        <v>1251</v>
      </c>
      <c r="B53" t="str">
        <f>INDEX(Correspondance_ss_quartiers!$1:$1048576,MATCH(places_sec_sex!$A53,Correspondance_ss_quartiers!$A:$A,0),3)</f>
        <v>Uccle</v>
      </c>
      <c r="C53">
        <f>INDEX(nb_inscrits_sec_habitant_la_com!$1:$1048576,MATCH(places_sec!$B53,nb_inscrits_sec_habitant_la_com!$B:$B,0),3)</f>
        <v>4185</v>
      </c>
      <c r="D53">
        <f>INDEX(nb_inscrits_sec_habitant_le_ss!$1:$1048576,MATCH(places_sec!$A53,nb_inscrits_sec_habitant_le_ss!$B:$B,0),3)</f>
        <v>133</v>
      </c>
      <c r="E53">
        <f t="shared" si="0"/>
        <v>3.1780167264038234E-2</v>
      </c>
      <c r="F53" s="77">
        <f>INDEX('6.1.2.4.'!$1:$1048576,MATCH(places_sec!$B53,'6.1.2.4.'!$A:$A,0),2)</f>
        <v>7147</v>
      </c>
      <c r="G53">
        <f t="shared" si="1"/>
        <v>227.13285543608126</v>
      </c>
    </row>
    <row r="54" spans="1:7" x14ac:dyDescent="0.35">
      <c r="A54" s="7" t="s">
        <v>1257</v>
      </c>
      <c r="B54" t="str">
        <f>INDEX(Correspondance_ss_quartiers!$1:$1048576,MATCH(places_sec_sex!$A54,Correspondance_ss_quartiers!$A:$A,0),3)</f>
        <v>Uccle</v>
      </c>
      <c r="C54">
        <f>INDEX(nb_inscrits_sec_habitant_la_com!$1:$1048576,MATCH(places_sec!$B54,nb_inscrits_sec_habitant_la_com!$B:$B,0),3)</f>
        <v>4185</v>
      </c>
      <c r="D54">
        <f>INDEX(nb_inscrits_sec_habitant_le_ss!$1:$1048576,MATCH(places_sec!$A54,nb_inscrits_sec_habitant_le_ss!$B:$B,0),3)</f>
        <v>140</v>
      </c>
      <c r="E54">
        <f t="shared" si="0"/>
        <v>3.3452807646356032E-2</v>
      </c>
      <c r="F54" s="77">
        <f>INDEX('6.1.2.4.'!$1:$1048576,MATCH(places_sec!$B54,'6.1.2.4.'!$A:$A,0),2)</f>
        <v>7147</v>
      </c>
      <c r="G54">
        <f t="shared" si="1"/>
        <v>239.08721624850656</v>
      </c>
    </row>
    <row r="55" spans="1:7" x14ac:dyDescent="0.35">
      <c r="A55" s="7" t="s">
        <v>1348</v>
      </c>
      <c r="B55" t="str">
        <f>INDEX(Correspondance_ss_quartiers!$1:$1048576,MATCH(places_sec_sex!$A55,Correspondance_ss_quartiers!$A:$A,0),3)</f>
        <v>Uccle</v>
      </c>
      <c r="C55">
        <f>INDEX(nb_inscrits_sec_habitant_la_com!$1:$1048576,MATCH(places_sec!$B55,nb_inscrits_sec_habitant_la_com!$B:$B,0),3)</f>
        <v>4185</v>
      </c>
      <c r="D55">
        <f>INDEX(nb_inscrits_sec_habitant_le_ss!$1:$1048576,MATCH(places_sec!$A55,nb_inscrits_sec_habitant_le_ss!$B:$B,0),3)</f>
        <v>103</v>
      </c>
      <c r="E55">
        <f t="shared" si="0"/>
        <v>2.4611708482676225E-2</v>
      </c>
      <c r="F55" s="77">
        <f>INDEX('6.1.2.4.'!$1:$1048576,MATCH(places_sec!$B55,'6.1.2.4.'!$A:$A,0),2)</f>
        <v>7147</v>
      </c>
      <c r="G55">
        <f t="shared" si="1"/>
        <v>175.89988052568697</v>
      </c>
    </row>
    <row r="56" spans="1:7" x14ac:dyDescent="0.35">
      <c r="A56" s="7" t="s">
        <v>1350</v>
      </c>
      <c r="B56" t="str">
        <f>INDEX(Correspondance_ss_quartiers!$1:$1048576,MATCH(places_sec_sex!$A56,Correspondance_ss_quartiers!$A:$A,0),3)</f>
        <v>Watermael-Boitsfort</v>
      </c>
      <c r="C56">
        <f>INDEX(nb_inscrits_sec_habitant_la_com!$1:$1048576,MATCH(places_sec!$B56,nb_inscrits_sec_habitant_la_com!$B:$B,0),3)</f>
        <v>1236</v>
      </c>
      <c r="D56">
        <f>INDEX(nb_inscrits_sec_habitant_le_ss!$1:$1048576,MATCH(places_sec!$A56,nb_inscrits_sec_habitant_le_ss!$B:$B,0),3)</f>
        <v>59</v>
      </c>
      <c r="E56">
        <f t="shared" si="0"/>
        <v>4.7734627831715212E-2</v>
      </c>
      <c r="F56" s="77">
        <f>INDEX('6.1.2.4.'!$1:$1048576,MATCH(places_sec!$B56,'6.1.2.4.'!$A:$A,0),2)</f>
        <v>1969</v>
      </c>
      <c r="G56">
        <f t="shared" si="1"/>
        <v>93.989482200647259</v>
      </c>
    </row>
    <row r="57" spans="1:7" x14ac:dyDescent="0.35">
      <c r="A57" s="7" t="s">
        <v>1366</v>
      </c>
      <c r="B57" t="str">
        <f>INDEX(Correspondance_ss_quartiers!$1:$1048576,MATCH(places_sec_sex!$A57,Correspondance_ss_quartiers!$A:$A,0),3)</f>
        <v>Watermael-Boitsfort</v>
      </c>
      <c r="C57">
        <f>INDEX(nb_inscrits_sec_habitant_la_com!$1:$1048576,MATCH(places_sec!$B57,nb_inscrits_sec_habitant_la_com!$B:$B,0),3)</f>
        <v>1236</v>
      </c>
      <c r="D57">
        <f>INDEX(nb_inscrits_sec_habitant_le_ss!$1:$1048576,MATCH(places_sec!$A57,nb_inscrits_sec_habitant_le_ss!$B:$B,0),3)</f>
        <v>42</v>
      </c>
      <c r="E57">
        <f t="shared" si="0"/>
        <v>3.3980582524271843E-2</v>
      </c>
      <c r="F57" s="77">
        <f>INDEX('6.1.2.4.'!$1:$1048576,MATCH(places_sec!$B57,'6.1.2.4.'!$A:$A,0),2)</f>
        <v>1969</v>
      </c>
      <c r="G57">
        <f t="shared" si="1"/>
        <v>66.907766990291265</v>
      </c>
    </row>
    <row r="58" spans="1:7" x14ac:dyDescent="0.35">
      <c r="A58" s="7" t="s">
        <v>1395</v>
      </c>
      <c r="B58" t="str">
        <f>INDEX(Correspondance_ss_quartiers!$1:$1048576,MATCH(places_sec_sex!$A58,Correspondance_ss_quartiers!$A:$A,0),3)</f>
        <v>Watermael-Boitsfort</v>
      </c>
      <c r="C58">
        <f>INDEX(nb_inscrits_sec_habitant_la_com!$1:$1048576,MATCH(places_sec!$B58,nb_inscrits_sec_habitant_la_com!$B:$B,0),3)</f>
        <v>1236</v>
      </c>
      <c r="D58">
        <f>INDEX(nb_inscrits_sec_habitant_le_ss!$1:$1048576,MATCH(places_sec!$A58,nb_inscrits_sec_habitant_le_ss!$B:$B,0),3)</f>
        <v>90</v>
      </c>
      <c r="E58">
        <f t="shared" si="0"/>
        <v>7.281553398058252E-2</v>
      </c>
      <c r="F58" s="77">
        <f>INDEX('6.1.2.4.'!$1:$1048576,MATCH(places_sec!$B58,'6.1.2.4.'!$A:$A,0),2)</f>
        <v>1969</v>
      </c>
      <c r="G58">
        <f t="shared" si="1"/>
        <v>143.37378640776697</v>
      </c>
    </row>
    <row r="59" spans="1:7" x14ac:dyDescent="0.35">
      <c r="A59" s="7" t="s">
        <v>1481</v>
      </c>
      <c r="B59" t="str">
        <f>INDEX(Correspondance_ss_quartiers!$1:$1048576,MATCH(places_sec_sex!$A59,Correspondance_ss_quartiers!$A:$A,0),3)</f>
        <v>Woluwe Saint-Lambert</v>
      </c>
      <c r="C59">
        <f>INDEX(nb_inscrits_sec_habitant_la_com!$1:$1048576,MATCH(places_sec!$B59,nb_inscrits_sec_habitant_la_com!$B:$B,0),3)</f>
        <v>2676</v>
      </c>
      <c r="D59">
        <f>INDEX(nb_inscrits_sec_habitant_le_ss!$1:$1048576,MATCH(places_sec!$A59,nb_inscrits_sec_habitant_le_ss!$B:$B,0),3)</f>
        <v>60</v>
      </c>
      <c r="E59">
        <f t="shared" si="0"/>
        <v>2.2421524663677129E-2</v>
      </c>
      <c r="F59" s="77">
        <f>INDEX('6.1.2.4.'!$1:$1048576,MATCH(places_sec!$B59,'6.1.2.4.'!$A:$A,0),2)</f>
        <v>4084</v>
      </c>
      <c r="G59">
        <f t="shared" si="1"/>
        <v>91.569506726457391</v>
      </c>
    </row>
    <row r="60" spans="1:7" x14ac:dyDescent="0.35">
      <c r="A60" s="7" t="s">
        <v>1452</v>
      </c>
      <c r="B60" t="str">
        <f>INDEX(Correspondance_ss_quartiers!$1:$1048576,MATCH(places_sec_sex!$A60,Correspondance_ss_quartiers!$A:$A,0),3)</f>
        <v>Woluwe Saint-Lambert</v>
      </c>
      <c r="C60">
        <f>INDEX(nb_inscrits_sec_habitant_la_com!$1:$1048576,MATCH(places_sec!$B60,nb_inscrits_sec_habitant_la_com!$B:$B,0),3)</f>
        <v>2676</v>
      </c>
      <c r="D60">
        <f>INDEX(nb_inscrits_sec_habitant_le_ss!$1:$1048576,MATCH(places_sec!$A60,nb_inscrits_sec_habitant_le_ss!$B:$B,0),3)</f>
        <v>102</v>
      </c>
      <c r="E60">
        <f t="shared" si="0"/>
        <v>3.811659192825112E-2</v>
      </c>
      <c r="F60" s="77">
        <f>INDEX('6.1.2.4.'!$1:$1048576,MATCH(places_sec!$B60,'6.1.2.4.'!$A:$A,0),2)</f>
        <v>4084</v>
      </c>
      <c r="G60">
        <f t="shared" si="1"/>
        <v>155.66816143497758</v>
      </c>
    </row>
    <row r="61" spans="1:7" x14ac:dyDescent="0.35">
      <c r="A61" s="7" t="s">
        <v>1513</v>
      </c>
      <c r="B61" t="str">
        <f>INDEX(Correspondance_ss_quartiers!$1:$1048576,MATCH(places_sec_sex!$A61,Correspondance_ss_quartiers!$A:$A,0),3)</f>
        <v>Woluwe Saint-Pierre</v>
      </c>
      <c r="C61">
        <f>INDEX(nb_inscrits_sec_habitant_la_com!$1:$1048576,MATCH(places_sec!$B61,nb_inscrits_sec_habitant_la_com!$B:$B,0),3)</f>
        <v>2070</v>
      </c>
      <c r="D61">
        <f>INDEX(nb_inscrits_sec_habitant_le_ss!$1:$1048576,MATCH(places_sec!$A61,nb_inscrits_sec_habitant_le_ss!$B:$B,0),3)</f>
        <v>12</v>
      </c>
      <c r="E61">
        <f t="shared" si="0"/>
        <v>5.7971014492753624E-3</v>
      </c>
      <c r="F61" s="77">
        <f>INDEX('6.1.2.4.'!$1:$1048576,MATCH(places_sec!$B61,'6.1.2.4.'!$A:$A,0),2)</f>
        <v>5616</v>
      </c>
      <c r="G61">
        <f t="shared" si="1"/>
        <v>32.556521739130439</v>
      </c>
    </row>
    <row r="62" spans="1:7" x14ac:dyDescent="0.35">
      <c r="A62" s="7" t="s">
        <v>1503</v>
      </c>
      <c r="B62" t="str">
        <f>INDEX(Correspondance_ss_quartiers!$1:$1048576,MATCH(places_sec_sex!$A62,Correspondance_ss_quartiers!$A:$A,0),3)</f>
        <v>Woluwe Saint-Pierre</v>
      </c>
      <c r="C62">
        <f>INDEX(nb_inscrits_sec_habitant_la_com!$1:$1048576,MATCH(places_sec!$B62,nb_inscrits_sec_habitant_la_com!$B:$B,0),3)</f>
        <v>2070</v>
      </c>
      <c r="D62">
        <f>INDEX(nb_inscrits_sec_habitant_le_ss!$1:$1048576,MATCH(places_sec!$A62,nb_inscrits_sec_habitant_le_ss!$B:$B,0),3)</f>
        <v>50</v>
      </c>
      <c r="E62">
        <f t="shared" si="0"/>
        <v>2.4154589371980676E-2</v>
      </c>
      <c r="F62" s="77">
        <f>INDEX('6.1.2.4.'!$1:$1048576,MATCH(places_sec!$B62,'6.1.2.4.'!$A:$A,0),2)</f>
        <v>5616</v>
      </c>
      <c r="G62">
        <f t="shared" si="1"/>
        <v>135.65217391304347</v>
      </c>
    </row>
    <row r="63" spans="1:7" x14ac:dyDescent="0.35">
      <c r="A63" s="7" t="s">
        <v>1499</v>
      </c>
      <c r="B63" t="str">
        <f>INDEX(Correspondance_ss_quartiers!$1:$1048576,MATCH(places_sec_sex!$A63,Correspondance_ss_quartiers!$A:$A,0),3)</f>
        <v>Woluwe Saint-Pierre</v>
      </c>
      <c r="C63">
        <f>INDEX(nb_inscrits_sec_habitant_la_com!$1:$1048576,MATCH(places_sec!$B63,nb_inscrits_sec_habitant_la_com!$B:$B,0),3)</f>
        <v>2070</v>
      </c>
      <c r="D63">
        <f>INDEX(nb_inscrits_sec_habitant_le_ss!$1:$1048576,MATCH(places_sec!$A63,nb_inscrits_sec_habitant_le_ss!$B:$B,0),3)</f>
        <v>93</v>
      </c>
      <c r="E63">
        <f t="shared" si="0"/>
        <v>4.4927536231884058E-2</v>
      </c>
      <c r="F63" s="77">
        <f>INDEX('6.1.2.4.'!$1:$1048576,MATCH(places_sec!$B63,'6.1.2.4.'!$A:$A,0),2)</f>
        <v>5616</v>
      </c>
      <c r="G63">
        <f t="shared" si="1"/>
        <v>252.31304347826088</v>
      </c>
    </row>
    <row r="64" spans="1:7" x14ac:dyDescent="0.35">
      <c r="A64" s="7" t="s">
        <v>159</v>
      </c>
      <c r="B64" t="str">
        <f>INDEX(Correspondance_ss_quartiers!$1:$1048576,MATCH(places_sec_sex!$A64,Correspondance_ss_quartiers!$A:$A,0),3)</f>
        <v>Anderlecht</v>
      </c>
      <c r="C64">
        <f>INDEX(nb_inscrits_sec_habitant_la_com!$1:$1048576,MATCH(places_sec!$B64,nb_inscrits_sec_habitant_la_com!$B:$B,0),3)</f>
        <v>7327</v>
      </c>
      <c r="D64">
        <f>INDEX(nb_inscrits_sec_habitant_le_ss!$1:$1048576,MATCH(places_sec!$A64,nb_inscrits_sec_habitant_le_ss!$B:$B,0),3)</f>
        <v>98</v>
      </c>
      <c r="E64">
        <f t="shared" si="0"/>
        <v>1.337518766207179E-2</v>
      </c>
      <c r="F64" s="77">
        <f>INDEX('6.1.2.4.'!$1:$1048576,MATCH(places_sec!$B64,'6.1.2.4.'!$A:$A,0),2)</f>
        <v>11071</v>
      </c>
      <c r="G64">
        <f t="shared" si="1"/>
        <v>148.0767026067968</v>
      </c>
    </row>
    <row r="65" spans="1:7" x14ac:dyDescent="0.35">
      <c r="A65" s="7" t="s">
        <v>287</v>
      </c>
      <c r="B65" t="str">
        <f>INDEX(Correspondance_ss_quartiers!$1:$1048576,MATCH(places_sec_sex!$A65,Correspondance_ss_quartiers!$A:$A,0),3)</f>
        <v>Anderlecht</v>
      </c>
      <c r="C65">
        <f>INDEX(nb_inscrits_sec_habitant_la_com!$1:$1048576,MATCH(places_sec!$B65,nb_inscrits_sec_habitant_la_com!$B:$B,0),3)</f>
        <v>7327</v>
      </c>
      <c r="D65">
        <f>INDEX(nb_inscrits_sec_habitant_le_ss!$1:$1048576,MATCH(places_sec!$A65,nb_inscrits_sec_habitant_le_ss!$B:$B,0),3)</f>
        <v>66</v>
      </c>
      <c r="E65">
        <f t="shared" si="0"/>
        <v>9.0077794458850828E-3</v>
      </c>
      <c r="F65" s="77">
        <f>INDEX('6.1.2.4.'!$1:$1048576,MATCH(places_sec!$B65,'6.1.2.4.'!$A:$A,0),2)</f>
        <v>11071</v>
      </c>
      <c r="G65">
        <f t="shared" si="1"/>
        <v>99.725126245393753</v>
      </c>
    </row>
    <row r="66" spans="1:7" x14ac:dyDescent="0.35">
      <c r="A66" s="7" t="s">
        <v>209</v>
      </c>
      <c r="B66" t="str">
        <f>INDEX(Correspondance_ss_quartiers!$1:$1048576,MATCH(places_sec_sex!$A66,Correspondance_ss_quartiers!$A:$A,0),3)</f>
        <v>Anderlecht</v>
      </c>
      <c r="C66">
        <f>INDEX(nb_inscrits_sec_habitant_la_com!$1:$1048576,MATCH(places_sec!$B66,nb_inscrits_sec_habitant_la_com!$B:$B,0),3)</f>
        <v>7327</v>
      </c>
      <c r="D66">
        <f>INDEX(nb_inscrits_sec_habitant_le_ss!$1:$1048576,MATCH(places_sec!$A66,nb_inscrits_sec_habitant_le_ss!$B:$B,0),3)</f>
        <v>93</v>
      </c>
      <c r="E66">
        <f t="shared" si="0"/>
        <v>1.2692780128292617E-2</v>
      </c>
      <c r="F66" s="77">
        <f>INDEX('6.1.2.4.'!$1:$1048576,MATCH(places_sec!$B66,'6.1.2.4.'!$A:$A,0),2)</f>
        <v>11071</v>
      </c>
      <c r="G66">
        <f t="shared" si="1"/>
        <v>140.52176880032755</v>
      </c>
    </row>
    <row r="67" spans="1:7" x14ac:dyDescent="0.35">
      <c r="A67" s="7" t="s">
        <v>253</v>
      </c>
      <c r="B67" t="str">
        <f>INDEX(Correspondance_ss_quartiers!$1:$1048576,MATCH(places_sec_sex!$A67,Correspondance_ss_quartiers!$A:$A,0),3)</f>
        <v>Anderlecht</v>
      </c>
      <c r="C67">
        <f>INDEX(nb_inscrits_sec_habitant_la_com!$1:$1048576,MATCH(places_sec!$B67,nb_inscrits_sec_habitant_la_com!$B:$B,0),3)</f>
        <v>7327</v>
      </c>
      <c r="D67">
        <f>INDEX(nb_inscrits_sec_habitant_le_ss!$1:$1048576,MATCH(places_sec!$A67,nb_inscrits_sec_habitant_le_ss!$B:$B,0),3)</f>
        <v>194</v>
      </c>
      <c r="E67">
        <f t="shared" ref="E67:E130" si="2">D67/C67</f>
        <v>2.6477412310631908E-2</v>
      </c>
      <c r="F67" s="77">
        <f>INDEX('6.1.2.4.'!$1:$1048576,MATCH(places_sec!$B67,'6.1.2.4.'!$A:$A,0),2)</f>
        <v>11071</v>
      </c>
      <c r="G67">
        <f t="shared" ref="G67:G130" si="3">F67*E67</f>
        <v>293.13143169100584</v>
      </c>
    </row>
    <row r="68" spans="1:7" x14ac:dyDescent="0.35">
      <c r="A68" s="7" t="s">
        <v>165</v>
      </c>
      <c r="B68" t="str">
        <f>INDEX(Correspondance_ss_quartiers!$1:$1048576,MATCH(places_sec_sex!$A68,Correspondance_ss_quartiers!$A:$A,0),3)</f>
        <v>Anderlecht</v>
      </c>
      <c r="C68">
        <f>INDEX(nb_inscrits_sec_habitant_la_com!$1:$1048576,MATCH(places_sec!$B68,nb_inscrits_sec_habitant_la_com!$B:$B,0),3)</f>
        <v>7327</v>
      </c>
      <c r="D68">
        <f>INDEX(nb_inscrits_sec_habitant_le_ss!$1:$1048576,MATCH(places_sec!$A68,nb_inscrits_sec_habitant_le_ss!$B:$B,0),3)</f>
        <v>213</v>
      </c>
      <c r="E68">
        <f t="shared" si="2"/>
        <v>2.9070560938992768E-2</v>
      </c>
      <c r="F68" s="77">
        <f>INDEX('6.1.2.4.'!$1:$1048576,MATCH(places_sec!$B68,'6.1.2.4.'!$A:$A,0),2)</f>
        <v>11071</v>
      </c>
      <c r="G68">
        <f t="shared" si="3"/>
        <v>321.84018015558894</v>
      </c>
    </row>
    <row r="69" spans="1:7" x14ac:dyDescent="0.35">
      <c r="A69" s="7" t="s">
        <v>313</v>
      </c>
      <c r="B69" t="str">
        <f>INDEX(Correspondance_ss_quartiers!$1:$1048576,MATCH(places_sec_sex!$A69,Correspondance_ss_quartiers!$A:$A,0),3)</f>
        <v>Auderghem</v>
      </c>
      <c r="C69">
        <f>INDEX(nb_inscrits_sec_habitant_la_com!$1:$1048576,MATCH(places_sec!$B69,nb_inscrits_sec_habitant_la_com!$B:$B,0),3)</f>
        <v>1641</v>
      </c>
      <c r="D69">
        <f>INDEX(nb_inscrits_sec_habitant_le_ss!$1:$1048576,MATCH(places_sec!$A69,nb_inscrits_sec_habitant_le_ss!$B:$B,0),3)</f>
        <v>73</v>
      </c>
      <c r="E69">
        <f t="shared" si="2"/>
        <v>4.4485070079219986E-2</v>
      </c>
      <c r="F69" s="77">
        <f>INDEX('6.1.2.4.'!$1:$1048576,MATCH(places_sec!$B69,'6.1.2.4.'!$A:$A,0),2)</f>
        <v>3131</v>
      </c>
      <c r="G69">
        <f t="shared" si="3"/>
        <v>139.28275441803777</v>
      </c>
    </row>
    <row r="70" spans="1:7" x14ac:dyDescent="0.35">
      <c r="A70" s="7" t="s">
        <v>355</v>
      </c>
      <c r="B70" t="str">
        <f>INDEX(Correspondance_ss_quartiers!$1:$1048576,MATCH(places_sec_sex!$A70,Correspondance_ss_quartiers!$A:$A,0),3)</f>
        <v>Auderghem</v>
      </c>
      <c r="C70">
        <f>INDEX(nb_inscrits_sec_habitant_la_com!$1:$1048576,MATCH(places_sec!$B70,nb_inscrits_sec_habitant_la_com!$B:$B,0),3)</f>
        <v>1641</v>
      </c>
      <c r="D70">
        <f>INDEX(nb_inscrits_sec_habitant_le_ss!$1:$1048576,MATCH(places_sec!$A70,nb_inscrits_sec_habitant_le_ss!$B:$B,0),3)</f>
        <v>71</v>
      </c>
      <c r="E70">
        <f t="shared" si="2"/>
        <v>4.3266301035953685E-2</v>
      </c>
      <c r="F70" s="77">
        <f>INDEX('6.1.2.4.'!$1:$1048576,MATCH(places_sec!$B70,'6.1.2.4.'!$A:$A,0),2)</f>
        <v>3131</v>
      </c>
      <c r="G70">
        <f t="shared" si="3"/>
        <v>135.466788543571</v>
      </c>
    </row>
    <row r="71" spans="1:7" x14ac:dyDescent="0.35">
      <c r="A71" s="7" t="s">
        <v>303</v>
      </c>
      <c r="B71" t="str">
        <f>INDEX(Correspondance_ss_quartiers!$1:$1048576,MATCH(places_sec_sex!$A71,Correspondance_ss_quartiers!$A:$A,0),3)</f>
        <v>Auderghem</v>
      </c>
      <c r="C71">
        <f>INDEX(nb_inscrits_sec_habitant_la_com!$1:$1048576,MATCH(places_sec!$B71,nb_inscrits_sec_habitant_la_com!$B:$B,0),3)</f>
        <v>1641</v>
      </c>
      <c r="D71">
        <f>INDEX(nb_inscrits_sec_habitant_le_ss!$1:$1048576,MATCH(places_sec!$A71,nb_inscrits_sec_habitant_le_ss!$B:$B,0),3)</f>
        <v>70</v>
      </c>
      <c r="E71">
        <f t="shared" si="2"/>
        <v>4.2656916514320534E-2</v>
      </c>
      <c r="F71" s="77">
        <f>INDEX('6.1.2.4.'!$1:$1048576,MATCH(places_sec!$B71,'6.1.2.4.'!$A:$A,0),2)</f>
        <v>3131</v>
      </c>
      <c r="G71">
        <f t="shared" si="3"/>
        <v>133.55880560633759</v>
      </c>
    </row>
    <row r="72" spans="1:7" x14ac:dyDescent="0.35">
      <c r="A72" s="7" t="s">
        <v>371</v>
      </c>
      <c r="B72" t="str">
        <f>INDEX(Correspondance_ss_quartiers!$1:$1048576,MATCH(places_sec_sex!$A72,Correspondance_ss_quartiers!$A:$A,0),3)</f>
        <v>Berchem Sainte-Agathe</v>
      </c>
      <c r="C72">
        <f>INDEX(nb_inscrits_sec_habitant_la_com!$1:$1048576,MATCH(places_sec!$B72,nb_inscrits_sec_habitant_la_com!$B:$B,0),3)</f>
        <v>1522</v>
      </c>
      <c r="D72">
        <f>INDEX(nb_inscrits_sec_habitant_le_ss!$1:$1048576,MATCH(places_sec!$A72,nb_inscrits_sec_habitant_le_ss!$B:$B,0),3)</f>
        <v>137</v>
      </c>
      <c r="E72">
        <f t="shared" si="2"/>
        <v>9.0013140604467801E-2</v>
      </c>
      <c r="F72" s="77">
        <f>INDEX('6.1.2.4.'!$1:$1048576,MATCH(places_sec!$B72,'6.1.2.4.'!$A:$A,0),2)</f>
        <v>685</v>
      </c>
      <c r="G72">
        <f t="shared" si="3"/>
        <v>61.659001314060447</v>
      </c>
    </row>
    <row r="73" spans="1:7" x14ac:dyDescent="0.35">
      <c r="A73" s="7" t="s">
        <v>389</v>
      </c>
      <c r="B73" t="str">
        <f>INDEX(Correspondance_ss_quartiers!$1:$1048576,MATCH(places_sec_sex!$A73,Correspondance_ss_quartiers!$A:$A,0),3)</f>
        <v>Berchem Sainte-Agathe</v>
      </c>
      <c r="C73">
        <f>INDEX(nb_inscrits_sec_habitant_la_com!$1:$1048576,MATCH(places_sec!$B73,nb_inscrits_sec_habitant_la_com!$B:$B,0),3)</f>
        <v>1522</v>
      </c>
      <c r="D73">
        <f>INDEX(nb_inscrits_sec_habitant_le_ss!$1:$1048576,MATCH(places_sec!$A73,nb_inscrits_sec_habitant_le_ss!$B:$B,0),3)</f>
        <v>38</v>
      </c>
      <c r="E73">
        <f t="shared" si="2"/>
        <v>2.4967148488830485E-2</v>
      </c>
      <c r="F73" s="77">
        <f>INDEX('6.1.2.4.'!$1:$1048576,MATCH(places_sec!$B73,'6.1.2.4.'!$A:$A,0),2)</f>
        <v>685</v>
      </c>
      <c r="G73">
        <f t="shared" si="3"/>
        <v>17.102496714848883</v>
      </c>
    </row>
    <row r="74" spans="1:7" x14ac:dyDescent="0.35">
      <c r="A74" s="7" t="s">
        <v>523</v>
      </c>
      <c r="B74" t="str">
        <f>INDEX(Correspondance_ss_quartiers!$1:$1048576,MATCH(places_sec_sex!$A74,Correspondance_ss_quartiers!$A:$A,0),3)</f>
        <v>Bruxelles</v>
      </c>
      <c r="C74">
        <f>INDEX(nb_inscrits_sec_habitant_la_com!$1:$1048576,MATCH(places_sec!$B74,nb_inscrits_sec_habitant_la_com!$B:$B,0),3)</f>
        <v>10326</v>
      </c>
      <c r="D74">
        <f>INDEX(nb_inscrits_sec_habitant_le_ss!$1:$1048576,MATCH(places_sec!$A74,nb_inscrits_sec_habitant_le_ss!$B:$B,0),3)</f>
        <v>84</v>
      </c>
      <c r="E74">
        <f t="shared" si="2"/>
        <v>8.1348053457292267E-3</v>
      </c>
      <c r="F74" s="77">
        <f>INDEX('6.1.2.4.'!$1:$1048576,MATCH(places_sec!$B74,'6.1.2.4.'!$A:$A,0),2)</f>
        <v>22390</v>
      </c>
      <c r="G74">
        <f t="shared" si="3"/>
        <v>182.1382916908774</v>
      </c>
    </row>
    <row r="75" spans="1:7" x14ac:dyDescent="0.35">
      <c r="A75" s="7" t="s">
        <v>471</v>
      </c>
      <c r="B75" t="str">
        <f>INDEX(Correspondance_ss_quartiers!$1:$1048576,MATCH(places_sec_sex!$A75,Correspondance_ss_quartiers!$A:$A,0),3)</f>
        <v>Bruxelles</v>
      </c>
      <c r="C75">
        <f>INDEX(nb_inscrits_sec_habitant_la_com!$1:$1048576,MATCH(places_sec!$B75,nb_inscrits_sec_habitant_la_com!$B:$B,0),3)</f>
        <v>10326</v>
      </c>
      <c r="D75">
        <f>INDEX(nb_inscrits_sec_habitant_le_ss!$1:$1048576,MATCH(places_sec!$A75,nb_inscrits_sec_habitant_le_ss!$B:$B,0),3)</f>
        <v>207</v>
      </c>
      <c r="E75">
        <f t="shared" si="2"/>
        <v>2.0046484601975594E-2</v>
      </c>
      <c r="F75" s="77">
        <f>INDEX('6.1.2.4.'!$1:$1048576,MATCH(places_sec!$B75,'6.1.2.4.'!$A:$A,0),2)</f>
        <v>22390</v>
      </c>
      <c r="G75">
        <f t="shared" si="3"/>
        <v>448.84079023823358</v>
      </c>
    </row>
    <row r="76" spans="1:7" x14ac:dyDescent="0.35">
      <c r="A76" s="7" t="s">
        <v>602</v>
      </c>
      <c r="B76" t="str">
        <f>INDEX(Correspondance_ss_quartiers!$1:$1048576,MATCH(places_sec_sex!$A76,Correspondance_ss_quartiers!$A:$A,0),3)</f>
        <v>Bruxelles</v>
      </c>
      <c r="C76">
        <f>INDEX(nb_inscrits_sec_habitant_la_com!$1:$1048576,MATCH(places_sec!$B76,nb_inscrits_sec_habitant_la_com!$B:$B,0),3)</f>
        <v>10326</v>
      </c>
      <c r="D76">
        <f>INDEX(nb_inscrits_sec_habitant_le_ss!$1:$1048576,MATCH(places_sec!$A76,nb_inscrits_sec_habitant_le_ss!$B:$B,0),3)</f>
        <v>177</v>
      </c>
      <c r="E76">
        <f t="shared" si="2"/>
        <v>1.7141196978500872E-2</v>
      </c>
      <c r="F76" s="77">
        <f>INDEX('6.1.2.4.'!$1:$1048576,MATCH(places_sec!$B76,'6.1.2.4.'!$A:$A,0),2)</f>
        <v>22390</v>
      </c>
      <c r="G76">
        <f t="shared" si="3"/>
        <v>383.79140034863451</v>
      </c>
    </row>
    <row r="77" spans="1:7" x14ac:dyDescent="0.35">
      <c r="A77" s="7" t="s">
        <v>586</v>
      </c>
      <c r="B77" t="str">
        <f>INDEX(Correspondance_ss_quartiers!$1:$1048576,MATCH(places_sec_sex!$A77,Correspondance_ss_quartiers!$A:$A,0),3)</f>
        <v>Bruxelles</v>
      </c>
      <c r="C77">
        <f>INDEX(nb_inscrits_sec_habitant_la_com!$1:$1048576,MATCH(places_sec!$B77,nb_inscrits_sec_habitant_la_com!$B:$B,0),3)</f>
        <v>10326</v>
      </c>
      <c r="D77">
        <f>INDEX(nb_inscrits_sec_habitant_le_ss!$1:$1048576,MATCH(places_sec!$A77,nb_inscrits_sec_habitant_le_ss!$B:$B,0),3)</f>
        <v>418</v>
      </c>
      <c r="E77">
        <f t="shared" si="2"/>
        <v>4.0480340887081155E-2</v>
      </c>
      <c r="F77" s="77">
        <f>INDEX('6.1.2.4.'!$1:$1048576,MATCH(places_sec!$B77,'6.1.2.4.'!$A:$A,0),2)</f>
        <v>22390</v>
      </c>
      <c r="G77">
        <f t="shared" si="3"/>
        <v>906.35483246174704</v>
      </c>
    </row>
    <row r="78" spans="1:7" x14ac:dyDescent="0.35">
      <c r="A78" s="7" t="s">
        <v>598</v>
      </c>
      <c r="B78" t="str">
        <f>INDEX(Correspondance_ss_quartiers!$1:$1048576,MATCH(places_sec_sex!$A78,Correspondance_ss_quartiers!$A:$A,0),3)</f>
        <v>Bruxelles</v>
      </c>
      <c r="C78">
        <f>INDEX(nb_inscrits_sec_habitant_la_com!$1:$1048576,MATCH(places_sec!$B78,nb_inscrits_sec_habitant_la_com!$B:$B,0),3)</f>
        <v>10326</v>
      </c>
      <c r="D78">
        <f>INDEX(nb_inscrits_sec_habitant_le_ss!$1:$1048576,MATCH(places_sec!$A78,nb_inscrits_sec_habitant_le_ss!$B:$B,0),3)</f>
        <v>154</v>
      </c>
      <c r="E78">
        <f t="shared" si="2"/>
        <v>1.4913809800503584E-2</v>
      </c>
      <c r="F78" s="77">
        <f>INDEX('6.1.2.4.'!$1:$1048576,MATCH(places_sec!$B78,'6.1.2.4.'!$A:$A,0),2)</f>
        <v>22390</v>
      </c>
      <c r="G78">
        <f t="shared" si="3"/>
        <v>333.92020143327522</v>
      </c>
    </row>
    <row r="79" spans="1:7" x14ac:dyDescent="0.35">
      <c r="A79" s="7" t="s">
        <v>499</v>
      </c>
      <c r="B79" t="str">
        <f>INDEX(Correspondance_ss_quartiers!$1:$1048576,MATCH(places_sec_sex!$A79,Correspondance_ss_quartiers!$A:$A,0),3)</f>
        <v>Bruxelles</v>
      </c>
      <c r="C79">
        <f>INDEX(nb_inscrits_sec_habitant_la_com!$1:$1048576,MATCH(places_sec!$B79,nb_inscrits_sec_habitant_la_com!$B:$B,0),3)</f>
        <v>10326</v>
      </c>
      <c r="D79">
        <f>INDEX(nb_inscrits_sec_habitant_le_ss!$1:$1048576,MATCH(places_sec!$A79,nb_inscrits_sec_habitant_le_ss!$B:$B,0),3)</f>
        <v>81</v>
      </c>
      <c r="E79">
        <f t="shared" si="2"/>
        <v>7.8442765833817551E-3</v>
      </c>
      <c r="F79" s="77">
        <f>INDEX('6.1.2.4.'!$1:$1048576,MATCH(places_sec!$B79,'6.1.2.4.'!$A:$A,0),2)</f>
        <v>22390</v>
      </c>
      <c r="G79">
        <f t="shared" si="3"/>
        <v>175.63335270191749</v>
      </c>
    </row>
    <row r="80" spans="1:7" x14ac:dyDescent="0.35">
      <c r="A80" s="7" t="s">
        <v>445</v>
      </c>
      <c r="B80" t="str">
        <f>INDEX(Correspondance_ss_quartiers!$1:$1048576,MATCH(places_sec_sex!$A80,Correspondance_ss_quartiers!$A:$A,0),3)</f>
        <v>Bruxelles</v>
      </c>
      <c r="C80">
        <f>INDEX(nb_inscrits_sec_habitant_la_com!$1:$1048576,MATCH(places_sec!$B80,nb_inscrits_sec_habitant_la_com!$B:$B,0),3)</f>
        <v>10326</v>
      </c>
      <c r="D80">
        <f>INDEX(nb_inscrits_sec_habitant_le_ss!$1:$1048576,MATCH(places_sec!$A80,nb_inscrits_sec_habitant_le_ss!$B:$B,0),3)</f>
        <v>257</v>
      </c>
      <c r="E80">
        <f t="shared" si="2"/>
        <v>2.4888630641100137E-2</v>
      </c>
      <c r="F80" s="77">
        <f>INDEX('6.1.2.4.'!$1:$1048576,MATCH(places_sec!$B80,'6.1.2.4.'!$A:$A,0),2)</f>
        <v>22390</v>
      </c>
      <c r="G80">
        <f t="shared" si="3"/>
        <v>557.25644005423203</v>
      </c>
    </row>
    <row r="81" spans="1:7" x14ac:dyDescent="0.35">
      <c r="A81" s="7" t="s">
        <v>563</v>
      </c>
      <c r="B81" t="str">
        <f>INDEX(Correspondance_ss_quartiers!$1:$1048576,MATCH(places_sec_sex!$A81,Correspondance_ss_quartiers!$A:$A,0),3)</f>
        <v>Bruxelles</v>
      </c>
      <c r="C81">
        <f>INDEX(nb_inscrits_sec_habitant_la_com!$1:$1048576,MATCH(places_sec!$B81,nb_inscrits_sec_habitant_la_com!$B:$B,0),3)</f>
        <v>10326</v>
      </c>
      <c r="D81">
        <f>INDEX(nb_inscrits_sec_habitant_le_ss!$1:$1048576,MATCH(places_sec!$A81,nb_inscrits_sec_habitant_le_ss!$B:$B,0),3)</f>
        <v>315</v>
      </c>
      <c r="E81">
        <f t="shared" si="2"/>
        <v>3.0505520046484602E-2</v>
      </c>
      <c r="F81" s="77">
        <f>INDEX('6.1.2.4.'!$1:$1048576,MATCH(places_sec!$B81,'6.1.2.4.'!$A:$A,0),2)</f>
        <v>22390</v>
      </c>
      <c r="G81">
        <f t="shared" si="3"/>
        <v>683.01859384079023</v>
      </c>
    </row>
    <row r="82" spans="1:7" x14ac:dyDescent="0.35">
      <c r="A82" s="7" t="s">
        <v>648</v>
      </c>
      <c r="B82" t="str">
        <f>INDEX(Correspondance_ss_quartiers!$1:$1048576,MATCH(places_sec_sex!$A82,Correspondance_ss_quartiers!$A:$A,0),3)</f>
        <v>Etterbeek</v>
      </c>
      <c r="C82">
        <f>INDEX(nb_inscrits_sec_habitant_la_com!$1:$1048576,MATCH(places_sec!$B82,nb_inscrits_sec_habitant_la_com!$B:$B,0),3)</f>
        <v>1959</v>
      </c>
      <c r="D82">
        <f>INDEX(nb_inscrits_sec_habitant_le_ss!$1:$1048576,MATCH(places_sec!$A82,nb_inscrits_sec_habitant_le_ss!$B:$B,0),3)</f>
        <v>153</v>
      </c>
      <c r="E82">
        <f t="shared" si="2"/>
        <v>7.8101071975497705E-2</v>
      </c>
      <c r="F82" s="77">
        <f>INDEX('6.1.2.4.'!$1:$1048576,MATCH(places_sec!$B82,'6.1.2.4.'!$A:$A,0),2)</f>
        <v>6341</v>
      </c>
      <c r="G82">
        <f t="shared" si="3"/>
        <v>495.23889739663093</v>
      </c>
    </row>
    <row r="83" spans="1:7" x14ac:dyDescent="0.35">
      <c r="A83" s="7" t="s">
        <v>652</v>
      </c>
      <c r="B83" t="str">
        <f>INDEX(Correspondance_ss_quartiers!$1:$1048576,MATCH(places_sec_sex!$A83,Correspondance_ss_quartiers!$A:$A,0),3)</f>
        <v>Etterbeek</v>
      </c>
      <c r="C83">
        <f>INDEX(nb_inscrits_sec_habitant_la_com!$1:$1048576,MATCH(places_sec!$B83,nb_inscrits_sec_habitant_la_com!$B:$B,0),3)</f>
        <v>1959</v>
      </c>
      <c r="D83">
        <f>INDEX(nb_inscrits_sec_habitant_le_ss!$1:$1048576,MATCH(places_sec!$A83,nb_inscrits_sec_habitant_le_ss!$B:$B,0),3)</f>
        <v>265</v>
      </c>
      <c r="E83">
        <f t="shared" si="2"/>
        <v>0.13527309851965288</v>
      </c>
      <c r="F83" s="77">
        <f>INDEX('6.1.2.4.'!$1:$1048576,MATCH(places_sec!$B83,'6.1.2.4.'!$A:$A,0),2)</f>
        <v>6341</v>
      </c>
      <c r="G83">
        <f t="shared" si="3"/>
        <v>857.76671771311896</v>
      </c>
    </row>
    <row r="84" spans="1:7" x14ac:dyDescent="0.35">
      <c r="A84" s="7" t="s">
        <v>620</v>
      </c>
      <c r="B84" t="str">
        <f>INDEX(Correspondance_ss_quartiers!$1:$1048576,MATCH(places_sec_sex!$A84,Correspondance_ss_quartiers!$A:$A,0),3)</f>
        <v>Etterbeek</v>
      </c>
      <c r="C84">
        <f>INDEX(nb_inscrits_sec_habitant_la_com!$1:$1048576,MATCH(places_sec!$B84,nb_inscrits_sec_habitant_la_com!$B:$B,0),3)</f>
        <v>1959</v>
      </c>
      <c r="D84">
        <f>INDEX(nb_inscrits_sec_habitant_le_ss!$1:$1048576,MATCH(places_sec!$A84,nb_inscrits_sec_habitant_le_ss!$B:$B,0),3)</f>
        <v>211</v>
      </c>
      <c r="E84">
        <f t="shared" si="2"/>
        <v>0.10770801429300664</v>
      </c>
      <c r="F84" s="77">
        <f>INDEX('6.1.2.4.'!$1:$1048576,MATCH(places_sec!$B84,'6.1.2.4.'!$A:$A,0),2)</f>
        <v>6341</v>
      </c>
      <c r="G84">
        <f t="shared" si="3"/>
        <v>682.97651863195506</v>
      </c>
    </row>
    <row r="85" spans="1:7" x14ac:dyDescent="0.35">
      <c r="A85" s="7" t="s">
        <v>673</v>
      </c>
      <c r="B85" t="str">
        <f>INDEX(Correspondance_ss_quartiers!$1:$1048576,MATCH(places_sec_sex!$A85,Correspondance_ss_quartiers!$A:$A,0),3)</f>
        <v>Evere</v>
      </c>
      <c r="C85">
        <f>INDEX(nb_inscrits_sec_habitant_la_com!$1:$1048576,MATCH(places_sec!$B85,nb_inscrits_sec_habitant_la_com!$B:$B,0),3)</f>
        <v>2342</v>
      </c>
      <c r="D85">
        <f>INDEX(nb_inscrits_sec_habitant_le_ss!$1:$1048576,MATCH(places_sec!$A85,nb_inscrits_sec_habitant_le_ss!$B:$B,0),3)</f>
        <v>66</v>
      </c>
      <c r="E85">
        <f t="shared" si="2"/>
        <v>2.8181041844577284E-2</v>
      </c>
      <c r="F85" s="77">
        <f>INDEX('6.1.2.4.'!$1:$1048576,MATCH(places_sec!$B85,'6.1.2.4.'!$A:$A,0),2)</f>
        <v>1141</v>
      </c>
      <c r="G85">
        <f t="shared" si="3"/>
        <v>32.154568744662683</v>
      </c>
    </row>
    <row r="86" spans="1:7" x14ac:dyDescent="0.35">
      <c r="A86" s="7" t="s">
        <v>679</v>
      </c>
      <c r="B86" t="str">
        <f>INDEX(Correspondance_ss_quartiers!$1:$1048576,MATCH(places_sec_sex!$A86,Correspondance_ss_quartiers!$A:$A,0),3)</f>
        <v>Evere</v>
      </c>
      <c r="C86">
        <f>INDEX(nb_inscrits_sec_habitant_la_com!$1:$1048576,MATCH(places_sec!$B86,nb_inscrits_sec_habitant_la_com!$B:$B,0),3)</f>
        <v>2342</v>
      </c>
      <c r="D86">
        <f>INDEX(nb_inscrits_sec_habitant_le_ss!$1:$1048576,MATCH(places_sec!$A86,nb_inscrits_sec_habitant_le_ss!$B:$B,0),3)</f>
        <v>43</v>
      </c>
      <c r="E86">
        <f t="shared" si="2"/>
        <v>1.8360375747224593E-2</v>
      </c>
      <c r="F86" s="77">
        <f>INDEX('6.1.2.4.'!$1:$1048576,MATCH(places_sec!$B86,'6.1.2.4.'!$A:$A,0),2)</f>
        <v>1141</v>
      </c>
      <c r="G86">
        <f t="shared" si="3"/>
        <v>20.949188727583259</v>
      </c>
    </row>
    <row r="87" spans="1:7" x14ac:dyDescent="0.35">
      <c r="A87" s="7" t="s">
        <v>720</v>
      </c>
      <c r="B87" t="str">
        <f>INDEX(Correspondance_ss_quartiers!$1:$1048576,MATCH(places_sec_sex!$A87,Correspondance_ss_quartiers!$A:$A,0),3)</f>
        <v>Forest</v>
      </c>
      <c r="C87">
        <f>INDEX(nb_inscrits_sec_habitant_la_com!$1:$1048576,MATCH(places_sec!$B87,nb_inscrits_sec_habitant_la_com!$B:$B,0),3)</f>
        <v>2984</v>
      </c>
      <c r="D87">
        <f>INDEX(nb_inscrits_sec_habitant_le_ss!$1:$1048576,MATCH(places_sec!$A87,nb_inscrits_sec_habitant_le_ss!$B:$B,0),3)</f>
        <v>126</v>
      </c>
      <c r="E87">
        <f t="shared" si="2"/>
        <v>4.2225201072386059E-2</v>
      </c>
      <c r="F87" s="77">
        <f>INDEX('6.1.2.4.'!$1:$1048576,MATCH(places_sec!$B87,'6.1.2.4.'!$A:$A,0),2)</f>
        <v>2723</v>
      </c>
      <c r="G87">
        <f t="shared" si="3"/>
        <v>114.97922252010724</v>
      </c>
    </row>
    <row r="88" spans="1:7" x14ac:dyDescent="0.35">
      <c r="A88" s="7" t="s">
        <v>726</v>
      </c>
      <c r="B88" t="str">
        <f>INDEX(Correspondance_ss_quartiers!$1:$1048576,MATCH(places_sec_sex!$A88,Correspondance_ss_quartiers!$A:$A,0),3)</f>
        <v>Forest</v>
      </c>
      <c r="C88">
        <f>INDEX(nb_inscrits_sec_habitant_la_com!$1:$1048576,MATCH(places_sec!$B88,nb_inscrits_sec_habitant_la_com!$B:$B,0),3)</f>
        <v>2984</v>
      </c>
      <c r="D88">
        <f>INDEX(nb_inscrits_sec_habitant_le_ss!$1:$1048576,MATCH(places_sec!$A88,nb_inscrits_sec_habitant_le_ss!$B:$B,0),3)</f>
        <v>22</v>
      </c>
      <c r="E88">
        <f t="shared" si="2"/>
        <v>7.3726541554959783E-3</v>
      </c>
      <c r="F88" s="77">
        <f>INDEX('6.1.2.4.'!$1:$1048576,MATCH(places_sec!$B88,'6.1.2.4.'!$A:$A,0),2)</f>
        <v>2723</v>
      </c>
      <c r="G88">
        <f t="shared" si="3"/>
        <v>20.075737265415547</v>
      </c>
    </row>
    <row r="89" spans="1:7" x14ac:dyDescent="0.35">
      <c r="A89" s="7" t="s">
        <v>855</v>
      </c>
      <c r="B89" t="str">
        <f>INDEX(Correspondance_ss_quartiers!$1:$1048576,MATCH(places_sec_sex!$A89,Correspondance_ss_quartiers!$A:$A,0),3)</f>
        <v>Ixelles</v>
      </c>
      <c r="C89">
        <f>INDEX(nb_inscrits_sec_habitant_la_com!$1:$1048576,MATCH(places_sec!$B89,nb_inscrits_sec_habitant_la_com!$B:$B,0),3)</f>
        <v>3087</v>
      </c>
      <c r="D89">
        <f>INDEX(nb_inscrits_sec_habitant_le_ss!$1:$1048576,MATCH(places_sec!$A89,nb_inscrits_sec_habitant_le_ss!$B:$B,0),3)</f>
        <v>59</v>
      </c>
      <c r="E89">
        <f t="shared" si="2"/>
        <v>1.9112406867508907E-2</v>
      </c>
      <c r="F89" s="77">
        <f>INDEX('6.1.2.4.'!$1:$1048576,MATCH(places_sec!$B89,'6.1.2.4.'!$A:$A,0),2)</f>
        <v>7365</v>
      </c>
      <c r="G89">
        <f t="shared" si="3"/>
        <v>140.76287657920309</v>
      </c>
    </row>
    <row r="90" spans="1:7" x14ac:dyDescent="0.35">
      <c r="A90" s="7" t="s">
        <v>905</v>
      </c>
      <c r="B90" t="str">
        <f>INDEX(Correspondance_ss_quartiers!$1:$1048576,MATCH(places_sec_sex!$A90,Correspondance_ss_quartiers!$A:$A,0),3)</f>
        <v>Ixelles</v>
      </c>
      <c r="C90">
        <f>INDEX(nb_inscrits_sec_habitant_la_com!$1:$1048576,MATCH(places_sec!$B90,nb_inscrits_sec_habitant_la_com!$B:$B,0),3)</f>
        <v>3087</v>
      </c>
      <c r="D90">
        <f>INDEX(nb_inscrits_sec_habitant_le_ss!$1:$1048576,MATCH(places_sec!$A90,nb_inscrits_sec_habitant_le_ss!$B:$B,0),3)</f>
        <v>82</v>
      </c>
      <c r="E90">
        <f t="shared" si="2"/>
        <v>2.6563006154842889E-2</v>
      </c>
      <c r="F90" s="77">
        <f>INDEX('6.1.2.4.'!$1:$1048576,MATCH(places_sec!$B90,'6.1.2.4.'!$A:$A,0),2)</f>
        <v>7365</v>
      </c>
      <c r="G90">
        <f t="shared" si="3"/>
        <v>195.63654033041789</v>
      </c>
    </row>
    <row r="91" spans="1:7" x14ac:dyDescent="0.35">
      <c r="A91" s="7" t="s">
        <v>877</v>
      </c>
      <c r="B91" t="str">
        <f>INDEX(Correspondance_ss_quartiers!$1:$1048576,MATCH(places_sec_sex!$A91,Correspondance_ss_quartiers!$A:$A,0),3)</f>
        <v>Ixelles</v>
      </c>
      <c r="C91">
        <f>INDEX(nb_inscrits_sec_habitant_la_com!$1:$1048576,MATCH(places_sec!$B91,nb_inscrits_sec_habitant_la_com!$B:$B,0),3)</f>
        <v>3087</v>
      </c>
      <c r="D91">
        <f>INDEX(nb_inscrits_sec_habitant_le_ss!$1:$1048576,MATCH(places_sec!$A91,nb_inscrits_sec_habitant_le_ss!$B:$B,0),3)</f>
        <v>102</v>
      </c>
      <c r="E91">
        <f t="shared" si="2"/>
        <v>3.3041788143828958E-2</v>
      </c>
      <c r="F91" s="77">
        <f>INDEX('6.1.2.4.'!$1:$1048576,MATCH(places_sec!$B91,'6.1.2.4.'!$A:$A,0),2)</f>
        <v>7365</v>
      </c>
      <c r="G91">
        <f t="shared" si="3"/>
        <v>243.35276967930028</v>
      </c>
    </row>
    <row r="92" spans="1:7" x14ac:dyDescent="0.35">
      <c r="A92" s="7" t="s">
        <v>955</v>
      </c>
      <c r="B92" t="str">
        <f>INDEX(Correspondance_ss_quartiers!$1:$1048576,MATCH(places_sec_sex!$A92,Correspondance_ss_quartiers!$A:$A,0),3)</f>
        <v>Jette</v>
      </c>
      <c r="C92">
        <f>INDEX(nb_inscrits_sec_habitant_la_com!$1:$1048576,MATCH(places_sec!$B92,nb_inscrits_sec_habitant_la_com!$B:$B,0),3)</f>
        <v>3072</v>
      </c>
      <c r="D92">
        <f>INDEX(nb_inscrits_sec_habitant_le_ss!$1:$1048576,MATCH(places_sec!$A92,nb_inscrits_sec_habitant_le_ss!$B:$B,0),3)</f>
        <v>341</v>
      </c>
      <c r="E92">
        <f t="shared" si="2"/>
        <v>0.11100260416666667</v>
      </c>
      <c r="F92" s="77">
        <f>INDEX('6.1.2.4.'!$1:$1048576,MATCH(places_sec!$B92,'6.1.2.4.'!$A:$A,0),2)</f>
        <v>4356</v>
      </c>
      <c r="G92">
        <f t="shared" si="3"/>
        <v>483.52734375</v>
      </c>
    </row>
    <row r="93" spans="1:7" x14ac:dyDescent="0.35">
      <c r="A93" s="7" t="s">
        <v>947</v>
      </c>
      <c r="B93" t="str">
        <f>INDEX(Correspondance_ss_quartiers!$1:$1048576,MATCH(places_sec_sex!$A93,Correspondance_ss_quartiers!$A:$A,0),3)</f>
        <v>Jette</v>
      </c>
      <c r="C93">
        <f>INDEX(nb_inscrits_sec_habitant_la_com!$1:$1048576,MATCH(places_sec!$B93,nb_inscrits_sec_habitant_la_com!$B:$B,0),3)</f>
        <v>3072</v>
      </c>
      <c r="D93">
        <f>INDEX(nb_inscrits_sec_habitant_le_ss!$1:$1048576,MATCH(places_sec!$A93,nb_inscrits_sec_habitant_le_ss!$B:$B,0),3)</f>
        <v>187</v>
      </c>
      <c r="E93">
        <f t="shared" si="2"/>
        <v>6.0872395833333336E-2</v>
      </c>
      <c r="F93" s="77">
        <f>INDEX('6.1.2.4.'!$1:$1048576,MATCH(places_sec!$B93,'6.1.2.4.'!$A:$A,0),2)</f>
        <v>4356</v>
      </c>
      <c r="G93">
        <f t="shared" si="3"/>
        <v>265.16015625</v>
      </c>
    </row>
    <row r="94" spans="1:7" x14ac:dyDescent="0.35">
      <c r="A94" s="7" t="s">
        <v>962</v>
      </c>
      <c r="B94" t="str">
        <f>INDEX(Correspondance_ss_quartiers!$1:$1048576,MATCH(places_sec_sex!$A94,Correspondance_ss_quartiers!$A:$A,0),3)</f>
        <v>Jette</v>
      </c>
      <c r="C94">
        <f>INDEX(nb_inscrits_sec_habitant_la_com!$1:$1048576,MATCH(places_sec!$B94,nb_inscrits_sec_habitant_la_com!$B:$B,0),3)</f>
        <v>3072</v>
      </c>
      <c r="D94">
        <f>INDEX(nb_inscrits_sec_habitant_le_ss!$1:$1048576,MATCH(places_sec!$A94,nb_inscrits_sec_habitant_le_ss!$B:$B,0),3)</f>
        <v>274</v>
      </c>
      <c r="E94">
        <f t="shared" si="2"/>
        <v>8.9192708333333329E-2</v>
      </c>
      <c r="F94" s="77">
        <f>INDEX('6.1.2.4.'!$1:$1048576,MATCH(places_sec!$B94,'6.1.2.4.'!$A:$A,0),2)</f>
        <v>4356</v>
      </c>
      <c r="G94">
        <f t="shared" si="3"/>
        <v>388.5234375</v>
      </c>
    </row>
    <row r="95" spans="1:7" x14ac:dyDescent="0.35">
      <c r="A95" s="7" t="s">
        <v>929</v>
      </c>
      <c r="B95" t="str">
        <f>INDEX(Correspondance_ss_quartiers!$1:$1048576,MATCH(places_sec_sex!$A95,Correspondance_ss_quartiers!$A:$A,0),3)</f>
        <v>Jette</v>
      </c>
      <c r="C95">
        <f>INDEX(nb_inscrits_sec_habitant_la_com!$1:$1048576,MATCH(places_sec!$B95,nb_inscrits_sec_habitant_la_com!$B:$B,0),3)</f>
        <v>3072</v>
      </c>
      <c r="D95">
        <f>INDEX(nb_inscrits_sec_habitant_le_ss!$1:$1048576,MATCH(places_sec!$A95,nb_inscrits_sec_habitant_le_ss!$B:$B,0),3)</f>
        <v>241</v>
      </c>
      <c r="E95">
        <f t="shared" si="2"/>
        <v>7.8450520833333329E-2</v>
      </c>
      <c r="F95" s="77">
        <f>INDEX('6.1.2.4.'!$1:$1048576,MATCH(places_sec!$B95,'6.1.2.4.'!$A:$A,0),2)</f>
        <v>4356</v>
      </c>
      <c r="G95">
        <f t="shared" si="3"/>
        <v>341.73046875</v>
      </c>
    </row>
    <row r="96" spans="1:7" x14ac:dyDescent="0.35">
      <c r="A96" s="7" t="s">
        <v>976</v>
      </c>
      <c r="B96" t="str">
        <f>INDEX(Correspondance_ss_quartiers!$1:$1048576,MATCH(places_sec_sex!$A96,Correspondance_ss_quartiers!$A:$A,0),3)</f>
        <v>Koekelberg</v>
      </c>
      <c r="C96">
        <f>INDEX(nb_inscrits_sec_habitant_la_com!$1:$1048576,MATCH(places_sec!$B96,nb_inscrits_sec_habitant_la_com!$B:$B,0),3)</f>
        <v>1372</v>
      </c>
      <c r="D96">
        <f>INDEX(nb_inscrits_sec_habitant_le_ss!$1:$1048576,MATCH(places_sec!$A96,nb_inscrits_sec_habitant_le_ss!$B:$B,0),3)</f>
        <v>97</v>
      </c>
      <c r="E96">
        <f t="shared" si="2"/>
        <v>7.0699708454810495E-2</v>
      </c>
      <c r="F96" s="77">
        <f>INDEX('6.1.2.4.'!$1:$1048576,MATCH(places_sec!$B96,'6.1.2.4.'!$A:$A,0),2)</f>
        <v>2044</v>
      </c>
      <c r="G96">
        <f t="shared" si="3"/>
        <v>144.51020408163265</v>
      </c>
    </row>
    <row r="97" spans="1:7" x14ac:dyDescent="0.35">
      <c r="A97" s="7" t="s">
        <v>1050</v>
      </c>
      <c r="B97" t="str">
        <f>INDEX(Correspondance_ss_quartiers!$1:$1048576,MATCH(places_sec_sex!$A97,Correspondance_ss_quartiers!$A:$A,0),3)</f>
        <v>Molenbeek Saint-Jean</v>
      </c>
      <c r="C97">
        <f>INDEX(nb_inscrits_sec_habitant_la_com!$1:$1048576,MATCH(places_sec!$B97,nb_inscrits_sec_habitant_la_com!$B:$B,0),3)</f>
        <v>6913</v>
      </c>
      <c r="D97">
        <f>INDEX(nb_inscrits_sec_habitant_le_ss!$1:$1048576,MATCH(places_sec!$A97,nb_inscrits_sec_habitant_le_ss!$B:$B,0),3)</f>
        <v>83</v>
      </c>
      <c r="E97">
        <f t="shared" si="2"/>
        <v>1.2006364819904528E-2</v>
      </c>
      <c r="F97" s="77">
        <f>INDEX('6.1.2.4.'!$1:$1048576,MATCH(places_sec!$B97,'6.1.2.4.'!$A:$A,0),2)</f>
        <v>2852</v>
      </c>
      <c r="G97">
        <f t="shared" si="3"/>
        <v>34.242152466367713</v>
      </c>
    </row>
    <row r="98" spans="1:7" x14ac:dyDescent="0.35">
      <c r="A98" s="7" t="s">
        <v>1016</v>
      </c>
      <c r="B98" t="str">
        <f>INDEX(Correspondance_ss_quartiers!$1:$1048576,MATCH(places_sec_sex!$A98,Correspondance_ss_quartiers!$A:$A,0),3)</f>
        <v>Molenbeek Saint-Jean</v>
      </c>
      <c r="C98">
        <f>INDEX(nb_inscrits_sec_habitant_la_com!$1:$1048576,MATCH(places_sec!$B98,nb_inscrits_sec_habitant_la_com!$B:$B,0),3)</f>
        <v>6913</v>
      </c>
      <c r="D98">
        <f>INDEX(nb_inscrits_sec_habitant_le_ss!$1:$1048576,MATCH(places_sec!$A98,nb_inscrits_sec_habitant_le_ss!$B:$B,0),3)</f>
        <v>419</v>
      </c>
      <c r="E98">
        <f t="shared" si="2"/>
        <v>6.0610444090843339E-2</v>
      </c>
      <c r="F98" s="77">
        <f>INDEX('6.1.2.4.'!$1:$1048576,MATCH(places_sec!$B98,'6.1.2.4.'!$A:$A,0),2)</f>
        <v>2852</v>
      </c>
      <c r="G98">
        <f t="shared" si="3"/>
        <v>172.86098654708519</v>
      </c>
    </row>
    <row r="99" spans="1:7" x14ac:dyDescent="0.35">
      <c r="A99" s="7" t="s">
        <v>997</v>
      </c>
      <c r="B99" t="str">
        <f>INDEX(Correspondance_ss_quartiers!$1:$1048576,MATCH(places_sec_sex!$A99,Correspondance_ss_quartiers!$A:$A,0),3)</f>
        <v>Molenbeek Saint-Jean</v>
      </c>
      <c r="C99">
        <f>INDEX(nb_inscrits_sec_habitant_la_com!$1:$1048576,MATCH(places_sec!$B99,nb_inscrits_sec_habitant_la_com!$B:$B,0),3)</f>
        <v>6913</v>
      </c>
      <c r="D99">
        <f>INDEX(nb_inscrits_sec_habitant_le_ss!$1:$1048576,MATCH(places_sec!$A99,nb_inscrits_sec_habitant_le_ss!$B:$B,0),3)</f>
        <v>201</v>
      </c>
      <c r="E99">
        <f t="shared" si="2"/>
        <v>2.9075654563865183E-2</v>
      </c>
      <c r="F99" s="77">
        <f>INDEX('6.1.2.4.'!$1:$1048576,MATCH(places_sec!$B99,'6.1.2.4.'!$A:$A,0),2)</f>
        <v>2852</v>
      </c>
      <c r="G99">
        <f t="shared" si="3"/>
        <v>82.923766816143498</v>
      </c>
    </row>
    <row r="100" spans="1:7" x14ac:dyDescent="0.35">
      <c r="A100" s="7" t="s">
        <v>1040</v>
      </c>
      <c r="B100" t="str">
        <f>INDEX(Correspondance_ss_quartiers!$1:$1048576,MATCH(places_sec_sex!$A100,Correspondance_ss_quartiers!$A:$A,0),3)</f>
        <v>Molenbeek Saint-Jean</v>
      </c>
      <c r="C100">
        <f>INDEX(nb_inscrits_sec_habitant_la_com!$1:$1048576,MATCH(places_sec!$B100,nb_inscrits_sec_habitant_la_com!$B:$B,0),3)</f>
        <v>6913</v>
      </c>
      <c r="D100">
        <f>INDEX(nb_inscrits_sec_habitant_le_ss!$1:$1048576,MATCH(places_sec!$A100,nb_inscrits_sec_habitant_le_ss!$B:$B,0),3)</f>
        <v>463</v>
      </c>
      <c r="E100">
        <f t="shared" si="2"/>
        <v>6.6975263995371043E-2</v>
      </c>
      <c r="F100" s="77">
        <f>INDEX('6.1.2.4.'!$1:$1048576,MATCH(places_sec!$B100,'6.1.2.4.'!$A:$A,0),2)</f>
        <v>2852</v>
      </c>
      <c r="G100">
        <f t="shared" si="3"/>
        <v>191.01345291479822</v>
      </c>
    </row>
    <row r="101" spans="1:7" x14ac:dyDescent="0.35">
      <c r="A101" s="7" t="s">
        <v>1035</v>
      </c>
      <c r="B101" t="str">
        <f>INDEX(Correspondance_ss_quartiers!$1:$1048576,MATCH(places_sec_sex!$A101,Correspondance_ss_quartiers!$A:$A,0),3)</f>
        <v>Molenbeek Saint-Jean</v>
      </c>
      <c r="C101">
        <f>INDEX(nb_inscrits_sec_habitant_la_com!$1:$1048576,MATCH(places_sec!$B101,nb_inscrits_sec_habitant_la_com!$B:$B,0),3)</f>
        <v>6913</v>
      </c>
      <c r="D101">
        <f>INDEX(nb_inscrits_sec_habitant_le_ss!$1:$1048576,MATCH(places_sec!$A101,nb_inscrits_sec_habitant_le_ss!$B:$B,0),3)</f>
        <v>309</v>
      </c>
      <c r="E101">
        <f t="shared" si="2"/>
        <v>4.4698394329524084E-2</v>
      </c>
      <c r="F101" s="77">
        <f>INDEX('6.1.2.4.'!$1:$1048576,MATCH(places_sec!$B101,'6.1.2.4.'!$A:$A,0),2)</f>
        <v>2852</v>
      </c>
      <c r="G101">
        <f t="shared" si="3"/>
        <v>127.47982062780268</v>
      </c>
    </row>
    <row r="102" spans="1:7" x14ac:dyDescent="0.35">
      <c r="A102" s="7" t="s">
        <v>1086</v>
      </c>
      <c r="B102" t="str">
        <f>INDEX(Correspondance_ss_quartiers!$1:$1048576,MATCH(places_sec_sex!$A102,Correspondance_ss_quartiers!$A:$A,0),3)</f>
        <v>Saint-Gilles</v>
      </c>
      <c r="C102">
        <f>INDEX(nb_inscrits_sec_habitant_la_com!$1:$1048576,MATCH(places_sec!$B102,nb_inscrits_sec_habitant_la_com!$B:$B,0),3)</f>
        <v>2258</v>
      </c>
      <c r="D102">
        <f>INDEX(nb_inscrits_sec_habitant_le_ss!$1:$1048576,MATCH(places_sec!$A102,nb_inscrits_sec_habitant_le_ss!$B:$B,0),3)</f>
        <v>140</v>
      </c>
      <c r="E102">
        <f t="shared" si="2"/>
        <v>6.2001771479185119E-2</v>
      </c>
      <c r="F102" s="77">
        <f>INDEX('6.1.2.4.'!$1:$1048576,MATCH(places_sec!$B102,'6.1.2.4.'!$A:$A,0),2)</f>
        <v>2825</v>
      </c>
      <c r="G102">
        <f t="shared" si="3"/>
        <v>175.15500442869796</v>
      </c>
    </row>
    <row r="103" spans="1:7" x14ac:dyDescent="0.35">
      <c r="A103" s="7" t="s">
        <v>1076</v>
      </c>
      <c r="B103" t="str">
        <f>INDEX(Correspondance_ss_quartiers!$1:$1048576,MATCH(places_sec_sex!$A103,Correspondance_ss_quartiers!$A:$A,0),3)</f>
        <v>Saint-Gilles</v>
      </c>
      <c r="C103">
        <f>INDEX(nb_inscrits_sec_habitant_la_com!$1:$1048576,MATCH(places_sec!$B103,nb_inscrits_sec_habitant_la_com!$B:$B,0),3)</f>
        <v>2258</v>
      </c>
      <c r="D103">
        <f>INDEX(nb_inscrits_sec_habitant_le_ss!$1:$1048576,MATCH(places_sec!$A103,nb_inscrits_sec_habitant_le_ss!$B:$B,0),3)</f>
        <v>161</v>
      </c>
      <c r="E103">
        <f t="shared" si="2"/>
        <v>7.1302037201062887E-2</v>
      </c>
      <c r="F103" s="77">
        <f>INDEX('6.1.2.4.'!$1:$1048576,MATCH(places_sec!$B103,'6.1.2.4.'!$A:$A,0),2)</f>
        <v>2825</v>
      </c>
      <c r="G103">
        <f t="shared" si="3"/>
        <v>201.42825509300266</v>
      </c>
    </row>
    <row r="104" spans="1:7" x14ac:dyDescent="0.35">
      <c r="A104" s="7" t="s">
        <v>1118</v>
      </c>
      <c r="B104" t="str">
        <f>INDEX(Correspondance_ss_quartiers!$1:$1048576,MATCH(places_sec_sex!$A104,Correspondance_ss_quartiers!$A:$A,0),3)</f>
        <v>Saint-Josse-ten-Noode</v>
      </c>
      <c r="C104">
        <f>INDEX(nb_inscrits_sec_habitant_la_com!$1:$1048576,MATCH(places_sec!$B104,nb_inscrits_sec_habitant_la_com!$B:$B,0),3)</f>
        <v>1694</v>
      </c>
      <c r="D104">
        <f>INDEX(nb_inscrits_sec_habitant_le_ss!$1:$1048576,MATCH(places_sec!$A104,nb_inscrits_sec_habitant_le_ss!$B:$B,0),3)</f>
        <v>181</v>
      </c>
      <c r="E104">
        <f t="shared" si="2"/>
        <v>0.10684769775678866</v>
      </c>
      <c r="F104" s="77">
        <f>INDEX('6.1.2.4.'!$1:$1048576,MATCH(places_sec!$B104,'6.1.2.4.'!$A:$A,0),2)</f>
        <v>1114</v>
      </c>
      <c r="G104">
        <f t="shared" si="3"/>
        <v>119.02833530106257</v>
      </c>
    </row>
    <row r="105" spans="1:7" x14ac:dyDescent="0.35">
      <c r="A105" s="7" t="s">
        <v>1200</v>
      </c>
      <c r="B105" t="str">
        <f>INDEX(Correspondance_ss_quartiers!$1:$1048576,MATCH(places_sec_sex!$A105,Correspondance_ss_quartiers!$A:$A,0),3)</f>
        <v>Schaerbeek</v>
      </c>
      <c r="C105">
        <f>INDEX(nb_inscrits_sec_habitant_la_com!$1:$1048576,MATCH(places_sec!$B105,nb_inscrits_sec_habitant_la_com!$B:$B,0),3)</f>
        <v>8159</v>
      </c>
      <c r="D105">
        <f>INDEX(nb_inscrits_sec_habitant_le_ss!$1:$1048576,MATCH(places_sec!$A105,nb_inscrits_sec_habitant_le_ss!$B:$B,0),3)</f>
        <v>144</v>
      </c>
      <c r="E105">
        <f t="shared" si="2"/>
        <v>1.7649221718347836E-2</v>
      </c>
      <c r="F105" s="77">
        <f>INDEX('6.1.2.4.'!$1:$1048576,MATCH(places_sec!$B105,'6.1.2.4.'!$A:$A,0),2)</f>
        <v>9549</v>
      </c>
      <c r="G105">
        <f t="shared" si="3"/>
        <v>168.53241818850347</v>
      </c>
    </row>
    <row r="106" spans="1:7" x14ac:dyDescent="0.35">
      <c r="A106" s="7" t="s">
        <v>1239</v>
      </c>
      <c r="B106" t="str">
        <f>INDEX(Correspondance_ss_quartiers!$1:$1048576,MATCH(places_sec_sex!$A106,Correspondance_ss_quartiers!$A:$A,0),3)</f>
        <v>Schaerbeek</v>
      </c>
      <c r="C106">
        <f>INDEX(nb_inscrits_sec_habitant_la_com!$1:$1048576,MATCH(places_sec!$B106,nb_inscrits_sec_habitant_la_com!$B:$B,0),3)</f>
        <v>8159</v>
      </c>
      <c r="D106">
        <f>INDEX(nb_inscrits_sec_habitant_le_ss!$1:$1048576,MATCH(places_sec!$A106,nb_inscrits_sec_habitant_le_ss!$B:$B,0),3)</f>
        <v>303</v>
      </c>
      <c r="E106">
        <f t="shared" si="2"/>
        <v>3.7136904032356907E-2</v>
      </c>
      <c r="F106" s="77">
        <f>INDEX('6.1.2.4.'!$1:$1048576,MATCH(places_sec!$B106,'6.1.2.4.'!$A:$A,0),2)</f>
        <v>9549</v>
      </c>
      <c r="G106">
        <f t="shared" si="3"/>
        <v>354.62029660497609</v>
      </c>
    </row>
    <row r="107" spans="1:7" x14ac:dyDescent="0.35">
      <c r="A107" s="7" t="s">
        <v>1225</v>
      </c>
      <c r="B107" t="str">
        <f>INDEX(Correspondance_ss_quartiers!$1:$1048576,MATCH(places_sec_sex!$A107,Correspondance_ss_quartiers!$A:$A,0),3)</f>
        <v>Schaerbeek</v>
      </c>
      <c r="C107">
        <f>INDEX(nb_inscrits_sec_habitant_la_com!$1:$1048576,MATCH(places_sec!$B107,nb_inscrits_sec_habitant_la_com!$B:$B,0),3)</f>
        <v>8159</v>
      </c>
      <c r="D107">
        <f>INDEX(nb_inscrits_sec_habitant_le_ss!$1:$1048576,MATCH(places_sec!$A107,nb_inscrits_sec_habitant_le_ss!$B:$B,0),3)</f>
        <v>215</v>
      </c>
      <c r="E107">
        <f t="shared" si="2"/>
        <v>2.6351268537811005E-2</v>
      </c>
      <c r="F107" s="77">
        <f>INDEX('6.1.2.4.'!$1:$1048576,MATCH(places_sec!$B107,'6.1.2.4.'!$A:$A,0),2)</f>
        <v>9549</v>
      </c>
      <c r="G107">
        <f t="shared" si="3"/>
        <v>251.62826326755729</v>
      </c>
    </row>
    <row r="108" spans="1:7" x14ac:dyDescent="0.35">
      <c r="A108" s="7" t="s">
        <v>1146</v>
      </c>
      <c r="B108" t="str">
        <f>INDEX(Correspondance_ss_quartiers!$1:$1048576,MATCH(places_sec_sex!$A108,Correspondance_ss_quartiers!$A:$A,0),3)</f>
        <v>Schaerbeek</v>
      </c>
      <c r="C108">
        <f>INDEX(nb_inscrits_sec_habitant_la_com!$1:$1048576,MATCH(places_sec!$B108,nb_inscrits_sec_habitant_la_com!$B:$B,0),3)</f>
        <v>8159</v>
      </c>
      <c r="D108">
        <f>INDEX(nb_inscrits_sec_habitant_le_ss!$1:$1048576,MATCH(places_sec!$A108,nb_inscrits_sec_habitant_le_ss!$B:$B,0),3)</f>
        <v>245</v>
      </c>
      <c r="E108">
        <f t="shared" si="2"/>
        <v>3.0028189729133473E-2</v>
      </c>
      <c r="F108" s="77">
        <f>INDEX('6.1.2.4.'!$1:$1048576,MATCH(places_sec!$B108,'6.1.2.4.'!$A:$A,0),2)</f>
        <v>9549</v>
      </c>
      <c r="G108">
        <f t="shared" si="3"/>
        <v>286.73918372349556</v>
      </c>
    </row>
    <row r="109" spans="1:7" x14ac:dyDescent="0.35">
      <c r="A109" s="7" t="s">
        <v>1209</v>
      </c>
      <c r="B109" t="str">
        <f>INDEX(Correspondance_ss_quartiers!$1:$1048576,MATCH(places_sec_sex!$A109,Correspondance_ss_quartiers!$A:$A,0),3)</f>
        <v>Schaerbeek</v>
      </c>
      <c r="C109">
        <f>INDEX(nb_inscrits_sec_habitant_la_com!$1:$1048576,MATCH(places_sec!$B109,nb_inscrits_sec_habitant_la_com!$B:$B,0),3)</f>
        <v>8159</v>
      </c>
      <c r="D109">
        <f>INDEX(nb_inscrits_sec_habitant_le_ss!$1:$1048576,MATCH(places_sec!$A109,nb_inscrits_sec_habitant_le_ss!$B:$B,0),3)</f>
        <v>56</v>
      </c>
      <c r="E109">
        <f t="shared" si="2"/>
        <v>6.8635862238019367E-3</v>
      </c>
      <c r="F109" s="77">
        <f>INDEX('6.1.2.4.'!$1:$1048576,MATCH(places_sec!$B109,'6.1.2.4.'!$A:$A,0),2)</f>
        <v>9549</v>
      </c>
      <c r="G109">
        <f t="shared" si="3"/>
        <v>65.540384851084696</v>
      </c>
    </row>
    <row r="110" spans="1:7" x14ac:dyDescent="0.35">
      <c r="A110" s="7" t="s">
        <v>1245</v>
      </c>
      <c r="B110" t="str">
        <f>INDEX(Correspondance_ss_quartiers!$1:$1048576,MATCH(places_sec_sex!$A110,Correspondance_ss_quartiers!$A:$A,0),3)</f>
        <v>Schaerbeek</v>
      </c>
      <c r="C110">
        <f>INDEX(nb_inscrits_sec_habitant_la_com!$1:$1048576,MATCH(places_sec!$B110,nb_inscrits_sec_habitant_la_com!$B:$B,0),3)</f>
        <v>8159</v>
      </c>
      <c r="D110">
        <f>INDEX(nb_inscrits_sec_habitant_le_ss!$1:$1048576,MATCH(places_sec!$A110,nb_inscrits_sec_habitant_le_ss!$B:$B,0),3)</f>
        <v>399</v>
      </c>
      <c r="E110">
        <f t="shared" si="2"/>
        <v>4.8903051844588798E-2</v>
      </c>
      <c r="F110" s="77">
        <f>INDEX('6.1.2.4.'!$1:$1048576,MATCH(places_sec!$B110,'6.1.2.4.'!$A:$A,0),2)</f>
        <v>9549</v>
      </c>
      <c r="G110">
        <f t="shared" si="3"/>
        <v>466.97524206397844</v>
      </c>
    </row>
    <row r="111" spans="1:7" x14ac:dyDescent="0.35">
      <c r="A111" s="7" t="s">
        <v>1278</v>
      </c>
      <c r="B111" t="str">
        <f>INDEX(Correspondance_ss_quartiers!$1:$1048576,MATCH(places_sec_sex!$A111,Correspondance_ss_quartiers!$A:$A,0),3)</f>
        <v>Uccle</v>
      </c>
      <c r="C111">
        <f>INDEX(nb_inscrits_sec_habitant_la_com!$1:$1048576,MATCH(places_sec!$B111,nb_inscrits_sec_habitant_la_com!$B:$B,0),3)</f>
        <v>4185</v>
      </c>
      <c r="D111">
        <f>INDEX(nb_inscrits_sec_habitant_le_ss!$1:$1048576,MATCH(places_sec!$A111,nb_inscrits_sec_habitant_le_ss!$B:$B,0),3)</f>
        <v>126</v>
      </c>
      <c r="E111">
        <f t="shared" si="2"/>
        <v>3.0107526881720432E-2</v>
      </c>
      <c r="F111" s="77">
        <f>INDEX('6.1.2.4.'!$1:$1048576,MATCH(places_sec!$B111,'6.1.2.4.'!$A:$A,0),2)</f>
        <v>7147</v>
      </c>
      <c r="G111">
        <f t="shared" si="3"/>
        <v>215.17849462365592</v>
      </c>
    </row>
    <row r="112" spans="1:7" x14ac:dyDescent="0.35">
      <c r="A112" s="7" t="s">
        <v>1300</v>
      </c>
      <c r="B112" t="str">
        <f>INDEX(Correspondance_ss_quartiers!$1:$1048576,MATCH(places_sec_sex!$A112,Correspondance_ss_quartiers!$A:$A,0),3)</f>
        <v>Uccle</v>
      </c>
      <c r="C112">
        <f>INDEX(nb_inscrits_sec_habitant_la_com!$1:$1048576,MATCH(places_sec!$B112,nb_inscrits_sec_habitant_la_com!$B:$B,0),3)</f>
        <v>4185</v>
      </c>
      <c r="D112">
        <f>INDEX(nb_inscrits_sec_habitant_le_ss!$1:$1048576,MATCH(places_sec!$A112,nb_inscrits_sec_habitant_le_ss!$B:$B,0),3)</f>
        <v>196</v>
      </c>
      <c r="E112">
        <f t="shared" si="2"/>
        <v>4.6833930704898448E-2</v>
      </c>
      <c r="F112" s="77">
        <f>INDEX('6.1.2.4.'!$1:$1048576,MATCH(places_sec!$B112,'6.1.2.4.'!$A:$A,0),2)</f>
        <v>7147</v>
      </c>
      <c r="G112">
        <f t="shared" si="3"/>
        <v>334.72210274790922</v>
      </c>
    </row>
    <row r="113" spans="1:7" x14ac:dyDescent="0.35">
      <c r="A113" s="7" t="s">
        <v>1322</v>
      </c>
      <c r="B113" t="str">
        <f>INDEX(Correspondance_ss_quartiers!$1:$1048576,MATCH(places_sec_sex!$A113,Correspondance_ss_quartiers!$A:$A,0),3)</f>
        <v>Uccle</v>
      </c>
      <c r="C113">
        <f>INDEX(nb_inscrits_sec_habitant_la_com!$1:$1048576,MATCH(places_sec!$B113,nb_inscrits_sec_habitant_la_com!$B:$B,0),3)</f>
        <v>4185</v>
      </c>
      <c r="D113">
        <f>INDEX(nb_inscrits_sec_habitant_le_ss!$1:$1048576,MATCH(places_sec!$A113,nb_inscrits_sec_habitant_le_ss!$B:$B,0),3)</f>
        <v>153</v>
      </c>
      <c r="E113">
        <f t="shared" si="2"/>
        <v>3.6559139784946237E-2</v>
      </c>
      <c r="F113" s="77">
        <f>INDEX('6.1.2.4.'!$1:$1048576,MATCH(places_sec!$B113,'6.1.2.4.'!$A:$A,0),2)</f>
        <v>7147</v>
      </c>
      <c r="G113">
        <f t="shared" si="3"/>
        <v>261.28817204301077</v>
      </c>
    </row>
    <row r="114" spans="1:7" x14ac:dyDescent="0.35">
      <c r="A114" s="7" t="s">
        <v>1344</v>
      </c>
      <c r="B114" t="str">
        <f>INDEX(Correspondance_ss_quartiers!$1:$1048576,MATCH(places_sec_sex!$A114,Correspondance_ss_quartiers!$A:$A,0),3)</f>
        <v>Uccle</v>
      </c>
      <c r="C114">
        <f>INDEX(nb_inscrits_sec_habitant_la_com!$1:$1048576,MATCH(places_sec!$B114,nb_inscrits_sec_habitant_la_com!$B:$B,0),3)</f>
        <v>4185</v>
      </c>
      <c r="D114">
        <f>INDEX(nb_inscrits_sec_habitant_le_ss!$1:$1048576,MATCH(places_sec!$A114,nb_inscrits_sec_habitant_le_ss!$B:$B,0),3)</f>
        <v>32</v>
      </c>
      <c r="E114">
        <f t="shared" si="2"/>
        <v>7.6463560334528074E-3</v>
      </c>
      <c r="F114" s="77">
        <f>INDEX('6.1.2.4.'!$1:$1048576,MATCH(places_sec!$B114,'6.1.2.4.'!$A:$A,0),2)</f>
        <v>7147</v>
      </c>
      <c r="G114">
        <f t="shared" si="3"/>
        <v>54.648506571087211</v>
      </c>
    </row>
    <row r="115" spans="1:7" x14ac:dyDescent="0.35">
      <c r="A115" s="7" t="s">
        <v>1274</v>
      </c>
      <c r="B115" t="str">
        <f>INDEX(Correspondance_ss_quartiers!$1:$1048576,MATCH(places_sec_sex!$A115,Correspondance_ss_quartiers!$A:$A,0),3)</f>
        <v>Uccle</v>
      </c>
      <c r="C115">
        <f>INDEX(nb_inscrits_sec_habitant_la_com!$1:$1048576,MATCH(places_sec!$B115,nb_inscrits_sec_habitant_la_com!$B:$B,0),3)</f>
        <v>4185</v>
      </c>
      <c r="D115">
        <f>INDEX(nb_inscrits_sec_habitant_le_ss!$1:$1048576,MATCH(places_sec!$A115,nb_inscrits_sec_habitant_le_ss!$B:$B,0),3)</f>
        <v>138</v>
      </c>
      <c r="E115">
        <f t="shared" si="2"/>
        <v>3.2974910394265235E-2</v>
      </c>
      <c r="F115" s="77">
        <f>INDEX('6.1.2.4.'!$1:$1048576,MATCH(places_sec!$B115,'6.1.2.4.'!$A:$A,0),2)</f>
        <v>7147</v>
      </c>
      <c r="G115">
        <f t="shared" si="3"/>
        <v>235.67168458781364</v>
      </c>
    </row>
    <row r="116" spans="1:7" x14ac:dyDescent="0.35">
      <c r="A116" s="7" t="s">
        <v>1397</v>
      </c>
      <c r="B116" t="str">
        <f>INDEX(Correspondance_ss_quartiers!$1:$1048576,MATCH(places_sec_sex!$A116,Correspondance_ss_quartiers!$A:$A,0),3)</f>
        <v>Watermael-Boitsfort</v>
      </c>
      <c r="C116">
        <f>INDEX(nb_inscrits_sec_habitant_la_com!$1:$1048576,MATCH(places_sec!$B116,nb_inscrits_sec_habitant_la_com!$B:$B,0),3)</f>
        <v>1236</v>
      </c>
      <c r="D116">
        <f>INDEX(nb_inscrits_sec_habitant_le_ss!$1:$1048576,MATCH(places_sec!$A116,nb_inscrits_sec_habitant_le_ss!$B:$B,0),3)</f>
        <v>58</v>
      </c>
      <c r="E116">
        <f t="shared" si="2"/>
        <v>4.6925566343042069E-2</v>
      </c>
      <c r="F116" s="77">
        <f>INDEX('6.1.2.4.'!$1:$1048576,MATCH(places_sec!$B116,'6.1.2.4.'!$A:$A,0),2)</f>
        <v>1969</v>
      </c>
      <c r="G116">
        <f t="shared" si="3"/>
        <v>92.396440129449829</v>
      </c>
    </row>
    <row r="117" spans="1:7" x14ac:dyDescent="0.35">
      <c r="A117" s="7" t="s">
        <v>1387</v>
      </c>
      <c r="B117" t="str">
        <f>INDEX(Correspondance_ss_quartiers!$1:$1048576,MATCH(places_sec_sex!$A117,Correspondance_ss_quartiers!$A:$A,0),3)</f>
        <v>Watermael-Boitsfort</v>
      </c>
      <c r="C117">
        <f>INDEX(nb_inscrits_sec_habitant_la_com!$1:$1048576,MATCH(places_sec!$B117,nb_inscrits_sec_habitant_la_com!$B:$B,0),3)</f>
        <v>1236</v>
      </c>
      <c r="D117">
        <f>INDEX(nb_inscrits_sec_habitant_le_ss!$1:$1048576,MATCH(places_sec!$A117,nb_inscrits_sec_habitant_le_ss!$B:$B,0),3)</f>
        <v>78</v>
      </c>
      <c r="E117">
        <f t="shared" si="2"/>
        <v>6.3106796116504854E-2</v>
      </c>
      <c r="F117" s="77">
        <f>INDEX('6.1.2.4.'!$1:$1048576,MATCH(places_sec!$B117,'6.1.2.4.'!$A:$A,0),2)</f>
        <v>1969</v>
      </c>
      <c r="G117">
        <f t="shared" si="3"/>
        <v>124.25728155339806</v>
      </c>
    </row>
    <row r="118" spans="1:7" x14ac:dyDescent="0.35">
      <c r="A118" s="7" t="s">
        <v>1356</v>
      </c>
      <c r="B118" t="str">
        <f>INDEX(Correspondance_ss_quartiers!$1:$1048576,MATCH(places_sec_sex!$A118,Correspondance_ss_quartiers!$A:$A,0),3)</f>
        <v>Watermael-Boitsfort</v>
      </c>
      <c r="C118">
        <f>INDEX(nb_inscrits_sec_habitant_la_com!$1:$1048576,MATCH(places_sec!$B118,nb_inscrits_sec_habitant_la_com!$B:$B,0),3)</f>
        <v>1236</v>
      </c>
      <c r="D118">
        <f>INDEX(nb_inscrits_sec_habitant_le_ss!$1:$1048576,MATCH(places_sec!$A118,nb_inscrits_sec_habitant_le_ss!$B:$B,0),3)</f>
        <v>28</v>
      </c>
      <c r="E118">
        <f t="shared" si="2"/>
        <v>2.2653721682847898E-2</v>
      </c>
      <c r="F118" s="77">
        <f>INDEX('6.1.2.4.'!$1:$1048576,MATCH(places_sec!$B118,'6.1.2.4.'!$A:$A,0),2)</f>
        <v>1969</v>
      </c>
      <c r="G118">
        <f t="shared" si="3"/>
        <v>44.605177993527512</v>
      </c>
    </row>
    <row r="119" spans="1:7" x14ac:dyDescent="0.35">
      <c r="A119" s="7" t="s">
        <v>1477</v>
      </c>
      <c r="B119" t="str">
        <f>INDEX(Correspondance_ss_quartiers!$1:$1048576,MATCH(places_sec_sex!$A119,Correspondance_ss_quartiers!$A:$A,0),3)</f>
        <v>Woluwe Saint-Lambert</v>
      </c>
      <c r="C119">
        <f>INDEX(nb_inscrits_sec_habitant_la_com!$1:$1048576,MATCH(places_sec!$B119,nb_inscrits_sec_habitant_la_com!$B:$B,0),3)</f>
        <v>2676</v>
      </c>
      <c r="D119">
        <f>INDEX(nb_inscrits_sec_habitant_le_ss!$1:$1048576,MATCH(places_sec!$A119,nb_inscrits_sec_habitant_le_ss!$B:$B,0),3)</f>
        <v>9</v>
      </c>
      <c r="E119">
        <f t="shared" si="2"/>
        <v>3.3632286995515697E-3</v>
      </c>
      <c r="F119" s="77">
        <f>INDEX('6.1.2.4.'!$1:$1048576,MATCH(places_sec!$B119,'6.1.2.4.'!$A:$A,0),2)</f>
        <v>4084</v>
      </c>
      <c r="G119">
        <f t="shared" si="3"/>
        <v>13.735426008968611</v>
      </c>
    </row>
    <row r="120" spans="1:7" x14ac:dyDescent="0.35">
      <c r="A120" s="7" t="s">
        <v>1487</v>
      </c>
      <c r="B120" t="str">
        <f>INDEX(Correspondance_ss_quartiers!$1:$1048576,MATCH(places_sec_sex!$A120,Correspondance_ss_quartiers!$A:$A,0),3)</f>
        <v>Woluwe Saint-Lambert</v>
      </c>
      <c r="C120">
        <f>INDEX(nb_inscrits_sec_habitant_la_com!$1:$1048576,MATCH(places_sec!$B120,nb_inscrits_sec_habitant_la_com!$B:$B,0),3)</f>
        <v>2676</v>
      </c>
      <c r="D120">
        <f>INDEX(nb_inscrits_sec_habitant_le_ss!$1:$1048576,MATCH(places_sec!$A120,nb_inscrits_sec_habitant_le_ss!$B:$B,0),3)</f>
        <v>38</v>
      </c>
      <c r="E120">
        <f t="shared" si="2"/>
        <v>1.4200298953662182E-2</v>
      </c>
      <c r="F120" s="77">
        <f>INDEX('6.1.2.4.'!$1:$1048576,MATCH(places_sec!$B120,'6.1.2.4.'!$A:$A,0),2)</f>
        <v>4084</v>
      </c>
      <c r="G120">
        <f t="shared" si="3"/>
        <v>57.994020926756356</v>
      </c>
    </row>
    <row r="121" spans="1:7" x14ac:dyDescent="0.35">
      <c r="A121" s="7" t="s">
        <v>1418</v>
      </c>
      <c r="B121" t="str">
        <f>INDEX(Correspondance_ss_quartiers!$1:$1048576,MATCH(places_sec_sex!$A121,Correspondance_ss_quartiers!$A:$A,0),3)</f>
        <v>Woluwe Saint-Lambert</v>
      </c>
      <c r="C121">
        <f>INDEX(nb_inscrits_sec_habitant_la_com!$1:$1048576,MATCH(places_sec!$B121,nb_inscrits_sec_habitant_la_com!$B:$B,0),3)</f>
        <v>2676</v>
      </c>
      <c r="D121">
        <f>INDEX(nb_inscrits_sec_habitant_le_ss!$1:$1048576,MATCH(places_sec!$A121,nb_inscrits_sec_habitant_le_ss!$B:$B,0),3)</f>
        <v>152</v>
      </c>
      <c r="E121">
        <f t="shared" si="2"/>
        <v>5.6801195814648729E-2</v>
      </c>
      <c r="F121" s="77">
        <f>INDEX('6.1.2.4.'!$1:$1048576,MATCH(places_sec!$B121,'6.1.2.4.'!$A:$A,0),2)</f>
        <v>4084</v>
      </c>
      <c r="G121">
        <f t="shared" si="3"/>
        <v>231.97608370702542</v>
      </c>
    </row>
    <row r="122" spans="1:7" x14ac:dyDescent="0.35">
      <c r="A122" s="7" t="s">
        <v>1422</v>
      </c>
      <c r="B122" t="str">
        <f>INDEX(Correspondance_ss_quartiers!$1:$1048576,MATCH(places_sec_sex!$A122,Correspondance_ss_quartiers!$A:$A,0),3)</f>
        <v>Woluwe Saint-Lambert</v>
      </c>
      <c r="C122">
        <f>INDEX(nb_inscrits_sec_habitant_la_com!$1:$1048576,MATCH(places_sec!$B122,nb_inscrits_sec_habitant_la_com!$B:$B,0),3)</f>
        <v>2676</v>
      </c>
      <c r="D122">
        <f>INDEX(nb_inscrits_sec_habitant_le_ss!$1:$1048576,MATCH(places_sec!$A122,nb_inscrits_sec_habitant_le_ss!$B:$B,0),3)</f>
        <v>130</v>
      </c>
      <c r="E122">
        <f t="shared" si="2"/>
        <v>4.8579970104633781E-2</v>
      </c>
      <c r="F122" s="77">
        <f>INDEX('6.1.2.4.'!$1:$1048576,MATCH(places_sec!$B122,'6.1.2.4.'!$A:$A,0),2)</f>
        <v>4084</v>
      </c>
      <c r="G122">
        <f t="shared" si="3"/>
        <v>198.40059790732437</v>
      </c>
    </row>
    <row r="123" spans="1:7" x14ac:dyDescent="0.35">
      <c r="A123" s="7" t="s">
        <v>1438</v>
      </c>
      <c r="B123" t="str">
        <f>INDEX(Correspondance_ss_quartiers!$1:$1048576,MATCH(places_sec_sex!$A123,Correspondance_ss_quartiers!$A:$A,0),3)</f>
        <v>Woluwe Saint-Lambert</v>
      </c>
      <c r="C123">
        <f>INDEX(nb_inscrits_sec_habitant_la_com!$1:$1048576,MATCH(places_sec!$B123,nb_inscrits_sec_habitant_la_com!$B:$B,0),3)</f>
        <v>2676</v>
      </c>
      <c r="D123">
        <f>INDEX(nb_inscrits_sec_habitant_le_ss!$1:$1048576,MATCH(places_sec!$A123,nb_inscrits_sec_habitant_le_ss!$B:$B,0),3)</f>
        <v>72</v>
      </c>
      <c r="E123">
        <f t="shared" si="2"/>
        <v>2.6905829596412557E-2</v>
      </c>
      <c r="F123" s="77">
        <f>INDEX('6.1.2.4.'!$1:$1048576,MATCH(places_sec!$B123,'6.1.2.4.'!$A:$A,0),2)</f>
        <v>4084</v>
      </c>
      <c r="G123">
        <f t="shared" si="3"/>
        <v>109.88340807174889</v>
      </c>
    </row>
    <row r="124" spans="1:7" x14ac:dyDescent="0.35">
      <c r="A124" s="7" t="s">
        <v>1557</v>
      </c>
      <c r="B124" t="str">
        <f>INDEX(Correspondance_ss_quartiers!$1:$1048576,MATCH(places_sec_sex!$A124,Correspondance_ss_quartiers!$A:$A,0),3)</f>
        <v>Woluwe Saint-Pierre</v>
      </c>
      <c r="C124">
        <f>INDEX(nb_inscrits_sec_habitant_la_com!$1:$1048576,MATCH(places_sec!$B124,nb_inscrits_sec_habitant_la_com!$B:$B,0),3)</f>
        <v>2070</v>
      </c>
      <c r="D124">
        <f>INDEX(nb_inscrits_sec_habitant_le_ss!$1:$1048576,MATCH(places_sec!$A124,nb_inscrits_sec_habitant_le_ss!$B:$B,0),3)</f>
        <v>24</v>
      </c>
      <c r="E124">
        <f t="shared" si="2"/>
        <v>1.1594202898550725E-2</v>
      </c>
      <c r="F124" s="77">
        <f>INDEX('6.1.2.4.'!$1:$1048576,MATCH(places_sec!$B124,'6.1.2.4.'!$A:$A,0),2)</f>
        <v>5616</v>
      </c>
      <c r="G124">
        <f t="shared" si="3"/>
        <v>65.113043478260877</v>
      </c>
    </row>
    <row r="125" spans="1:7" x14ac:dyDescent="0.35">
      <c r="A125" s="7" t="s">
        <v>1518</v>
      </c>
      <c r="B125" t="str">
        <f>INDEX(Correspondance_ss_quartiers!$1:$1048576,MATCH(places_sec_sex!$A125,Correspondance_ss_quartiers!$A:$A,0),3)</f>
        <v>Woluwe Saint-Pierre</v>
      </c>
      <c r="C125">
        <f>INDEX(nb_inscrits_sec_habitant_la_com!$1:$1048576,MATCH(places_sec!$B125,nb_inscrits_sec_habitant_la_com!$B:$B,0),3)</f>
        <v>2070</v>
      </c>
      <c r="D125">
        <f>INDEX(nb_inscrits_sec_habitant_le_ss!$1:$1048576,MATCH(places_sec!$A125,nb_inscrits_sec_habitant_le_ss!$B:$B,0),3)</f>
        <v>75</v>
      </c>
      <c r="E125">
        <f t="shared" si="2"/>
        <v>3.6231884057971016E-2</v>
      </c>
      <c r="F125" s="77">
        <f>INDEX('6.1.2.4.'!$1:$1048576,MATCH(places_sec!$B125,'6.1.2.4.'!$A:$A,0),2)</f>
        <v>5616</v>
      </c>
      <c r="G125">
        <f t="shared" si="3"/>
        <v>203.47826086956522</v>
      </c>
    </row>
    <row r="126" spans="1:7" x14ac:dyDescent="0.35">
      <c r="A126" s="7" t="s">
        <v>1542</v>
      </c>
      <c r="B126" t="str">
        <f>INDEX(Correspondance_ss_quartiers!$1:$1048576,MATCH(places_sec_sex!$A126,Correspondance_ss_quartiers!$A:$A,0),3)</f>
        <v>Woluwe Saint-Pierre</v>
      </c>
      <c r="C126">
        <f>INDEX(nb_inscrits_sec_habitant_la_com!$1:$1048576,MATCH(places_sec!$B126,nb_inscrits_sec_habitant_la_com!$B:$B,0),3)</f>
        <v>2070</v>
      </c>
      <c r="D126">
        <f>INDEX(nb_inscrits_sec_habitant_le_ss!$1:$1048576,MATCH(places_sec!$A126,nb_inscrits_sec_habitant_le_ss!$B:$B,0),3)</f>
        <v>116</v>
      </c>
      <c r="E126">
        <f t="shared" si="2"/>
        <v>5.6038647342995171E-2</v>
      </c>
      <c r="F126" s="77">
        <f>INDEX('6.1.2.4.'!$1:$1048576,MATCH(places_sec!$B126,'6.1.2.4.'!$A:$A,0),2)</f>
        <v>5616</v>
      </c>
      <c r="G126">
        <f t="shared" si="3"/>
        <v>314.71304347826089</v>
      </c>
    </row>
    <row r="127" spans="1:7" x14ac:dyDescent="0.35">
      <c r="A127" s="7" t="s">
        <v>1534</v>
      </c>
      <c r="B127" t="str">
        <f>INDEX(Correspondance_ss_quartiers!$1:$1048576,MATCH(places_sec_sex!$A127,Correspondance_ss_quartiers!$A:$A,0),3)</f>
        <v>Woluwe Saint-Pierre</v>
      </c>
      <c r="C127">
        <f>INDEX(nb_inscrits_sec_habitant_la_com!$1:$1048576,MATCH(places_sec!$B127,nb_inscrits_sec_habitant_la_com!$B:$B,0),3)</f>
        <v>2070</v>
      </c>
      <c r="D127">
        <f>INDEX(nb_inscrits_sec_habitant_le_ss!$1:$1048576,MATCH(places_sec!$A127,nb_inscrits_sec_habitant_le_ss!$B:$B,0),3)</f>
        <v>65</v>
      </c>
      <c r="E127">
        <f t="shared" si="2"/>
        <v>3.140096618357488E-2</v>
      </c>
      <c r="F127" s="77">
        <f>INDEX('6.1.2.4.'!$1:$1048576,MATCH(places_sec!$B127,'6.1.2.4.'!$A:$A,0),2)</f>
        <v>5616</v>
      </c>
      <c r="G127">
        <f t="shared" si="3"/>
        <v>176.34782608695653</v>
      </c>
    </row>
    <row r="128" spans="1:7" x14ac:dyDescent="0.35">
      <c r="A128" s="7" t="s">
        <v>147</v>
      </c>
      <c r="B128" t="str">
        <f>INDEX(Correspondance_ss_quartiers!$1:$1048576,MATCH(places_sec_sex!$A128,Correspondance_ss_quartiers!$A:$A,0),3)</f>
        <v>Anderlecht</v>
      </c>
      <c r="C128">
        <f>INDEX(nb_inscrits_sec_habitant_la_com!$1:$1048576,MATCH(places_sec!$B128,nb_inscrits_sec_habitant_la_com!$B:$B,0),3)</f>
        <v>7327</v>
      </c>
      <c r="D128">
        <f>INDEX(nb_inscrits_sec_habitant_le_ss!$1:$1048576,MATCH(places_sec!$A128,nb_inscrits_sec_habitant_le_ss!$B:$B,0),3)</f>
        <v>156</v>
      </c>
      <c r="E128">
        <f t="shared" si="2"/>
        <v>2.1291115053910195E-2</v>
      </c>
      <c r="F128" s="77">
        <f>INDEX('6.1.2.4.'!$1:$1048576,MATCH(places_sec!$B128,'6.1.2.4.'!$A:$A,0),2)</f>
        <v>11071</v>
      </c>
      <c r="G128">
        <f t="shared" si="3"/>
        <v>235.71393476183977</v>
      </c>
    </row>
    <row r="129" spans="1:7" x14ac:dyDescent="0.35">
      <c r="A129" s="7" t="s">
        <v>149</v>
      </c>
      <c r="B129" t="str">
        <f>INDEX(Correspondance_ss_quartiers!$1:$1048576,MATCH(places_sec_sex!$A129,Correspondance_ss_quartiers!$A:$A,0),3)</f>
        <v>Anderlecht</v>
      </c>
      <c r="C129">
        <f>INDEX(nb_inscrits_sec_habitant_la_com!$1:$1048576,MATCH(places_sec!$B129,nb_inscrits_sec_habitant_la_com!$B:$B,0),3)</f>
        <v>7327</v>
      </c>
      <c r="D129">
        <f>INDEX(nb_inscrits_sec_habitant_le_ss!$1:$1048576,MATCH(places_sec!$A129,nb_inscrits_sec_habitant_le_ss!$B:$B,0),3)</f>
        <v>37</v>
      </c>
      <c r="E129">
        <f t="shared" si="2"/>
        <v>5.0498157499658794E-3</v>
      </c>
      <c r="F129" s="77">
        <f>INDEX('6.1.2.4.'!$1:$1048576,MATCH(places_sec!$B129,'6.1.2.4.'!$A:$A,0),2)</f>
        <v>11071</v>
      </c>
      <c r="G129">
        <f t="shared" si="3"/>
        <v>55.906510167872248</v>
      </c>
    </row>
    <row r="130" spans="1:7" x14ac:dyDescent="0.35">
      <c r="A130" s="7" t="s">
        <v>151</v>
      </c>
      <c r="B130" t="str">
        <f>INDEX(Correspondance_ss_quartiers!$1:$1048576,MATCH(places_sec_sex!$A130,Correspondance_ss_quartiers!$A:$A,0),3)</f>
        <v>Anderlecht</v>
      </c>
      <c r="C130">
        <f>INDEX(nb_inscrits_sec_habitant_la_com!$1:$1048576,MATCH(places_sec!$B130,nb_inscrits_sec_habitant_la_com!$B:$B,0),3)</f>
        <v>7327</v>
      </c>
      <c r="D130">
        <f>INDEX(nb_inscrits_sec_habitant_le_ss!$1:$1048576,MATCH(places_sec!$A130,nb_inscrits_sec_habitant_le_ss!$B:$B,0),3)</f>
        <v>221</v>
      </c>
      <c r="E130">
        <f t="shared" si="2"/>
        <v>3.0162412993039442E-2</v>
      </c>
      <c r="F130" s="77">
        <f>INDEX('6.1.2.4.'!$1:$1048576,MATCH(places_sec!$B130,'6.1.2.4.'!$A:$A,0),2)</f>
        <v>11071</v>
      </c>
      <c r="G130">
        <f t="shared" si="3"/>
        <v>333.92807424593968</v>
      </c>
    </row>
    <row r="131" spans="1:7" x14ac:dyDescent="0.35">
      <c r="A131" s="7" t="s">
        <v>153</v>
      </c>
      <c r="B131" t="str">
        <f>INDEX(Correspondance_ss_quartiers!$1:$1048576,MATCH(places_sec_sex!$A131,Correspondance_ss_quartiers!$A:$A,0),3)</f>
        <v>Anderlecht</v>
      </c>
      <c r="C131">
        <f>INDEX(nb_inscrits_sec_habitant_la_com!$1:$1048576,MATCH(places_sec!$B131,nb_inscrits_sec_habitant_la_com!$B:$B,0),3)</f>
        <v>7327</v>
      </c>
      <c r="D131">
        <f>INDEX(nb_inscrits_sec_habitant_le_ss!$1:$1048576,MATCH(places_sec!$A131,nb_inscrits_sec_habitant_le_ss!$B:$B,0),3)</f>
        <v>78</v>
      </c>
      <c r="E131">
        <f t="shared" ref="E131:E194" si="4">D131/C131</f>
        <v>1.0645557526955098E-2</v>
      </c>
      <c r="F131" s="77">
        <f>INDEX('6.1.2.4.'!$1:$1048576,MATCH(places_sec!$B131,'6.1.2.4.'!$A:$A,0),2)</f>
        <v>11071</v>
      </c>
      <c r="G131">
        <f t="shared" ref="G131:G194" si="5">F131*E131</f>
        <v>117.85696738091988</v>
      </c>
    </row>
    <row r="132" spans="1:7" x14ac:dyDescent="0.35">
      <c r="A132" s="7" t="s">
        <v>163</v>
      </c>
      <c r="B132" t="str">
        <f>INDEX(Correspondance_ss_quartiers!$1:$1048576,MATCH(places_sec_sex!$A132,Correspondance_ss_quartiers!$A:$A,0),3)</f>
        <v>Anderlecht</v>
      </c>
      <c r="C132">
        <f>INDEX(nb_inscrits_sec_habitant_la_com!$1:$1048576,MATCH(places_sec!$B132,nb_inscrits_sec_habitant_la_com!$B:$B,0),3)</f>
        <v>7327</v>
      </c>
      <c r="D132">
        <f>INDEX(nb_inscrits_sec_habitant_le_ss!$1:$1048576,MATCH(places_sec!$A132,nb_inscrits_sec_habitant_le_ss!$B:$B,0),3)</f>
        <v>35</v>
      </c>
      <c r="E132">
        <f t="shared" si="4"/>
        <v>4.7768527364542108E-3</v>
      </c>
      <c r="F132" s="77">
        <f>INDEX('6.1.2.4.'!$1:$1048576,MATCH(places_sec!$B132,'6.1.2.4.'!$A:$A,0),2)</f>
        <v>11071</v>
      </c>
      <c r="G132">
        <f t="shared" si="5"/>
        <v>52.88453664528457</v>
      </c>
    </row>
    <row r="133" spans="1:7" x14ac:dyDescent="0.35">
      <c r="A133" s="7" t="s">
        <v>167</v>
      </c>
      <c r="B133" t="str">
        <f>INDEX(Correspondance_ss_quartiers!$1:$1048576,MATCH(places_sec_sex!$A133,Correspondance_ss_quartiers!$A:$A,0),3)</f>
        <v>Anderlecht</v>
      </c>
      <c r="C133">
        <f>INDEX(nb_inscrits_sec_habitant_la_com!$1:$1048576,MATCH(places_sec!$B133,nb_inscrits_sec_habitant_la_com!$B:$B,0),3)</f>
        <v>7327</v>
      </c>
      <c r="D133">
        <f>INDEX(nb_inscrits_sec_habitant_le_ss!$1:$1048576,MATCH(places_sec!$A133,nb_inscrits_sec_habitant_le_ss!$B:$B,0),3)</f>
        <v>19</v>
      </c>
      <c r="E133">
        <f t="shared" si="4"/>
        <v>2.5931486283608573E-3</v>
      </c>
      <c r="F133" s="77">
        <f>INDEX('6.1.2.4.'!$1:$1048576,MATCH(places_sec!$B133,'6.1.2.4.'!$A:$A,0),2)</f>
        <v>11071</v>
      </c>
      <c r="G133">
        <f t="shared" si="5"/>
        <v>28.708748464583049</v>
      </c>
    </row>
    <row r="134" spans="1:7" x14ac:dyDescent="0.35">
      <c r="A134" s="7" t="s">
        <v>169</v>
      </c>
      <c r="B134" t="str">
        <f>INDEX(Correspondance_ss_quartiers!$1:$1048576,MATCH(places_sec_sex!$A134,Correspondance_ss_quartiers!$A:$A,0),3)</f>
        <v>Anderlecht</v>
      </c>
      <c r="C134">
        <f>INDEX(nb_inscrits_sec_habitant_la_com!$1:$1048576,MATCH(places_sec!$B134,nb_inscrits_sec_habitant_la_com!$B:$B,0),3)</f>
        <v>7327</v>
      </c>
      <c r="D134">
        <f>INDEX(nb_inscrits_sec_habitant_le_ss!$1:$1048576,MATCH(places_sec!$A134,nb_inscrits_sec_habitant_le_ss!$B:$B,0),3)</f>
        <v>127</v>
      </c>
      <c r="E134">
        <f t="shared" si="4"/>
        <v>1.7333151357990993E-2</v>
      </c>
      <c r="F134" s="77">
        <f>INDEX('6.1.2.4.'!$1:$1048576,MATCH(places_sec!$B134,'6.1.2.4.'!$A:$A,0),2)</f>
        <v>11071</v>
      </c>
      <c r="G134">
        <f t="shared" si="5"/>
        <v>191.89531868431828</v>
      </c>
    </row>
    <row r="135" spans="1:7" x14ac:dyDescent="0.35">
      <c r="A135" s="7" t="s">
        <v>175</v>
      </c>
      <c r="B135" t="str">
        <f>INDEX(Correspondance_ss_quartiers!$1:$1048576,MATCH(places_sec_sex!$A135,Correspondance_ss_quartiers!$A:$A,0),3)</f>
        <v>Anderlecht</v>
      </c>
      <c r="C135">
        <f>INDEX(nb_inscrits_sec_habitant_la_com!$1:$1048576,MATCH(places_sec!$B135,nb_inscrits_sec_habitant_la_com!$B:$B,0),3)</f>
        <v>7327</v>
      </c>
      <c r="D135">
        <f>INDEX(nb_inscrits_sec_habitant_le_ss!$1:$1048576,MATCH(places_sec!$A135,nb_inscrits_sec_habitant_le_ss!$B:$B,0),3)</f>
        <v>41</v>
      </c>
      <c r="E135">
        <f t="shared" si="4"/>
        <v>5.5957417769892182E-3</v>
      </c>
      <c r="F135" s="77">
        <f>INDEX('6.1.2.4.'!$1:$1048576,MATCH(places_sec!$B135,'6.1.2.4.'!$A:$A,0),2)</f>
        <v>11071</v>
      </c>
      <c r="G135">
        <f t="shared" si="5"/>
        <v>61.950457213047635</v>
      </c>
    </row>
    <row r="136" spans="1:7" x14ac:dyDescent="0.35">
      <c r="A136" s="7" t="s">
        <v>179</v>
      </c>
      <c r="B136" t="str">
        <f>INDEX(Correspondance_ss_quartiers!$1:$1048576,MATCH(places_sec_sex!$A136,Correspondance_ss_quartiers!$A:$A,0),3)</f>
        <v>Anderlecht</v>
      </c>
      <c r="C136">
        <f>INDEX(nb_inscrits_sec_habitant_la_com!$1:$1048576,MATCH(places_sec!$B136,nb_inscrits_sec_habitant_la_com!$B:$B,0),3)</f>
        <v>7327</v>
      </c>
      <c r="D136">
        <f>INDEX(nb_inscrits_sec_habitant_le_ss!$1:$1048576,MATCH(places_sec!$A136,nb_inscrits_sec_habitant_le_ss!$B:$B,0),3)</f>
        <v>67</v>
      </c>
      <c r="E136">
        <f t="shared" si="4"/>
        <v>9.1442609526409171E-3</v>
      </c>
      <c r="F136" s="77">
        <f>INDEX('6.1.2.4.'!$1:$1048576,MATCH(places_sec!$B136,'6.1.2.4.'!$A:$A,0),2)</f>
        <v>11071</v>
      </c>
      <c r="G136">
        <f t="shared" si="5"/>
        <v>101.23611300668759</v>
      </c>
    </row>
    <row r="137" spans="1:7" x14ac:dyDescent="0.35">
      <c r="A137" s="7" t="s">
        <v>181</v>
      </c>
      <c r="B137" t="str">
        <f>INDEX(Correspondance_ss_quartiers!$1:$1048576,MATCH(places_sec_sex!$A137,Correspondance_ss_quartiers!$A:$A,0),3)</f>
        <v>Anderlecht</v>
      </c>
      <c r="C137">
        <f>INDEX(nb_inscrits_sec_habitant_la_com!$1:$1048576,MATCH(places_sec!$B137,nb_inscrits_sec_habitant_la_com!$B:$B,0),3)</f>
        <v>7327</v>
      </c>
      <c r="D137">
        <f>INDEX(nb_inscrits_sec_habitant_le_ss!$1:$1048576,MATCH(places_sec!$A137,nb_inscrits_sec_habitant_le_ss!$B:$B,0),3)</f>
        <v>34</v>
      </c>
      <c r="E137">
        <f t="shared" si="4"/>
        <v>4.6403712296983757E-3</v>
      </c>
      <c r="F137" s="77">
        <f>INDEX('6.1.2.4.'!$1:$1048576,MATCH(places_sec!$B137,'6.1.2.4.'!$A:$A,0),2)</f>
        <v>11071</v>
      </c>
      <c r="G137">
        <f t="shared" si="5"/>
        <v>51.373549883990719</v>
      </c>
    </row>
    <row r="138" spans="1:7" x14ac:dyDescent="0.35">
      <c r="A138" s="7" t="s">
        <v>183</v>
      </c>
      <c r="B138" t="str">
        <f>INDEX(Correspondance_ss_quartiers!$1:$1048576,MATCH(places_sec_sex!$A138,Correspondance_ss_quartiers!$A:$A,0),3)</f>
        <v>Anderlecht</v>
      </c>
      <c r="C138">
        <f>INDEX(nb_inscrits_sec_habitant_la_com!$1:$1048576,MATCH(places_sec!$B138,nb_inscrits_sec_habitant_la_com!$B:$B,0),3)</f>
        <v>7327</v>
      </c>
      <c r="D138">
        <f>INDEX(nb_inscrits_sec_habitant_le_ss!$1:$1048576,MATCH(places_sec!$A138,nb_inscrits_sec_habitant_le_ss!$B:$B,0),3)</f>
        <v>25</v>
      </c>
      <c r="E138">
        <f t="shared" si="4"/>
        <v>3.4120376688958646E-3</v>
      </c>
      <c r="F138" s="77">
        <f>INDEX('6.1.2.4.'!$1:$1048576,MATCH(places_sec!$B138,'6.1.2.4.'!$A:$A,0),2)</f>
        <v>11071</v>
      </c>
      <c r="G138">
        <f t="shared" si="5"/>
        <v>37.774669032346118</v>
      </c>
    </row>
    <row r="139" spans="1:7" x14ac:dyDescent="0.35">
      <c r="A139" s="7" t="s">
        <v>185</v>
      </c>
      <c r="B139" t="str">
        <f>INDEX(Correspondance_ss_quartiers!$1:$1048576,MATCH(places_sec_sex!$A139,Correspondance_ss_quartiers!$A:$A,0),3)</f>
        <v>Anderlecht</v>
      </c>
      <c r="C139">
        <f>INDEX(nb_inscrits_sec_habitant_la_com!$1:$1048576,MATCH(places_sec!$B139,nb_inscrits_sec_habitant_la_com!$B:$B,0),3)</f>
        <v>7327</v>
      </c>
      <c r="D139">
        <f>INDEX(nb_inscrits_sec_habitant_le_ss!$1:$1048576,MATCH(places_sec!$A139,nb_inscrits_sec_habitant_le_ss!$B:$B,0),3)</f>
        <v>19</v>
      </c>
      <c r="E139">
        <f t="shared" si="4"/>
        <v>2.5931486283608573E-3</v>
      </c>
      <c r="F139" s="77">
        <f>INDEX('6.1.2.4.'!$1:$1048576,MATCH(places_sec!$B139,'6.1.2.4.'!$A:$A,0),2)</f>
        <v>11071</v>
      </c>
      <c r="G139">
        <f t="shared" si="5"/>
        <v>28.708748464583049</v>
      </c>
    </row>
    <row r="140" spans="1:7" x14ac:dyDescent="0.35">
      <c r="A140" s="7" t="s">
        <v>187</v>
      </c>
      <c r="B140" t="str">
        <f>INDEX(Correspondance_ss_quartiers!$1:$1048576,MATCH(places_sec_sex!$A140,Correspondance_ss_quartiers!$A:$A,0),3)</f>
        <v>Anderlecht</v>
      </c>
      <c r="C140">
        <f>INDEX(nb_inscrits_sec_habitant_la_com!$1:$1048576,MATCH(places_sec!$B140,nb_inscrits_sec_habitant_la_com!$B:$B,0),3)</f>
        <v>7327</v>
      </c>
      <c r="D140">
        <f>INDEX(nb_inscrits_sec_habitant_le_ss!$1:$1048576,MATCH(places_sec!$A140,nb_inscrits_sec_habitant_le_ss!$B:$B,0),3)</f>
        <v>167</v>
      </c>
      <c r="E140">
        <f t="shared" si="4"/>
        <v>2.2792411628224377E-2</v>
      </c>
      <c r="F140" s="77">
        <f>INDEX('6.1.2.4.'!$1:$1048576,MATCH(places_sec!$B140,'6.1.2.4.'!$A:$A,0),2)</f>
        <v>11071</v>
      </c>
      <c r="G140">
        <f t="shared" si="5"/>
        <v>252.33478913607209</v>
      </c>
    </row>
    <row r="141" spans="1:7" x14ac:dyDescent="0.35">
      <c r="A141" s="7" t="s">
        <v>189</v>
      </c>
      <c r="B141" t="str">
        <f>INDEX(Correspondance_ss_quartiers!$1:$1048576,MATCH(places_sec_sex!$A141,Correspondance_ss_quartiers!$A:$A,0),3)</f>
        <v>Anderlecht</v>
      </c>
      <c r="C141">
        <f>INDEX(nb_inscrits_sec_habitant_la_com!$1:$1048576,MATCH(places_sec!$B141,nb_inscrits_sec_habitant_la_com!$B:$B,0),3)</f>
        <v>7327</v>
      </c>
      <c r="D141">
        <f>INDEX(nb_inscrits_sec_habitant_le_ss!$1:$1048576,MATCH(places_sec!$A141,nb_inscrits_sec_habitant_le_ss!$B:$B,0),3)</f>
        <v>77</v>
      </c>
      <c r="E141">
        <f t="shared" si="4"/>
        <v>1.0509076020199263E-2</v>
      </c>
      <c r="F141" s="77">
        <f>INDEX('6.1.2.4.'!$1:$1048576,MATCH(places_sec!$B141,'6.1.2.4.'!$A:$A,0),2)</f>
        <v>11071</v>
      </c>
      <c r="G141">
        <f t="shared" si="5"/>
        <v>116.34598061962605</v>
      </c>
    </row>
    <row r="142" spans="1:7" x14ac:dyDescent="0.35">
      <c r="A142" s="7" t="s">
        <v>191</v>
      </c>
      <c r="B142" t="str">
        <f>INDEX(Correspondance_ss_quartiers!$1:$1048576,MATCH(places_sec_sex!$A142,Correspondance_ss_quartiers!$A:$A,0),3)</f>
        <v>Anderlecht</v>
      </c>
      <c r="C142">
        <f>INDEX(nb_inscrits_sec_habitant_la_com!$1:$1048576,MATCH(places_sec!$B142,nb_inscrits_sec_habitant_la_com!$B:$B,0),3)</f>
        <v>7327</v>
      </c>
      <c r="D142">
        <f>INDEX(nb_inscrits_sec_habitant_le_ss!$1:$1048576,MATCH(places_sec!$A142,nb_inscrits_sec_habitant_le_ss!$B:$B,0),3)</f>
        <v>186</v>
      </c>
      <c r="E142">
        <f t="shared" si="4"/>
        <v>2.5385560256585234E-2</v>
      </c>
      <c r="F142" s="77">
        <f>INDEX('6.1.2.4.'!$1:$1048576,MATCH(places_sec!$B142,'6.1.2.4.'!$A:$A,0),2)</f>
        <v>11071</v>
      </c>
      <c r="G142">
        <f t="shared" si="5"/>
        <v>281.0435376006551</v>
      </c>
    </row>
    <row r="143" spans="1:7" x14ac:dyDescent="0.35">
      <c r="A143" s="7" t="s">
        <v>193</v>
      </c>
      <c r="B143" t="str">
        <f>INDEX(Correspondance_ss_quartiers!$1:$1048576,MATCH(places_sec_sex!$A143,Correspondance_ss_quartiers!$A:$A,0),3)</f>
        <v>Anderlecht</v>
      </c>
      <c r="C143">
        <f>INDEX(nb_inscrits_sec_habitant_la_com!$1:$1048576,MATCH(places_sec!$B143,nb_inscrits_sec_habitant_la_com!$B:$B,0),3)</f>
        <v>7327</v>
      </c>
      <c r="D143">
        <f>INDEX(nb_inscrits_sec_habitant_le_ss!$1:$1048576,MATCH(places_sec!$A143,nb_inscrits_sec_habitant_le_ss!$B:$B,0),3)</f>
        <v>73</v>
      </c>
      <c r="E143">
        <f t="shared" si="4"/>
        <v>9.9631499931759245E-3</v>
      </c>
      <c r="F143" s="77">
        <f>INDEX('6.1.2.4.'!$1:$1048576,MATCH(places_sec!$B143,'6.1.2.4.'!$A:$A,0),2)</f>
        <v>11071</v>
      </c>
      <c r="G143">
        <f t="shared" si="5"/>
        <v>110.30203357445066</v>
      </c>
    </row>
    <row r="144" spans="1:7" x14ac:dyDescent="0.35">
      <c r="A144" s="7" t="s">
        <v>195</v>
      </c>
      <c r="B144" t="str">
        <f>INDEX(Correspondance_ss_quartiers!$1:$1048576,MATCH(places_sec_sex!$A144,Correspondance_ss_quartiers!$A:$A,0),3)</f>
        <v>Anderlecht</v>
      </c>
      <c r="C144">
        <f>INDEX(nb_inscrits_sec_habitant_la_com!$1:$1048576,MATCH(places_sec!$B144,nb_inscrits_sec_habitant_la_com!$B:$B,0),3)</f>
        <v>7327</v>
      </c>
      <c r="D144">
        <f>INDEX(nb_inscrits_sec_habitant_le_ss!$1:$1048576,MATCH(places_sec!$A144,nb_inscrits_sec_habitant_le_ss!$B:$B,0),3)</f>
        <v>136</v>
      </c>
      <c r="E144">
        <f t="shared" si="4"/>
        <v>1.8561484918793503E-2</v>
      </c>
      <c r="F144" s="77">
        <f>INDEX('6.1.2.4.'!$1:$1048576,MATCH(places_sec!$B144,'6.1.2.4.'!$A:$A,0),2)</f>
        <v>11071</v>
      </c>
      <c r="G144">
        <f t="shared" si="5"/>
        <v>205.49419953596288</v>
      </c>
    </row>
    <row r="145" spans="1:7" x14ac:dyDescent="0.35">
      <c r="A145" s="7" t="s">
        <v>197</v>
      </c>
      <c r="B145" t="str">
        <f>INDEX(Correspondance_ss_quartiers!$1:$1048576,MATCH(places_sec_sex!$A145,Correspondance_ss_quartiers!$A:$A,0),3)</f>
        <v>Anderlecht</v>
      </c>
      <c r="C145">
        <f>INDEX(nb_inscrits_sec_habitant_la_com!$1:$1048576,MATCH(places_sec!$B145,nb_inscrits_sec_habitant_la_com!$B:$B,0),3)</f>
        <v>7327</v>
      </c>
      <c r="D145">
        <f>INDEX(nb_inscrits_sec_habitant_le_ss!$1:$1048576,MATCH(places_sec!$A145,nb_inscrits_sec_habitant_le_ss!$B:$B,0),3)</f>
        <v>62</v>
      </c>
      <c r="E145">
        <f t="shared" si="4"/>
        <v>8.461853418861744E-3</v>
      </c>
      <c r="F145" s="77">
        <f>INDEX('6.1.2.4.'!$1:$1048576,MATCH(places_sec!$B145,'6.1.2.4.'!$A:$A,0),2)</f>
        <v>11071</v>
      </c>
      <c r="G145">
        <f t="shared" si="5"/>
        <v>93.681179200218367</v>
      </c>
    </row>
    <row r="146" spans="1:7" x14ac:dyDescent="0.35">
      <c r="A146" s="7" t="s">
        <v>199</v>
      </c>
      <c r="B146" t="str">
        <f>INDEX(Correspondance_ss_quartiers!$1:$1048576,MATCH(places_sec_sex!$A146,Correspondance_ss_quartiers!$A:$A,0),3)</f>
        <v>Anderlecht</v>
      </c>
      <c r="C146">
        <f>INDEX(nb_inscrits_sec_habitant_la_com!$1:$1048576,MATCH(places_sec!$B146,nb_inscrits_sec_habitant_la_com!$B:$B,0),3)</f>
        <v>7327</v>
      </c>
      <c r="D146">
        <f>INDEX(nb_inscrits_sec_habitant_le_ss!$1:$1048576,MATCH(places_sec!$A146,nb_inscrits_sec_habitant_le_ss!$B:$B,0),3)</f>
        <v>95</v>
      </c>
      <c r="E146">
        <f t="shared" si="4"/>
        <v>1.2965743141804285E-2</v>
      </c>
      <c r="F146" s="77">
        <f>INDEX('6.1.2.4.'!$1:$1048576,MATCH(places_sec!$B146,'6.1.2.4.'!$A:$A,0),2)</f>
        <v>11071</v>
      </c>
      <c r="G146">
        <f t="shared" si="5"/>
        <v>143.54374232291525</v>
      </c>
    </row>
    <row r="147" spans="1:7" x14ac:dyDescent="0.35">
      <c r="A147" s="7" t="s">
        <v>201</v>
      </c>
      <c r="B147" t="str">
        <f>INDEX(Correspondance_ss_quartiers!$1:$1048576,MATCH(places_sec_sex!$A147,Correspondance_ss_quartiers!$A:$A,0),3)</f>
        <v>Anderlecht</v>
      </c>
      <c r="C147">
        <f>INDEX(nb_inscrits_sec_habitant_la_com!$1:$1048576,MATCH(places_sec!$B147,nb_inscrits_sec_habitant_la_com!$B:$B,0),3)</f>
        <v>7327</v>
      </c>
      <c r="D147">
        <f>INDEX(nb_inscrits_sec_habitant_le_ss!$1:$1048576,MATCH(places_sec!$A147,nb_inscrits_sec_habitant_le_ss!$B:$B,0),3)</f>
        <v>99</v>
      </c>
      <c r="E147">
        <f t="shared" si="4"/>
        <v>1.3511669168827624E-2</v>
      </c>
      <c r="F147" s="77">
        <f>INDEX('6.1.2.4.'!$1:$1048576,MATCH(places_sec!$B147,'6.1.2.4.'!$A:$A,0),2)</f>
        <v>11071</v>
      </c>
      <c r="G147">
        <f t="shared" si="5"/>
        <v>149.58768936809062</v>
      </c>
    </row>
    <row r="148" spans="1:7" x14ac:dyDescent="0.35">
      <c r="A148" s="7" t="s">
        <v>203</v>
      </c>
      <c r="B148" t="str">
        <f>INDEX(Correspondance_ss_quartiers!$1:$1048576,MATCH(places_sec_sex!$A148,Correspondance_ss_quartiers!$A:$A,0),3)</f>
        <v>Anderlecht</v>
      </c>
      <c r="C148">
        <f>INDEX(nb_inscrits_sec_habitant_la_com!$1:$1048576,MATCH(places_sec!$B148,nb_inscrits_sec_habitant_la_com!$B:$B,0),3)</f>
        <v>7327</v>
      </c>
      <c r="D148">
        <f>INDEX(nb_inscrits_sec_habitant_le_ss!$1:$1048576,MATCH(places_sec!$A148,nb_inscrits_sec_habitant_le_ss!$B:$B,0),3)</f>
        <v>15</v>
      </c>
      <c r="E148">
        <f t="shared" si="4"/>
        <v>2.0472226013375189E-3</v>
      </c>
      <c r="F148" s="77">
        <f>INDEX('6.1.2.4.'!$1:$1048576,MATCH(places_sec!$B148,'6.1.2.4.'!$A:$A,0),2)</f>
        <v>11071</v>
      </c>
      <c r="G148">
        <f t="shared" si="5"/>
        <v>22.66480141940767</v>
      </c>
    </row>
    <row r="149" spans="1:7" x14ac:dyDescent="0.35">
      <c r="A149" s="7" t="s">
        <v>211</v>
      </c>
      <c r="B149" t="str">
        <f>INDEX(Correspondance_ss_quartiers!$1:$1048576,MATCH(places_sec_sex!$A149,Correspondance_ss_quartiers!$A:$A,0),3)</f>
        <v>Anderlecht</v>
      </c>
      <c r="C149">
        <f>INDEX(nb_inscrits_sec_habitant_la_com!$1:$1048576,MATCH(places_sec!$B149,nb_inscrits_sec_habitant_la_com!$B:$B,0),3)</f>
        <v>7327</v>
      </c>
      <c r="D149">
        <f>INDEX(nb_inscrits_sec_habitant_le_ss!$1:$1048576,MATCH(places_sec!$A149,nb_inscrits_sec_habitant_le_ss!$B:$B,0),3)</f>
        <v>178</v>
      </c>
      <c r="E149">
        <f t="shared" si="4"/>
        <v>2.4293708202538556E-2</v>
      </c>
      <c r="F149" s="77">
        <f>INDEX('6.1.2.4.'!$1:$1048576,MATCH(places_sec!$B149,'6.1.2.4.'!$A:$A,0),2)</f>
        <v>11071</v>
      </c>
      <c r="G149">
        <f t="shared" si="5"/>
        <v>268.95564351030436</v>
      </c>
    </row>
    <row r="150" spans="1:7" x14ac:dyDescent="0.35">
      <c r="A150" s="7" t="s">
        <v>213</v>
      </c>
      <c r="B150" t="str">
        <f>INDEX(Correspondance_ss_quartiers!$1:$1048576,MATCH(places_sec_sex!$A150,Correspondance_ss_quartiers!$A:$A,0),3)</f>
        <v>Anderlecht</v>
      </c>
      <c r="C150">
        <f>INDEX(nb_inscrits_sec_habitant_la_com!$1:$1048576,MATCH(places_sec!$B150,nb_inscrits_sec_habitant_la_com!$B:$B,0),3)</f>
        <v>7327</v>
      </c>
      <c r="D150">
        <f>INDEX(nb_inscrits_sec_habitant_le_ss!$1:$1048576,MATCH(places_sec!$A150,nb_inscrits_sec_habitant_le_ss!$B:$B,0),3)</f>
        <v>152</v>
      </c>
      <c r="E150">
        <f t="shared" si="4"/>
        <v>2.0745189026886858E-2</v>
      </c>
      <c r="F150" s="77">
        <f>INDEX('6.1.2.4.'!$1:$1048576,MATCH(places_sec!$B150,'6.1.2.4.'!$A:$A,0),2)</f>
        <v>11071</v>
      </c>
      <c r="G150">
        <f t="shared" si="5"/>
        <v>229.66998771666439</v>
      </c>
    </row>
    <row r="151" spans="1:7" x14ac:dyDescent="0.35">
      <c r="A151" s="7" t="s">
        <v>215</v>
      </c>
      <c r="B151" t="str">
        <f>INDEX(Correspondance_ss_quartiers!$1:$1048576,MATCH(places_sec_sex!$A151,Correspondance_ss_quartiers!$A:$A,0),3)</f>
        <v>Anderlecht</v>
      </c>
      <c r="C151">
        <f>INDEX(nb_inscrits_sec_habitant_la_com!$1:$1048576,MATCH(places_sec!$B151,nb_inscrits_sec_habitant_la_com!$B:$B,0),3)</f>
        <v>7327</v>
      </c>
      <c r="D151">
        <f>INDEX(nb_inscrits_sec_habitant_le_ss!$1:$1048576,MATCH(places_sec!$A151,nb_inscrits_sec_habitant_le_ss!$B:$B,0),3)</f>
        <v>77</v>
      </c>
      <c r="E151">
        <f t="shared" si="4"/>
        <v>1.0509076020199263E-2</v>
      </c>
      <c r="F151" s="77">
        <f>INDEX('6.1.2.4.'!$1:$1048576,MATCH(places_sec!$B151,'6.1.2.4.'!$A:$A,0),2)</f>
        <v>11071</v>
      </c>
      <c r="G151">
        <f t="shared" si="5"/>
        <v>116.34598061962605</v>
      </c>
    </row>
    <row r="152" spans="1:7" x14ac:dyDescent="0.35">
      <c r="A152" s="7" t="s">
        <v>219</v>
      </c>
      <c r="B152" t="str">
        <f>INDEX(Correspondance_ss_quartiers!$1:$1048576,MATCH(places_sec_sex!$A152,Correspondance_ss_quartiers!$A:$A,0),3)</f>
        <v>Anderlecht</v>
      </c>
      <c r="C152">
        <f>INDEX(nb_inscrits_sec_habitant_la_com!$1:$1048576,MATCH(places_sec!$B152,nb_inscrits_sec_habitant_la_com!$B:$B,0),3)</f>
        <v>7327</v>
      </c>
      <c r="D152">
        <f>INDEX(nb_inscrits_sec_habitant_le_ss!$1:$1048576,MATCH(places_sec!$A152,nb_inscrits_sec_habitant_le_ss!$B:$B,0),3)</f>
        <v>38</v>
      </c>
      <c r="E152">
        <f t="shared" si="4"/>
        <v>5.1862972567217145E-3</v>
      </c>
      <c r="F152" s="77">
        <f>INDEX('6.1.2.4.'!$1:$1048576,MATCH(places_sec!$B152,'6.1.2.4.'!$A:$A,0),2)</f>
        <v>11071</v>
      </c>
      <c r="G152">
        <f t="shared" si="5"/>
        <v>57.417496929166099</v>
      </c>
    </row>
    <row r="153" spans="1:7" x14ac:dyDescent="0.35">
      <c r="A153" s="7" t="s">
        <v>221</v>
      </c>
      <c r="B153" t="str">
        <f>INDEX(Correspondance_ss_quartiers!$1:$1048576,MATCH(places_sec_sex!$A153,Correspondance_ss_quartiers!$A:$A,0),3)</f>
        <v>Anderlecht</v>
      </c>
      <c r="C153">
        <f>INDEX(nb_inscrits_sec_habitant_la_com!$1:$1048576,MATCH(places_sec!$B153,nb_inscrits_sec_habitant_la_com!$B:$B,0),3)</f>
        <v>7327</v>
      </c>
      <c r="D153">
        <f>INDEX(nb_inscrits_sec_habitant_le_ss!$1:$1048576,MATCH(places_sec!$A153,nb_inscrits_sec_habitant_le_ss!$B:$B,0),3)</f>
        <v>131</v>
      </c>
      <c r="E153">
        <f t="shared" si="4"/>
        <v>1.787907738501433E-2</v>
      </c>
      <c r="F153" s="77">
        <f>INDEX('6.1.2.4.'!$1:$1048576,MATCH(places_sec!$B153,'6.1.2.4.'!$A:$A,0),2)</f>
        <v>11071</v>
      </c>
      <c r="G153">
        <f t="shared" si="5"/>
        <v>197.93926572949366</v>
      </c>
    </row>
    <row r="154" spans="1:7" x14ac:dyDescent="0.35">
      <c r="A154" s="7" t="s">
        <v>223</v>
      </c>
      <c r="B154" t="str">
        <f>INDEX(Correspondance_ss_quartiers!$1:$1048576,MATCH(places_sec_sex!$A154,Correspondance_ss_quartiers!$A:$A,0),3)</f>
        <v>Anderlecht</v>
      </c>
      <c r="C154">
        <f>INDEX(nb_inscrits_sec_habitant_la_com!$1:$1048576,MATCH(places_sec!$B154,nb_inscrits_sec_habitant_la_com!$B:$B,0),3)</f>
        <v>7327</v>
      </c>
      <c r="D154">
        <f>INDEX(nb_inscrits_sec_habitant_le_ss!$1:$1048576,MATCH(places_sec!$A154,nb_inscrits_sec_habitant_le_ss!$B:$B,0),3)</f>
        <v>78</v>
      </c>
      <c r="E154">
        <f t="shared" si="4"/>
        <v>1.0645557526955098E-2</v>
      </c>
      <c r="F154" s="77">
        <f>INDEX('6.1.2.4.'!$1:$1048576,MATCH(places_sec!$B154,'6.1.2.4.'!$A:$A,0),2)</f>
        <v>11071</v>
      </c>
      <c r="G154">
        <f t="shared" si="5"/>
        <v>117.85696738091988</v>
      </c>
    </row>
    <row r="155" spans="1:7" x14ac:dyDescent="0.35">
      <c r="A155" s="7" t="s">
        <v>225</v>
      </c>
      <c r="B155" t="str">
        <f>INDEX(Correspondance_ss_quartiers!$1:$1048576,MATCH(places_sec_sex!$A155,Correspondance_ss_quartiers!$A:$A,0),3)</f>
        <v>Anderlecht</v>
      </c>
      <c r="C155">
        <f>INDEX(nb_inscrits_sec_habitant_la_com!$1:$1048576,MATCH(places_sec!$B155,nb_inscrits_sec_habitant_la_com!$B:$B,0),3)</f>
        <v>7327</v>
      </c>
      <c r="D155">
        <f>INDEX(nb_inscrits_sec_habitant_le_ss!$1:$1048576,MATCH(places_sec!$A155,nb_inscrits_sec_habitant_le_ss!$B:$B,0),3)</f>
        <v>131</v>
      </c>
      <c r="E155">
        <f t="shared" si="4"/>
        <v>1.787907738501433E-2</v>
      </c>
      <c r="F155" s="77">
        <f>INDEX('6.1.2.4.'!$1:$1048576,MATCH(places_sec!$B155,'6.1.2.4.'!$A:$A,0),2)</f>
        <v>11071</v>
      </c>
      <c r="G155">
        <f t="shared" si="5"/>
        <v>197.93926572949366</v>
      </c>
    </row>
    <row r="156" spans="1:7" x14ac:dyDescent="0.35">
      <c r="A156" s="7" t="s">
        <v>227</v>
      </c>
      <c r="B156" t="str">
        <f>INDEX(Correspondance_ss_quartiers!$1:$1048576,MATCH(places_sec_sex!$A156,Correspondance_ss_quartiers!$A:$A,0),3)</f>
        <v>Anderlecht</v>
      </c>
      <c r="C156">
        <f>INDEX(nb_inscrits_sec_habitant_la_com!$1:$1048576,MATCH(places_sec!$B156,nb_inscrits_sec_habitant_la_com!$B:$B,0),3)</f>
        <v>7327</v>
      </c>
      <c r="D156">
        <f>INDEX(nb_inscrits_sec_habitant_le_ss!$1:$1048576,MATCH(places_sec!$A156,nb_inscrits_sec_habitant_le_ss!$B:$B,0),3)</f>
        <v>429</v>
      </c>
      <c r="E156">
        <f t="shared" si="4"/>
        <v>5.855056639825304E-2</v>
      </c>
      <c r="F156" s="77">
        <f>INDEX('6.1.2.4.'!$1:$1048576,MATCH(places_sec!$B156,'6.1.2.4.'!$A:$A,0),2)</f>
        <v>11071</v>
      </c>
      <c r="G156">
        <f t="shared" si="5"/>
        <v>648.21332059505937</v>
      </c>
    </row>
    <row r="157" spans="1:7" x14ac:dyDescent="0.35">
      <c r="A157" s="7" t="s">
        <v>231</v>
      </c>
      <c r="B157" t="str">
        <f>INDEX(Correspondance_ss_quartiers!$1:$1048576,MATCH(places_sec_sex!$A157,Correspondance_ss_quartiers!$A:$A,0),3)</f>
        <v>Anderlecht</v>
      </c>
      <c r="C157">
        <f>INDEX(nb_inscrits_sec_habitant_la_com!$1:$1048576,MATCH(places_sec!$B157,nb_inscrits_sec_habitant_la_com!$B:$B,0),3)</f>
        <v>7327</v>
      </c>
      <c r="D157">
        <f>INDEX(nb_inscrits_sec_habitant_le_ss!$1:$1048576,MATCH(places_sec!$A157,nb_inscrits_sec_habitant_le_ss!$B:$B,0),3)</f>
        <v>70</v>
      </c>
      <c r="E157">
        <f t="shared" si="4"/>
        <v>9.5537054729084216E-3</v>
      </c>
      <c r="F157" s="77">
        <f>INDEX('6.1.2.4.'!$1:$1048576,MATCH(places_sec!$B157,'6.1.2.4.'!$A:$A,0),2)</f>
        <v>11071</v>
      </c>
      <c r="G157">
        <f t="shared" si="5"/>
        <v>105.76907329056914</v>
      </c>
    </row>
    <row r="158" spans="1:7" x14ac:dyDescent="0.35">
      <c r="A158" s="7" t="s">
        <v>233</v>
      </c>
      <c r="B158" t="str">
        <f>INDEX(Correspondance_ss_quartiers!$1:$1048576,MATCH(places_sec_sex!$A158,Correspondance_ss_quartiers!$A:$A,0),3)</f>
        <v>Anderlecht</v>
      </c>
      <c r="C158">
        <f>INDEX(nb_inscrits_sec_habitant_la_com!$1:$1048576,MATCH(places_sec!$B158,nb_inscrits_sec_habitant_la_com!$B:$B,0),3)</f>
        <v>7327</v>
      </c>
      <c r="D158">
        <f>INDEX(nb_inscrits_sec_habitant_le_ss!$1:$1048576,MATCH(places_sec!$A158,nb_inscrits_sec_habitant_le_ss!$B:$B,0),3)</f>
        <v>93</v>
      </c>
      <c r="E158">
        <f t="shared" si="4"/>
        <v>1.2692780128292617E-2</v>
      </c>
      <c r="F158" s="77">
        <f>INDEX('6.1.2.4.'!$1:$1048576,MATCH(places_sec!$B158,'6.1.2.4.'!$A:$A,0),2)</f>
        <v>11071</v>
      </c>
      <c r="G158">
        <f t="shared" si="5"/>
        <v>140.52176880032755</v>
      </c>
    </row>
    <row r="159" spans="1:7" x14ac:dyDescent="0.35">
      <c r="A159" s="7" t="s">
        <v>235</v>
      </c>
      <c r="B159" t="str">
        <f>INDEX(Correspondance_ss_quartiers!$1:$1048576,MATCH(places_sec_sex!$A159,Correspondance_ss_quartiers!$A:$A,0),3)</f>
        <v>Anderlecht</v>
      </c>
      <c r="C159">
        <f>INDEX(nb_inscrits_sec_habitant_la_com!$1:$1048576,MATCH(places_sec!$B159,nb_inscrits_sec_habitant_la_com!$B:$B,0),3)</f>
        <v>7327</v>
      </c>
      <c r="D159">
        <f>INDEX(nb_inscrits_sec_habitant_le_ss!$1:$1048576,MATCH(places_sec!$A159,nb_inscrits_sec_habitant_le_ss!$B:$B,0),3)</f>
        <v>132</v>
      </c>
      <c r="E159">
        <f t="shared" si="4"/>
        <v>1.8015558891770166E-2</v>
      </c>
      <c r="F159" s="77">
        <f>INDEX('6.1.2.4.'!$1:$1048576,MATCH(places_sec!$B159,'6.1.2.4.'!$A:$A,0),2)</f>
        <v>11071</v>
      </c>
      <c r="G159">
        <f t="shared" si="5"/>
        <v>199.45025249078751</v>
      </c>
    </row>
    <row r="160" spans="1:7" x14ac:dyDescent="0.35">
      <c r="A160" s="7" t="s">
        <v>237</v>
      </c>
      <c r="B160" t="str">
        <f>INDEX(Correspondance_ss_quartiers!$1:$1048576,MATCH(places_sec_sex!$A160,Correspondance_ss_quartiers!$A:$A,0),3)</f>
        <v>Anderlecht</v>
      </c>
      <c r="C160">
        <f>INDEX(nb_inscrits_sec_habitant_la_com!$1:$1048576,MATCH(places_sec!$B160,nb_inscrits_sec_habitant_la_com!$B:$B,0),3)</f>
        <v>7327</v>
      </c>
      <c r="D160">
        <f>INDEX(nb_inscrits_sec_habitant_le_ss!$1:$1048576,MATCH(places_sec!$A160,nb_inscrits_sec_habitant_le_ss!$B:$B,0),3)</f>
        <v>31</v>
      </c>
      <c r="E160">
        <f t="shared" si="4"/>
        <v>4.230926709430872E-3</v>
      </c>
      <c r="F160" s="77">
        <f>INDEX('6.1.2.4.'!$1:$1048576,MATCH(places_sec!$B160,'6.1.2.4.'!$A:$A,0),2)</f>
        <v>11071</v>
      </c>
      <c r="G160">
        <f t="shared" si="5"/>
        <v>46.840589600109183</v>
      </c>
    </row>
    <row r="161" spans="1:7" x14ac:dyDescent="0.35">
      <c r="A161" s="7" t="s">
        <v>245</v>
      </c>
      <c r="B161" t="str">
        <f>INDEX(Correspondance_ss_quartiers!$1:$1048576,MATCH(places_sec_sex!$A161,Correspondance_ss_quartiers!$A:$A,0),3)</f>
        <v>Anderlecht</v>
      </c>
      <c r="C161">
        <f>INDEX(nb_inscrits_sec_habitant_la_com!$1:$1048576,MATCH(places_sec!$B161,nb_inscrits_sec_habitant_la_com!$B:$B,0),3)</f>
        <v>7327</v>
      </c>
      <c r="D161">
        <f>INDEX(nb_inscrits_sec_habitant_le_ss!$1:$1048576,MATCH(places_sec!$A161,nb_inscrits_sec_habitant_le_ss!$B:$B,0),3)</f>
        <v>56</v>
      </c>
      <c r="E161">
        <f t="shared" si="4"/>
        <v>7.6429643783267366E-3</v>
      </c>
      <c r="F161" s="77">
        <f>INDEX('6.1.2.4.'!$1:$1048576,MATCH(places_sec!$B161,'6.1.2.4.'!$A:$A,0),2)</f>
        <v>11071</v>
      </c>
      <c r="G161">
        <f t="shared" si="5"/>
        <v>84.615258632455294</v>
      </c>
    </row>
    <row r="162" spans="1:7" x14ac:dyDescent="0.35">
      <c r="A162" s="7" t="s">
        <v>247</v>
      </c>
      <c r="B162" t="str">
        <f>INDEX(Correspondance_ss_quartiers!$1:$1048576,MATCH(places_sec_sex!$A162,Correspondance_ss_quartiers!$A:$A,0),3)</f>
        <v>Anderlecht</v>
      </c>
      <c r="C162">
        <f>INDEX(nb_inscrits_sec_habitant_la_com!$1:$1048576,MATCH(places_sec!$B162,nb_inscrits_sec_habitant_la_com!$B:$B,0),3)</f>
        <v>7327</v>
      </c>
      <c r="D162">
        <f>INDEX(nb_inscrits_sec_habitant_le_ss!$1:$1048576,MATCH(places_sec!$A162,nb_inscrits_sec_habitant_le_ss!$B:$B,0),3)</f>
        <v>82</v>
      </c>
      <c r="E162">
        <f t="shared" si="4"/>
        <v>1.1191483553978436E-2</v>
      </c>
      <c r="F162" s="77">
        <f>INDEX('6.1.2.4.'!$1:$1048576,MATCH(places_sec!$B162,'6.1.2.4.'!$A:$A,0),2)</f>
        <v>11071</v>
      </c>
      <c r="G162">
        <f t="shared" si="5"/>
        <v>123.90091442609527</v>
      </c>
    </row>
    <row r="163" spans="1:7" x14ac:dyDescent="0.35">
      <c r="A163" s="7" t="s">
        <v>249</v>
      </c>
      <c r="B163" t="str">
        <f>INDEX(Correspondance_ss_quartiers!$1:$1048576,MATCH(places_sec_sex!$A163,Correspondance_ss_quartiers!$A:$A,0),3)</f>
        <v>Anderlecht</v>
      </c>
      <c r="C163">
        <f>INDEX(nb_inscrits_sec_habitant_la_com!$1:$1048576,MATCH(places_sec!$B163,nb_inscrits_sec_habitant_la_com!$B:$B,0),3)</f>
        <v>7327</v>
      </c>
      <c r="D163">
        <f>INDEX(nb_inscrits_sec_habitant_le_ss!$1:$1048576,MATCH(places_sec!$A163,nb_inscrits_sec_habitant_le_ss!$B:$B,0),3)</f>
        <v>274</v>
      </c>
      <c r="E163">
        <f t="shared" si="4"/>
        <v>3.7395932851098677E-2</v>
      </c>
      <c r="F163" s="77">
        <f>INDEX('6.1.2.4.'!$1:$1048576,MATCH(places_sec!$B163,'6.1.2.4.'!$A:$A,0),2)</f>
        <v>11071</v>
      </c>
      <c r="G163">
        <f t="shared" si="5"/>
        <v>414.01037259451346</v>
      </c>
    </row>
    <row r="164" spans="1:7" x14ac:dyDescent="0.35">
      <c r="A164" s="7" t="s">
        <v>251</v>
      </c>
      <c r="B164" t="str">
        <f>INDEX(Correspondance_ss_quartiers!$1:$1048576,MATCH(places_sec_sex!$A164,Correspondance_ss_quartiers!$A:$A,0),3)</f>
        <v>Anderlecht</v>
      </c>
      <c r="C164">
        <f>INDEX(nb_inscrits_sec_habitant_la_com!$1:$1048576,MATCH(places_sec!$B164,nb_inscrits_sec_habitant_la_com!$B:$B,0),3)</f>
        <v>7327</v>
      </c>
      <c r="D164">
        <f>INDEX(nb_inscrits_sec_habitant_le_ss!$1:$1048576,MATCH(places_sec!$A164,nb_inscrits_sec_habitant_le_ss!$B:$B,0),3)</f>
        <v>61</v>
      </c>
      <c r="E164">
        <f t="shared" si="4"/>
        <v>8.3253719121059097E-3</v>
      </c>
      <c r="F164" s="77">
        <f>INDEX('6.1.2.4.'!$1:$1048576,MATCH(places_sec!$B164,'6.1.2.4.'!$A:$A,0),2)</f>
        <v>11071</v>
      </c>
      <c r="G164">
        <f t="shared" si="5"/>
        <v>92.170192438924531</v>
      </c>
    </row>
    <row r="165" spans="1:7" x14ac:dyDescent="0.35">
      <c r="A165" s="7" t="s">
        <v>255</v>
      </c>
      <c r="B165" t="str">
        <f>INDEX(Correspondance_ss_quartiers!$1:$1048576,MATCH(places_sec_sex!$A165,Correspondance_ss_quartiers!$A:$A,0),3)</f>
        <v>Anderlecht</v>
      </c>
      <c r="C165">
        <f>INDEX(nb_inscrits_sec_habitant_la_com!$1:$1048576,MATCH(places_sec!$B165,nb_inscrits_sec_habitant_la_com!$B:$B,0),3)</f>
        <v>7327</v>
      </c>
      <c r="D165">
        <f>INDEX(nb_inscrits_sec_habitant_le_ss!$1:$1048576,MATCH(places_sec!$A165,nb_inscrits_sec_habitant_le_ss!$B:$B,0),3)</f>
        <v>211</v>
      </c>
      <c r="E165">
        <f t="shared" si="4"/>
        <v>2.8797597925481096E-2</v>
      </c>
      <c r="F165" s="77">
        <f>INDEX('6.1.2.4.'!$1:$1048576,MATCH(places_sec!$B165,'6.1.2.4.'!$A:$A,0),2)</f>
        <v>11071</v>
      </c>
      <c r="G165">
        <f t="shared" si="5"/>
        <v>318.81820663300118</v>
      </c>
    </row>
    <row r="166" spans="1:7" x14ac:dyDescent="0.35">
      <c r="A166" s="7" t="s">
        <v>257</v>
      </c>
      <c r="B166" t="str">
        <f>INDEX(Correspondance_ss_quartiers!$1:$1048576,MATCH(places_sec_sex!$A166,Correspondance_ss_quartiers!$A:$A,0),3)</f>
        <v>Anderlecht</v>
      </c>
      <c r="C166">
        <f>INDEX(nb_inscrits_sec_habitant_la_com!$1:$1048576,MATCH(places_sec!$B166,nb_inscrits_sec_habitant_la_com!$B:$B,0),3)</f>
        <v>7327</v>
      </c>
      <c r="D166">
        <f>INDEX(nb_inscrits_sec_habitant_le_ss!$1:$1048576,MATCH(places_sec!$A166,nb_inscrits_sec_habitant_le_ss!$B:$B,0),3)</f>
        <v>70</v>
      </c>
      <c r="E166">
        <f t="shared" si="4"/>
        <v>9.5537054729084216E-3</v>
      </c>
      <c r="F166" s="77">
        <f>INDEX('6.1.2.4.'!$1:$1048576,MATCH(places_sec!$B166,'6.1.2.4.'!$A:$A,0),2)</f>
        <v>11071</v>
      </c>
      <c r="G166">
        <f t="shared" si="5"/>
        <v>105.76907329056914</v>
      </c>
    </row>
    <row r="167" spans="1:7" x14ac:dyDescent="0.35">
      <c r="A167" s="7" t="s">
        <v>259</v>
      </c>
      <c r="B167" t="str">
        <f>INDEX(Correspondance_ss_quartiers!$1:$1048576,MATCH(places_sec_sex!$A167,Correspondance_ss_quartiers!$A:$A,0),3)</f>
        <v>Anderlecht</v>
      </c>
      <c r="C167">
        <f>INDEX(nb_inscrits_sec_habitant_la_com!$1:$1048576,MATCH(places_sec!$B167,nb_inscrits_sec_habitant_la_com!$B:$B,0),3)</f>
        <v>7327</v>
      </c>
      <c r="D167">
        <f>INDEX(nb_inscrits_sec_habitant_le_ss!$1:$1048576,MATCH(places_sec!$A167,nb_inscrits_sec_habitant_le_ss!$B:$B,0),3)</f>
        <v>61</v>
      </c>
      <c r="E167">
        <f t="shared" si="4"/>
        <v>8.3253719121059097E-3</v>
      </c>
      <c r="F167" s="77">
        <f>INDEX('6.1.2.4.'!$1:$1048576,MATCH(places_sec!$B167,'6.1.2.4.'!$A:$A,0),2)</f>
        <v>11071</v>
      </c>
      <c r="G167">
        <f t="shared" si="5"/>
        <v>92.170192438924531</v>
      </c>
    </row>
    <row r="168" spans="1:7" x14ac:dyDescent="0.35">
      <c r="A168" s="7" t="s">
        <v>261</v>
      </c>
      <c r="B168" t="str">
        <f>INDEX(Correspondance_ss_quartiers!$1:$1048576,MATCH(places_sec_sex!$A168,Correspondance_ss_quartiers!$A:$A,0),3)</f>
        <v>Anderlecht</v>
      </c>
      <c r="C168">
        <f>INDEX(nb_inscrits_sec_habitant_la_com!$1:$1048576,MATCH(places_sec!$B168,nb_inscrits_sec_habitant_la_com!$B:$B,0),3)</f>
        <v>7327</v>
      </c>
      <c r="D168">
        <f>INDEX(nb_inscrits_sec_habitant_le_ss!$1:$1048576,MATCH(places_sec!$A168,nb_inscrits_sec_habitant_le_ss!$B:$B,0),3)</f>
        <v>19</v>
      </c>
      <c r="E168">
        <f t="shared" si="4"/>
        <v>2.5931486283608573E-3</v>
      </c>
      <c r="F168" s="77">
        <f>INDEX('6.1.2.4.'!$1:$1048576,MATCH(places_sec!$B168,'6.1.2.4.'!$A:$A,0),2)</f>
        <v>11071</v>
      </c>
      <c r="G168">
        <f t="shared" si="5"/>
        <v>28.708748464583049</v>
      </c>
    </row>
    <row r="169" spans="1:7" x14ac:dyDescent="0.35">
      <c r="A169" s="7" t="s">
        <v>263</v>
      </c>
      <c r="B169" t="str">
        <f>INDEX(Correspondance_ss_quartiers!$1:$1048576,MATCH(places_sec_sex!$A169,Correspondance_ss_quartiers!$A:$A,0),3)</f>
        <v>Anderlecht</v>
      </c>
      <c r="C169">
        <f>INDEX(nb_inscrits_sec_habitant_la_com!$1:$1048576,MATCH(places_sec!$B169,nb_inscrits_sec_habitant_la_com!$B:$B,0),3)</f>
        <v>7327</v>
      </c>
      <c r="D169">
        <f>INDEX(nb_inscrits_sec_habitant_le_ss!$1:$1048576,MATCH(places_sec!$A169,nb_inscrits_sec_habitant_le_ss!$B:$B,0),3)</f>
        <v>259</v>
      </c>
      <c r="E169">
        <f t="shared" si="4"/>
        <v>3.5348710249761155E-2</v>
      </c>
      <c r="F169" s="77">
        <f>INDEX('6.1.2.4.'!$1:$1048576,MATCH(places_sec!$B169,'6.1.2.4.'!$A:$A,0),2)</f>
        <v>11071</v>
      </c>
      <c r="G169">
        <f t="shared" si="5"/>
        <v>391.34557117510576</v>
      </c>
    </row>
    <row r="170" spans="1:7" x14ac:dyDescent="0.35">
      <c r="A170" s="7" t="s">
        <v>265</v>
      </c>
      <c r="B170" t="str">
        <f>INDEX(Correspondance_ss_quartiers!$1:$1048576,MATCH(places_sec_sex!$A170,Correspondance_ss_quartiers!$A:$A,0),3)</f>
        <v>Anderlecht</v>
      </c>
      <c r="C170">
        <f>INDEX(nb_inscrits_sec_habitant_la_com!$1:$1048576,MATCH(places_sec!$B170,nb_inscrits_sec_habitant_la_com!$B:$B,0),3)</f>
        <v>7327</v>
      </c>
      <c r="D170">
        <f>INDEX(nb_inscrits_sec_habitant_le_ss!$1:$1048576,MATCH(places_sec!$A170,nb_inscrits_sec_habitant_le_ss!$B:$B,0),3)</f>
        <v>135</v>
      </c>
      <c r="E170">
        <f t="shared" si="4"/>
        <v>1.842500341203767E-2</v>
      </c>
      <c r="F170" s="77">
        <f>INDEX('6.1.2.4.'!$1:$1048576,MATCH(places_sec!$B170,'6.1.2.4.'!$A:$A,0),2)</f>
        <v>11071</v>
      </c>
      <c r="G170">
        <f t="shared" si="5"/>
        <v>203.98321277466906</v>
      </c>
    </row>
    <row r="171" spans="1:7" x14ac:dyDescent="0.35">
      <c r="A171" s="7" t="s">
        <v>267</v>
      </c>
      <c r="B171" t="str">
        <f>INDEX(Correspondance_ss_quartiers!$1:$1048576,MATCH(places_sec_sex!$A171,Correspondance_ss_quartiers!$A:$A,0),3)</f>
        <v>Anderlecht</v>
      </c>
      <c r="C171">
        <f>INDEX(nb_inscrits_sec_habitant_la_com!$1:$1048576,MATCH(places_sec!$B171,nb_inscrits_sec_habitant_la_com!$B:$B,0),3)</f>
        <v>7327</v>
      </c>
      <c r="D171">
        <f>INDEX(nb_inscrits_sec_habitant_le_ss!$1:$1048576,MATCH(places_sec!$A171,nb_inscrits_sec_habitant_le_ss!$B:$B,0),3)</f>
        <v>104</v>
      </c>
      <c r="E171">
        <f t="shared" si="4"/>
        <v>1.4194076702606797E-2</v>
      </c>
      <c r="F171" s="77">
        <f>INDEX('6.1.2.4.'!$1:$1048576,MATCH(places_sec!$B171,'6.1.2.4.'!$A:$A,0),2)</f>
        <v>11071</v>
      </c>
      <c r="G171">
        <f t="shared" si="5"/>
        <v>157.14262317455984</v>
      </c>
    </row>
    <row r="172" spans="1:7" x14ac:dyDescent="0.35">
      <c r="A172" s="7" t="s">
        <v>269</v>
      </c>
      <c r="B172" t="str">
        <f>INDEX(Correspondance_ss_quartiers!$1:$1048576,MATCH(places_sec_sex!$A172,Correspondance_ss_quartiers!$A:$A,0),3)</f>
        <v>Anderlecht</v>
      </c>
      <c r="C172">
        <f>INDEX(nb_inscrits_sec_habitant_la_com!$1:$1048576,MATCH(places_sec!$B172,nb_inscrits_sec_habitant_la_com!$B:$B,0),3)</f>
        <v>7327</v>
      </c>
      <c r="D172">
        <f>INDEX(nb_inscrits_sec_habitant_le_ss!$1:$1048576,MATCH(places_sec!$A172,nb_inscrits_sec_habitant_le_ss!$B:$B,0),3)</f>
        <v>196</v>
      </c>
      <c r="E172">
        <f t="shared" si="4"/>
        <v>2.675037532414358E-2</v>
      </c>
      <c r="F172" s="77">
        <f>INDEX('6.1.2.4.'!$1:$1048576,MATCH(places_sec!$B172,'6.1.2.4.'!$A:$A,0),2)</f>
        <v>11071</v>
      </c>
      <c r="G172">
        <f t="shared" si="5"/>
        <v>296.1534052135936</v>
      </c>
    </row>
    <row r="173" spans="1:7" x14ac:dyDescent="0.35">
      <c r="A173" s="7" t="s">
        <v>273</v>
      </c>
      <c r="B173" t="str">
        <f>INDEX(Correspondance_ss_quartiers!$1:$1048576,MATCH(places_sec_sex!$A173,Correspondance_ss_quartiers!$A:$A,0),3)</f>
        <v>Anderlecht</v>
      </c>
      <c r="C173">
        <f>INDEX(nb_inscrits_sec_habitant_la_com!$1:$1048576,MATCH(places_sec!$B173,nb_inscrits_sec_habitant_la_com!$B:$B,0),3)</f>
        <v>7327</v>
      </c>
      <c r="D173">
        <f>INDEX(nb_inscrits_sec_habitant_le_ss!$1:$1048576,MATCH(places_sec!$A173,nb_inscrits_sec_habitant_le_ss!$B:$B,0),3)</f>
        <v>220</v>
      </c>
      <c r="E173">
        <f t="shared" si="4"/>
        <v>3.0025931486283609E-2</v>
      </c>
      <c r="F173" s="77">
        <f>INDEX('6.1.2.4.'!$1:$1048576,MATCH(places_sec!$B173,'6.1.2.4.'!$A:$A,0),2)</f>
        <v>11071</v>
      </c>
      <c r="G173">
        <f t="shared" si="5"/>
        <v>332.41708748464583</v>
      </c>
    </row>
    <row r="174" spans="1:7" x14ac:dyDescent="0.35">
      <c r="A174" s="7" t="s">
        <v>277</v>
      </c>
      <c r="B174" t="str">
        <f>INDEX(Correspondance_ss_quartiers!$1:$1048576,MATCH(places_sec_sex!$A174,Correspondance_ss_quartiers!$A:$A,0),3)</f>
        <v>Anderlecht</v>
      </c>
      <c r="C174">
        <f>INDEX(nb_inscrits_sec_habitant_la_com!$1:$1048576,MATCH(places_sec!$B174,nb_inscrits_sec_habitant_la_com!$B:$B,0),3)</f>
        <v>7327</v>
      </c>
      <c r="D174">
        <f>INDEX(nb_inscrits_sec_habitant_le_ss!$1:$1048576,MATCH(places_sec!$A174,nb_inscrits_sec_habitant_le_ss!$B:$B,0),3)</f>
        <v>182</v>
      </c>
      <c r="E174">
        <f t="shared" si="4"/>
        <v>2.4839634229561893E-2</v>
      </c>
      <c r="F174" s="77">
        <f>INDEX('6.1.2.4.'!$1:$1048576,MATCH(places_sec!$B174,'6.1.2.4.'!$A:$A,0),2)</f>
        <v>11071</v>
      </c>
      <c r="G174">
        <f t="shared" si="5"/>
        <v>274.9995905554797</v>
      </c>
    </row>
    <row r="175" spans="1:7" x14ac:dyDescent="0.35">
      <c r="A175" s="7" t="s">
        <v>279</v>
      </c>
      <c r="B175" t="str">
        <f>INDEX(Correspondance_ss_quartiers!$1:$1048576,MATCH(places_sec_sex!$A175,Correspondance_ss_quartiers!$A:$A,0),3)</f>
        <v>Anderlecht</v>
      </c>
      <c r="C175">
        <f>INDEX(nb_inscrits_sec_habitant_la_com!$1:$1048576,MATCH(places_sec!$B175,nb_inscrits_sec_habitant_la_com!$B:$B,0),3)</f>
        <v>7327</v>
      </c>
      <c r="D175">
        <f>INDEX(nb_inscrits_sec_habitant_le_ss!$1:$1048576,MATCH(places_sec!$A175,nb_inscrits_sec_habitant_le_ss!$B:$B,0),3)</f>
        <v>211</v>
      </c>
      <c r="E175">
        <f t="shared" si="4"/>
        <v>2.8797597925481096E-2</v>
      </c>
      <c r="F175" s="77">
        <f>INDEX('6.1.2.4.'!$1:$1048576,MATCH(places_sec!$B175,'6.1.2.4.'!$A:$A,0),2)</f>
        <v>11071</v>
      </c>
      <c r="G175">
        <f t="shared" si="5"/>
        <v>318.81820663300118</v>
      </c>
    </row>
    <row r="176" spans="1:7" x14ac:dyDescent="0.35">
      <c r="A176" s="7" t="s">
        <v>281</v>
      </c>
      <c r="B176" t="str">
        <f>INDEX(Correspondance_ss_quartiers!$1:$1048576,MATCH(places_sec_sex!$A176,Correspondance_ss_quartiers!$A:$A,0),3)</f>
        <v>Anderlecht</v>
      </c>
      <c r="C176">
        <f>INDEX(nb_inscrits_sec_habitant_la_com!$1:$1048576,MATCH(places_sec!$B176,nb_inscrits_sec_habitant_la_com!$B:$B,0),3)</f>
        <v>7327</v>
      </c>
      <c r="D176">
        <f>INDEX(nb_inscrits_sec_habitant_le_ss!$1:$1048576,MATCH(places_sec!$A176,nb_inscrits_sec_habitant_le_ss!$B:$B,0),3)</f>
        <v>73</v>
      </c>
      <c r="E176">
        <f t="shared" si="4"/>
        <v>9.9631499931759245E-3</v>
      </c>
      <c r="F176" s="77">
        <f>INDEX('6.1.2.4.'!$1:$1048576,MATCH(places_sec!$B176,'6.1.2.4.'!$A:$A,0),2)</f>
        <v>11071</v>
      </c>
      <c r="G176">
        <f t="shared" si="5"/>
        <v>110.30203357445066</v>
      </c>
    </row>
    <row r="177" spans="1:7" x14ac:dyDescent="0.35">
      <c r="A177" s="7" t="s">
        <v>283</v>
      </c>
      <c r="B177" t="str">
        <f>INDEX(Correspondance_ss_quartiers!$1:$1048576,MATCH(places_sec_sex!$A177,Correspondance_ss_quartiers!$A:$A,0),3)</f>
        <v>Anderlecht</v>
      </c>
      <c r="C177">
        <f>INDEX(nb_inscrits_sec_habitant_la_com!$1:$1048576,MATCH(places_sec!$B177,nb_inscrits_sec_habitant_la_com!$B:$B,0),3)</f>
        <v>7327</v>
      </c>
      <c r="D177">
        <f>INDEX(nb_inscrits_sec_habitant_le_ss!$1:$1048576,MATCH(places_sec!$A177,nb_inscrits_sec_habitant_le_ss!$B:$B,0),3)</f>
        <v>114</v>
      </c>
      <c r="E177">
        <f t="shared" si="4"/>
        <v>1.5558891770165142E-2</v>
      </c>
      <c r="F177" s="77">
        <f>INDEX('6.1.2.4.'!$1:$1048576,MATCH(places_sec!$B177,'6.1.2.4.'!$A:$A,0),2)</f>
        <v>11071</v>
      </c>
      <c r="G177">
        <f t="shared" si="5"/>
        <v>172.25249078749829</v>
      </c>
    </row>
    <row r="178" spans="1:7" x14ac:dyDescent="0.35">
      <c r="A178" s="7" t="s">
        <v>289</v>
      </c>
      <c r="B178" t="str">
        <f>INDEX(Correspondance_ss_quartiers!$1:$1048576,MATCH(places_sec_sex!$A178,Correspondance_ss_quartiers!$A:$A,0),3)</f>
        <v>Anderlecht</v>
      </c>
      <c r="C178">
        <f>INDEX(nb_inscrits_sec_habitant_la_com!$1:$1048576,MATCH(places_sec!$B178,nb_inscrits_sec_habitant_la_com!$B:$B,0),3)</f>
        <v>7327</v>
      </c>
      <c r="D178">
        <f>INDEX(nb_inscrits_sec_habitant_le_ss!$1:$1048576,MATCH(places_sec!$A178,nb_inscrits_sec_habitant_le_ss!$B:$B,0),3)</f>
        <v>175</v>
      </c>
      <c r="E178">
        <f t="shared" si="4"/>
        <v>2.3884263682271051E-2</v>
      </c>
      <c r="F178" s="77">
        <f>INDEX('6.1.2.4.'!$1:$1048576,MATCH(places_sec!$B178,'6.1.2.4.'!$A:$A,0),2)</f>
        <v>11071</v>
      </c>
      <c r="G178">
        <f t="shared" si="5"/>
        <v>264.42268322642281</v>
      </c>
    </row>
    <row r="179" spans="1:7" x14ac:dyDescent="0.35">
      <c r="A179" s="7" t="s">
        <v>291</v>
      </c>
      <c r="B179" t="str">
        <f>INDEX(Correspondance_ss_quartiers!$1:$1048576,MATCH(places_sec_sex!$A179,Correspondance_ss_quartiers!$A:$A,0),3)</f>
        <v>Anderlecht</v>
      </c>
      <c r="C179">
        <f>INDEX(nb_inscrits_sec_habitant_la_com!$1:$1048576,MATCH(places_sec!$B179,nb_inscrits_sec_habitant_la_com!$B:$B,0),3)</f>
        <v>7327</v>
      </c>
      <c r="D179">
        <f>INDEX(nb_inscrits_sec_habitant_le_ss!$1:$1048576,MATCH(places_sec!$A179,nb_inscrits_sec_habitant_le_ss!$B:$B,0),3)</f>
        <v>72</v>
      </c>
      <c r="E179">
        <f t="shared" si="4"/>
        <v>9.8266684864200902E-3</v>
      </c>
      <c r="F179" s="77">
        <f>INDEX('6.1.2.4.'!$1:$1048576,MATCH(places_sec!$B179,'6.1.2.4.'!$A:$A,0),2)</f>
        <v>11071</v>
      </c>
      <c r="G179">
        <f t="shared" si="5"/>
        <v>108.79104681315683</v>
      </c>
    </row>
    <row r="180" spans="1:7" x14ac:dyDescent="0.35">
      <c r="A180" s="7" t="s">
        <v>295</v>
      </c>
      <c r="B180" t="str">
        <f>INDEX(Correspondance_ss_quartiers!$1:$1048576,MATCH(places_sec_sex!$A180,Correspondance_ss_quartiers!$A:$A,0),3)</f>
        <v>Anderlecht</v>
      </c>
      <c r="C180">
        <f>INDEX(nb_inscrits_sec_habitant_la_com!$1:$1048576,MATCH(places_sec!$B180,nb_inscrits_sec_habitant_la_com!$B:$B,0),3)</f>
        <v>7327</v>
      </c>
      <c r="D180">
        <f>INDEX(nb_inscrits_sec_habitant_le_ss!$1:$1048576,MATCH(places_sec!$A180,nb_inscrits_sec_habitant_le_ss!$B:$B,0),3)</f>
        <v>191</v>
      </c>
      <c r="E180">
        <f t="shared" si="4"/>
        <v>2.6067967790364407E-2</v>
      </c>
      <c r="F180" s="77">
        <f>INDEX('6.1.2.4.'!$1:$1048576,MATCH(places_sec!$B180,'6.1.2.4.'!$A:$A,0),2)</f>
        <v>11071</v>
      </c>
      <c r="G180">
        <f t="shared" si="5"/>
        <v>288.59847140712435</v>
      </c>
    </row>
    <row r="181" spans="1:7" x14ac:dyDescent="0.35">
      <c r="A181" s="7" t="s">
        <v>297</v>
      </c>
      <c r="B181" t="str">
        <f>INDEX(Correspondance_ss_quartiers!$1:$1048576,MATCH(places_sec_sex!$A181,Correspondance_ss_quartiers!$A:$A,0),3)</f>
        <v>Auderghem</v>
      </c>
      <c r="C181">
        <f>INDEX(nb_inscrits_sec_habitant_la_com!$1:$1048576,MATCH(places_sec!$B181,nb_inscrits_sec_habitant_la_com!$B:$B,0),3)</f>
        <v>1641</v>
      </c>
      <c r="D181">
        <f>INDEX(nb_inscrits_sec_habitant_le_ss!$1:$1048576,MATCH(places_sec!$A181,nb_inscrits_sec_habitant_le_ss!$B:$B,0),3)</f>
        <v>56</v>
      </c>
      <c r="E181">
        <f t="shared" si="4"/>
        <v>3.4125533211456428E-2</v>
      </c>
      <c r="F181" s="77">
        <f>INDEX('6.1.2.4.'!$1:$1048576,MATCH(places_sec!$B181,'6.1.2.4.'!$A:$A,0),2)</f>
        <v>3131</v>
      </c>
      <c r="G181">
        <f t="shared" si="5"/>
        <v>106.84704448507007</v>
      </c>
    </row>
    <row r="182" spans="1:7" x14ac:dyDescent="0.35">
      <c r="A182" s="7" t="s">
        <v>299</v>
      </c>
      <c r="B182" t="str">
        <f>INDEX(Correspondance_ss_quartiers!$1:$1048576,MATCH(places_sec_sex!$A182,Correspondance_ss_quartiers!$A:$A,0),3)</f>
        <v>Auderghem</v>
      </c>
      <c r="C182">
        <f>INDEX(nb_inscrits_sec_habitant_la_com!$1:$1048576,MATCH(places_sec!$B182,nb_inscrits_sec_habitant_la_com!$B:$B,0),3)</f>
        <v>1641</v>
      </c>
      <c r="D182">
        <f>INDEX(nb_inscrits_sec_habitant_le_ss!$1:$1048576,MATCH(places_sec!$A182,nb_inscrits_sec_habitant_le_ss!$B:$B,0),3)</f>
        <v>44</v>
      </c>
      <c r="E182">
        <f t="shared" si="4"/>
        <v>2.6812918951858621E-2</v>
      </c>
      <c r="F182" s="77">
        <f>INDEX('6.1.2.4.'!$1:$1048576,MATCH(places_sec!$B182,'6.1.2.4.'!$A:$A,0),2)</f>
        <v>3131</v>
      </c>
      <c r="G182">
        <f t="shared" si="5"/>
        <v>83.951249238269341</v>
      </c>
    </row>
    <row r="183" spans="1:7" x14ac:dyDescent="0.35">
      <c r="A183" s="7" t="s">
        <v>301</v>
      </c>
      <c r="B183" t="str">
        <f>INDEX(Correspondance_ss_quartiers!$1:$1048576,MATCH(places_sec_sex!$A183,Correspondance_ss_quartiers!$A:$A,0),3)</f>
        <v>Auderghem</v>
      </c>
      <c r="C183">
        <f>INDEX(nb_inscrits_sec_habitant_la_com!$1:$1048576,MATCH(places_sec!$B183,nb_inscrits_sec_habitant_la_com!$B:$B,0),3)</f>
        <v>1641</v>
      </c>
      <c r="D183">
        <f>INDEX(nb_inscrits_sec_habitant_le_ss!$1:$1048576,MATCH(places_sec!$A183,nb_inscrits_sec_habitant_le_ss!$B:$B,0),3)</f>
        <v>142</v>
      </c>
      <c r="E183">
        <f t="shared" si="4"/>
        <v>8.6532602071907369E-2</v>
      </c>
      <c r="F183" s="77">
        <f>INDEX('6.1.2.4.'!$1:$1048576,MATCH(places_sec!$B183,'6.1.2.4.'!$A:$A,0),2)</f>
        <v>3131</v>
      </c>
      <c r="G183">
        <f t="shared" si="5"/>
        <v>270.933577087142</v>
      </c>
    </row>
    <row r="184" spans="1:7" x14ac:dyDescent="0.35">
      <c r="A184" s="7" t="s">
        <v>305</v>
      </c>
      <c r="B184" t="str">
        <f>INDEX(Correspondance_ss_quartiers!$1:$1048576,MATCH(places_sec_sex!$A184,Correspondance_ss_quartiers!$A:$A,0),3)</f>
        <v>Auderghem</v>
      </c>
      <c r="C184">
        <f>INDEX(nb_inscrits_sec_habitant_la_com!$1:$1048576,MATCH(places_sec!$B184,nb_inscrits_sec_habitant_la_com!$B:$B,0),3)</f>
        <v>1641</v>
      </c>
      <c r="D184">
        <f>INDEX(nb_inscrits_sec_habitant_le_ss!$1:$1048576,MATCH(places_sec!$A184,nb_inscrits_sec_habitant_le_ss!$B:$B,0),3)</f>
        <v>30</v>
      </c>
      <c r="E184">
        <f t="shared" si="4"/>
        <v>1.8281535648994516E-2</v>
      </c>
      <c r="F184" s="77">
        <f>INDEX('6.1.2.4.'!$1:$1048576,MATCH(places_sec!$B184,'6.1.2.4.'!$A:$A,0),2)</f>
        <v>3131</v>
      </c>
      <c r="G184">
        <f t="shared" si="5"/>
        <v>57.239488117001827</v>
      </c>
    </row>
    <row r="185" spans="1:7" x14ac:dyDescent="0.35">
      <c r="A185" s="7" t="s">
        <v>307</v>
      </c>
      <c r="B185" t="str">
        <f>INDEX(Correspondance_ss_quartiers!$1:$1048576,MATCH(places_sec_sex!$A185,Correspondance_ss_quartiers!$A:$A,0),3)</f>
        <v>Auderghem</v>
      </c>
      <c r="C185">
        <f>INDEX(nb_inscrits_sec_habitant_la_com!$1:$1048576,MATCH(places_sec!$B185,nb_inscrits_sec_habitant_la_com!$B:$B,0),3)</f>
        <v>1641</v>
      </c>
      <c r="D185">
        <f>INDEX(nb_inscrits_sec_habitant_le_ss!$1:$1048576,MATCH(places_sec!$A185,nb_inscrits_sec_habitant_le_ss!$B:$B,0),3)</f>
        <v>52</v>
      </c>
      <c r="E185">
        <f t="shared" si="4"/>
        <v>3.1687995124923825E-2</v>
      </c>
      <c r="F185" s="77">
        <f>INDEX('6.1.2.4.'!$1:$1048576,MATCH(places_sec!$B185,'6.1.2.4.'!$A:$A,0),2)</f>
        <v>3131</v>
      </c>
      <c r="G185">
        <f t="shared" si="5"/>
        <v>99.21511273613649</v>
      </c>
    </row>
    <row r="186" spans="1:7" x14ac:dyDescent="0.35">
      <c r="A186" s="7" t="s">
        <v>309</v>
      </c>
      <c r="B186" t="str">
        <f>INDEX(Correspondance_ss_quartiers!$1:$1048576,MATCH(places_sec_sex!$A186,Correspondance_ss_quartiers!$A:$A,0),3)</f>
        <v>Auderghem</v>
      </c>
      <c r="C186">
        <f>INDEX(nb_inscrits_sec_habitant_la_com!$1:$1048576,MATCH(places_sec!$B186,nb_inscrits_sec_habitant_la_com!$B:$B,0),3)</f>
        <v>1641</v>
      </c>
      <c r="D186">
        <f>INDEX(nb_inscrits_sec_habitant_le_ss!$1:$1048576,MATCH(places_sec!$A186,nb_inscrits_sec_habitant_le_ss!$B:$B,0),3)</f>
        <v>75</v>
      </c>
      <c r="E186">
        <f t="shared" si="4"/>
        <v>4.5703839122486288E-2</v>
      </c>
      <c r="F186" s="77">
        <f>INDEX('6.1.2.4.'!$1:$1048576,MATCH(places_sec!$B186,'6.1.2.4.'!$A:$A,0),2)</f>
        <v>3131</v>
      </c>
      <c r="G186">
        <f t="shared" si="5"/>
        <v>143.09872029250457</v>
      </c>
    </row>
    <row r="187" spans="1:7" x14ac:dyDescent="0.35">
      <c r="A187" s="7" t="s">
        <v>311</v>
      </c>
      <c r="B187" t="str">
        <f>INDEX(Correspondance_ss_quartiers!$1:$1048576,MATCH(places_sec_sex!$A187,Correspondance_ss_quartiers!$A:$A,0),3)</f>
        <v>Auderghem</v>
      </c>
      <c r="C187">
        <f>INDEX(nb_inscrits_sec_habitant_la_com!$1:$1048576,MATCH(places_sec!$B187,nb_inscrits_sec_habitant_la_com!$B:$B,0),3)</f>
        <v>1641</v>
      </c>
      <c r="D187">
        <f>INDEX(nb_inscrits_sec_habitant_le_ss!$1:$1048576,MATCH(places_sec!$A187,nb_inscrits_sec_habitant_le_ss!$B:$B,0),3)</f>
        <v>37</v>
      </c>
      <c r="E187">
        <f t="shared" si="4"/>
        <v>2.2547227300426569E-2</v>
      </c>
      <c r="F187" s="77">
        <f>INDEX('6.1.2.4.'!$1:$1048576,MATCH(places_sec!$B187,'6.1.2.4.'!$A:$A,0),2)</f>
        <v>3131</v>
      </c>
      <c r="G187">
        <f t="shared" si="5"/>
        <v>70.595368677635591</v>
      </c>
    </row>
    <row r="188" spans="1:7" x14ac:dyDescent="0.35">
      <c r="A188" s="7" t="s">
        <v>319</v>
      </c>
      <c r="B188" t="str">
        <f>INDEX(Correspondance_ss_quartiers!$1:$1048576,MATCH(places_sec_sex!$A188,Correspondance_ss_quartiers!$A:$A,0),3)</f>
        <v>Auderghem</v>
      </c>
      <c r="C188">
        <f>INDEX(nb_inscrits_sec_habitant_la_com!$1:$1048576,MATCH(places_sec!$B188,nb_inscrits_sec_habitant_la_com!$B:$B,0),3)</f>
        <v>1641</v>
      </c>
      <c r="D188">
        <f>INDEX(nb_inscrits_sec_habitant_le_ss!$1:$1048576,MATCH(places_sec!$A188,nb_inscrits_sec_habitant_le_ss!$B:$B,0),3)</f>
        <v>77</v>
      </c>
      <c r="E188">
        <f t="shared" si="4"/>
        <v>4.692260816575259E-2</v>
      </c>
      <c r="F188" s="77">
        <f>INDEX('6.1.2.4.'!$1:$1048576,MATCH(places_sec!$B188,'6.1.2.4.'!$A:$A,0),2)</f>
        <v>3131</v>
      </c>
      <c r="G188">
        <f t="shared" si="5"/>
        <v>146.91468616697136</v>
      </c>
    </row>
    <row r="189" spans="1:7" x14ac:dyDescent="0.35">
      <c r="A189" s="7" t="s">
        <v>323</v>
      </c>
      <c r="B189" t="str">
        <f>INDEX(Correspondance_ss_quartiers!$1:$1048576,MATCH(places_sec_sex!$A189,Correspondance_ss_quartiers!$A:$A,0),3)</f>
        <v>Auderghem</v>
      </c>
      <c r="C189">
        <f>INDEX(nb_inscrits_sec_habitant_la_com!$1:$1048576,MATCH(places_sec!$B189,nb_inscrits_sec_habitant_la_com!$B:$B,0),3)</f>
        <v>1641</v>
      </c>
      <c r="D189">
        <f>INDEX(nb_inscrits_sec_habitant_le_ss!$1:$1048576,MATCH(places_sec!$A189,nb_inscrits_sec_habitant_le_ss!$B:$B,0),3)</f>
        <v>60</v>
      </c>
      <c r="E189">
        <f t="shared" si="4"/>
        <v>3.6563071297989032E-2</v>
      </c>
      <c r="F189" s="77">
        <f>INDEX('6.1.2.4.'!$1:$1048576,MATCH(places_sec!$B189,'6.1.2.4.'!$A:$A,0),2)</f>
        <v>3131</v>
      </c>
      <c r="G189">
        <f t="shared" si="5"/>
        <v>114.47897623400365</v>
      </c>
    </row>
    <row r="190" spans="1:7" x14ac:dyDescent="0.35">
      <c r="A190" s="7" t="s">
        <v>325</v>
      </c>
      <c r="B190" t="str">
        <f>INDEX(Correspondance_ss_quartiers!$1:$1048576,MATCH(places_sec_sex!$A190,Correspondance_ss_quartiers!$A:$A,0),3)</f>
        <v>Auderghem</v>
      </c>
      <c r="C190">
        <f>INDEX(nb_inscrits_sec_habitant_la_com!$1:$1048576,MATCH(places_sec!$B190,nb_inscrits_sec_habitant_la_com!$B:$B,0),3)</f>
        <v>1641</v>
      </c>
      <c r="D190">
        <f>INDEX(nb_inscrits_sec_habitant_le_ss!$1:$1048576,MATCH(places_sec!$A190,nb_inscrits_sec_habitant_le_ss!$B:$B,0),3)</f>
        <v>19</v>
      </c>
      <c r="E190">
        <f t="shared" si="4"/>
        <v>1.157830591102986E-2</v>
      </c>
      <c r="F190" s="77">
        <f>INDEX('6.1.2.4.'!$1:$1048576,MATCH(places_sec!$B190,'6.1.2.4.'!$A:$A,0),2)</f>
        <v>3131</v>
      </c>
      <c r="G190">
        <f t="shared" si="5"/>
        <v>36.251675807434488</v>
      </c>
    </row>
    <row r="191" spans="1:7" x14ac:dyDescent="0.35">
      <c r="A191" s="7" t="s">
        <v>331</v>
      </c>
      <c r="B191" t="str">
        <f>INDEX(Correspondance_ss_quartiers!$1:$1048576,MATCH(places_sec_sex!$A191,Correspondance_ss_quartiers!$A:$A,0),3)</f>
        <v>Auderghem</v>
      </c>
      <c r="C191">
        <f>INDEX(nb_inscrits_sec_habitant_la_com!$1:$1048576,MATCH(places_sec!$B191,nb_inscrits_sec_habitant_la_com!$B:$B,0),3)</f>
        <v>1641</v>
      </c>
      <c r="D191">
        <f>INDEX(nb_inscrits_sec_habitant_le_ss!$1:$1048576,MATCH(places_sec!$A191,nb_inscrits_sec_habitant_le_ss!$B:$B,0),3)</f>
        <v>130</v>
      </c>
      <c r="E191">
        <f t="shared" si="4"/>
        <v>7.9219987812309572E-2</v>
      </c>
      <c r="F191" s="77">
        <f>INDEX('6.1.2.4.'!$1:$1048576,MATCH(places_sec!$B191,'6.1.2.4.'!$A:$A,0),2)</f>
        <v>3131</v>
      </c>
      <c r="G191">
        <f t="shared" si="5"/>
        <v>248.03778184034127</v>
      </c>
    </row>
    <row r="192" spans="1:7" x14ac:dyDescent="0.35">
      <c r="A192" s="7" t="s">
        <v>333</v>
      </c>
      <c r="B192" t="str">
        <f>INDEX(Correspondance_ss_quartiers!$1:$1048576,MATCH(places_sec_sex!$A192,Correspondance_ss_quartiers!$A:$A,0),3)</f>
        <v>Auderghem</v>
      </c>
      <c r="C192">
        <f>INDEX(nb_inscrits_sec_habitant_la_com!$1:$1048576,MATCH(places_sec!$B192,nb_inscrits_sec_habitant_la_com!$B:$B,0),3)</f>
        <v>1641</v>
      </c>
      <c r="D192">
        <f>INDEX(nb_inscrits_sec_habitant_le_ss!$1:$1048576,MATCH(places_sec!$A192,nb_inscrits_sec_habitant_le_ss!$B:$B,0),3)</f>
        <v>35</v>
      </c>
      <c r="E192">
        <f t="shared" si="4"/>
        <v>2.1328458257160267E-2</v>
      </c>
      <c r="F192" s="77">
        <f>INDEX('6.1.2.4.'!$1:$1048576,MATCH(places_sec!$B192,'6.1.2.4.'!$A:$A,0),2)</f>
        <v>3131</v>
      </c>
      <c r="G192">
        <f t="shared" si="5"/>
        <v>66.779402803168793</v>
      </c>
    </row>
    <row r="193" spans="1:7" x14ac:dyDescent="0.35">
      <c r="A193" s="7" t="s">
        <v>335</v>
      </c>
      <c r="B193" t="str">
        <f>INDEX(Correspondance_ss_quartiers!$1:$1048576,MATCH(places_sec_sex!$A193,Correspondance_ss_quartiers!$A:$A,0),3)</f>
        <v>Auderghem</v>
      </c>
      <c r="C193">
        <f>INDEX(nb_inscrits_sec_habitant_la_com!$1:$1048576,MATCH(places_sec!$B193,nb_inscrits_sec_habitant_la_com!$B:$B,0),3)</f>
        <v>1641</v>
      </c>
      <c r="D193">
        <f>INDEX(nb_inscrits_sec_habitant_le_ss!$1:$1048576,MATCH(places_sec!$A193,nb_inscrits_sec_habitant_le_ss!$B:$B,0),3)</f>
        <v>50</v>
      </c>
      <c r="E193">
        <f t="shared" si="4"/>
        <v>3.0469226081657527E-2</v>
      </c>
      <c r="F193" s="77">
        <f>INDEX('6.1.2.4.'!$1:$1048576,MATCH(places_sec!$B193,'6.1.2.4.'!$A:$A,0),2)</f>
        <v>3131</v>
      </c>
      <c r="G193">
        <f t="shared" si="5"/>
        <v>95.39914686166972</v>
      </c>
    </row>
    <row r="194" spans="1:7" x14ac:dyDescent="0.35">
      <c r="A194" s="7" t="s">
        <v>341</v>
      </c>
      <c r="B194" t="str">
        <f>INDEX(Correspondance_ss_quartiers!$1:$1048576,MATCH(places_sec_sex!$A194,Correspondance_ss_quartiers!$A:$A,0),3)</f>
        <v>Auderghem</v>
      </c>
      <c r="C194">
        <f>INDEX(nb_inscrits_sec_habitant_la_com!$1:$1048576,MATCH(places_sec!$B194,nb_inscrits_sec_habitant_la_com!$B:$B,0),3)</f>
        <v>1641</v>
      </c>
      <c r="D194">
        <f>INDEX(nb_inscrits_sec_habitant_le_ss!$1:$1048576,MATCH(places_sec!$A194,nb_inscrits_sec_habitant_le_ss!$B:$B,0),3)</f>
        <v>42</v>
      </c>
      <c r="E194">
        <f t="shared" si="4"/>
        <v>2.5594149908592323E-2</v>
      </c>
      <c r="F194" s="77">
        <f>INDEX('6.1.2.4.'!$1:$1048576,MATCH(places_sec!$B194,'6.1.2.4.'!$A:$A,0),2)</f>
        <v>3131</v>
      </c>
      <c r="G194">
        <f t="shared" si="5"/>
        <v>80.135283363802557</v>
      </c>
    </row>
    <row r="195" spans="1:7" x14ac:dyDescent="0.35">
      <c r="A195" s="7" t="s">
        <v>347</v>
      </c>
      <c r="B195" t="str">
        <f>INDEX(Correspondance_ss_quartiers!$1:$1048576,MATCH(places_sec_sex!$A195,Correspondance_ss_quartiers!$A:$A,0),3)</f>
        <v>Auderghem</v>
      </c>
      <c r="C195">
        <f>INDEX(nb_inscrits_sec_habitant_la_com!$1:$1048576,MATCH(places_sec!$B195,nb_inscrits_sec_habitant_la_com!$B:$B,0),3)</f>
        <v>1641</v>
      </c>
      <c r="D195">
        <f>INDEX(nb_inscrits_sec_habitant_le_ss!$1:$1048576,MATCH(places_sec!$A195,nb_inscrits_sec_habitant_le_ss!$B:$B,0),3)</f>
        <v>48</v>
      </c>
      <c r="E195">
        <f t="shared" ref="E195:E258" si="6">D195/C195</f>
        <v>2.9250457038391225E-2</v>
      </c>
      <c r="F195" s="77">
        <f>INDEX('6.1.2.4.'!$1:$1048576,MATCH(places_sec!$B195,'6.1.2.4.'!$A:$A,0),2)</f>
        <v>3131</v>
      </c>
      <c r="G195">
        <f t="shared" ref="G195:G258" si="7">F195*E195</f>
        <v>91.583180987202923</v>
      </c>
    </row>
    <row r="196" spans="1:7" x14ac:dyDescent="0.35">
      <c r="A196" s="7" t="s">
        <v>351</v>
      </c>
      <c r="B196" t="str">
        <f>INDEX(Correspondance_ss_quartiers!$1:$1048576,MATCH(places_sec_sex!$A196,Correspondance_ss_quartiers!$A:$A,0),3)</f>
        <v>Auderghem</v>
      </c>
      <c r="C196">
        <f>INDEX(nb_inscrits_sec_habitant_la_com!$1:$1048576,MATCH(places_sec!$B196,nb_inscrits_sec_habitant_la_com!$B:$B,0),3)</f>
        <v>1641</v>
      </c>
      <c r="D196">
        <f>INDEX(nb_inscrits_sec_habitant_le_ss!$1:$1048576,MATCH(places_sec!$A196,nb_inscrits_sec_habitant_le_ss!$B:$B,0),3)</f>
        <v>24</v>
      </c>
      <c r="E196">
        <f t="shared" si="6"/>
        <v>1.4625228519195612E-2</v>
      </c>
      <c r="F196" s="77">
        <f>INDEX('6.1.2.4.'!$1:$1048576,MATCH(places_sec!$B196,'6.1.2.4.'!$A:$A,0),2)</f>
        <v>3131</v>
      </c>
      <c r="G196">
        <f t="shared" si="7"/>
        <v>45.791590493601461</v>
      </c>
    </row>
    <row r="197" spans="1:7" x14ac:dyDescent="0.35">
      <c r="A197" s="7" t="s">
        <v>353</v>
      </c>
      <c r="B197" t="str">
        <f>INDEX(Correspondance_ss_quartiers!$1:$1048576,MATCH(places_sec_sex!$A197,Correspondance_ss_quartiers!$A:$A,0),3)</f>
        <v>Auderghem</v>
      </c>
      <c r="C197">
        <f>INDEX(nb_inscrits_sec_habitant_la_com!$1:$1048576,MATCH(places_sec!$B197,nb_inscrits_sec_habitant_la_com!$B:$B,0),3)</f>
        <v>1641</v>
      </c>
      <c r="D197">
        <f>INDEX(nb_inscrits_sec_habitant_le_ss!$1:$1048576,MATCH(places_sec!$A197,nb_inscrits_sec_habitant_le_ss!$B:$B,0),3)</f>
        <v>75</v>
      </c>
      <c r="E197">
        <f t="shared" si="6"/>
        <v>4.5703839122486288E-2</v>
      </c>
      <c r="F197" s="77">
        <f>INDEX('6.1.2.4.'!$1:$1048576,MATCH(places_sec!$B197,'6.1.2.4.'!$A:$A,0),2)</f>
        <v>3131</v>
      </c>
      <c r="G197">
        <f t="shared" si="7"/>
        <v>143.09872029250457</v>
      </c>
    </row>
    <row r="198" spans="1:7" x14ac:dyDescent="0.35">
      <c r="A198" s="7" t="s">
        <v>363</v>
      </c>
      <c r="B198" t="str">
        <f>INDEX(Correspondance_ss_quartiers!$1:$1048576,MATCH(places_sec_sex!$A198,Correspondance_ss_quartiers!$A:$A,0),3)</f>
        <v>Auderghem</v>
      </c>
      <c r="C198">
        <f>INDEX(nb_inscrits_sec_habitant_la_com!$1:$1048576,MATCH(places_sec!$B198,nb_inscrits_sec_habitant_la_com!$B:$B,0),3)</f>
        <v>1641</v>
      </c>
      <c r="D198">
        <f>INDEX(nb_inscrits_sec_habitant_le_ss!$1:$1048576,MATCH(places_sec!$A198,nb_inscrits_sec_habitant_le_ss!$B:$B,0),3)</f>
        <v>36</v>
      </c>
      <c r="E198">
        <f t="shared" si="6"/>
        <v>2.1937842778793418E-2</v>
      </c>
      <c r="F198" s="77">
        <f>INDEX('6.1.2.4.'!$1:$1048576,MATCH(places_sec!$B198,'6.1.2.4.'!$A:$A,0),2)</f>
        <v>3131</v>
      </c>
      <c r="G198">
        <f t="shared" si="7"/>
        <v>68.687385740402192</v>
      </c>
    </row>
    <row r="199" spans="1:7" x14ac:dyDescent="0.35">
      <c r="A199" s="7" t="s">
        <v>365</v>
      </c>
      <c r="B199" t="str">
        <f>INDEX(Correspondance_ss_quartiers!$1:$1048576,MATCH(places_sec_sex!$A199,Correspondance_ss_quartiers!$A:$A,0),3)</f>
        <v>Auderghem</v>
      </c>
      <c r="C199">
        <f>INDEX(nb_inscrits_sec_habitant_la_com!$1:$1048576,MATCH(places_sec!$B199,nb_inscrits_sec_habitant_la_com!$B:$B,0),3)</f>
        <v>1641</v>
      </c>
      <c r="D199">
        <f>INDEX(nb_inscrits_sec_habitant_le_ss!$1:$1048576,MATCH(places_sec!$A199,nb_inscrits_sec_habitant_le_ss!$B:$B,0),3)</f>
        <v>32</v>
      </c>
      <c r="E199">
        <f t="shared" si="6"/>
        <v>1.9500304692260818E-2</v>
      </c>
      <c r="F199" s="77">
        <f>INDEX('6.1.2.4.'!$1:$1048576,MATCH(places_sec!$B199,'6.1.2.4.'!$A:$A,0),2)</f>
        <v>3131</v>
      </c>
      <c r="G199">
        <f t="shared" si="7"/>
        <v>61.055453991468617</v>
      </c>
    </row>
    <row r="200" spans="1:7" x14ac:dyDescent="0.35">
      <c r="A200" s="7" t="s">
        <v>367</v>
      </c>
      <c r="B200" t="str">
        <f>INDEX(Correspondance_ss_quartiers!$1:$1048576,MATCH(places_sec_sex!$A200,Correspondance_ss_quartiers!$A:$A,0),3)</f>
        <v>Auderghem</v>
      </c>
      <c r="C200">
        <f>INDEX(nb_inscrits_sec_habitant_la_com!$1:$1048576,MATCH(places_sec!$B200,nb_inscrits_sec_habitant_la_com!$B:$B,0),3)</f>
        <v>1641</v>
      </c>
      <c r="D200">
        <f>INDEX(nb_inscrits_sec_habitant_le_ss!$1:$1048576,MATCH(places_sec!$A200,nb_inscrits_sec_habitant_le_ss!$B:$B,0),3)</f>
        <v>37</v>
      </c>
      <c r="E200">
        <f t="shared" si="6"/>
        <v>2.2547227300426569E-2</v>
      </c>
      <c r="F200" s="77">
        <f>INDEX('6.1.2.4.'!$1:$1048576,MATCH(places_sec!$B200,'6.1.2.4.'!$A:$A,0),2)</f>
        <v>3131</v>
      </c>
      <c r="G200">
        <f t="shared" si="7"/>
        <v>70.595368677635591</v>
      </c>
    </row>
    <row r="201" spans="1:7" x14ac:dyDescent="0.35">
      <c r="A201" s="7" t="s">
        <v>373</v>
      </c>
      <c r="B201" t="str">
        <f>INDEX(Correspondance_ss_quartiers!$1:$1048576,MATCH(places_sec_sex!$A201,Correspondance_ss_quartiers!$A:$A,0),3)</f>
        <v>Berchem Sainte-Agathe</v>
      </c>
      <c r="C201">
        <f>INDEX(nb_inscrits_sec_habitant_la_com!$1:$1048576,MATCH(places_sec!$B201,nb_inscrits_sec_habitant_la_com!$B:$B,0),3)</f>
        <v>1522</v>
      </c>
      <c r="D201">
        <f>INDEX(nb_inscrits_sec_habitant_le_ss!$1:$1048576,MATCH(places_sec!$A201,nb_inscrits_sec_habitant_le_ss!$B:$B,0),3)</f>
        <v>47</v>
      </c>
      <c r="E201">
        <f t="shared" si="6"/>
        <v>3.0880420499342968E-2</v>
      </c>
      <c r="F201" s="77">
        <f>INDEX('6.1.2.4.'!$1:$1048576,MATCH(places_sec!$B201,'6.1.2.4.'!$A:$A,0),2)</f>
        <v>685</v>
      </c>
      <c r="G201">
        <f t="shared" si="7"/>
        <v>21.153088042049934</v>
      </c>
    </row>
    <row r="202" spans="1:7" x14ac:dyDescent="0.35">
      <c r="A202" s="7" t="s">
        <v>375</v>
      </c>
      <c r="B202" t="str">
        <f>INDEX(Correspondance_ss_quartiers!$1:$1048576,MATCH(places_sec_sex!$A202,Correspondance_ss_quartiers!$A:$A,0),3)</f>
        <v>Berchem Sainte-Agathe</v>
      </c>
      <c r="C202">
        <f>INDEX(nb_inscrits_sec_habitant_la_com!$1:$1048576,MATCH(places_sec!$B202,nb_inscrits_sec_habitant_la_com!$B:$B,0),3)</f>
        <v>1522</v>
      </c>
      <c r="D202">
        <f>INDEX(nb_inscrits_sec_habitant_le_ss!$1:$1048576,MATCH(places_sec!$A202,nb_inscrits_sec_habitant_le_ss!$B:$B,0),3)</f>
        <v>35</v>
      </c>
      <c r="E202">
        <f t="shared" si="6"/>
        <v>2.2996057818659658E-2</v>
      </c>
      <c r="F202" s="77">
        <f>INDEX('6.1.2.4.'!$1:$1048576,MATCH(places_sec!$B202,'6.1.2.4.'!$A:$A,0),2)</f>
        <v>685</v>
      </c>
      <c r="G202">
        <f t="shared" si="7"/>
        <v>15.752299605781866</v>
      </c>
    </row>
    <row r="203" spans="1:7" x14ac:dyDescent="0.35">
      <c r="A203" s="7" t="s">
        <v>377</v>
      </c>
      <c r="B203" t="str">
        <f>INDEX(Correspondance_ss_quartiers!$1:$1048576,MATCH(places_sec_sex!$A203,Correspondance_ss_quartiers!$A:$A,0),3)</f>
        <v>Berchem Sainte-Agathe</v>
      </c>
      <c r="C203">
        <f>INDEX(nb_inscrits_sec_habitant_la_com!$1:$1048576,MATCH(places_sec!$B203,nb_inscrits_sec_habitant_la_com!$B:$B,0),3)</f>
        <v>1522</v>
      </c>
      <c r="D203">
        <f>INDEX(nb_inscrits_sec_habitant_le_ss!$1:$1048576,MATCH(places_sec!$A203,nb_inscrits_sec_habitant_le_ss!$B:$B,0),3)</f>
        <v>46</v>
      </c>
      <c r="E203">
        <f t="shared" si="6"/>
        <v>3.0223390275952694E-2</v>
      </c>
      <c r="F203" s="77">
        <f>INDEX('6.1.2.4.'!$1:$1048576,MATCH(places_sec!$B203,'6.1.2.4.'!$A:$A,0),2)</f>
        <v>685</v>
      </c>
      <c r="G203">
        <f t="shared" si="7"/>
        <v>20.703022339027594</v>
      </c>
    </row>
    <row r="204" spans="1:7" x14ac:dyDescent="0.35">
      <c r="A204" s="7" t="s">
        <v>379</v>
      </c>
      <c r="B204" t="str">
        <f>INDEX(Correspondance_ss_quartiers!$1:$1048576,MATCH(places_sec_sex!$A204,Correspondance_ss_quartiers!$A:$A,0),3)</f>
        <v>Berchem Sainte-Agathe</v>
      </c>
      <c r="C204">
        <f>INDEX(nb_inscrits_sec_habitant_la_com!$1:$1048576,MATCH(places_sec!$B204,nb_inscrits_sec_habitant_la_com!$B:$B,0),3)</f>
        <v>1522</v>
      </c>
      <c r="D204">
        <f>INDEX(nb_inscrits_sec_habitant_le_ss!$1:$1048576,MATCH(places_sec!$A204,nb_inscrits_sec_habitant_le_ss!$B:$B,0),3)</f>
        <v>82</v>
      </c>
      <c r="E204">
        <f t="shared" si="6"/>
        <v>5.387647831800263E-2</v>
      </c>
      <c r="F204" s="77">
        <f>INDEX('6.1.2.4.'!$1:$1048576,MATCH(places_sec!$B204,'6.1.2.4.'!$A:$A,0),2)</f>
        <v>685</v>
      </c>
      <c r="G204">
        <f t="shared" si="7"/>
        <v>36.905387647831802</v>
      </c>
    </row>
    <row r="205" spans="1:7" x14ac:dyDescent="0.35">
      <c r="A205" s="7" t="s">
        <v>381</v>
      </c>
      <c r="B205" t="str">
        <f>INDEX(Correspondance_ss_quartiers!$1:$1048576,MATCH(places_sec_sex!$A205,Correspondance_ss_quartiers!$A:$A,0),3)</f>
        <v>Berchem Sainte-Agathe</v>
      </c>
      <c r="C205">
        <f>INDEX(nb_inscrits_sec_habitant_la_com!$1:$1048576,MATCH(places_sec!$B205,nb_inscrits_sec_habitant_la_com!$B:$B,0),3)</f>
        <v>1522</v>
      </c>
      <c r="D205">
        <f>INDEX(nb_inscrits_sec_habitant_le_ss!$1:$1048576,MATCH(places_sec!$A205,nb_inscrits_sec_habitant_le_ss!$B:$B,0),3)</f>
        <v>94</v>
      </c>
      <c r="E205">
        <f t="shared" si="6"/>
        <v>6.1760840998685937E-2</v>
      </c>
      <c r="F205" s="77">
        <f>INDEX('6.1.2.4.'!$1:$1048576,MATCH(places_sec!$B205,'6.1.2.4.'!$A:$A,0),2)</f>
        <v>685</v>
      </c>
      <c r="G205">
        <f t="shared" si="7"/>
        <v>42.306176084099867</v>
      </c>
    </row>
    <row r="206" spans="1:7" x14ac:dyDescent="0.35">
      <c r="A206" s="7" t="s">
        <v>383</v>
      </c>
      <c r="B206" t="str">
        <f>INDEX(Correspondance_ss_quartiers!$1:$1048576,MATCH(places_sec_sex!$A206,Correspondance_ss_quartiers!$A:$A,0),3)</f>
        <v>Berchem Sainte-Agathe</v>
      </c>
      <c r="C206">
        <f>INDEX(nb_inscrits_sec_habitant_la_com!$1:$1048576,MATCH(places_sec!$B206,nb_inscrits_sec_habitant_la_com!$B:$B,0),3)</f>
        <v>1522</v>
      </c>
      <c r="D206">
        <f>INDEX(nb_inscrits_sec_habitant_le_ss!$1:$1048576,MATCH(places_sec!$A206,nb_inscrits_sec_habitant_le_ss!$B:$B,0),3)</f>
        <v>180</v>
      </c>
      <c r="E206">
        <f t="shared" si="6"/>
        <v>0.11826544021024968</v>
      </c>
      <c r="F206" s="77">
        <f>INDEX('6.1.2.4.'!$1:$1048576,MATCH(places_sec!$B206,'6.1.2.4.'!$A:$A,0),2)</f>
        <v>685</v>
      </c>
      <c r="G206">
        <f t="shared" si="7"/>
        <v>81.011826544021034</v>
      </c>
    </row>
    <row r="207" spans="1:7" x14ac:dyDescent="0.35">
      <c r="A207" s="7" t="s">
        <v>385</v>
      </c>
      <c r="B207" t="str">
        <f>INDEX(Correspondance_ss_quartiers!$1:$1048576,MATCH(places_sec_sex!$A207,Correspondance_ss_quartiers!$A:$A,0),3)</f>
        <v>Berchem Sainte-Agathe</v>
      </c>
      <c r="C207">
        <f>INDEX(nb_inscrits_sec_habitant_la_com!$1:$1048576,MATCH(places_sec!$B207,nb_inscrits_sec_habitant_la_com!$B:$B,0),3)</f>
        <v>1522</v>
      </c>
      <c r="D207">
        <f>INDEX(nb_inscrits_sec_habitant_le_ss!$1:$1048576,MATCH(places_sec!$A207,nb_inscrits_sec_habitant_le_ss!$B:$B,0),3)</f>
        <v>81</v>
      </c>
      <c r="E207">
        <f t="shared" si="6"/>
        <v>5.3219448094612355E-2</v>
      </c>
      <c r="F207" s="77">
        <f>INDEX('6.1.2.4.'!$1:$1048576,MATCH(places_sec!$B207,'6.1.2.4.'!$A:$A,0),2)</f>
        <v>685</v>
      </c>
      <c r="G207">
        <f t="shared" si="7"/>
        <v>36.455321944809462</v>
      </c>
    </row>
    <row r="208" spans="1:7" x14ac:dyDescent="0.35">
      <c r="A208" s="7" t="s">
        <v>387</v>
      </c>
      <c r="B208" t="str">
        <f>INDEX(Correspondance_ss_quartiers!$1:$1048576,MATCH(places_sec_sex!$A208,Correspondance_ss_quartiers!$A:$A,0),3)</f>
        <v>Berchem Sainte-Agathe</v>
      </c>
      <c r="C208">
        <f>INDEX(nb_inscrits_sec_habitant_la_com!$1:$1048576,MATCH(places_sec!$B208,nb_inscrits_sec_habitant_la_com!$B:$B,0),3)</f>
        <v>1522</v>
      </c>
      <c r="D208">
        <f>INDEX(nb_inscrits_sec_habitant_le_ss!$1:$1048576,MATCH(places_sec!$A208,nb_inscrits_sec_habitant_le_ss!$B:$B,0),3)</f>
        <v>98</v>
      </c>
      <c r="E208">
        <f t="shared" si="6"/>
        <v>6.4388961892247049E-2</v>
      </c>
      <c r="F208" s="77">
        <f>INDEX('6.1.2.4.'!$1:$1048576,MATCH(places_sec!$B208,'6.1.2.4.'!$A:$A,0),2)</f>
        <v>685</v>
      </c>
      <c r="G208">
        <f t="shared" si="7"/>
        <v>44.106438896189225</v>
      </c>
    </row>
    <row r="209" spans="1:7" x14ac:dyDescent="0.35">
      <c r="A209" s="7" t="s">
        <v>391</v>
      </c>
      <c r="B209" t="str">
        <f>INDEX(Correspondance_ss_quartiers!$1:$1048576,MATCH(places_sec_sex!$A209,Correspondance_ss_quartiers!$A:$A,0),3)</f>
        <v>Berchem Sainte-Agathe</v>
      </c>
      <c r="C209">
        <f>INDEX(nb_inscrits_sec_habitant_la_com!$1:$1048576,MATCH(places_sec!$B209,nb_inscrits_sec_habitant_la_com!$B:$B,0),3)</f>
        <v>1522</v>
      </c>
      <c r="D209">
        <f>INDEX(nb_inscrits_sec_habitant_le_ss!$1:$1048576,MATCH(places_sec!$A209,nb_inscrits_sec_habitant_le_ss!$B:$B,0),3)</f>
        <v>216</v>
      </c>
      <c r="E209">
        <f t="shared" si="6"/>
        <v>0.14191852825229961</v>
      </c>
      <c r="F209" s="77">
        <f>INDEX('6.1.2.4.'!$1:$1048576,MATCH(places_sec!$B209,'6.1.2.4.'!$A:$A,0),2)</f>
        <v>685</v>
      </c>
      <c r="G209">
        <f t="shared" si="7"/>
        <v>97.214191852825238</v>
      </c>
    </row>
    <row r="210" spans="1:7" x14ac:dyDescent="0.35">
      <c r="A210" s="7" t="s">
        <v>393</v>
      </c>
      <c r="B210" t="str">
        <f>INDEX(Correspondance_ss_quartiers!$1:$1048576,MATCH(places_sec_sex!$A210,Correspondance_ss_quartiers!$A:$A,0),3)</f>
        <v>Berchem Sainte-Agathe</v>
      </c>
      <c r="C210">
        <f>INDEX(nb_inscrits_sec_habitant_la_com!$1:$1048576,MATCH(places_sec!$B210,nb_inscrits_sec_habitant_la_com!$B:$B,0),3)</f>
        <v>1522</v>
      </c>
      <c r="D210">
        <f>INDEX(nb_inscrits_sec_habitant_le_ss!$1:$1048576,MATCH(places_sec!$A210,nb_inscrits_sec_habitant_le_ss!$B:$B,0),3)</f>
        <v>12</v>
      </c>
      <c r="E210">
        <f t="shared" si="6"/>
        <v>7.8843626806833107E-3</v>
      </c>
      <c r="F210" s="77">
        <f>INDEX('6.1.2.4.'!$1:$1048576,MATCH(places_sec!$B210,'6.1.2.4.'!$A:$A,0),2)</f>
        <v>685</v>
      </c>
      <c r="G210">
        <f t="shared" si="7"/>
        <v>5.4007884362680683</v>
      </c>
    </row>
    <row r="211" spans="1:7" x14ac:dyDescent="0.35">
      <c r="A211" s="7" t="s">
        <v>395</v>
      </c>
      <c r="B211" t="str">
        <f>INDEX(Correspondance_ss_quartiers!$1:$1048576,MATCH(places_sec_sex!$A211,Correspondance_ss_quartiers!$A:$A,0),3)</f>
        <v>Berchem Sainte-Agathe</v>
      </c>
      <c r="C211">
        <f>INDEX(nb_inscrits_sec_habitant_la_com!$1:$1048576,MATCH(places_sec!$B211,nb_inscrits_sec_habitant_la_com!$B:$B,0),3)</f>
        <v>1522</v>
      </c>
      <c r="D211">
        <f>INDEX(nb_inscrits_sec_habitant_le_ss!$1:$1048576,MATCH(places_sec!$A211,nb_inscrits_sec_habitant_le_ss!$B:$B,0),3)</f>
        <v>89</v>
      </c>
      <c r="E211">
        <f t="shared" si="6"/>
        <v>5.8475689881734558E-2</v>
      </c>
      <c r="F211" s="77">
        <f>INDEX('6.1.2.4.'!$1:$1048576,MATCH(places_sec!$B211,'6.1.2.4.'!$A:$A,0),2)</f>
        <v>685</v>
      </c>
      <c r="G211">
        <f t="shared" si="7"/>
        <v>40.05584756898817</v>
      </c>
    </row>
    <row r="212" spans="1:7" x14ac:dyDescent="0.35">
      <c r="A212" s="7" t="s">
        <v>399</v>
      </c>
      <c r="B212" t="str">
        <f>INDEX(Correspondance_ss_quartiers!$1:$1048576,MATCH(places_sec_sex!$A212,Correspondance_ss_quartiers!$A:$A,0),3)</f>
        <v>Berchem Sainte-Agathe</v>
      </c>
      <c r="C212">
        <f>INDEX(nb_inscrits_sec_habitant_la_com!$1:$1048576,MATCH(places_sec!$B212,nb_inscrits_sec_habitant_la_com!$B:$B,0),3)</f>
        <v>1522</v>
      </c>
      <c r="D212">
        <f>INDEX(nb_inscrits_sec_habitant_le_ss!$1:$1048576,MATCH(places_sec!$A212,nb_inscrits_sec_habitant_le_ss!$B:$B,0),3)</f>
        <v>44</v>
      </c>
      <c r="E212">
        <f t="shared" si="6"/>
        <v>2.8909329829172142E-2</v>
      </c>
      <c r="F212" s="77">
        <f>INDEX('6.1.2.4.'!$1:$1048576,MATCH(places_sec!$B212,'6.1.2.4.'!$A:$A,0),2)</f>
        <v>685</v>
      </c>
      <c r="G212">
        <f t="shared" si="7"/>
        <v>19.802890932982915</v>
      </c>
    </row>
    <row r="213" spans="1:7" x14ac:dyDescent="0.35">
      <c r="A213" s="7" t="s">
        <v>401</v>
      </c>
      <c r="B213" t="str">
        <f>INDEX(Correspondance_ss_quartiers!$1:$1048576,MATCH(places_sec_sex!$A213,Correspondance_ss_quartiers!$A:$A,0),3)</f>
        <v>Berchem Sainte-Agathe</v>
      </c>
      <c r="C213">
        <f>INDEX(nb_inscrits_sec_habitant_la_com!$1:$1048576,MATCH(places_sec!$B213,nb_inscrits_sec_habitant_la_com!$B:$B,0),3)</f>
        <v>1522</v>
      </c>
      <c r="D213">
        <f>INDEX(nb_inscrits_sec_habitant_le_ss!$1:$1048576,MATCH(places_sec!$A213,nb_inscrits_sec_habitant_le_ss!$B:$B,0),3)</f>
        <v>28</v>
      </c>
      <c r="E213">
        <f t="shared" si="6"/>
        <v>1.8396846254927726E-2</v>
      </c>
      <c r="F213" s="77">
        <f>INDEX('6.1.2.4.'!$1:$1048576,MATCH(places_sec!$B213,'6.1.2.4.'!$A:$A,0),2)</f>
        <v>685</v>
      </c>
      <c r="G213">
        <f t="shared" si="7"/>
        <v>12.601839684625492</v>
      </c>
    </row>
    <row r="214" spans="1:7" x14ac:dyDescent="0.35">
      <c r="A214" s="7" t="s">
        <v>403</v>
      </c>
      <c r="B214" t="str">
        <f>INDEX(Correspondance_ss_quartiers!$1:$1048576,MATCH(places_sec_sex!$A214,Correspondance_ss_quartiers!$A:$A,0),3)</f>
        <v>Berchem Sainte-Agathe</v>
      </c>
      <c r="C214">
        <f>INDEX(nb_inscrits_sec_habitant_la_com!$1:$1048576,MATCH(places_sec!$B214,nb_inscrits_sec_habitant_la_com!$B:$B,0),3)</f>
        <v>1522</v>
      </c>
      <c r="D214">
        <f>INDEX(nb_inscrits_sec_habitant_le_ss!$1:$1048576,MATCH(places_sec!$A214,nb_inscrits_sec_habitant_le_ss!$B:$B,0),3)</f>
        <v>181</v>
      </c>
      <c r="E214">
        <f t="shared" si="6"/>
        <v>0.11892247043363995</v>
      </c>
      <c r="F214" s="77">
        <f>INDEX('6.1.2.4.'!$1:$1048576,MATCH(places_sec!$B214,'6.1.2.4.'!$A:$A,0),2)</f>
        <v>685</v>
      </c>
      <c r="G214">
        <f t="shared" si="7"/>
        <v>81.461892247043366</v>
      </c>
    </row>
    <row r="215" spans="1:7" x14ac:dyDescent="0.35">
      <c r="A215" s="7" t="s">
        <v>405</v>
      </c>
      <c r="B215" t="str">
        <f>INDEX(Correspondance_ss_quartiers!$1:$1048576,MATCH(places_sec_sex!$A215,Correspondance_ss_quartiers!$A:$A,0),3)</f>
        <v>Bruxelles</v>
      </c>
      <c r="C215">
        <f>INDEX(nb_inscrits_sec_habitant_la_com!$1:$1048576,MATCH(places_sec!$B215,nb_inscrits_sec_habitant_la_com!$B:$B,0),3)</f>
        <v>10326</v>
      </c>
      <c r="D215">
        <f>INDEX(nb_inscrits_sec_habitant_le_ss!$1:$1048576,MATCH(places_sec!$A215,nb_inscrits_sec_habitant_le_ss!$B:$B,0),3)</f>
        <v>148</v>
      </c>
      <c r="E215">
        <f t="shared" si="6"/>
        <v>1.4332752275808639E-2</v>
      </c>
      <c r="F215" s="77">
        <f>INDEX('6.1.2.4.'!$1:$1048576,MATCH(places_sec!$B215,'6.1.2.4.'!$A:$A,0),2)</f>
        <v>22390</v>
      </c>
      <c r="G215">
        <f t="shared" si="7"/>
        <v>320.91032345535541</v>
      </c>
    </row>
    <row r="216" spans="1:7" x14ac:dyDescent="0.35">
      <c r="A216" s="7" t="s">
        <v>407</v>
      </c>
      <c r="B216" t="str">
        <f>INDEX(Correspondance_ss_quartiers!$1:$1048576,MATCH(places_sec_sex!$A216,Correspondance_ss_quartiers!$A:$A,0),3)</f>
        <v>Bruxelles</v>
      </c>
      <c r="C216">
        <f>INDEX(nb_inscrits_sec_habitant_la_com!$1:$1048576,MATCH(places_sec!$B216,nb_inscrits_sec_habitant_la_com!$B:$B,0),3)</f>
        <v>10326</v>
      </c>
      <c r="D216">
        <f>INDEX(nb_inscrits_sec_habitant_le_ss!$1:$1048576,MATCH(places_sec!$A216,nb_inscrits_sec_habitant_le_ss!$B:$B,0),3)</f>
        <v>56</v>
      </c>
      <c r="E216">
        <f t="shared" si="6"/>
        <v>5.4232035638194847E-3</v>
      </c>
      <c r="F216" s="77">
        <f>INDEX('6.1.2.4.'!$1:$1048576,MATCH(places_sec!$B216,'6.1.2.4.'!$A:$A,0),2)</f>
        <v>22390</v>
      </c>
      <c r="G216">
        <f t="shared" si="7"/>
        <v>121.42552779391826</v>
      </c>
    </row>
    <row r="217" spans="1:7" x14ac:dyDescent="0.35">
      <c r="A217" s="7" t="s">
        <v>409</v>
      </c>
      <c r="B217" t="str">
        <f>INDEX(Correspondance_ss_quartiers!$1:$1048576,MATCH(places_sec_sex!$A217,Correspondance_ss_quartiers!$A:$A,0),3)</f>
        <v>Bruxelles</v>
      </c>
      <c r="C217">
        <f>INDEX(nb_inscrits_sec_habitant_la_com!$1:$1048576,MATCH(places_sec!$B217,nb_inscrits_sec_habitant_la_com!$B:$B,0),3)</f>
        <v>10326</v>
      </c>
      <c r="D217">
        <f>INDEX(nb_inscrits_sec_habitant_le_ss!$1:$1048576,MATCH(places_sec!$A217,nb_inscrits_sec_habitant_le_ss!$B:$B,0),3)</f>
        <v>116</v>
      </c>
      <c r="E217">
        <f t="shared" si="6"/>
        <v>1.1233778810768933E-2</v>
      </c>
      <c r="F217" s="77">
        <f>INDEX('6.1.2.4.'!$1:$1048576,MATCH(places_sec!$B217,'6.1.2.4.'!$A:$A,0),2)</f>
        <v>22390</v>
      </c>
      <c r="G217">
        <f t="shared" si="7"/>
        <v>251.5243075731164</v>
      </c>
    </row>
    <row r="218" spans="1:7" x14ac:dyDescent="0.35">
      <c r="A218" s="7" t="s">
        <v>411</v>
      </c>
      <c r="B218" t="str">
        <f>INDEX(Correspondance_ss_quartiers!$1:$1048576,MATCH(places_sec_sex!$A218,Correspondance_ss_quartiers!$A:$A,0),3)</f>
        <v>Bruxelles</v>
      </c>
      <c r="C218">
        <f>INDEX(nb_inscrits_sec_habitant_la_com!$1:$1048576,MATCH(places_sec!$B218,nb_inscrits_sec_habitant_la_com!$B:$B,0),3)</f>
        <v>10326</v>
      </c>
      <c r="D218">
        <f>INDEX(nb_inscrits_sec_habitant_le_ss!$1:$1048576,MATCH(places_sec!$A218,nb_inscrits_sec_habitant_le_ss!$B:$B,0),3)</f>
        <v>18</v>
      </c>
      <c r="E218">
        <f t="shared" si="6"/>
        <v>1.7431725740848344E-3</v>
      </c>
      <c r="F218" s="77">
        <f>INDEX('6.1.2.4.'!$1:$1048576,MATCH(places_sec!$B218,'6.1.2.4.'!$A:$A,0),2)</f>
        <v>22390</v>
      </c>
      <c r="G218">
        <f t="shared" si="7"/>
        <v>39.029633933759442</v>
      </c>
    </row>
    <row r="219" spans="1:7" x14ac:dyDescent="0.35">
      <c r="A219" s="7" t="s">
        <v>413</v>
      </c>
      <c r="B219" t="str">
        <f>INDEX(Correspondance_ss_quartiers!$1:$1048576,MATCH(places_sec_sex!$A219,Correspondance_ss_quartiers!$A:$A,0),3)</f>
        <v>Bruxelles</v>
      </c>
      <c r="C219">
        <f>INDEX(nb_inscrits_sec_habitant_la_com!$1:$1048576,MATCH(places_sec!$B219,nb_inscrits_sec_habitant_la_com!$B:$B,0),3)</f>
        <v>10326</v>
      </c>
      <c r="D219">
        <f>INDEX(nb_inscrits_sec_habitant_le_ss!$1:$1048576,MATCH(places_sec!$A219,nb_inscrits_sec_habitant_le_ss!$B:$B,0),3)</f>
        <v>25</v>
      </c>
      <c r="E219">
        <f t="shared" si="6"/>
        <v>2.4210730195622699E-3</v>
      </c>
      <c r="F219" s="77">
        <f>INDEX('6.1.2.4.'!$1:$1048576,MATCH(places_sec!$B219,'6.1.2.4.'!$A:$A,0),2)</f>
        <v>22390</v>
      </c>
      <c r="G219">
        <f t="shared" si="7"/>
        <v>54.207824907999225</v>
      </c>
    </row>
    <row r="220" spans="1:7" x14ac:dyDescent="0.35">
      <c r="A220" s="7" t="s">
        <v>415</v>
      </c>
      <c r="B220" t="str">
        <f>INDEX(Correspondance_ss_quartiers!$1:$1048576,MATCH(places_sec_sex!$A220,Correspondance_ss_quartiers!$A:$A,0),3)</f>
        <v>Bruxelles</v>
      </c>
      <c r="C220">
        <f>INDEX(nb_inscrits_sec_habitant_la_com!$1:$1048576,MATCH(places_sec!$B220,nb_inscrits_sec_habitant_la_com!$B:$B,0),3)</f>
        <v>10326</v>
      </c>
      <c r="D220">
        <f>INDEX(nb_inscrits_sec_habitant_le_ss!$1:$1048576,MATCH(places_sec!$A220,nb_inscrits_sec_habitant_le_ss!$B:$B,0),3)</f>
        <v>71</v>
      </c>
      <c r="E220">
        <f t="shared" si="6"/>
        <v>6.8758473755568469E-3</v>
      </c>
      <c r="F220" s="77">
        <f>INDEX('6.1.2.4.'!$1:$1048576,MATCH(places_sec!$B220,'6.1.2.4.'!$A:$A,0),2)</f>
        <v>22390</v>
      </c>
      <c r="G220">
        <f t="shared" si="7"/>
        <v>153.9502227387178</v>
      </c>
    </row>
    <row r="221" spans="1:7" x14ac:dyDescent="0.35">
      <c r="A221" s="7" t="s">
        <v>419</v>
      </c>
      <c r="B221" t="str">
        <f>INDEX(Correspondance_ss_quartiers!$1:$1048576,MATCH(places_sec_sex!$A221,Correspondance_ss_quartiers!$A:$A,0),3)</f>
        <v>Bruxelles</v>
      </c>
      <c r="C221">
        <f>INDEX(nb_inscrits_sec_habitant_la_com!$1:$1048576,MATCH(places_sec!$B221,nb_inscrits_sec_habitant_la_com!$B:$B,0),3)</f>
        <v>10326</v>
      </c>
      <c r="D221">
        <f>INDEX(nb_inscrits_sec_habitant_le_ss!$1:$1048576,MATCH(places_sec!$A221,nb_inscrits_sec_habitant_le_ss!$B:$B,0),3)</f>
        <v>88</v>
      </c>
      <c r="E221">
        <f t="shared" si="6"/>
        <v>8.5221770288591899E-3</v>
      </c>
      <c r="F221" s="77">
        <f>INDEX('6.1.2.4.'!$1:$1048576,MATCH(places_sec!$B221,'6.1.2.4.'!$A:$A,0),2)</f>
        <v>22390</v>
      </c>
      <c r="G221">
        <f t="shared" si="7"/>
        <v>190.81154367615727</v>
      </c>
    </row>
    <row r="222" spans="1:7" x14ac:dyDescent="0.35">
      <c r="A222" s="7" t="s">
        <v>421</v>
      </c>
      <c r="B222" t="str">
        <f>INDEX(Correspondance_ss_quartiers!$1:$1048576,MATCH(places_sec_sex!$A222,Correspondance_ss_quartiers!$A:$A,0),3)</f>
        <v>Bruxelles</v>
      </c>
      <c r="C222">
        <f>INDEX(nb_inscrits_sec_habitant_la_com!$1:$1048576,MATCH(places_sec!$B222,nb_inscrits_sec_habitant_la_com!$B:$B,0),3)</f>
        <v>10326</v>
      </c>
      <c r="D222">
        <f>INDEX(nb_inscrits_sec_habitant_le_ss!$1:$1048576,MATCH(places_sec!$A222,nb_inscrits_sec_habitant_le_ss!$B:$B,0),3)</f>
        <v>118</v>
      </c>
      <c r="E222">
        <f t="shared" si="6"/>
        <v>1.1427464652333914E-2</v>
      </c>
      <c r="F222" s="77">
        <f>INDEX('6.1.2.4.'!$1:$1048576,MATCH(places_sec!$B222,'6.1.2.4.'!$A:$A,0),2)</f>
        <v>22390</v>
      </c>
      <c r="G222">
        <f t="shared" si="7"/>
        <v>255.86093356575634</v>
      </c>
    </row>
    <row r="223" spans="1:7" x14ac:dyDescent="0.35">
      <c r="A223" s="7" t="s">
        <v>427</v>
      </c>
      <c r="B223" t="str">
        <f>INDEX(Correspondance_ss_quartiers!$1:$1048576,MATCH(places_sec_sex!$A223,Correspondance_ss_quartiers!$A:$A,0),3)</f>
        <v>Bruxelles</v>
      </c>
      <c r="C223">
        <f>INDEX(nb_inscrits_sec_habitant_la_com!$1:$1048576,MATCH(places_sec!$B223,nb_inscrits_sec_habitant_la_com!$B:$B,0),3)</f>
        <v>10326</v>
      </c>
      <c r="D223">
        <f>INDEX(nb_inscrits_sec_habitant_le_ss!$1:$1048576,MATCH(places_sec!$A223,nb_inscrits_sec_habitant_le_ss!$B:$B,0),3)</f>
        <v>204</v>
      </c>
      <c r="E223">
        <f t="shared" si="6"/>
        <v>1.9755955839628123E-2</v>
      </c>
      <c r="F223" s="77">
        <f>INDEX('6.1.2.4.'!$1:$1048576,MATCH(places_sec!$B223,'6.1.2.4.'!$A:$A,0),2)</f>
        <v>22390</v>
      </c>
      <c r="G223">
        <f t="shared" si="7"/>
        <v>442.33585124927367</v>
      </c>
    </row>
    <row r="224" spans="1:7" x14ac:dyDescent="0.35">
      <c r="A224" s="7" t="s">
        <v>429</v>
      </c>
      <c r="B224" t="str">
        <f>INDEX(Correspondance_ss_quartiers!$1:$1048576,MATCH(places_sec_sex!$A224,Correspondance_ss_quartiers!$A:$A,0),3)</f>
        <v>Bruxelles</v>
      </c>
      <c r="C224">
        <f>INDEX(nb_inscrits_sec_habitant_la_com!$1:$1048576,MATCH(places_sec!$B224,nb_inscrits_sec_habitant_la_com!$B:$B,0),3)</f>
        <v>10326</v>
      </c>
      <c r="D224">
        <f>INDEX(nb_inscrits_sec_habitant_le_ss!$1:$1048576,MATCH(places_sec!$A224,nb_inscrits_sec_habitant_le_ss!$B:$B,0),3)</f>
        <v>70</v>
      </c>
      <c r="E224">
        <f t="shared" si="6"/>
        <v>6.7790044547743561E-3</v>
      </c>
      <c r="F224" s="77">
        <f>INDEX('6.1.2.4.'!$1:$1048576,MATCH(places_sec!$B224,'6.1.2.4.'!$A:$A,0),2)</f>
        <v>22390</v>
      </c>
      <c r="G224">
        <f t="shared" si="7"/>
        <v>151.78190974239783</v>
      </c>
    </row>
    <row r="225" spans="1:7" x14ac:dyDescent="0.35">
      <c r="A225" s="7" t="s">
        <v>431</v>
      </c>
      <c r="B225" t="str">
        <f>INDEX(Correspondance_ss_quartiers!$1:$1048576,MATCH(places_sec_sex!$A225,Correspondance_ss_quartiers!$A:$A,0),3)</f>
        <v>Bruxelles</v>
      </c>
      <c r="C225">
        <f>INDEX(nb_inscrits_sec_habitant_la_com!$1:$1048576,MATCH(places_sec!$B225,nb_inscrits_sec_habitant_la_com!$B:$B,0),3)</f>
        <v>10326</v>
      </c>
      <c r="D225">
        <f>INDEX(nb_inscrits_sec_habitant_le_ss!$1:$1048576,MATCH(places_sec!$A225,nb_inscrits_sec_habitant_le_ss!$B:$B,0),3)</f>
        <v>9</v>
      </c>
      <c r="E225">
        <f t="shared" si="6"/>
        <v>8.7158628704241722E-4</v>
      </c>
      <c r="F225" s="77">
        <f>INDEX('6.1.2.4.'!$1:$1048576,MATCH(places_sec!$B225,'6.1.2.4.'!$A:$A,0),2)</f>
        <v>22390</v>
      </c>
      <c r="G225">
        <f t="shared" si="7"/>
        <v>19.514816966879721</v>
      </c>
    </row>
    <row r="226" spans="1:7" x14ac:dyDescent="0.35">
      <c r="A226" s="7" t="s">
        <v>433</v>
      </c>
      <c r="B226" t="str">
        <f>INDEX(Correspondance_ss_quartiers!$1:$1048576,MATCH(places_sec_sex!$A226,Correspondance_ss_quartiers!$A:$A,0),3)</f>
        <v>Bruxelles</v>
      </c>
      <c r="C226">
        <f>INDEX(nb_inscrits_sec_habitant_la_com!$1:$1048576,MATCH(places_sec!$B226,nb_inscrits_sec_habitant_la_com!$B:$B,0),3)</f>
        <v>10326</v>
      </c>
      <c r="D226">
        <f>INDEX(nb_inscrits_sec_habitant_le_ss!$1:$1048576,MATCH(places_sec!$A226,nb_inscrits_sec_habitant_le_ss!$B:$B,0),3)</f>
        <v>43</v>
      </c>
      <c r="E226">
        <f t="shared" si="6"/>
        <v>4.1642455936471041E-3</v>
      </c>
      <c r="F226" s="77">
        <f>INDEX('6.1.2.4.'!$1:$1048576,MATCH(places_sec!$B226,'6.1.2.4.'!$A:$A,0),2)</f>
        <v>22390</v>
      </c>
      <c r="G226">
        <f t="shared" si="7"/>
        <v>93.237458841758666</v>
      </c>
    </row>
    <row r="227" spans="1:7" x14ac:dyDescent="0.35">
      <c r="A227" s="7" t="s">
        <v>439</v>
      </c>
      <c r="B227" t="str">
        <f>INDEX(Correspondance_ss_quartiers!$1:$1048576,MATCH(places_sec_sex!$A227,Correspondance_ss_quartiers!$A:$A,0),3)</f>
        <v>Bruxelles</v>
      </c>
      <c r="C227">
        <f>INDEX(nb_inscrits_sec_habitant_la_com!$1:$1048576,MATCH(places_sec!$B227,nb_inscrits_sec_habitant_la_com!$B:$B,0),3)</f>
        <v>10326</v>
      </c>
      <c r="D227">
        <f>INDEX(nb_inscrits_sec_habitant_le_ss!$1:$1048576,MATCH(places_sec!$A227,nb_inscrits_sec_habitant_le_ss!$B:$B,0),3)</f>
        <v>63</v>
      </c>
      <c r="E227">
        <f t="shared" si="6"/>
        <v>6.1011040092969204E-3</v>
      </c>
      <c r="F227" s="77">
        <f>INDEX('6.1.2.4.'!$1:$1048576,MATCH(places_sec!$B227,'6.1.2.4.'!$A:$A,0),2)</f>
        <v>22390</v>
      </c>
      <c r="G227">
        <f t="shared" si="7"/>
        <v>136.60371876815805</v>
      </c>
    </row>
    <row r="228" spans="1:7" x14ac:dyDescent="0.35">
      <c r="A228" s="7" t="s">
        <v>441</v>
      </c>
      <c r="B228" t="str">
        <f>INDEX(Correspondance_ss_quartiers!$1:$1048576,MATCH(places_sec_sex!$A228,Correspondance_ss_quartiers!$A:$A,0),3)</f>
        <v>Bruxelles</v>
      </c>
      <c r="C228">
        <f>INDEX(nb_inscrits_sec_habitant_la_com!$1:$1048576,MATCH(places_sec!$B228,nb_inscrits_sec_habitant_la_com!$B:$B,0),3)</f>
        <v>10326</v>
      </c>
      <c r="D228">
        <f>INDEX(nb_inscrits_sec_habitant_le_ss!$1:$1048576,MATCH(places_sec!$A228,nb_inscrits_sec_habitant_le_ss!$B:$B,0),3)</f>
        <v>13</v>
      </c>
      <c r="E228">
        <f t="shared" si="6"/>
        <v>1.2589579701723804E-3</v>
      </c>
      <c r="F228" s="77">
        <f>INDEX('6.1.2.4.'!$1:$1048576,MATCH(places_sec!$B228,'6.1.2.4.'!$A:$A,0),2)</f>
        <v>22390</v>
      </c>
      <c r="G228">
        <f t="shared" si="7"/>
        <v>28.188068952159597</v>
      </c>
    </row>
    <row r="229" spans="1:7" x14ac:dyDescent="0.35">
      <c r="A229" s="7" t="s">
        <v>443</v>
      </c>
      <c r="B229" t="str">
        <f>INDEX(Correspondance_ss_quartiers!$1:$1048576,MATCH(places_sec_sex!$A229,Correspondance_ss_quartiers!$A:$A,0),3)</f>
        <v>Bruxelles</v>
      </c>
      <c r="C229">
        <f>INDEX(nb_inscrits_sec_habitant_la_com!$1:$1048576,MATCH(places_sec!$B229,nb_inscrits_sec_habitant_la_com!$B:$B,0),3)</f>
        <v>10326</v>
      </c>
      <c r="D229">
        <f>INDEX(nb_inscrits_sec_habitant_le_ss!$1:$1048576,MATCH(places_sec!$A229,nb_inscrits_sec_habitant_le_ss!$B:$B,0),3)</f>
        <v>113</v>
      </c>
      <c r="E229">
        <f t="shared" si="6"/>
        <v>1.0943250048421461E-2</v>
      </c>
      <c r="F229" s="77">
        <f>INDEX('6.1.2.4.'!$1:$1048576,MATCH(places_sec!$B229,'6.1.2.4.'!$A:$A,0),2)</f>
        <v>22390</v>
      </c>
      <c r="G229">
        <f t="shared" si="7"/>
        <v>245.01936858415652</v>
      </c>
    </row>
    <row r="230" spans="1:7" x14ac:dyDescent="0.35">
      <c r="A230" s="7" t="s">
        <v>449</v>
      </c>
      <c r="B230" t="str">
        <f>INDEX(Correspondance_ss_quartiers!$1:$1048576,MATCH(places_sec_sex!$A230,Correspondance_ss_quartiers!$A:$A,0),3)</f>
        <v>Bruxelles</v>
      </c>
      <c r="C230">
        <f>INDEX(nb_inscrits_sec_habitant_la_com!$1:$1048576,MATCH(places_sec!$B230,nb_inscrits_sec_habitant_la_com!$B:$B,0),3)</f>
        <v>10326</v>
      </c>
      <c r="D230">
        <f>INDEX(nb_inscrits_sec_habitant_le_ss!$1:$1048576,MATCH(places_sec!$A230,nb_inscrits_sec_habitant_le_ss!$B:$B,0),3)</f>
        <v>156</v>
      </c>
      <c r="E230">
        <f t="shared" si="6"/>
        <v>1.5107495642068565E-2</v>
      </c>
      <c r="F230" s="77">
        <f>INDEX('6.1.2.4.'!$1:$1048576,MATCH(places_sec!$B230,'6.1.2.4.'!$A:$A,0),2)</f>
        <v>22390</v>
      </c>
      <c r="G230">
        <f t="shared" si="7"/>
        <v>338.25682742591516</v>
      </c>
    </row>
    <row r="231" spans="1:7" x14ac:dyDescent="0.35">
      <c r="A231" s="7" t="s">
        <v>453</v>
      </c>
      <c r="B231" t="str">
        <f>INDEX(Correspondance_ss_quartiers!$1:$1048576,MATCH(places_sec_sex!$A231,Correspondance_ss_quartiers!$A:$A,0),3)</f>
        <v>Bruxelles</v>
      </c>
      <c r="C231">
        <f>INDEX(nb_inscrits_sec_habitant_la_com!$1:$1048576,MATCH(places_sec!$B231,nb_inscrits_sec_habitant_la_com!$B:$B,0),3)</f>
        <v>10326</v>
      </c>
      <c r="D231">
        <f>INDEX(nb_inscrits_sec_habitant_le_ss!$1:$1048576,MATCH(places_sec!$A231,nb_inscrits_sec_habitant_le_ss!$B:$B,0),3)</f>
        <v>40</v>
      </c>
      <c r="E231">
        <f t="shared" si="6"/>
        <v>3.8737168312996321E-3</v>
      </c>
      <c r="F231" s="77">
        <f>INDEX('6.1.2.4.'!$1:$1048576,MATCH(places_sec!$B231,'6.1.2.4.'!$A:$A,0),2)</f>
        <v>22390</v>
      </c>
      <c r="G231">
        <f t="shared" si="7"/>
        <v>86.73251985279876</v>
      </c>
    </row>
    <row r="232" spans="1:7" x14ac:dyDescent="0.35">
      <c r="A232" s="7" t="s">
        <v>455</v>
      </c>
      <c r="B232" t="str">
        <f>INDEX(Correspondance_ss_quartiers!$1:$1048576,MATCH(places_sec_sex!$A232,Correspondance_ss_quartiers!$A:$A,0),3)</f>
        <v>Bruxelles</v>
      </c>
      <c r="C232">
        <f>INDEX(nb_inscrits_sec_habitant_la_com!$1:$1048576,MATCH(places_sec!$B232,nb_inscrits_sec_habitant_la_com!$B:$B,0),3)</f>
        <v>10326</v>
      </c>
      <c r="D232">
        <f>INDEX(nb_inscrits_sec_habitant_le_ss!$1:$1048576,MATCH(places_sec!$A232,nb_inscrits_sec_habitant_le_ss!$B:$B,0),3)</f>
        <v>84</v>
      </c>
      <c r="E232">
        <f t="shared" si="6"/>
        <v>8.1348053457292267E-3</v>
      </c>
      <c r="F232" s="77">
        <f>INDEX('6.1.2.4.'!$1:$1048576,MATCH(places_sec!$B232,'6.1.2.4.'!$A:$A,0),2)</f>
        <v>22390</v>
      </c>
      <c r="G232">
        <f t="shared" si="7"/>
        <v>182.1382916908774</v>
      </c>
    </row>
    <row r="233" spans="1:7" x14ac:dyDescent="0.35">
      <c r="A233" s="7" t="s">
        <v>465</v>
      </c>
      <c r="B233" t="str">
        <f>INDEX(Correspondance_ss_quartiers!$1:$1048576,MATCH(places_sec_sex!$A233,Correspondance_ss_quartiers!$A:$A,0),3)</f>
        <v>Bruxelles</v>
      </c>
      <c r="C233">
        <f>INDEX(nb_inscrits_sec_habitant_la_com!$1:$1048576,MATCH(places_sec!$B233,nb_inscrits_sec_habitant_la_com!$B:$B,0),3)</f>
        <v>10326</v>
      </c>
      <c r="D233">
        <f>INDEX(nb_inscrits_sec_habitant_le_ss!$1:$1048576,MATCH(places_sec!$A233,nb_inscrits_sec_habitant_le_ss!$B:$B,0),3)</f>
        <v>36</v>
      </c>
      <c r="E233">
        <f t="shared" si="6"/>
        <v>3.4863451481696689E-3</v>
      </c>
      <c r="F233" s="77">
        <f>INDEX('6.1.2.4.'!$1:$1048576,MATCH(places_sec!$B233,'6.1.2.4.'!$A:$A,0),2)</f>
        <v>22390</v>
      </c>
      <c r="G233">
        <f t="shared" si="7"/>
        <v>78.059267867518884</v>
      </c>
    </row>
    <row r="234" spans="1:7" x14ac:dyDescent="0.35">
      <c r="A234" s="7" t="s">
        <v>469</v>
      </c>
      <c r="B234" t="str">
        <f>INDEX(Correspondance_ss_quartiers!$1:$1048576,MATCH(places_sec_sex!$A234,Correspondance_ss_quartiers!$A:$A,0),3)</f>
        <v>Bruxelles</v>
      </c>
      <c r="C234">
        <f>INDEX(nb_inscrits_sec_habitant_la_com!$1:$1048576,MATCH(places_sec!$B234,nb_inscrits_sec_habitant_la_com!$B:$B,0),3)</f>
        <v>10326</v>
      </c>
      <c r="D234">
        <f>INDEX(nb_inscrits_sec_habitant_le_ss!$1:$1048576,MATCH(places_sec!$A234,nb_inscrits_sec_habitant_le_ss!$B:$B,0),3)</f>
        <v>140</v>
      </c>
      <c r="E234">
        <f t="shared" si="6"/>
        <v>1.3558008909548712E-2</v>
      </c>
      <c r="F234" s="77">
        <f>INDEX('6.1.2.4.'!$1:$1048576,MATCH(places_sec!$B234,'6.1.2.4.'!$A:$A,0),2)</f>
        <v>22390</v>
      </c>
      <c r="G234">
        <f t="shared" si="7"/>
        <v>303.56381948479566</v>
      </c>
    </row>
    <row r="235" spans="1:7" x14ac:dyDescent="0.35">
      <c r="A235" s="7" t="s">
        <v>473</v>
      </c>
      <c r="B235" t="str">
        <f>INDEX(Correspondance_ss_quartiers!$1:$1048576,MATCH(places_sec_sex!$A235,Correspondance_ss_quartiers!$A:$A,0),3)</f>
        <v>Bruxelles</v>
      </c>
      <c r="C235">
        <f>INDEX(nb_inscrits_sec_habitant_la_com!$1:$1048576,MATCH(places_sec!$B235,nb_inscrits_sec_habitant_la_com!$B:$B,0),3)</f>
        <v>10326</v>
      </c>
      <c r="D235">
        <f>INDEX(nb_inscrits_sec_habitant_le_ss!$1:$1048576,MATCH(places_sec!$A235,nb_inscrits_sec_habitant_le_ss!$B:$B,0),3)</f>
        <v>21</v>
      </c>
      <c r="E235">
        <f t="shared" si="6"/>
        <v>2.0337013364323067E-3</v>
      </c>
      <c r="F235" s="77">
        <f>INDEX('6.1.2.4.'!$1:$1048576,MATCH(places_sec!$B235,'6.1.2.4.'!$A:$A,0),2)</f>
        <v>22390</v>
      </c>
      <c r="G235">
        <f t="shared" si="7"/>
        <v>45.534572922719349</v>
      </c>
    </row>
    <row r="236" spans="1:7" x14ac:dyDescent="0.35">
      <c r="A236" s="7" t="s">
        <v>475</v>
      </c>
      <c r="B236" t="str">
        <f>INDEX(Correspondance_ss_quartiers!$1:$1048576,MATCH(places_sec_sex!$A236,Correspondance_ss_quartiers!$A:$A,0),3)</f>
        <v>Bruxelles</v>
      </c>
      <c r="C236">
        <f>INDEX(nb_inscrits_sec_habitant_la_com!$1:$1048576,MATCH(places_sec!$B236,nb_inscrits_sec_habitant_la_com!$B:$B,0),3)</f>
        <v>10326</v>
      </c>
      <c r="D236">
        <f>INDEX(nb_inscrits_sec_habitant_le_ss!$1:$1048576,MATCH(places_sec!$A236,nb_inscrits_sec_habitant_le_ss!$B:$B,0),3)</f>
        <v>21</v>
      </c>
      <c r="E236">
        <f t="shared" si="6"/>
        <v>2.0337013364323067E-3</v>
      </c>
      <c r="F236" s="77">
        <f>INDEX('6.1.2.4.'!$1:$1048576,MATCH(places_sec!$B236,'6.1.2.4.'!$A:$A,0),2)</f>
        <v>22390</v>
      </c>
      <c r="G236">
        <f t="shared" si="7"/>
        <v>45.534572922719349</v>
      </c>
    </row>
    <row r="237" spans="1:7" x14ac:dyDescent="0.35">
      <c r="A237" s="7" t="s">
        <v>479</v>
      </c>
      <c r="B237" t="str">
        <f>INDEX(Correspondance_ss_quartiers!$1:$1048576,MATCH(places_sec_sex!$A237,Correspondance_ss_quartiers!$A:$A,0),3)</f>
        <v>Bruxelles</v>
      </c>
      <c r="C237">
        <f>INDEX(nb_inscrits_sec_habitant_la_com!$1:$1048576,MATCH(places_sec!$B237,nb_inscrits_sec_habitant_la_com!$B:$B,0),3)</f>
        <v>10326</v>
      </c>
      <c r="D237">
        <f>INDEX(nb_inscrits_sec_habitant_le_ss!$1:$1048576,MATCH(places_sec!$A237,nb_inscrits_sec_habitant_le_ss!$B:$B,0),3)</f>
        <v>34</v>
      </c>
      <c r="E237">
        <f t="shared" si="6"/>
        <v>3.2926593066046872E-3</v>
      </c>
      <c r="F237" s="77">
        <f>INDEX('6.1.2.4.'!$1:$1048576,MATCH(places_sec!$B237,'6.1.2.4.'!$A:$A,0),2)</f>
        <v>22390</v>
      </c>
      <c r="G237">
        <f t="shared" si="7"/>
        <v>73.722641874878946</v>
      </c>
    </row>
    <row r="238" spans="1:7" x14ac:dyDescent="0.35">
      <c r="A238" s="7" t="s">
        <v>481</v>
      </c>
      <c r="B238" t="str">
        <f>INDEX(Correspondance_ss_quartiers!$1:$1048576,MATCH(places_sec_sex!$A238,Correspondance_ss_quartiers!$A:$A,0),3)</f>
        <v>Bruxelles</v>
      </c>
      <c r="C238">
        <f>INDEX(nb_inscrits_sec_habitant_la_com!$1:$1048576,MATCH(places_sec!$B238,nb_inscrits_sec_habitant_la_com!$B:$B,0),3)</f>
        <v>10326</v>
      </c>
      <c r="D238">
        <f>INDEX(nb_inscrits_sec_habitant_le_ss!$1:$1048576,MATCH(places_sec!$A238,nb_inscrits_sec_habitant_le_ss!$B:$B,0),3)</f>
        <v>56</v>
      </c>
      <c r="E238">
        <f t="shared" si="6"/>
        <v>5.4232035638194847E-3</v>
      </c>
      <c r="F238" s="77">
        <f>INDEX('6.1.2.4.'!$1:$1048576,MATCH(places_sec!$B238,'6.1.2.4.'!$A:$A,0),2)</f>
        <v>22390</v>
      </c>
      <c r="G238">
        <f t="shared" si="7"/>
        <v>121.42552779391826</v>
      </c>
    </row>
    <row r="239" spans="1:7" x14ac:dyDescent="0.35">
      <c r="A239" s="7" t="s">
        <v>483</v>
      </c>
      <c r="B239" t="str">
        <f>INDEX(Correspondance_ss_quartiers!$1:$1048576,MATCH(places_sec_sex!$A239,Correspondance_ss_quartiers!$A:$A,0),3)</f>
        <v>Bruxelles</v>
      </c>
      <c r="C239">
        <f>INDEX(nb_inscrits_sec_habitant_la_com!$1:$1048576,MATCH(places_sec!$B239,nb_inscrits_sec_habitant_la_com!$B:$B,0),3)</f>
        <v>10326</v>
      </c>
      <c r="D239">
        <f>INDEX(nb_inscrits_sec_habitant_le_ss!$1:$1048576,MATCH(places_sec!$A239,nb_inscrits_sec_habitant_le_ss!$B:$B,0),3)</f>
        <v>56</v>
      </c>
      <c r="E239">
        <f t="shared" si="6"/>
        <v>5.4232035638194847E-3</v>
      </c>
      <c r="F239" s="77">
        <f>INDEX('6.1.2.4.'!$1:$1048576,MATCH(places_sec!$B239,'6.1.2.4.'!$A:$A,0),2)</f>
        <v>22390</v>
      </c>
      <c r="G239">
        <f t="shared" si="7"/>
        <v>121.42552779391826</v>
      </c>
    </row>
    <row r="240" spans="1:7" x14ac:dyDescent="0.35">
      <c r="A240" s="7" t="s">
        <v>487</v>
      </c>
      <c r="B240" t="str">
        <f>INDEX(Correspondance_ss_quartiers!$1:$1048576,MATCH(places_sec_sex!$A240,Correspondance_ss_quartiers!$A:$A,0),3)</f>
        <v>Bruxelles</v>
      </c>
      <c r="C240">
        <f>INDEX(nb_inscrits_sec_habitant_la_com!$1:$1048576,MATCH(places_sec!$B240,nb_inscrits_sec_habitant_la_com!$B:$B,0),3)</f>
        <v>10326</v>
      </c>
      <c r="D240">
        <f>INDEX(nb_inscrits_sec_habitant_le_ss!$1:$1048576,MATCH(places_sec!$A240,nb_inscrits_sec_habitant_le_ss!$B:$B,0),3)</f>
        <v>10</v>
      </c>
      <c r="E240">
        <f t="shared" si="6"/>
        <v>9.6842920782490803E-4</v>
      </c>
      <c r="F240" s="77">
        <f>INDEX('6.1.2.4.'!$1:$1048576,MATCH(places_sec!$B240,'6.1.2.4.'!$A:$A,0),2)</f>
        <v>22390</v>
      </c>
      <c r="G240">
        <f t="shared" si="7"/>
        <v>21.68312996319969</v>
      </c>
    </row>
    <row r="241" spans="1:7" x14ac:dyDescent="0.35">
      <c r="A241" s="7" t="s">
        <v>489</v>
      </c>
      <c r="B241" t="str">
        <f>INDEX(Correspondance_ss_quartiers!$1:$1048576,MATCH(places_sec_sex!$A241,Correspondance_ss_quartiers!$A:$A,0),3)</f>
        <v>Bruxelles</v>
      </c>
      <c r="C241">
        <f>INDEX(nb_inscrits_sec_habitant_la_com!$1:$1048576,MATCH(places_sec!$B241,nb_inscrits_sec_habitant_la_com!$B:$B,0),3)</f>
        <v>10326</v>
      </c>
      <c r="D241">
        <f>INDEX(nb_inscrits_sec_habitant_le_ss!$1:$1048576,MATCH(places_sec!$A241,nb_inscrits_sec_habitant_le_ss!$B:$B,0),3)</f>
        <v>77</v>
      </c>
      <c r="E241">
        <f t="shared" si="6"/>
        <v>7.4569049002517918E-3</v>
      </c>
      <c r="F241" s="77">
        <f>INDEX('6.1.2.4.'!$1:$1048576,MATCH(places_sec!$B241,'6.1.2.4.'!$A:$A,0),2)</f>
        <v>22390</v>
      </c>
      <c r="G241">
        <f t="shared" si="7"/>
        <v>166.96010071663761</v>
      </c>
    </row>
    <row r="242" spans="1:7" x14ac:dyDescent="0.35">
      <c r="A242" s="7" t="s">
        <v>491</v>
      </c>
      <c r="B242" t="str">
        <f>INDEX(Correspondance_ss_quartiers!$1:$1048576,MATCH(places_sec_sex!$A242,Correspondance_ss_quartiers!$A:$A,0),3)</f>
        <v>Bruxelles</v>
      </c>
      <c r="C242">
        <f>INDEX(nb_inscrits_sec_habitant_la_com!$1:$1048576,MATCH(places_sec!$B242,nb_inscrits_sec_habitant_la_com!$B:$B,0),3)</f>
        <v>10326</v>
      </c>
      <c r="D242">
        <f>INDEX(nb_inscrits_sec_habitant_le_ss!$1:$1048576,MATCH(places_sec!$A242,nb_inscrits_sec_habitant_le_ss!$B:$B,0),3)</f>
        <v>106</v>
      </c>
      <c r="E242">
        <f t="shared" si="6"/>
        <v>1.0265349602944025E-2</v>
      </c>
      <c r="F242" s="77">
        <f>INDEX('6.1.2.4.'!$1:$1048576,MATCH(places_sec!$B242,'6.1.2.4.'!$A:$A,0),2)</f>
        <v>22390</v>
      </c>
      <c r="G242">
        <f t="shared" si="7"/>
        <v>229.84117760991671</v>
      </c>
    </row>
    <row r="243" spans="1:7" x14ac:dyDescent="0.35">
      <c r="A243" s="7" t="s">
        <v>493</v>
      </c>
      <c r="B243" t="str">
        <f>INDEX(Correspondance_ss_quartiers!$1:$1048576,MATCH(places_sec_sex!$A243,Correspondance_ss_quartiers!$A:$A,0),3)</f>
        <v>Bruxelles</v>
      </c>
      <c r="C243">
        <f>INDEX(nb_inscrits_sec_habitant_la_com!$1:$1048576,MATCH(places_sec!$B243,nb_inscrits_sec_habitant_la_com!$B:$B,0),3)</f>
        <v>10326</v>
      </c>
      <c r="D243">
        <f>INDEX(nb_inscrits_sec_habitant_le_ss!$1:$1048576,MATCH(places_sec!$A243,nb_inscrits_sec_habitant_le_ss!$B:$B,0),3)</f>
        <v>64</v>
      </c>
      <c r="E243">
        <f t="shared" si="6"/>
        <v>6.1979469300794112E-3</v>
      </c>
      <c r="F243" s="77">
        <f>INDEX('6.1.2.4.'!$1:$1048576,MATCH(places_sec!$B243,'6.1.2.4.'!$A:$A,0),2)</f>
        <v>22390</v>
      </c>
      <c r="G243">
        <f t="shared" si="7"/>
        <v>138.77203176447802</v>
      </c>
    </row>
    <row r="244" spans="1:7" x14ac:dyDescent="0.35">
      <c r="A244" s="7" t="s">
        <v>503</v>
      </c>
      <c r="B244" t="str">
        <f>INDEX(Correspondance_ss_quartiers!$1:$1048576,MATCH(places_sec_sex!$A244,Correspondance_ss_quartiers!$A:$A,0),3)</f>
        <v>Bruxelles</v>
      </c>
      <c r="C244">
        <f>INDEX(nb_inscrits_sec_habitant_la_com!$1:$1048576,MATCH(places_sec!$B244,nb_inscrits_sec_habitant_la_com!$B:$B,0),3)</f>
        <v>10326</v>
      </c>
      <c r="D244">
        <f>INDEX(nb_inscrits_sec_habitant_le_ss!$1:$1048576,MATCH(places_sec!$A244,nb_inscrits_sec_habitant_le_ss!$B:$B,0),3)</f>
        <v>207</v>
      </c>
      <c r="E244">
        <f t="shared" si="6"/>
        <v>2.0046484601975594E-2</v>
      </c>
      <c r="F244" s="77">
        <f>INDEX('6.1.2.4.'!$1:$1048576,MATCH(places_sec!$B244,'6.1.2.4.'!$A:$A,0),2)</f>
        <v>22390</v>
      </c>
      <c r="G244">
        <f t="shared" si="7"/>
        <v>448.84079023823358</v>
      </c>
    </row>
    <row r="245" spans="1:7" x14ac:dyDescent="0.35">
      <c r="A245" s="7" t="s">
        <v>507</v>
      </c>
      <c r="B245" t="str">
        <f>INDEX(Correspondance_ss_quartiers!$1:$1048576,MATCH(places_sec_sex!$A245,Correspondance_ss_quartiers!$A:$A,0),3)</f>
        <v>Bruxelles</v>
      </c>
      <c r="C245">
        <f>INDEX(nb_inscrits_sec_habitant_la_com!$1:$1048576,MATCH(places_sec!$B245,nb_inscrits_sec_habitant_la_com!$B:$B,0),3)</f>
        <v>10326</v>
      </c>
      <c r="D245">
        <f>INDEX(nb_inscrits_sec_habitant_le_ss!$1:$1048576,MATCH(places_sec!$A245,nb_inscrits_sec_habitant_le_ss!$B:$B,0),3)</f>
        <v>18</v>
      </c>
      <c r="E245">
        <f t="shared" si="6"/>
        <v>1.7431725740848344E-3</v>
      </c>
      <c r="F245" s="77">
        <f>INDEX('6.1.2.4.'!$1:$1048576,MATCH(places_sec!$B245,'6.1.2.4.'!$A:$A,0),2)</f>
        <v>22390</v>
      </c>
      <c r="G245">
        <f t="shared" si="7"/>
        <v>39.029633933759442</v>
      </c>
    </row>
    <row r="246" spans="1:7" x14ac:dyDescent="0.35">
      <c r="A246" s="7" t="s">
        <v>509</v>
      </c>
      <c r="B246" t="str">
        <f>INDEX(Correspondance_ss_quartiers!$1:$1048576,MATCH(places_sec_sex!$A246,Correspondance_ss_quartiers!$A:$A,0),3)</f>
        <v>Bruxelles</v>
      </c>
      <c r="C246">
        <f>INDEX(nb_inscrits_sec_habitant_la_com!$1:$1048576,MATCH(places_sec!$B246,nb_inscrits_sec_habitant_la_com!$B:$B,0),3)</f>
        <v>10326</v>
      </c>
      <c r="D246">
        <f>INDEX(nb_inscrits_sec_habitant_le_ss!$1:$1048576,MATCH(places_sec!$A246,nb_inscrits_sec_habitant_le_ss!$B:$B,0),3)</f>
        <v>178</v>
      </c>
      <c r="E246">
        <f t="shared" si="6"/>
        <v>1.7238039899283363E-2</v>
      </c>
      <c r="F246" s="77">
        <f>INDEX('6.1.2.4.'!$1:$1048576,MATCH(places_sec!$B246,'6.1.2.4.'!$A:$A,0),2)</f>
        <v>22390</v>
      </c>
      <c r="G246">
        <f t="shared" si="7"/>
        <v>385.95971334495448</v>
      </c>
    </row>
    <row r="247" spans="1:7" x14ac:dyDescent="0.35">
      <c r="A247" s="7" t="s">
        <v>511</v>
      </c>
      <c r="B247" t="str">
        <f>INDEX(Correspondance_ss_quartiers!$1:$1048576,MATCH(places_sec_sex!$A247,Correspondance_ss_quartiers!$A:$A,0),3)</f>
        <v>Bruxelles</v>
      </c>
      <c r="C247">
        <f>INDEX(nb_inscrits_sec_habitant_la_com!$1:$1048576,MATCH(places_sec!$B247,nb_inscrits_sec_habitant_la_com!$B:$B,0),3)</f>
        <v>10326</v>
      </c>
      <c r="D247">
        <f>INDEX(nb_inscrits_sec_habitant_le_ss!$1:$1048576,MATCH(places_sec!$A247,nb_inscrits_sec_habitant_le_ss!$B:$B,0),3)</f>
        <v>14</v>
      </c>
      <c r="E247">
        <f t="shared" si="6"/>
        <v>1.3558008909548712E-3</v>
      </c>
      <c r="F247" s="77">
        <f>INDEX('6.1.2.4.'!$1:$1048576,MATCH(places_sec!$B247,'6.1.2.4.'!$A:$A,0),2)</f>
        <v>22390</v>
      </c>
      <c r="G247">
        <f t="shared" si="7"/>
        <v>30.356381948479566</v>
      </c>
    </row>
    <row r="248" spans="1:7" x14ac:dyDescent="0.35">
      <c r="A248" s="7" t="s">
        <v>513</v>
      </c>
      <c r="B248" t="str">
        <f>INDEX(Correspondance_ss_quartiers!$1:$1048576,MATCH(places_sec_sex!$A248,Correspondance_ss_quartiers!$A:$A,0),3)</f>
        <v>Bruxelles</v>
      </c>
      <c r="C248">
        <f>INDEX(nb_inscrits_sec_habitant_la_com!$1:$1048576,MATCH(places_sec!$B248,nb_inscrits_sec_habitant_la_com!$B:$B,0),3)</f>
        <v>10326</v>
      </c>
      <c r="D248">
        <f>INDEX(nb_inscrits_sec_habitant_le_ss!$1:$1048576,MATCH(places_sec!$A248,nb_inscrits_sec_habitant_le_ss!$B:$B,0),3)</f>
        <v>102</v>
      </c>
      <c r="E248">
        <f t="shared" si="6"/>
        <v>9.8779779198140613E-3</v>
      </c>
      <c r="F248" s="77">
        <f>INDEX('6.1.2.4.'!$1:$1048576,MATCH(places_sec!$B248,'6.1.2.4.'!$A:$A,0),2)</f>
        <v>22390</v>
      </c>
      <c r="G248">
        <f t="shared" si="7"/>
        <v>221.16792562463684</v>
      </c>
    </row>
    <row r="249" spans="1:7" x14ac:dyDescent="0.35">
      <c r="A249" s="7" t="s">
        <v>515</v>
      </c>
      <c r="B249" t="str">
        <f>INDEX(Correspondance_ss_quartiers!$1:$1048576,MATCH(places_sec_sex!$A249,Correspondance_ss_quartiers!$A:$A,0),3)</f>
        <v>Bruxelles</v>
      </c>
      <c r="C249">
        <f>INDEX(nb_inscrits_sec_habitant_la_com!$1:$1048576,MATCH(places_sec!$B249,nb_inscrits_sec_habitant_la_com!$B:$B,0),3)</f>
        <v>10326</v>
      </c>
      <c r="D249">
        <f>INDEX(nb_inscrits_sec_habitant_le_ss!$1:$1048576,MATCH(places_sec!$A249,nb_inscrits_sec_habitant_le_ss!$B:$B,0),3)</f>
        <v>81</v>
      </c>
      <c r="E249">
        <f t="shared" si="6"/>
        <v>7.8442765833817551E-3</v>
      </c>
      <c r="F249" s="77">
        <f>INDEX('6.1.2.4.'!$1:$1048576,MATCH(places_sec!$B249,'6.1.2.4.'!$A:$A,0),2)</f>
        <v>22390</v>
      </c>
      <c r="G249">
        <f t="shared" si="7"/>
        <v>175.63335270191749</v>
      </c>
    </row>
    <row r="250" spans="1:7" x14ac:dyDescent="0.35">
      <c r="A250" s="7" t="s">
        <v>517</v>
      </c>
      <c r="B250" t="str">
        <f>INDEX(Correspondance_ss_quartiers!$1:$1048576,MATCH(places_sec_sex!$A250,Correspondance_ss_quartiers!$A:$A,0),3)</f>
        <v>Bruxelles</v>
      </c>
      <c r="C250">
        <f>INDEX(nb_inscrits_sec_habitant_la_com!$1:$1048576,MATCH(places_sec!$B250,nb_inscrits_sec_habitant_la_com!$B:$B,0),3)</f>
        <v>10326</v>
      </c>
      <c r="D250">
        <f>INDEX(nb_inscrits_sec_habitant_le_ss!$1:$1048576,MATCH(places_sec!$A250,nb_inscrits_sec_habitant_le_ss!$B:$B,0),3)</f>
        <v>9</v>
      </c>
      <c r="E250">
        <f t="shared" si="6"/>
        <v>8.7158628704241722E-4</v>
      </c>
      <c r="F250" s="77">
        <f>INDEX('6.1.2.4.'!$1:$1048576,MATCH(places_sec!$B250,'6.1.2.4.'!$A:$A,0),2)</f>
        <v>22390</v>
      </c>
      <c r="G250">
        <f t="shared" si="7"/>
        <v>19.514816966879721</v>
      </c>
    </row>
    <row r="251" spans="1:7" x14ac:dyDescent="0.35">
      <c r="A251" s="7" t="s">
        <v>519</v>
      </c>
      <c r="B251" t="str">
        <f>INDEX(Correspondance_ss_quartiers!$1:$1048576,MATCH(places_sec_sex!$A251,Correspondance_ss_quartiers!$A:$A,0),3)</f>
        <v>Bruxelles</v>
      </c>
      <c r="C251">
        <f>INDEX(nb_inscrits_sec_habitant_la_com!$1:$1048576,MATCH(places_sec!$B251,nb_inscrits_sec_habitant_la_com!$B:$B,0),3)</f>
        <v>10326</v>
      </c>
      <c r="D251">
        <f>INDEX(nb_inscrits_sec_habitant_le_ss!$1:$1048576,MATCH(places_sec!$A251,nb_inscrits_sec_habitant_le_ss!$B:$B,0),3)</f>
        <v>24</v>
      </c>
      <c r="E251">
        <f t="shared" si="6"/>
        <v>2.3242300987797791E-3</v>
      </c>
      <c r="F251" s="77">
        <f>INDEX('6.1.2.4.'!$1:$1048576,MATCH(places_sec!$B251,'6.1.2.4.'!$A:$A,0),2)</f>
        <v>22390</v>
      </c>
      <c r="G251">
        <f t="shared" si="7"/>
        <v>52.039511911679256</v>
      </c>
    </row>
    <row r="252" spans="1:7" x14ac:dyDescent="0.35">
      <c r="A252" s="7" t="s">
        <v>521</v>
      </c>
      <c r="B252" t="str">
        <f>INDEX(Correspondance_ss_quartiers!$1:$1048576,MATCH(places_sec_sex!$A252,Correspondance_ss_quartiers!$A:$A,0),3)</f>
        <v>Bruxelles</v>
      </c>
      <c r="C252">
        <f>INDEX(nb_inscrits_sec_habitant_la_com!$1:$1048576,MATCH(places_sec!$B252,nb_inscrits_sec_habitant_la_com!$B:$B,0),3)</f>
        <v>10326</v>
      </c>
      <c r="D252">
        <f>INDEX(nb_inscrits_sec_habitant_le_ss!$1:$1048576,MATCH(places_sec!$A252,nb_inscrits_sec_habitant_le_ss!$B:$B,0),3)</f>
        <v>22</v>
      </c>
      <c r="E252">
        <f t="shared" si="6"/>
        <v>2.1305442572147975E-3</v>
      </c>
      <c r="F252" s="77">
        <f>INDEX('6.1.2.4.'!$1:$1048576,MATCH(places_sec!$B252,'6.1.2.4.'!$A:$A,0),2)</f>
        <v>22390</v>
      </c>
      <c r="G252">
        <f t="shared" si="7"/>
        <v>47.702885919039318</v>
      </c>
    </row>
    <row r="253" spans="1:7" x14ac:dyDescent="0.35">
      <c r="A253" s="7" t="s">
        <v>525</v>
      </c>
      <c r="B253" t="str">
        <f>INDEX(Correspondance_ss_quartiers!$1:$1048576,MATCH(places_sec_sex!$A253,Correspondance_ss_quartiers!$A:$A,0),3)</f>
        <v>Bruxelles</v>
      </c>
      <c r="C253">
        <f>INDEX(nb_inscrits_sec_habitant_la_com!$1:$1048576,MATCH(places_sec!$B253,nb_inscrits_sec_habitant_la_com!$B:$B,0),3)</f>
        <v>10326</v>
      </c>
      <c r="D253">
        <f>INDEX(nb_inscrits_sec_habitant_le_ss!$1:$1048576,MATCH(places_sec!$A253,nb_inscrits_sec_habitant_le_ss!$B:$B,0),3)</f>
        <v>149</v>
      </c>
      <c r="E253">
        <f t="shared" si="6"/>
        <v>1.4429595196591129E-2</v>
      </c>
      <c r="F253" s="77">
        <f>INDEX('6.1.2.4.'!$1:$1048576,MATCH(places_sec!$B253,'6.1.2.4.'!$A:$A,0),2)</f>
        <v>22390</v>
      </c>
      <c r="G253">
        <f t="shared" si="7"/>
        <v>323.07863645167538</v>
      </c>
    </row>
    <row r="254" spans="1:7" x14ac:dyDescent="0.35">
      <c r="A254" s="7" t="s">
        <v>527</v>
      </c>
      <c r="B254" t="str">
        <f>INDEX(Correspondance_ss_quartiers!$1:$1048576,MATCH(places_sec_sex!$A254,Correspondance_ss_quartiers!$A:$A,0),3)</f>
        <v>Bruxelles</v>
      </c>
      <c r="C254">
        <f>INDEX(nb_inscrits_sec_habitant_la_com!$1:$1048576,MATCH(places_sec!$B254,nb_inscrits_sec_habitant_la_com!$B:$B,0),3)</f>
        <v>10326</v>
      </c>
      <c r="D254">
        <f>INDEX(nb_inscrits_sec_habitant_le_ss!$1:$1048576,MATCH(places_sec!$A254,nb_inscrits_sec_habitant_le_ss!$B:$B,0),3)</f>
        <v>92</v>
      </c>
      <c r="E254">
        <f t="shared" si="6"/>
        <v>8.9095487119891532E-3</v>
      </c>
      <c r="F254" s="77">
        <f>INDEX('6.1.2.4.'!$1:$1048576,MATCH(places_sec!$B254,'6.1.2.4.'!$A:$A,0),2)</f>
        <v>22390</v>
      </c>
      <c r="G254">
        <f t="shared" si="7"/>
        <v>199.48479566143715</v>
      </c>
    </row>
    <row r="255" spans="1:7" x14ac:dyDescent="0.35">
      <c r="A255" s="7" t="s">
        <v>529</v>
      </c>
      <c r="B255" t="str">
        <f>INDEX(Correspondance_ss_quartiers!$1:$1048576,MATCH(places_sec_sex!$A255,Correspondance_ss_quartiers!$A:$A,0),3)</f>
        <v>Bruxelles</v>
      </c>
      <c r="C255">
        <f>INDEX(nb_inscrits_sec_habitant_la_com!$1:$1048576,MATCH(places_sec!$B255,nb_inscrits_sec_habitant_la_com!$B:$B,0),3)</f>
        <v>10326</v>
      </c>
      <c r="D255">
        <f>INDEX(nb_inscrits_sec_habitant_le_ss!$1:$1048576,MATCH(places_sec!$A255,nb_inscrits_sec_habitant_le_ss!$B:$B,0),3)</f>
        <v>60</v>
      </c>
      <c r="E255">
        <f t="shared" si="6"/>
        <v>5.810575246949448E-3</v>
      </c>
      <c r="F255" s="77">
        <f>INDEX('6.1.2.4.'!$1:$1048576,MATCH(places_sec!$B255,'6.1.2.4.'!$A:$A,0),2)</f>
        <v>22390</v>
      </c>
      <c r="G255">
        <f t="shared" si="7"/>
        <v>130.09877977919814</v>
      </c>
    </row>
    <row r="256" spans="1:7" x14ac:dyDescent="0.35">
      <c r="A256" s="7" t="s">
        <v>531</v>
      </c>
      <c r="B256" t="str">
        <f>INDEX(Correspondance_ss_quartiers!$1:$1048576,MATCH(places_sec_sex!$A256,Correspondance_ss_quartiers!$A:$A,0),3)</f>
        <v>Bruxelles</v>
      </c>
      <c r="C256">
        <f>INDEX(nb_inscrits_sec_habitant_la_com!$1:$1048576,MATCH(places_sec!$B256,nb_inscrits_sec_habitant_la_com!$B:$B,0),3)</f>
        <v>10326</v>
      </c>
      <c r="D256">
        <f>INDEX(nb_inscrits_sec_habitant_le_ss!$1:$1048576,MATCH(places_sec!$A256,nb_inscrits_sec_habitant_le_ss!$B:$B,0),3)</f>
        <v>10</v>
      </c>
      <c r="E256">
        <f t="shared" si="6"/>
        <v>9.6842920782490803E-4</v>
      </c>
      <c r="F256" s="77">
        <f>INDEX('6.1.2.4.'!$1:$1048576,MATCH(places_sec!$B256,'6.1.2.4.'!$A:$A,0),2)</f>
        <v>22390</v>
      </c>
      <c r="G256">
        <f t="shared" si="7"/>
        <v>21.68312996319969</v>
      </c>
    </row>
    <row r="257" spans="1:7" x14ac:dyDescent="0.35">
      <c r="A257" s="7" t="s">
        <v>533</v>
      </c>
      <c r="B257" t="str">
        <f>INDEX(Correspondance_ss_quartiers!$1:$1048576,MATCH(places_sec_sex!$A257,Correspondance_ss_quartiers!$A:$A,0),3)</f>
        <v>Bruxelles</v>
      </c>
      <c r="C257">
        <f>INDEX(nb_inscrits_sec_habitant_la_com!$1:$1048576,MATCH(places_sec!$B257,nb_inscrits_sec_habitant_la_com!$B:$B,0),3)</f>
        <v>10326</v>
      </c>
      <c r="D257">
        <f>INDEX(nb_inscrits_sec_habitant_le_ss!$1:$1048576,MATCH(places_sec!$A257,nb_inscrits_sec_habitant_le_ss!$B:$B,0),3)</f>
        <v>52</v>
      </c>
      <c r="E257">
        <f t="shared" si="6"/>
        <v>5.0358318806895215E-3</v>
      </c>
      <c r="F257" s="77">
        <f>INDEX('6.1.2.4.'!$1:$1048576,MATCH(places_sec!$B257,'6.1.2.4.'!$A:$A,0),2)</f>
        <v>22390</v>
      </c>
      <c r="G257">
        <f t="shared" si="7"/>
        <v>112.75227580863839</v>
      </c>
    </row>
    <row r="258" spans="1:7" x14ac:dyDescent="0.35">
      <c r="A258" s="7" t="s">
        <v>537</v>
      </c>
      <c r="B258" t="str">
        <f>INDEX(Correspondance_ss_quartiers!$1:$1048576,MATCH(places_sec_sex!$A258,Correspondance_ss_quartiers!$A:$A,0),3)</f>
        <v>Bruxelles</v>
      </c>
      <c r="C258">
        <f>INDEX(nb_inscrits_sec_habitant_la_com!$1:$1048576,MATCH(places_sec!$B258,nb_inscrits_sec_habitant_la_com!$B:$B,0),3)</f>
        <v>10326</v>
      </c>
      <c r="D258">
        <f>INDEX(nb_inscrits_sec_habitant_le_ss!$1:$1048576,MATCH(places_sec!$A258,nb_inscrits_sec_habitant_le_ss!$B:$B,0),3)</f>
        <v>33</v>
      </c>
      <c r="E258">
        <f t="shared" si="6"/>
        <v>3.1958163858221964E-3</v>
      </c>
      <c r="F258" s="77">
        <f>INDEX('6.1.2.4.'!$1:$1048576,MATCH(places_sec!$B258,'6.1.2.4.'!$A:$A,0),2)</f>
        <v>22390</v>
      </c>
      <c r="G258">
        <f t="shared" si="7"/>
        <v>71.554328878558977</v>
      </c>
    </row>
    <row r="259" spans="1:7" x14ac:dyDescent="0.35">
      <c r="A259" s="7" t="s">
        <v>541</v>
      </c>
      <c r="B259" t="str">
        <f>INDEX(Correspondance_ss_quartiers!$1:$1048576,MATCH(places_sec_sex!$A259,Correspondance_ss_quartiers!$A:$A,0),3)</f>
        <v>Bruxelles</v>
      </c>
      <c r="C259">
        <f>INDEX(nb_inscrits_sec_habitant_la_com!$1:$1048576,MATCH(places_sec!$B259,nb_inscrits_sec_habitant_la_com!$B:$B,0),3)</f>
        <v>10326</v>
      </c>
      <c r="D259">
        <f>INDEX(nb_inscrits_sec_habitant_le_ss!$1:$1048576,MATCH(places_sec!$A259,nb_inscrits_sec_habitant_le_ss!$B:$B,0),3)</f>
        <v>54</v>
      </c>
      <c r="E259">
        <f t="shared" ref="E259:E322" si="8">D259/C259</f>
        <v>5.2295177222545031E-3</v>
      </c>
      <c r="F259" s="77">
        <f>INDEX('6.1.2.4.'!$1:$1048576,MATCH(places_sec!$B259,'6.1.2.4.'!$A:$A,0),2)</f>
        <v>22390</v>
      </c>
      <c r="G259">
        <f t="shared" ref="G259:G322" si="9">F259*E259</f>
        <v>117.08890180127833</v>
      </c>
    </row>
    <row r="260" spans="1:7" x14ac:dyDescent="0.35">
      <c r="A260" s="7" t="s">
        <v>547</v>
      </c>
      <c r="B260" t="str">
        <f>INDEX(Correspondance_ss_quartiers!$1:$1048576,MATCH(places_sec_sex!$A260,Correspondance_ss_quartiers!$A:$A,0),3)</f>
        <v>Bruxelles</v>
      </c>
      <c r="C260">
        <f>INDEX(nb_inscrits_sec_habitant_la_com!$1:$1048576,MATCH(places_sec!$B260,nb_inscrits_sec_habitant_la_com!$B:$B,0),3)</f>
        <v>10326</v>
      </c>
      <c r="D260">
        <f>INDEX(nb_inscrits_sec_habitant_le_ss!$1:$1048576,MATCH(places_sec!$A260,nb_inscrits_sec_habitant_le_ss!$B:$B,0),3)</f>
        <v>39</v>
      </c>
      <c r="E260">
        <f t="shared" si="8"/>
        <v>3.7768739105171413E-3</v>
      </c>
      <c r="F260" s="77">
        <f>INDEX('6.1.2.4.'!$1:$1048576,MATCH(places_sec!$B260,'6.1.2.4.'!$A:$A,0),2)</f>
        <v>22390</v>
      </c>
      <c r="G260">
        <f t="shared" si="9"/>
        <v>84.564206856478791</v>
      </c>
    </row>
    <row r="261" spans="1:7" x14ac:dyDescent="0.35">
      <c r="A261" s="7" t="s">
        <v>549</v>
      </c>
      <c r="B261" t="str">
        <f>INDEX(Correspondance_ss_quartiers!$1:$1048576,MATCH(places_sec_sex!$A261,Correspondance_ss_quartiers!$A:$A,0),3)</f>
        <v>Bruxelles</v>
      </c>
      <c r="C261">
        <f>INDEX(nb_inscrits_sec_habitant_la_com!$1:$1048576,MATCH(places_sec!$B261,nb_inscrits_sec_habitant_la_com!$B:$B,0),3)</f>
        <v>10326</v>
      </c>
      <c r="D261">
        <f>INDEX(nb_inscrits_sec_habitant_le_ss!$1:$1048576,MATCH(places_sec!$A261,nb_inscrits_sec_habitant_le_ss!$B:$B,0),3)</f>
        <v>78</v>
      </c>
      <c r="E261">
        <f t="shared" si="8"/>
        <v>7.5537478210342826E-3</v>
      </c>
      <c r="F261" s="77">
        <f>INDEX('6.1.2.4.'!$1:$1048576,MATCH(places_sec!$B261,'6.1.2.4.'!$A:$A,0),2)</f>
        <v>22390</v>
      </c>
      <c r="G261">
        <f t="shared" si="9"/>
        <v>169.12841371295758</v>
      </c>
    </row>
    <row r="262" spans="1:7" x14ac:dyDescent="0.35">
      <c r="A262" s="7" t="s">
        <v>551</v>
      </c>
      <c r="B262" t="str">
        <f>INDEX(Correspondance_ss_quartiers!$1:$1048576,MATCH(places_sec_sex!$A262,Correspondance_ss_quartiers!$A:$A,0),3)</f>
        <v>Bruxelles</v>
      </c>
      <c r="C262">
        <f>INDEX(nb_inscrits_sec_habitant_la_com!$1:$1048576,MATCH(places_sec!$B262,nb_inscrits_sec_habitant_la_com!$B:$B,0),3)</f>
        <v>10326</v>
      </c>
      <c r="D262">
        <f>INDEX(nb_inscrits_sec_habitant_le_ss!$1:$1048576,MATCH(places_sec!$A262,nb_inscrits_sec_habitant_le_ss!$B:$B,0),3)</f>
        <v>21</v>
      </c>
      <c r="E262">
        <f t="shared" si="8"/>
        <v>2.0337013364323067E-3</v>
      </c>
      <c r="F262" s="77">
        <f>INDEX('6.1.2.4.'!$1:$1048576,MATCH(places_sec!$B262,'6.1.2.4.'!$A:$A,0),2)</f>
        <v>22390</v>
      </c>
      <c r="G262">
        <f t="shared" si="9"/>
        <v>45.534572922719349</v>
      </c>
    </row>
    <row r="263" spans="1:7" x14ac:dyDescent="0.35">
      <c r="A263" s="7" t="s">
        <v>553</v>
      </c>
      <c r="B263" t="str">
        <f>INDEX(Correspondance_ss_quartiers!$1:$1048576,MATCH(places_sec_sex!$A263,Correspondance_ss_quartiers!$A:$A,0),3)</f>
        <v>Bruxelles</v>
      </c>
      <c r="C263">
        <f>INDEX(nb_inscrits_sec_habitant_la_com!$1:$1048576,MATCH(places_sec!$B263,nb_inscrits_sec_habitant_la_com!$B:$B,0),3)</f>
        <v>10326</v>
      </c>
      <c r="D263">
        <f>INDEX(nb_inscrits_sec_habitant_le_ss!$1:$1048576,MATCH(places_sec!$A263,nb_inscrits_sec_habitant_le_ss!$B:$B,0),3)</f>
        <v>14</v>
      </c>
      <c r="E263">
        <f t="shared" si="8"/>
        <v>1.3558008909548712E-3</v>
      </c>
      <c r="F263" s="77">
        <f>INDEX('6.1.2.4.'!$1:$1048576,MATCH(places_sec!$B263,'6.1.2.4.'!$A:$A,0),2)</f>
        <v>22390</v>
      </c>
      <c r="G263">
        <f t="shared" si="9"/>
        <v>30.356381948479566</v>
      </c>
    </row>
    <row r="264" spans="1:7" x14ac:dyDescent="0.35">
      <c r="A264" s="7" t="s">
        <v>555</v>
      </c>
      <c r="B264" t="str">
        <f>INDEX(Correspondance_ss_quartiers!$1:$1048576,MATCH(places_sec_sex!$A264,Correspondance_ss_quartiers!$A:$A,0),3)</f>
        <v>Bruxelles</v>
      </c>
      <c r="C264">
        <f>INDEX(nb_inscrits_sec_habitant_la_com!$1:$1048576,MATCH(places_sec!$B264,nb_inscrits_sec_habitant_la_com!$B:$B,0),3)</f>
        <v>10326</v>
      </c>
      <c r="D264">
        <f>INDEX(nb_inscrits_sec_habitant_le_ss!$1:$1048576,MATCH(places_sec!$A264,nb_inscrits_sec_habitant_le_ss!$B:$B,0),3)</f>
        <v>451</v>
      </c>
      <c r="E264">
        <f t="shared" si="8"/>
        <v>4.3676157272903353E-2</v>
      </c>
      <c r="F264" s="77">
        <f>INDEX('6.1.2.4.'!$1:$1048576,MATCH(places_sec!$B264,'6.1.2.4.'!$A:$A,0),2)</f>
        <v>22390</v>
      </c>
      <c r="G264">
        <f t="shared" si="9"/>
        <v>977.90916134030613</v>
      </c>
    </row>
    <row r="265" spans="1:7" x14ac:dyDescent="0.35">
      <c r="A265" s="7" t="s">
        <v>557</v>
      </c>
      <c r="B265" t="str">
        <f>INDEX(Correspondance_ss_quartiers!$1:$1048576,MATCH(places_sec_sex!$A265,Correspondance_ss_quartiers!$A:$A,0),3)</f>
        <v>Bruxelles</v>
      </c>
      <c r="C265">
        <f>INDEX(nb_inscrits_sec_habitant_la_com!$1:$1048576,MATCH(places_sec!$B265,nb_inscrits_sec_habitant_la_com!$B:$B,0),3)</f>
        <v>10326</v>
      </c>
      <c r="D265">
        <f>INDEX(nb_inscrits_sec_habitant_le_ss!$1:$1048576,MATCH(places_sec!$A265,nb_inscrits_sec_habitant_le_ss!$B:$B,0),3)</f>
        <v>19</v>
      </c>
      <c r="E265">
        <f t="shared" si="8"/>
        <v>1.8400154948673253E-3</v>
      </c>
      <c r="F265" s="77">
        <f>INDEX('6.1.2.4.'!$1:$1048576,MATCH(places_sec!$B265,'6.1.2.4.'!$A:$A,0),2)</f>
        <v>22390</v>
      </c>
      <c r="G265">
        <f t="shared" si="9"/>
        <v>41.197946930079411</v>
      </c>
    </row>
    <row r="266" spans="1:7" x14ac:dyDescent="0.35">
      <c r="A266" s="7" t="s">
        <v>559</v>
      </c>
      <c r="B266" t="str">
        <f>INDEX(Correspondance_ss_quartiers!$1:$1048576,MATCH(places_sec_sex!$A266,Correspondance_ss_quartiers!$A:$A,0),3)</f>
        <v>Bruxelles</v>
      </c>
      <c r="C266">
        <f>INDEX(nb_inscrits_sec_habitant_la_com!$1:$1048576,MATCH(places_sec!$B266,nb_inscrits_sec_habitant_la_com!$B:$B,0),3)</f>
        <v>10326</v>
      </c>
      <c r="D266">
        <f>INDEX(nb_inscrits_sec_habitant_le_ss!$1:$1048576,MATCH(places_sec!$A266,nb_inscrits_sec_habitant_le_ss!$B:$B,0),3)</f>
        <v>463</v>
      </c>
      <c r="E266">
        <f t="shared" si="8"/>
        <v>4.4838272322293239E-2</v>
      </c>
      <c r="F266" s="77">
        <f>INDEX('6.1.2.4.'!$1:$1048576,MATCH(places_sec!$B266,'6.1.2.4.'!$A:$A,0),2)</f>
        <v>22390</v>
      </c>
      <c r="G266">
        <f t="shared" si="9"/>
        <v>1003.9289172961456</v>
      </c>
    </row>
    <row r="267" spans="1:7" x14ac:dyDescent="0.35">
      <c r="A267" s="7" t="s">
        <v>565</v>
      </c>
      <c r="B267" t="str">
        <f>INDEX(Correspondance_ss_quartiers!$1:$1048576,MATCH(places_sec_sex!$A267,Correspondance_ss_quartiers!$A:$A,0),3)</f>
        <v>Bruxelles</v>
      </c>
      <c r="C267">
        <f>INDEX(nb_inscrits_sec_habitant_la_com!$1:$1048576,MATCH(places_sec!$B267,nb_inscrits_sec_habitant_la_com!$B:$B,0),3)</f>
        <v>10326</v>
      </c>
      <c r="D267">
        <f>INDEX(nb_inscrits_sec_habitant_le_ss!$1:$1048576,MATCH(places_sec!$A267,nb_inscrits_sec_habitant_le_ss!$B:$B,0),3)</f>
        <v>250</v>
      </c>
      <c r="E267">
        <f t="shared" si="8"/>
        <v>2.4210730195622698E-2</v>
      </c>
      <c r="F267" s="77">
        <f>INDEX('6.1.2.4.'!$1:$1048576,MATCH(places_sec!$B267,'6.1.2.4.'!$A:$A,0),2)</f>
        <v>22390</v>
      </c>
      <c r="G267">
        <f t="shared" si="9"/>
        <v>542.07824907999225</v>
      </c>
    </row>
    <row r="268" spans="1:7" x14ac:dyDescent="0.35">
      <c r="A268" s="7" t="s">
        <v>569</v>
      </c>
      <c r="B268" t="str">
        <f>INDEX(Correspondance_ss_quartiers!$1:$1048576,MATCH(places_sec_sex!$A268,Correspondance_ss_quartiers!$A:$A,0),3)</f>
        <v>Bruxelles</v>
      </c>
      <c r="C268">
        <f>INDEX(nb_inscrits_sec_habitant_la_com!$1:$1048576,MATCH(places_sec!$B268,nb_inscrits_sec_habitant_la_com!$B:$B,0),3)</f>
        <v>10326</v>
      </c>
      <c r="D268">
        <f>INDEX(nb_inscrits_sec_habitant_le_ss!$1:$1048576,MATCH(places_sec!$A268,nb_inscrits_sec_habitant_le_ss!$B:$B,0),3)</f>
        <v>325</v>
      </c>
      <c r="E268">
        <f t="shared" si="8"/>
        <v>3.1473949254309512E-2</v>
      </c>
      <c r="F268" s="77">
        <f>INDEX('6.1.2.4.'!$1:$1048576,MATCH(places_sec!$B268,'6.1.2.4.'!$A:$A,0),2)</f>
        <v>22390</v>
      </c>
      <c r="G268">
        <f t="shared" si="9"/>
        <v>704.70172380398992</v>
      </c>
    </row>
    <row r="269" spans="1:7" x14ac:dyDescent="0.35">
      <c r="A269" s="7" t="s">
        <v>570</v>
      </c>
      <c r="B269" t="str">
        <f>INDEX(Correspondance_ss_quartiers!$1:$1048576,MATCH(places_sec_sex!$A269,Correspondance_ss_quartiers!$A:$A,0),3)</f>
        <v>Bruxelles</v>
      </c>
      <c r="C269">
        <f>INDEX(nb_inscrits_sec_habitant_la_com!$1:$1048576,MATCH(places_sec!$B269,nb_inscrits_sec_habitant_la_com!$B:$B,0),3)</f>
        <v>10326</v>
      </c>
      <c r="D269">
        <f>INDEX(nb_inscrits_sec_habitant_le_ss!$1:$1048576,MATCH(places_sec!$A269,nb_inscrits_sec_habitant_le_ss!$B:$B,0),3)</f>
        <v>292</v>
      </c>
      <c r="E269">
        <f t="shared" si="8"/>
        <v>2.8278132868487314E-2</v>
      </c>
      <c r="F269" s="77">
        <f>INDEX('6.1.2.4.'!$1:$1048576,MATCH(places_sec!$B269,'6.1.2.4.'!$A:$A,0),2)</f>
        <v>22390</v>
      </c>
      <c r="G269">
        <f t="shared" si="9"/>
        <v>633.14739492543094</v>
      </c>
    </row>
    <row r="270" spans="1:7" x14ac:dyDescent="0.35">
      <c r="A270" s="7" t="s">
        <v>576</v>
      </c>
      <c r="B270" t="str">
        <f>INDEX(Correspondance_ss_quartiers!$1:$1048576,MATCH(places_sec_sex!$A270,Correspondance_ss_quartiers!$A:$A,0),3)</f>
        <v>Bruxelles</v>
      </c>
      <c r="C270">
        <f>INDEX(nb_inscrits_sec_habitant_la_com!$1:$1048576,MATCH(places_sec!$B270,nb_inscrits_sec_habitant_la_com!$B:$B,0),3)</f>
        <v>10326</v>
      </c>
      <c r="D270">
        <f>INDEX(nb_inscrits_sec_habitant_le_ss!$1:$1048576,MATCH(places_sec!$A270,nb_inscrits_sec_habitant_le_ss!$B:$B,0),3)</f>
        <v>67</v>
      </c>
      <c r="E270">
        <f t="shared" si="8"/>
        <v>6.4884756924268837E-3</v>
      </c>
      <c r="F270" s="77">
        <f>INDEX('6.1.2.4.'!$1:$1048576,MATCH(places_sec!$B270,'6.1.2.4.'!$A:$A,0),2)</f>
        <v>22390</v>
      </c>
      <c r="G270">
        <f t="shared" si="9"/>
        <v>145.27697075343792</v>
      </c>
    </row>
    <row r="271" spans="1:7" x14ac:dyDescent="0.35">
      <c r="A271" s="7" t="s">
        <v>578</v>
      </c>
      <c r="B271" t="str">
        <f>INDEX(Correspondance_ss_quartiers!$1:$1048576,MATCH(places_sec_sex!$A271,Correspondance_ss_quartiers!$A:$A,0),3)</f>
        <v>Bruxelles</v>
      </c>
      <c r="C271">
        <f>INDEX(nb_inscrits_sec_habitant_la_com!$1:$1048576,MATCH(places_sec!$B271,nb_inscrits_sec_habitant_la_com!$B:$B,0),3)</f>
        <v>10326</v>
      </c>
      <c r="D271">
        <f>INDEX(nb_inscrits_sec_habitant_le_ss!$1:$1048576,MATCH(places_sec!$A271,nb_inscrits_sec_habitant_le_ss!$B:$B,0),3)</f>
        <v>38</v>
      </c>
      <c r="E271">
        <f t="shared" si="8"/>
        <v>3.6800309897346505E-3</v>
      </c>
      <c r="F271" s="77">
        <f>INDEX('6.1.2.4.'!$1:$1048576,MATCH(places_sec!$B271,'6.1.2.4.'!$A:$A,0),2)</f>
        <v>22390</v>
      </c>
      <c r="G271">
        <f t="shared" si="9"/>
        <v>82.395893860158822</v>
      </c>
    </row>
    <row r="272" spans="1:7" x14ac:dyDescent="0.35">
      <c r="A272" s="7" t="s">
        <v>582</v>
      </c>
      <c r="B272" t="str">
        <f>INDEX(Correspondance_ss_quartiers!$1:$1048576,MATCH(places_sec_sex!$A272,Correspondance_ss_quartiers!$A:$A,0),3)</f>
        <v>Bruxelles</v>
      </c>
      <c r="C272">
        <f>INDEX(nb_inscrits_sec_habitant_la_com!$1:$1048576,MATCH(places_sec!$B272,nb_inscrits_sec_habitant_la_com!$B:$B,0),3)</f>
        <v>10326</v>
      </c>
      <c r="D272">
        <f>INDEX(nb_inscrits_sec_habitant_le_ss!$1:$1048576,MATCH(places_sec!$A272,nb_inscrits_sec_habitant_le_ss!$B:$B,0),3)</f>
        <v>55</v>
      </c>
      <c r="E272">
        <f t="shared" si="8"/>
        <v>5.3263606430369939E-3</v>
      </c>
      <c r="F272" s="77">
        <f>INDEX('6.1.2.4.'!$1:$1048576,MATCH(places_sec!$B272,'6.1.2.4.'!$A:$A,0),2)</f>
        <v>22390</v>
      </c>
      <c r="G272">
        <f t="shared" si="9"/>
        <v>119.25721479759829</v>
      </c>
    </row>
    <row r="273" spans="1:7" x14ac:dyDescent="0.35">
      <c r="A273" s="7" t="s">
        <v>584</v>
      </c>
      <c r="B273" t="str">
        <f>INDEX(Correspondance_ss_quartiers!$1:$1048576,MATCH(places_sec_sex!$A273,Correspondance_ss_quartiers!$A:$A,0),3)</f>
        <v>Bruxelles</v>
      </c>
      <c r="C273">
        <f>INDEX(nb_inscrits_sec_habitant_la_com!$1:$1048576,MATCH(places_sec!$B273,nb_inscrits_sec_habitant_la_com!$B:$B,0),3)</f>
        <v>10326</v>
      </c>
      <c r="D273">
        <f>INDEX(nb_inscrits_sec_habitant_le_ss!$1:$1048576,MATCH(places_sec!$A273,nb_inscrits_sec_habitant_le_ss!$B:$B,0),3)</f>
        <v>13</v>
      </c>
      <c r="E273">
        <f t="shared" si="8"/>
        <v>1.2589579701723804E-3</v>
      </c>
      <c r="F273" s="77">
        <f>INDEX('6.1.2.4.'!$1:$1048576,MATCH(places_sec!$B273,'6.1.2.4.'!$A:$A,0),2)</f>
        <v>22390</v>
      </c>
      <c r="G273">
        <f t="shared" si="9"/>
        <v>28.188068952159597</v>
      </c>
    </row>
    <row r="274" spans="1:7" x14ac:dyDescent="0.35">
      <c r="A274" s="7" t="s">
        <v>588</v>
      </c>
      <c r="B274" t="str">
        <f>INDEX(Correspondance_ss_quartiers!$1:$1048576,MATCH(places_sec_sex!$A274,Correspondance_ss_quartiers!$A:$A,0),3)</f>
        <v>Bruxelles</v>
      </c>
      <c r="C274">
        <f>INDEX(nb_inscrits_sec_habitant_la_com!$1:$1048576,MATCH(places_sec!$B274,nb_inscrits_sec_habitant_la_com!$B:$B,0),3)</f>
        <v>10326</v>
      </c>
      <c r="D274">
        <f>INDEX(nb_inscrits_sec_habitant_le_ss!$1:$1048576,MATCH(places_sec!$A274,nb_inscrits_sec_habitant_le_ss!$B:$B,0),3)</f>
        <v>11</v>
      </c>
      <c r="E274">
        <f t="shared" si="8"/>
        <v>1.0652721286073987E-3</v>
      </c>
      <c r="F274" s="77">
        <f>INDEX('6.1.2.4.'!$1:$1048576,MATCH(places_sec!$B274,'6.1.2.4.'!$A:$A,0),2)</f>
        <v>22390</v>
      </c>
      <c r="G274">
        <f t="shared" si="9"/>
        <v>23.851442959519659</v>
      </c>
    </row>
    <row r="275" spans="1:7" x14ac:dyDescent="0.35">
      <c r="A275" s="7" t="s">
        <v>590</v>
      </c>
      <c r="B275" t="str">
        <f>INDEX(Correspondance_ss_quartiers!$1:$1048576,MATCH(places_sec_sex!$A275,Correspondance_ss_quartiers!$A:$A,0),3)</f>
        <v>Bruxelles</v>
      </c>
      <c r="C275">
        <f>INDEX(nb_inscrits_sec_habitant_la_com!$1:$1048576,MATCH(places_sec!$B275,nb_inscrits_sec_habitant_la_com!$B:$B,0),3)</f>
        <v>10326</v>
      </c>
      <c r="D275">
        <f>INDEX(nb_inscrits_sec_habitant_le_ss!$1:$1048576,MATCH(places_sec!$A275,nb_inscrits_sec_habitant_le_ss!$B:$B,0),3)</f>
        <v>18</v>
      </c>
      <c r="E275">
        <f t="shared" si="8"/>
        <v>1.7431725740848344E-3</v>
      </c>
      <c r="F275" s="77">
        <f>INDEX('6.1.2.4.'!$1:$1048576,MATCH(places_sec!$B275,'6.1.2.4.'!$A:$A,0),2)</f>
        <v>22390</v>
      </c>
      <c r="G275">
        <f t="shared" si="9"/>
        <v>39.029633933759442</v>
      </c>
    </row>
    <row r="276" spans="1:7" x14ac:dyDescent="0.35">
      <c r="A276" s="7" t="s">
        <v>594</v>
      </c>
      <c r="B276" t="str">
        <f>INDEX(Correspondance_ss_quartiers!$1:$1048576,MATCH(places_sec_sex!$A276,Correspondance_ss_quartiers!$A:$A,0),3)</f>
        <v>Bruxelles</v>
      </c>
      <c r="C276">
        <f>INDEX(nb_inscrits_sec_habitant_la_com!$1:$1048576,MATCH(places_sec!$B276,nb_inscrits_sec_habitant_la_com!$B:$B,0),3)</f>
        <v>10326</v>
      </c>
      <c r="D276">
        <f>INDEX(nb_inscrits_sec_habitant_le_ss!$1:$1048576,MATCH(places_sec!$A276,nb_inscrits_sec_habitant_le_ss!$B:$B,0),3)</f>
        <v>30</v>
      </c>
      <c r="E276">
        <f t="shared" si="8"/>
        <v>2.905287623474724E-3</v>
      </c>
      <c r="F276" s="77">
        <f>INDEX('6.1.2.4.'!$1:$1048576,MATCH(places_sec!$B276,'6.1.2.4.'!$A:$A,0),2)</f>
        <v>22390</v>
      </c>
      <c r="G276">
        <f t="shared" si="9"/>
        <v>65.04938988959907</v>
      </c>
    </row>
    <row r="277" spans="1:7" x14ac:dyDescent="0.35">
      <c r="A277" s="7" t="s">
        <v>600</v>
      </c>
      <c r="B277" t="str">
        <f>INDEX(Correspondance_ss_quartiers!$1:$1048576,MATCH(places_sec_sex!$A277,Correspondance_ss_quartiers!$A:$A,0),3)</f>
        <v>Bruxelles</v>
      </c>
      <c r="C277">
        <f>INDEX(nb_inscrits_sec_habitant_la_com!$1:$1048576,MATCH(places_sec!$B277,nb_inscrits_sec_habitant_la_com!$B:$B,0),3)</f>
        <v>10326</v>
      </c>
      <c r="D277">
        <f>INDEX(nb_inscrits_sec_habitant_le_ss!$1:$1048576,MATCH(places_sec!$A277,nb_inscrits_sec_habitant_le_ss!$B:$B,0),3)</f>
        <v>48</v>
      </c>
      <c r="E277">
        <f t="shared" si="8"/>
        <v>4.6484601975595582E-3</v>
      </c>
      <c r="F277" s="77">
        <f>INDEX('6.1.2.4.'!$1:$1048576,MATCH(places_sec!$B277,'6.1.2.4.'!$A:$A,0),2)</f>
        <v>22390</v>
      </c>
      <c r="G277">
        <f t="shared" si="9"/>
        <v>104.07902382335851</v>
      </c>
    </row>
    <row r="278" spans="1:7" x14ac:dyDescent="0.35">
      <c r="A278" s="7" t="s">
        <v>604</v>
      </c>
      <c r="B278" t="str">
        <f>INDEX(Correspondance_ss_quartiers!$1:$1048576,MATCH(places_sec_sex!$A278,Correspondance_ss_quartiers!$A:$A,0),3)</f>
        <v>Bruxelles</v>
      </c>
      <c r="C278">
        <f>INDEX(nb_inscrits_sec_habitant_la_com!$1:$1048576,MATCH(places_sec!$B278,nb_inscrits_sec_habitant_la_com!$B:$B,0),3)</f>
        <v>10326</v>
      </c>
      <c r="D278">
        <f>INDEX(nb_inscrits_sec_habitant_le_ss!$1:$1048576,MATCH(places_sec!$A278,nb_inscrits_sec_habitant_le_ss!$B:$B,0),3)</f>
        <v>143</v>
      </c>
      <c r="E278">
        <f t="shared" si="8"/>
        <v>1.3848537671896184E-2</v>
      </c>
      <c r="F278" s="77">
        <f>INDEX('6.1.2.4.'!$1:$1048576,MATCH(places_sec!$B278,'6.1.2.4.'!$A:$A,0),2)</f>
        <v>22390</v>
      </c>
      <c r="G278">
        <f t="shared" si="9"/>
        <v>310.06875847375557</v>
      </c>
    </row>
    <row r="279" spans="1:7" x14ac:dyDescent="0.35">
      <c r="A279" s="7" t="s">
        <v>606</v>
      </c>
      <c r="B279" t="str">
        <f>INDEX(Correspondance_ss_quartiers!$1:$1048576,MATCH(places_sec_sex!$A279,Correspondance_ss_quartiers!$A:$A,0),3)</f>
        <v>Bruxelles</v>
      </c>
      <c r="C279">
        <f>INDEX(nb_inscrits_sec_habitant_la_com!$1:$1048576,MATCH(places_sec!$B279,nb_inscrits_sec_habitant_la_com!$B:$B,0),3)</f>
        <v>10326</v>
      </c>
      <c r="D279">
        <f>INDEX(nb_inscrits_sec_habitant_le_ss!$1:$1048576,MATCH(places_sec!$A279,nb_inscrits_sec_habitant_le_ss!$B:$B,0),3)</f>
        <v>253</v>
      </c>
      <c r="E279">
        <f t="shared" si="8"/>
        <v>2.4501258957970173E-2</v>
      </c>
      <c r="F279" s="77">
        <f>INDEX('6.1.2.4.'!$1:$1048576,MATCH(places_sec!$B279,'6.1.2.4.'!$A:$A,0),2)</f>
        <v>22390</v>
      </c>
      <c r="G279">
        <f t="shared" si="9"/>
        <v>548.58318806895215</v>
      </c>
    </row>
    <row r="280" spans="1:7" x14ac:dyDescent="0.35">
      <c r="A280" s="7" t="s">
        <v>608</v>
      </c>
      <c r="B280" t="str">
        <f>INDEX(Correspondance_ss_quartiers!$1:$1048576,MATCH(places_sec_sex!$A280,Correspondance_ss_quartiers!$A:$A,0),3)</f>
        <v>Bruxelles</v>
      </c>
      <c r="C280">
        <f>INDEX(nb_inscrits_sec_habitant_la_com!$1:$1048576,MATCH(places_sec!$B280,nb_inscrits_sec_habitant_la_com!$B:$B,0),3)</f>
        <v>10326</v>
      </c>
      <c r="D280">
        <f>INDEX(nb_inscrits_sec_habitant_le_ss!$1:$1048576,MATCH(places_sec!$A280,nb_inscrits_sec_habitant_le_ss!$B:$B,0),3)</f>
        <v>102</v>
      </c>
      <c r="E280">
        <f t="shared" si="8"/>
        <v>9.8779779198140613E-3</v>
      </c>
      <c r="F280" s="77">
        <f>INDEX('6.1.2.4.'!$1:$1048576,MATCH(places_sec!$B280,'6.1.2.4.'!$A:$A,0),2)</f>
        <v>22390</v>
      </c>
      <c r="G280">
        <f t="shared" si="9"/>
        <v>221.16792562463684</v>
      </c>
    </row>
    <row r="281" spans="1:7" x14ac:dyDescent="0.35">
      <c r="A281" s="7" t="s">
        <v>610</v>
      </c>
      <c r="B281" t="str">
        <f>INDEX(Correspondance_ss_quartiers!$1:$1048576,MATCH(places_sec_sex!$A281,Correspondance_ss_quartiers!$A:$A,0),3)</f>
        <v>Bruxelles</v>
      </c>
      <c r="C281">
        <f>INDEX(nb_inscrits_sec_habitant_la_com!$1:$1048576,MATCH(places_sec!$B281,nb_inscrits_sec_habitant_la_com!$B:$B,0),3)</f>
        <v>10326</v>
      </c>
      <c r="D281">
        <f>INDEX(nb_inscrits_sec_habitant_le_ss!$1:$1048576,MATCH(places_sec!$A281,nb_inscrits_sec_habitant_le_ss!$B:$B,0),3)</f>
        <v>60</v>
      </c>
      <c r="E281">
        <f t="shared" si="8"/>
        <v>5.810575246949448E-3</v>
      </c>
      <c r="F281" s="77">
        <f>INDEX('6.1.2.4.'!$1:$1048576,MATCH(places_sec!$B281,'6.1.2.4.'!$A:$A,0),2)</f>
        <v>22390</v>
      </c>
      <c r="G281">
        <f t="shared" si="9"/>
        <v>130.09877977919814</v>
      </c>
    </row>
    <row r="282" spans="1:7" x14ac:dyDescent="0.35">
      <c r="A282" s="7" t="s">
        <v>612</v>
      </c>
      <c r="B282" t="str">
        <f>INDEX(Correspondance_ss_quartiers!$1:$1048576,MATCH(places_sec_sex!$A282,Correspondance_ss_quartiers!$A:$A,0),3)</f>
        <v>Bruxelles</v>
      </c>
      <c r="C282">
        <f>INDEX(nb_inscrits_sec_habitant_la_com!$1:$1048576,MATCH(places_sec!$B282,nb_inscrits_sec_habitant_la_com!$B:$B,0),3)</f>
        <v>10326</v>
      </c>
      <c r="D282">
        <f>INDEX(nb_inscrits_sec_habitant_le_ss!$1:$1048576,MATCH(places_sec!$A282,nb_inscrits_sec_habitant_le_ss!$B:$B,0),3)</f>
        <v>95</v>
      </c>
      <c r="E282">
        <f t="shared" si="8"/>
        <v>9.2000774743366265E-3</v>
      </c>
      <c r="F282" s="77">
        <f>INDEX('6.1.2.4.'!$1:$1048576,MATCH(places_sec!$B282,'6.1.2.4.'!$A:$A,0),2)</f>
        <v>22390</v>
      </c>
      <c r="G282">
        <f t="shared" si="9"/>
        <v>205.98973465039705</v>
      </c>
    </row>
    <row r="283" spans="1:7" x14ac:dyDescent="0.35">
      <c r="A283" s="7" t="s">
        <v>622</v>
      </c>
      <c r="B283" t="str">
        <f>INDEX(Correspondance_ss_quartiers!$1:$1048576,MATCH(places_sec_sex!$A283,Correspondance_ss_quartiers!$A:$A,0),3)</f>
        <v>Etterbeek</v>
      </c>
      <c r="C283">
        <f>INDEX(nb_inscrits_sec_habitant_la_com!$1:$1048576,MATCH(places_sec!$B283,nb_inscrits_sec_habitant_la_com!$B:$B,0),3)</f>
        <v>1959</v>
      </c>
      <c r="D283">
        <f>INDEX(nb_inscrits_sec_habitant_le_ss!$1:$1048576,MATCH(places_sec!$A283,nb_inscrits_sec_habitant_le_ss!$B:$B,0),3)</f>
        <v>123</v>
      </c>
      <c r="E283">
        <f t="shared" si="8"/>
        <v>6.278713629402756E-2</v>
      </c>
      <c r="F283" s="77">
        <f>INDEX('6.1.2.4.'!$1:$1048576,MATCH(places_sec!$B283,'6.1.2.4.'!$A:$A,0),2)</f>
        <v>6341</v>
      </c>
      <c r="G283">
        <f t="shared" si="9"/>
        <v>398.13323124042876</v>
      </c>
    </row>
    <row r="284" spans="1:7" x14ac:dyDescent="0.35">
      <c r="A284" s="7" t="s">
        <v>624</v>
      </c>
      <c r="B284" t="str">
        <f>INDEX(Correspondance_ss_quartiers!$1:$1048576,MATCH(places_sec_sex!$A284,Correspondance_ss_quartiers!$A:$A,0),3)</f>
        <v>Etterbeek</v>
      </c>
      <c r="C284">
        <f>INDEX(nb_inscrits_sec_habitant_la_com!$1:$1048576,MATCH(places_sec!$B284,nb_inscrits_sec_habitant_la_com!$B:$B,0),3)</f>
        <v>1959</v>
      </c>
      <c r="D284">
        <f>INDEX(nb_inscrits_sec_habitant_le_ss!$1:$1048576,MATCH(places_sec!$A284,nb_inscrits_sec_habitant_le_ss!$B:$B,0),3)</f>
        <v>52</v>
      </c>
      <c r="E284">
        <f t="shared" si="8"/>
        <v>2.6544155181214904E-2</v>
      </c>
      <c r="F284" s="77">
        <f>INDEX('6.1.2.4.'!$1:$1048576,MATCH(places_sec!$B284,'6.1.2.4.'!$A:$A,0),2)</f>
        <v>6341</v>
      </c>
      <c r="G284">
        <f t="shared" si="9"/>
        <v>168.31648800408371</v>
      </c>
    </row>
    <row r="285" spans="1:7" x14ac:dyDescent="0.35">
      <c r="A285" s="7" t="s">
        <v>626</v>
      </c>
      <c r="B285" t="str">
        <f>INDEX(Correspondance_ss_quartiers!$1:$1048576,MATCH(places_sec_sex!$A285,Correspondance_ss_quartiers!$A:$A,0),3)</f>
        <v>Etterbeek</v>
      </c>
      <c r="C285">
        <f>INDEX(nb_inscrits_sec_habitant_la_com!$1:$1048576,MATCH(places_sec!$B285,nb_inscrits_sec_habitant_la_com!$B:$B,0),3)</f>
        <v>1959</v>
      </c>
      <c r="D285">
        <f>INDEX(nb_inscrits_sec_habitant_le_ss!$1:$1048576,MATCH(places_sec!$A285,nb_inscrits_sec_habitant_le_ss!$B:$B,0),3)</f>
        <v>120</v>
      </c>
      <c r="E285">
        <f t="shared" si="8"/>
        <v>6.1255742725880552E-2</v>
      </c>
      <c r="F285" s="77">
        <f>INDEX('6.1.2.4.'!$1:$1048576,MATCH(places_sec!$B285,'6.1.2.4.'!$A:$A,0),2)</f>
        <v>6341</v>
      </c>
      <c r="G285">
        <f t="shared" si="9"/>
        <v>388.42266462480859</v>
      </c>
    </row>
    <row r="286" spans="1:7" x14ac:dyDescent="0.35">
      <c r="A286" s="7" t="s">
        <v>628</v>
      </c>
      <c r="B286" t="str">
        <f>INDEX(Correspondance_ss_quartiers!$1:$1048576,MATCH(places_sec_sex!$A286,Correspondance_ss_quartiers!$A:$A,0),3)</f>
        <v>Etterbeek</v>
      </c>
      <c r="C286">
        <f>INDEX(nb_inscrits_sec_habitant_la_com!$1:$1048576,MATCH(places_sec!$B286,nb_inscrits_sec_habitant_la_com!$B:$B,0),3)</f>
        <v>1959</v>
      </c>
      <c r="D286">
        <f>INDEX(nb_inscrits_sec_habitant_le_ss!$1:$1048576,MATCH(places_sec!$A286,nb_inscrits_sec_habitant_le_ss!$B:$B,0),3)</f>
        <v>69</v>
      </c>
      <c r="E286">
        <f t="shared" si="8"/>
        <v>3.5222052067381319E-2</v>
      </c>
      <c r="F286" s="77">
        <f>INDEX('6.1.2.4.'!$1:$1048576,MATCH(places_sec!$B286,'6.1.2.4.'!$A:$A,0),2)</f>
        <v>6341</v>
      </c>
      <c r="G286">
        <f t="shared" si="9"/>
        <v>223.34303215926494</v>
      </c>
    </row>
    <row r="287" spans="1:7" x14ac:dyDescent="0.35">
      <c r="A287" s="7" t="s">
        <v>630</v>
      </c>
      <c r="B287" t="str">
        <f>INDEX(Correspondance_ss_quartiers!$1:$1048576,MATCH(places_sec_sex!$A287,Correspondance_ss_quartiers!$A:$A,0),3)</f>
        <v>Etterbeek</v>
      </c>
      <c r="C287">
        <f>INDEX(nb_inscrits_sec_habitant_la_com!$1:$1048576,MATCH(places_sec!$B287,nb_inscrits_sec_habitant_la_com!$B:$B,0),3)</f>
        <v>1959</v>
      </c>
      <c r="D287">
        <f>INDEX(nb_inscrits_sec_habitant_le_ss!$1:$1048576,MATCH(places_sec!$A287,nb_inscrits_sec_habitant_le_ss!$B:$B,0),3)</f>
        <v>15</v>
      </c>
      <c r="E287">
        <f t="shared" si="8"/>
        <v>7.656967840735069E-3</v>
      </c>
      <c r="F287" s="77">
        <f>INDEX('6.1.2.4.'!$1:$1048576,MATCH(places_sec!$B287,'6.1.2.4.'!$A:$A,0),2)</f>
        <v>6341</v>
      </c>
      <c r="G287">
        <f t="shared" si="9"/>
        <v>48.552833078101074</v>
      </c>
    </row>
    <row r="288" spans="1:7" x14ac:dyDescent="0.35">
      <c r="A288" s="7" t="s">
        <v>632</v>
      </c>
      <c r="B288" t="str">
        <f>INDEX(Correspondance_ss_quartiers!$1:$1048576,MATCH(places_sec_sex!$A288,Correspondance_ss_quartiers!$A:$A,0),3)</f>
        <v>Etterbeek</v>
      </c>
      <c r="C288">
        <f>INDEX(nb_inscrits_sec_habitant_la_com!$1:$1048576,MATCH(places_sec!$B288,nb_inscrits_sec_habitant_la_com!$B:$B,0),3)</f>
        <v>1959</v>
      </c>
      <c r="D288">
        <f>INDEX(nb_inscrits_sec_habitant_le_ss!$1:$1048576,MATCH(places_sec!$A288,nb_inscrits_sec_habitant_le_ss!$B:$B,0),3)</f>
        <v>118</v>
      </c>
      <c r="E288">
        <f t="shared" si="8"/>
        <v>6.0234813680449209E-2</v>
      </c>
      <c r="F288" s="77">
        <f>INDEX('6.1.2.4.'!$1:$1048576,MATCH(places_sec!$B288,'6.1.2.4.'!$A:$A,0),2)</f>
        <v>6341</v>
      </c>
      <c r="G288">
        <f t="shared" si="9"/>
        <v>381.94895354772842</v>
      </c>
    </row>
    <row r="289" spans="1:7" x14ac:dyDescent="0.35">
      <c r="A289" s="7" t="s">
        <v>634</v>
      </c>
      <c r="B289" t="str">
        <f>INDEX(Correspondance_ss_quartiers!$1:$1048576,MATCH(places_sec_sex!$A289,Correspondance_ss_quartiers!$A:$A,0),3)</f>
        <v>Etterbeek</v>
      </c>
      <c r="C289">
        <f>INDEX(nb_inscrits_sec_habitant_la_com!$1:$1048576,MATCH(places_sec!$B289,nb_inscrits_sec_habitant_la_com!$B:$B,0),3)</f>
        <v>1959</v>
      </c>
      <c r="D289">
        <f>INDEX(nb_inscrits_sec_habitant_le_ss!$1:$1048576,MATCH(places_sec!$A289,nb_inscrits_sec_habitant_le_ss!$B:$B,0),3)</f>
        <v>17</v>
      </c>
      <c r="E289">
        <f t="shared" si="8"/>
        <v>8.677896886166412E-3</v>
      </c>
      <c r="F289" s="77">
        <f>INDEX('6.1.2.4.'!$1:$1048576,MATCH(places_sec!$B289,'6.1.2.4.'!$A:$A,0),2)</f>
        <v>6341</v>
      </c>
      <c r="G289">
        <f t="shared" si="9"/>
        <v>55.02654415518122</v>
      </c>
    </row>
    <row r="290" spans="1:7" x14ac:dyDescent="0.35">
      <c r="A290" s="7" t="s">
        <v>636</v>
      </c>
      <c r="B290" t="str">
        <f>INDEX(Correspondance_ss_quartiers!$1:$1048576,MATCH(places_sec_sex!$A290,Correspondance_ss_quartiers!$A:$A,0),3)</f>
        <v>Etterbeek</v>
      </c>
      <c r="C290">
        <f>INDEX(nb_inscrits_sec_habitant_la_com!$1:$1048576,MATCH(places_sec!$B290,nb_inscrits_sec_habitant_la_com!$B:$B,0),3)</f>
        <v>1959</v>
      </c>
      <c r="D290">
        <f>INDEX(nb_inscrits_sec_habitant_le_ss!$1:$1048576,MATCH(places_sec!$A290,nb_inscrits_sec_habitant_le_ss!$B:$B,0),3)</f>
        <v>69</v>
      </c>
      <c r="E290">
        <f t="shared" si="8"/>
        <v>3.5222052067381319E-2</v>
      </c>
      <c r="F290" s="77">
        <f>INDEX('6.1.2.4.'!$1:$1048576,MATCH(places_sec!$B290,'6.1.2.4.'!$A:$A,0),2)</f>
        <v>6341</v>
      </c>
      <c r="G290">
        <f t="shared" si="9"/>
        <v>223.34303215926494</v>
      </c>
    </row>
    <row r="291" spans="1:7" x14ac:dyDescent="0.35">
      <c r="A291" s="7" t="s">
        <v>638</v>
      </c>
      <c r="B291" t="str">
        <f>INDEX(Correspondance_ss_quartiers!$1:$1048576,MATCH(places_sec_sex!$A291,Correspondance_ss_quartiers!$A:$A,0),3)</f>
        <v>Etterbeek</v>
      </c>
      <c r="C291">
        <f>INDEX(nb_inscrits_sec_habitant_la_com!$1:$1048576,MATCH(places_sec!$B291,nb_inscrits_sec_habitant_la_com!$B:$B,0),3)</f>
        <v>1959</v>
      </c>
      <c r="D291">
        <f>INDEX(nb_inscrits_sec_habitant_le_ss!$1:$1048576,MATCH(places_sec!$A291,nb_inscrits_sec_habitant_le_ss!$B:$B,0),3)</f>
        <v>57</v>
      </c>
      <c r="E291">
        <f t="shared" si="8"/>
        <v>2.9096477794793262E-2</v>
      </c>
      <c r="F291" s="77">
        <f>INDEX('6.1.2.4.'!$1:$1048576,MATCH(places_sec!$B291,'6.1.2.4.'!$A:$A,0),2)</f>
        <v>6341</v>
      </c>
      <c r="G291">
        <f t="shared" si="9"/>
        <v>184.50076569678407</v>
      </c>
    </row>
    <row r="292" spans="1:7" x14ac:dyDescent="0.35">
      <c r="A292" s="7" t="s">
        <v>640</v>
      </c>
      <c r="B292" t="str">
        <f>INDEX(Correspondance_ss_quartiers!$1:$1048576,MATCH(places_sec_sex!$A292,Correspondance_ss_quartiers!$A:$A,0),3)</f>
        <v>Etterbeek</v>
      </c>
      <c r="C292">
        <f>INDEX(nb_inscrits_sec_habitant_la_com!$1:$1048576,MATCH(places_sec!$B292,nb_inscrits_sec_habitant_la_com!$B:$B,0),3)</f>
        <v>1959</v>
      </c>
      <c r="D292">
        <f>INDEX(nb_inscrits_sec_habitant_le_ss!$1:$1048576,MATCH(places_sec!$A292,nb_inscrits_sec_habitant_le_ss!$B:$B,0),3)</f>
        <v>97</v>
      </c>
      <c r="E292">
        <f t="shared" si="8"/>
        <v>4.9515058703420115E-2</v>
      </c>
      <c r="F292" s="77">
        <f>INDEX('6.1.2.4.'!$1:$1048576,MATCH(places_sec!$B292,'6.1.2.4.'!$A:$A,0),2)</f>
        <v>6341</v>
      </c>
      <c r="G292">
        <f t="shared" si="9"/>
        <v>313.97498723838697</v>
      </c>
    </row>
    <row r="293" spans="1:7" x14ac:dyDescent="0.35">
      <c r="A293" s="7" t="s">
        <v>642</v>
      </c>
      <c r="B293" t="str">
        <f>INDEX(Correspondance_ss_quartiers!$1:$1048576,MATCH(places_sec_sex!$A293,Correspondance_ss_quartiers!$A:$A,0),3)</f>
        <v>Etterbeek</v>
      </c>
      <c r="C293">
        <f>INDEX(nb_inscrits_sec_habitant_la_com!$1:$1048576,MATCH(places_sec!$B293,nb_inscrits_sec_habitant_la_com!$B:$B,0),3)</f>
        <v>1959</v>
      </c>
      <c r="D293">
        <f>INDEX(nb_inscrits_sec_habitant_le_ss!$1:$1048576,MATCH(places_sec!$A293,nb_inscrits_sec_habitant_le_ss!$B:$B,0),3)</f>
        <v>69</v>
      </c>
      <c r="E293">
        <f t="shared" si="8"/>
        <v>3.5222052067381319E-2</v>
      </c>
      <c r="F293" s="77">
        <f>INDEX('6.1.2.4.'!$1:$1048576,MATCH(places_sec!$B293,'6.1.2.4.'!$A:$A,0),2)</f>
        <v>6341</v>
      </c>
      <c r="G293">
        <f t="shared" si="9"/>
        <v>223.34303215926494</v>
      </c>
    </row>
    <row r="294" spans="1:7" x14ac:dyDescent="0.35">
      <c r="A294" s="7" t="s">
        <v>644</v>
      </c>
      <c r="B294" t="str">
        <f>INDEX(Correspondance_ss_quartiers!$1:$1048576,MATCH(places_sec_sex!$A294,Correspondance_ss_quartiers!$A:$A,0),3)</f>
        <v>Etterbeek</v>
      </c>
      <c r="C294">
        <f>INDEX(nb_inscrits_sec_habitant_la_com!$1:$1048576,MATCH(places_sec!$B294,nb_inscrits_sec_habitant_la_com!$B:$B,0),3)</f>
        <v>1959</v>
      </c>
      <c r="D294">
        <f>INDEX(nb_inscrits_sec_habitant_le_ss!$1:$1048576,MATCH(places_sec!$A294,nb_inscrits_sec_habitant_le_ss!$B:$B,0),3)</f>
        <v>169</v>
      </c>
      <c r="E294">
        <f t="shared" si="8"/>
        <v>8.6268504338948448E-2</v>
      </c>
      <c r="F294" s="77">
        <f>INDEX('6.1.2.4.'!$1:$1048576,MATCH(places_sec!$B294,'6.1.2.4.'!$A:$A,0),2)</f>
        <v>6341</v>
      </c>
      <c r="G294">
        <f t="shared" si="9"/>
        <v>547.02858601327216</v>
      </c>
    </row>
    <row r="295" spans="1:7" x14ac:dyDescent="0.35">
      <c r="A295" s="7" t="s">
        <v>646</v>
      </c>
      <c r="B295" t="str">
        <f>INDEX(Correspondance_ss_quartiers!$1:$1048576,MATCH(places_sec_sex!$A295,Correspondance_ss_quartiers!$A:$A,0),3)</f>
        <v>Etterbeek</v>
      </c>
      <c r="C295">
        <f>INDEX(nb_inscrits_sec_habitant_la_com!$1:$1048576,MATCH(places_sec!$B295,nb_inscrits_sec_habitant_la_com!$B:$B,0),3)</f>
        <v>1959</v>
      </c>
      <c r="D295">
        <f>INDEX(nb_inscrits_sec_habitant_le_ss!$1:$1048576,MATCH(places_sec!$A295,nb_inscrits_sec_habitant_le_ss!$B:$B,0),3)</f>
        <v>129</v>
      </c>
      <c r="E295">
        <f t="shared" si="8"/>
        <v>6.5849923430321589E-2</v>
      </c>
      <c r="F295" s="77">
        <f>INDEX('6.1.2.4.'!$1:$1048576,MATCH(places_sec!$B295,'6.1.2.4.'!$A:$A,0),2)</f>
        <v>6341</v>
      </c>
      <c r="G295">
        <f t="shared" si="9"/>
        <v>417.5543644716692</v>
      </c>
    </row>
    <row r="296" spans="1:7" x14ac:dyDescent="0.35">
      <c r="A296" s="7" t="s">
        <v>656</v>
      </c>
      <c r="B296" t="str">
        <f>INDEX(Correspondance_ss_quartiers!$1:$1048576,MATCH(places_sec_sex!$A296,Correspondance_ss_quartiers!$A:$A,0),3)</f>
        <v>Etterbeek</v>
      </c>
      <c r="C296">
        <f>INDEX(nb_inscrits_sec_habitant_la_com!$1:$1048576,MATCH(places_sec!$B296,nb_inscrits_sec_habitant_la_com!$B:$B,0),3)</f>
        <v>1959</v>
      </c>
      <c r="D296">
        <f>INDEX(nb_inscrits_sec_habitant_le_ss!$1:$1048576,MATCH(places_sec!$A296,nb_inscrits_sec_habitant_le_ss!$B:$B,0),3)</f>
        <v>22</v>
      </c>
      <c r="E296">
        <f t="shared" si="8"/>
        <v>1.1230219499744768E-2</v>
      </c>
      <c r="F296" s="77">
        <f>INDEX('6.1.2.4.'!$1:$1048576,MATCH(places_sec!$B296,'6.1.2.4.'!$A:$A,0),2)</f>
        <v>6341</v>
      </c>
      <c r="G296">
        <f t="shared" si="9"/>
        <v>71.210821847881576</v>
      </c>
    </row>
    <row r="297" spans="1:7" x14ac:dyDescent="0.35">
      <c r="A297" s="7" t="s">
        <v>658</v>
      </c>
      <c r="B297" t="str">
        <f>INDEX(Correspondance_ss_quartiers!$1:$1048576,MATCH(places_sec_sex!$A297,Correspondance_ss_quartiers!$A:$A,0),3)</f>
        <v>Evere</v>
      </c>
      <c r="C297">
        <f>INDEX(nb_inscrits_sec_habitant_la_com!$1:$1048576,MATCH(places_sec!$B297,nb_inscrits_sec_habitant_la_com!$B:$B,0),3)</f>
        <v>2342</v>
      </c>
      <c r="D297">
        <f>INDEX(nb_inscrits_sec_habitant_le_ss!$1:$1048576,MATCH(places_sec!$A297,nb_inscrits_sec_habitant_le_ss!$B:$B,0),3)</f>
        <v>54</v>
      </c>
      <c r="E297">
        <f t="shared" si="8"/>
        <v>2.3057216054654141E-2</v>
      </c>
      <c r="F297" s="77">
        <f>INDEX('6.1.2.4.'!$1:$1048576,MATCH(places_sec!$B297,'6.1.2.4.'!$A:$A,0),2)</f>
        <v>1141</v>
      </c>
      <c r="G297">
        <f t="shared" si="9"/>
        <v>26.308283518360376</v>
      </c>
    </row>
    <row r="298" spans="1:7" x14ac:dyDescent="0.35">
      <c r="A298" s="7" t="s">
        <v>660</v>
      </c>
      <c r="B298" t="str">
        <f>INDEX(Correspondance_ss_quartiers!$1:$1048576,MATCH(places_sec_sex!$A298,Correspondance_ss_quartiers!$A:$A,0),3)</f>
        <v>Evere</v>
      </c>
      <c r="C298">
        <f>INDEX(nb_inscrits_sec_habitant_la_com!$1:$1048576,MATCH(places_sec!$B298,nb_inscrits_sec_habitant_la_com!$B:$B,0),3)</f>
        <v>2342</v>
      </c>
      <c r="D298">
        <f>INDEX(nb_inscrits_sec_habitant_le_ss!$1:$1048576,MATCH(places_sec!$A298,nb_inscrits_sec_habitant_le_ss!$B:$B,0),3)</f>
        <v>40</v>
      </c>
      <c r="E298">
        <f t="shared" si="8"/>
        <v>1.7079419299743808E-2</v>
      </c>
      <c r="F298" s="77">
        <f>INDEX('6.1.2.4.'!$1:$1048576,MATCH(places_sec!$B298,'6.1.2.4.'!$A:$A,0),2)</f>
        <v>1141</v>
      </c>
      <c r="G298">
        <f t="shared" si="9"/>
        <v>19.487617421007684</v>
      </c>
    </row>
    <row r="299" spans="1:7" x14ac:dyDescent="0.35">
      <c r="A299" s="7" t="s">
        <v>662</v>
      </c>
      <c r="B299" t="str">
        <f>INDEX(Correspondance_ss_quartiers!$1:$1048576,MATCH(places_sec_sex!$A299,Correspondance_ss_quartiers!$A:$A,0),3)</f>
        <v>Evere</v>
      </c>
      <c r="C299">
        <f>INDEX(nb_inscrits_sec_habitant_la_com!$1:$1048576,MATCH(places_sec!$B299,nb_inscrits_sec_habitant_la_com!$B:$B,0),3)</f>
        <v>2342</v>
      </c>
      <c r="D299">
        <f>INDEX(nb_inscrits_sec_habitant_le_ss!$1:$1048576,MATCH(places_sec!$A299,nb_inscrits_sec_habitant_le_ss!$B:$B,0),3)</f>
        <v>66</v>
      </c>
      <c r="E299">
        <f t="shared" si="8"/>
        <v>2.8181041844577284E-2</v>
      </c>
      <c r="F299" s="77">
        <f>INDEX('6.1.2.4.'!$1:$1048576,MATCH(places_sec!$B299,'6.1.2.4.'!$A:$A,0),2)</f>
        <v>1141</v>
      </c>
      <c r="G299">
        <f t="shared" si="9"/>
        <v>32.154568744662683</v>
      </c>
    </row>
    <row r="300" spans="1:7" x14ac:dyDescent="0.35">
      <c r="A300" s="7" t="s">
        <v>664</v>
      </c>
      <c r="B300" t="str">
        <f>INDEX(Correspondance_ss_quartiers!$1:$1048576,MATCH(places_sec_sex!$A300,Correspondance_ss_quartiers!$A:$A,0),3)</f>
        <v>Evere</v>
      </c>
      <c r="C300">
        <f>INDEX(nb_inscrits_sec_habitant_la_com!$1:$1048576,MATCH(places_sec!$B300,nb_inscrits_sec_habitant_la_com!$B:$B,0),3)</f>
        <v>2342</v>
      </c>
      <c r="D300">
        <f>INDEX(nb_inscrits_sec_habitant_le_ss!$1:$1048576,MATCH(places_sec!$A300,nb_inscrits_sec_habitant_le_ss!$B:$B,0),3)</f>
        <v>78</v>
      </c>
      <c r="E300">
        <f t="shared" si="8"/>
        <v>3.3304867634500426E-2</v>
      </c>
      <c r="F300" s="77">
        <f>INDEX('6.1.2.4.'!$1:$1048576,MATCH(places_sec!$B300,'6.1.2.4.'!$A:$A,0),2)</f>
        <v>1141</v>
      </c>
      <c r="G300">
        <f t="shared" si="9"/>
        <v>38.00085397096499</v>
      </c>
    </row>
    <row r="301" spans="1:7" x14ac:dyDescent="0.35">
      <c r="A301" s="7" t="s">
        <v>666</v>
      </c>
      <c r="B301" t="str">
        <f>INDEX(Correspondance_ss_quartiers!$1:$1048576,MATCH(places_sec_sex!$A301,Correspondance_ss_quartiers!$A:$A,0),3)</f>
        <v>Evere</v>
      </c>
      <c r="C301">
        <f>INDEX(nb_inscrits_sec_habitant_la_com!$1:$1048576,MATCH(places_sec!$B301,nb_inscrits_sec_habitant_la_com!$B:$B,0),3)</f>
        <v>2342</v>
      </c>
      <c r="D301">
        <f>INDEX(nb_inscrits_sec_habitant_le_ss!$1:$1048576,MATCH(places_sec!$A301,nb_inscrits_sec_habitant_le_ss!$B:$B,0),3)</f>
        <v>38</v>
      </c>
      <c r="E301">
        <f t="shared" si="8"/>
        <v>1.6225448334756618E-2</v>
      </c>
      <c r="F301" s="77">
        <f>INDEX('6.1.2.4.'!$1:$1048576,MATCH(places_sec!$B301,'6.1.2.4.'!$A:$A,0),2)</f>
        <v>1141</v>
      </c>
      <c r="G301">
        <f t="shared" si="9"/>
        <v>18.513236549957302</v>
      </c>
    </row>
    <row r="302" spans="1:7" x14ac:dyDescent="0.35">
      <c r="A302" s="7" t="s">
        <v>669</v>
      </c>
      <c r="B302" t="str">
        <f>INDEX(Correspondance_ss_quartiers!$1:$1048576,MATCH(places_sec_sex!$A302,Correspondance_ss_quartiers!$A:$A,0),3)</f>
        <v>Evere</v>
      </c>
      <c r="C302">
        <f>INDEX(nb_inscrits_sec_habitant_la_com!$1:$1048576,MATCH(places_sec!$B302,nb_inscrits_sec_habitant_la_com!$B:$B,0),3)</f>
        <v>2342</v>
      </c>
      <c r="D302">
        <f>INDEX(nb_inscrits_sec_habitant_le_ss!$1:$1048576,MATCH(places_sec!$A302,nb_inscrits_sec_habitant_le_ss!$B:$B,0),3)</f>
        <v>43</v>
      </c>
      <c r="E302">
        <f t="shared" si="8"/>
        <v>1.8360375747224593E-2</v>
      </c>
      <c r="F302" s="77">
        <f>INDEX('6.1.2.4.'!$1:$1048576,MATCH(places_sec!$B302,'6.1.2.4.'!$A:$A,0),2)</f>
        <v>1141</v>
      </c>
      <c r="G302">
        <f t="shared" si="9"/>
        <v>20.949188727583259</v>
      </c>
    </row>
    <row r="303" spans="1:7" x14ac:dyDescent="0.35">
      <c r="A303" s="7" t="s">
        <v>671</v>
      </c>
      <c r="B303" t="str">
        <f>INDEX(Correspondance_ss_quartiers!$1:$1048576,MATCH(places_sec_sex!$A303,Correspondance_ss_quartiers!$A:$A,0),3)</f>
        <v>Evere</v>
      </c>
      <c r="C303">
        <f>INDEX(nb_inscrits_sec_habitant_la_com!$1:$1048576,MATCH(places_sec!$B303,nb_inscrits_sec_habitant_la_com!$B:$B,0),3)</f>
        <v>2342</v>
      </c>
      <c r="D303">
        <f>INDEX(nb_inscrits_sec_habitant_le_ss!$1:$1048576,MATCH(places_sec!$A303,nb_inscrits_sec_habitant_le_ss!$B:$B,0),3)</f>
        <v>19</v>
      </c>
      <c r="E303">
        <f t="shared" si="8"/>
        <v>8.1127241673783091E-3</v>
      </c>
      <c r="F303" s="77">
        <f>INDEX('6.1.2.4.'!$1:$1048576,MATCH(places_sec!$B303,'6.1.2.4.'!$A:$A,0),2)</f>
        <v>1141</v>
      </c>
      <c r="G303">
        <f t="shared" si="9"/>
        <v>9.256618274978651</v>
      </c>
    </row>
    <row r="304" spans="1:7" x14ac:dyDescent="0.35">
      <c r="A304" s="7" t="s">
        <v>675</v>
      </c>
      <c r="B304" t="str">
        <f>INDEX(Correspondance_ss_quartiers!$1:$1048576,MATCH(places_sec_sex!$A304,Correspondance_ss_quartiers!$A:$A,0),3)</f>
        <v>Evere</v>
      </c>
      <c r="C304">
        <f>INDEX(nb_inscrits_sec_habitant_la_com!$1:$1048576,MATCH(places_sec!$B304,nb_inscrits_sec_habitant_la_com!$B:$B,0),3)</f>
        <v>2342</v>
      </c>
      <c r="D304">
        <f>INDEX(nb_inscrits_sec_habitant_le_ss!$1:$1048576,MATCH(places_sec!$A304,nb_inscrits_sec_habitant_le_ss!$B:$B,0),3)</f>
        <v>56</v>
      </c>
      <c r="E304">
        <f t="shared" si="8"/>
        <v>2.3911187019641331E-2</v>
      </c>
      <c r="F304" s="77">
        <f>INDEX('6.1.2.4.'!$1:$1048576,MATCH(places_sec!$B304,'6.1.2.4.'!$A:$A,0),2)</f>
        <v>1141</v>
      </c>
      <c r="G304">
        <f t="shared" si="9"/>
        <v>27.282664389410758</v>
      </c>
    </row>
    <row r="305" spans="1:7" x14ac:dyDescent="0.35">
      <c r="A305" s="7" t="s">
        <v>677</v>
      </c>
      <c r="B305" t="str">
        <f>INDEX(Correspondance_ss_quartiers!$1:$1048576,MATCH(places_sec_sex!$A305,Correspondance_ss_quartiers!$A:$A,0),3)</f>
        <v>Evere</v>
      </c>
      <c r="C305">
        <f>INDEX(nb_inscrits_sec_habitant_la_com!$1:$1048576,MATCH(places_sec!$B305,nb_inscrits_sec_habitant_la_com!$B:$B,0),3)</f>
        <v>2342</v>
      </c>
      <c r="D305">
        <f>INDEX(nb_inscrits_sec_habitant_le_ss!$1:$1048576,MATCH(places_sec!$A305,nb_inscrits_sec_habitant_le_ss!$B:$B,0),3)</f>
        <v>99</v>
      </c>
      <c r="E305">
        <f t="shared" si="8"/>
        <v>4.2271562766865924E-2</v>
      </c>
      <c r="F305" s="77">
        <f>INDEX('6.1.2.4.'!$1:$1048576,MATCH(places_sec!$B305,'6.1.2.4.'!$A:$A,0),2)</f>
        <v>1141</v>
      </c>
      <c r="G305">
        <f t="shared" si="9"/>
        <v>48.231853116994017</v>
      </c>
    </row>
    <row r="306" spans="1:7" x14ac:dyDescent="0.35">
      <c r="A306" s="7" t="s">
        <v>685</v>
      </c>
      <c r="B306" t="str">
        <f>INDEX(Correspondance_ss_quartiers!$1:$1048576,MATCH(places_sec_sex!$A306,Correspondance_ss_quartiers!$A:$A,0),3)</f>
        <v>Evere</v>
      </c>
      <c r="C306">
        <f>INDEX(nb_inscrits_sec_habitant_la_com!$1:$1048576,MATCH(places_sec!$B306,nb_inscrits_sec_habitant_la_com!$B:$B,0),3)</f>
        <v>2342</v>
      </c>
      <c r="D306">
        <f>INDEX(nb_inscrits_sec_habitant_le_ss!$1:$1048576,MATCH(places_sec!$A306,nb_inscrits_sec_habitant_le_ss!$B:$B,0),3)</f>
        <v>84</v>
      </c>
      <c r="E306">
        <f t="shared" si="8"/>
        <v>3.5866780529461996E-2</v>
      </c>
      <c r="F306" s="77">
        <f>INDEX('6.1.2.4.'!$1:$1048576,MATCH(places_sec!$B306,'6.1.2.4.'!$A:$A,0),2)</f>
        <v>1141</v>
      </c>
      <c r="G306">
        <f t="shared" si="9"/>
        <v>40.923996584116139</v>
      </c>
    </row>
    <row r="307" spans="1:7" x14ac:dyDescent="0.35">
      <c r="A307" s="7" t="s">
        <v>687</v>
      </c>
      <c r="B307" t="str">
        <f>INDEX(Correspondance_ss_quartiers!$1:$1048576,MATCH(places_sec_sex!$A307,Correspondance_ss_quartiers!$A:$A,0),3)</f>
        <v>Evere</v>
      </c>
      <c r="C307">
        <f>INDEX(nb_inscrits_sec_habitant_la_com!$1:$1048576,MATCH(places_sec!$B307,nb_inscrits_sec_habitant_la_com!$B:$B,0),3)</f>
        <v>2342</v>
      </c>
      <c r="D307">
        <f>INDEX(nb_inscrits_sec_habitant_le_ss!$1:$1048576,MATCH(places_sec!$A307,nb_inscrits_sec_habitant_le_ss!$B:$B,0),3)</f>
        <v>131</v>
      </c>
      <c r="E307">
        <f t="shared" si="8"/>
        <v>5.5935098206660976E-2</v>
      </c>
      <c r="F307" s="77">
        <f>INDEX('6.1.2.4.'!$1:$1048576,MATCH(places_sec!$B307,'6.1.2.4.'!$A:$A,0),2)</f>
        <v>1141</v>
      </c>
      <c r="G307">
        <f t="shared" si="9"/>
        <v>63.821947053800173</v>
      </c>
    </row>
    <row r="308" spans="1:7" x14ac:dyDescent="0.35">
      <c r="A308" s="7" t="s">
        <v>691</v>
      </c>
      <c r="B308" t="str">
        <f>INDEX(Correspondance_ss_quartiers!$1:$1048576,MATCH(places_sec_sex!$A308,Correspondance_ss_quartiers!$A:$A,0),3)</f>
        <v>Evere</v>
      </c>
      <c r="C308">
        <f>INDEX(nb_inscrits_sec_habitant_la_com!$1:$1048576,MATCH(places_sec!$B308,nb_inscrits_sec_habitant_la_com!$B:$B,0),3)</f>
        <v>2342</v>
      </c>
      <c r="D308">
        <f>INDEX(nb_inscrits_sec_habitant_le_ss!$1:$1048576,MATCH(places_sec!$A308,nb_inscrits_sec_habitant_le_ss!$B:$B,0),3)</f>
        <v>20</v>
      </c>
      <c r="E308">
        <f t="shared" si="8"/>
        <v>8.539709649871904E-3</v>
      </c>
      <c r="F308" s="77">
        <f>INDEX('6.1.2.4.'!$1:$1048576,MATCH(places_sec!$B308,'6.1.2.4.'!$A:$A,0),2)</f>
        <v>1141</v>
      </c>
      <c r="G308">
        <f t="shared" si="9"/>
        <v>9.743808710503842</v>
      </c>
    </row>
    <row r="309" spans="1:7" x14ac:dyDescent="0.35">
      <c r="A309" s="7" t="s">
        <v>693</v>
      </c>
      <c r="B309" t="str">
        <f>INDEX(Correspondance_ss_quartiers!$1:$1048576,MATCH(places_sec_sex!$A309,Correspondance_ss_quartiers!$A:$A,0),3)</f>
        <v>Evere</v>
      </c>
      <c r="C309">
        <f>INDEX(nb_inscrits_sec_habitant_la_com!$1:$1048576,MATCH(places_sec!$B309,nb_inscrits_sec_habitant_la_com!$B:$B,0),3)</f>
        <v>2342</v>
      </c>
      <c r="D309">
        <f>INDEX(nb_inscrits_sec_habitant_le_ss!$1:$1048576,MATCH(places_sec!$A309,nb_inscrits_sec_habitant_le_ss!$B:$B,0),3)</f>
        <v>262</v>
      </c>
      <c r="E309">
        <f t="shared" si="8"/>
        <v>0.11187019641332195</v>
      </c>
      <c r="F309" s="77">
        <f>INDEX('6.1.2.4.'!$1:$1048576,MATCH(places_sec!$B309,'6.1.2.4.'!$A:$A,0),2)</f>
        <v>1141</v>
      </c>
      <c r="G309">
        <f t="shared" si="9"/>
        <v>127.64389410760035</v>
      </c>
    </row>
    <row r="310" spans="1:7" x14ac:dyDescent="0.35">
      <c r="A310" s="7" t="s">
        <v>695</v>
      </c>
      <c r="B310" t="str">
        <f>INDEX(Correspondance_ss_quartiers!$1:$1048576,MATCH(places_sec_sex!$A310,Correspondance_ss_quartiers!$A:$A,0),3)</f>
        <v>Evere</v>
      </c>
      <c r="C310">
        <f>INDEX(nb_inscrits_sec_habitant_la_com!$1:$1048576,MATCH(places_sec!$B310,nb_inscrits_sec_habitant_la_com!$B:$B,0),3)</f>
        <v>2342</v>
      </c>
      <c r="D310">
        <f>INDEX(nb_inscrits_sec_habitant_le_ss!$1:$1048576,MATCH(places_sec!$A310,nb_inscrits_sec_habitant_le_ss!$B:$B,0),3)</f>
        <v>192</v>
      </c>
      <c r="E310">
        <f t="shared" si="8"/>
        <v>8.1981212638770284E-2</v>
      </c>
      <c r="F310" s="77">
        <f>INDEX('6.1.2.4.'!$1:$1048576,MATCH(places_sec!$B310,'6.1.2.4.'!$A:$A,0),2)</f>
        <v>1141</v>
      </c>
      <c r="G310">
        <f t="shared" si="9"/>
        <v>93.540563620836892</v>
      </c>
    </row>
    <row r="311" spans="1:7" x14ac:dyDescent="0.35">
      <c r="A311" s="7" t="s">
        <v>697</v>
      </c>
      <c r="B311" t="str">
        <f>INDEX(Correspondance_ss_quartiers!$1:$1048576,MATCH(places_sec_sex!$A311,Correspondance_ss_quartiers!$A:$A,0),3)</f>
        <v>Evere</v>
      </c>
      <c r="C311">
        <f>INDEX(nb_inscrits_sec_habitant_la_com!$1:$1048576,MATCH(places_sec!$B311,nb_inscrits_sec_habitant_la_com!$B:$B,0),3)</f>
        <v>2342</v>
      </c>
      <c r="D311">
        <f>INDEX(nb_inscrits_sec_habitant_le_ss!$1:$1048576,MATCH(places_sec!$A311,nb_inscrits_sec_habitant_le_ss!$B:$B,0),3)</f>
        <v>175</v>
      </c>
      <c r="E311">
        <f t="shared" si="8"/>
        <v>7.472245943637916E-2</v>
      </c>
      <c r="F311" s="77">
        <f>INDEX('6.1.2.4.'!$1:$1048576,MATCH(places_sec!$B311,'6.1.2.4.'!$A:$A,0),2)</f>
        <v>1141</v>
      </c>
      <c r="G311">
        <f t="shared" si="9"/>
        <v>85.258326216908628</v>
      </c>
    </row>
    <row r="312" spans="1:7" x14ac:dyDescent="0.35">
      <c r="A312" s="7" t="s">
        <v>699</v>
      </c>
      <c r="B312" t="str">
        <f>INDEX(Correspondance_ss_quartiers!$1:$1048576,MATCH(places_sec_sex!$A312,Correspondance_ss_quartiers!$A:$A,0),3)</f>
        <v>Evere</v>
      </c>
      <c r="C312">
        <f>INDEX(nb_inscrits_sec_habitant_la_com!$1:$1048576,MATCH(places_sec!$B312,nb_inscrits_sec_habitant_la_com!$B:$B,0),3)</f>
        <v>2342</v>
      </c>
      <c r="D312">
        <f>INDEX(nb_inscrits_sec_habitant_le_ss!$1:$1048576,MATCH(places_sec!$A312,nb_inscrits_sec_habitant_le_ss!$B:$B,0),3)</f>
        <v>22</v>
      </c>
      <c r="E312">
        <f t="shared" si="8"/>
        <v>9.3936806148590939E-3</v>
      </c>
      <c r="F312" s="77">
        <f>INDEX('6.1.2.4.'!$1:$1048576,MATCH(places_sec!$B312,'6.1.2.4.'!$A:$A,0),2)</f>
        <v>1141</v>
      </c>
      <c r="G312">
        <f t="shared" si="9"/>
        <v>10.718189581554226</v>
      </c>
    </row>
    <row r="313" spans="1:7" x14ac:dyDescent="0.35">
      <c r="A313" s="7" t="s">
        <v>701</v>
      </c>
      <c r="B313" t="str">
        <f>INDEX(Correspondance_ss_quartiers!$1:$1048576,MATCH(places_sec_sex!$A313,Correspondance_ss_quartiers!$A:$A,0),3)</f>
        <v>Evere</v>
      </c>
      <c r="C313">
        <f>INDEX(nb_inscrits_sec_habitant_la_com!$1:$1048576,MATCH(places_sec!$B313,nb_inscrits_sec_habitant_la_com!$B:$B,0),3)</f>
        <v>2342</v>
      </c>
      <c r="D313">
        <f>INDEX(nb_inscrits_sec_habitant_le_ss!$1:$1048576,MATCH(places_sec!$A313,nb_inscrits_sec_habitant_le_ss!$B:$B,0),3)</f>
        <v>59</v>
      </c>
      <c r="E313">
        <f t="shared" si="8"/>
        <v>2.5192143467122119E-2</v>
      </c>
      <c r="F313" s="77">
        <f>INDEX('6.1.2.4.'!$1:$1048576,MATCH(places_sec!$B313,'6.1.2.4.'!$A:$A,0),2)</f>
        <v>1141</v>
      </c>
      <c r="G313">
        <f t="shared" si="9"/>
        <v>28.744235695986337</v>
      </c>
    </row>
    <row r="314" spans="1:7" x14ac:dyDescent="0.35">
      <c r="A314" s="7" t="s">
        <v>707</v>
      </c>
      <c r="B314" t="str">
        <f>INDEX(Correspondance_ss_quartiers!$1:$1048576,MATCH(places_sec_sex!$A314,Correspondance_ss_quartiers!$A:$A,0),3)</f>
        <v>Evere</v>
      </c>
      <c r="C314">
        <f>INDEX(nb_inscrits_sec_habitant_la_com!$1:$1048576,MATCH(places_sec!$B314,nb_inscrits_sec_habitant_la_com!$B:$B,0),3)</f>
        <v>2342</v>
      </c>
      <c r="D314">
        <f>INDEX(nb_inscrits_sec_habitant_le_ss!$1:$1048576,MATCH(places_sec!$A314,nb_inscrits_sec_habitant_le_ss!$B:$B,0),3)</f>
        <v>176</v>
      </c>
      <c r="E314">
        <f t="shared" si="8"/>
        <v>7.5149444918872751E-2</v>
      </c>
      <c r="F314" s="77">
        <f>INDEX('6.1.2.4.'!$1:$1048576,MATCH(places_sec!$B314,'6.1.2.4.'!$A:$A,0),2)</f>
        <v>1141</v>
      </c>
      <c r="G314">
        <f t="shared" si="9"/>
        <v>85.745516652433807</v>
      </c>
    </row>
    <row r="315" spans="1:7" x14ac:dyDescent="0.35">
      <c r="A315" s="7" t="s">
        <v>708</v>
      </c>
      <c r="B315" t="str">
        <f>INDEX(Correspondance_ss_quartiers!$1:$1048576,MATCH(places_sec_sex!$A315,Correspondance_ss_quartiers!$A:$A,0),3)</f>
        <v>Evere</v>
      </c>
      <c r="C315">
        <f>INDEX(nb_inscrits_sec_habitant_la_com!$1:$1048576,MATCH(places_sec!$B315,nb_inscrits_sec_habitant_la_com!$B:$B,0),3)</f>
        <v>2342</v>
      </c>
      <c r="D315">
        <f>INDEX(nb_inscrits_sec_habitant_le_ss!$1:$1048576,MATCH(places_sec!$A315,nb_inscrits_sec_habitant_le_ss!$B:$B,0),3)</f>
        <v>69</v>
      </c>
      <c r="E315">
        <f t="shared" si="8"/>
        <v>2.9461998292058068E-2</v>
      </c>
      <c r="F315" s="77">
        <f>INDEX('6.1.2.4.'!$1:$1048576,MATCH(places_sec!$B315,'6.1.2.4.'!$A:$A,0),2)</f>
        <v>1141</v>
      </c>
      <c r="G315">
        <f t="shared" si="9"/>
        <v>33.616140051238254</v>
      </c>
    </row>
    <row r="316" spans="1:7" x14ac:dyDescent="0.35">
      <c r="A316" s="7" t="s">
        <v>710</v>
      </c>
      <c r="B316" t="str">
        <f>INDEX(Correspondance_ss_quartiers!$1:$1048576,MATCH(places_sec_sex!$A316,Correspondance_ss_quartiers!$A:$A,0),3)</f>
        <v>Evere</v>
      </c>
      <c r="C316">
        <f>INDEX(nb_inscrits_sec_habitant_la_com!$1:$1048576,MATCH(places_sec!$B316,nb_inscrits_sec_habitant_la_com!$B:$B,0),3)</f>
        <v>2342</v>
      </c>
      <c r="D316">
        <f>INDEX(nb_inscrits_sec_habitant_le_ss!$1:$1048576,MATCH(places_sec!$A316,nb_inscrits_sec_habitant_le_ss!$B:$B,0),3)</f>
        <v>90</v>
      </c>
      <c r="E316">
        <f t="shared" si="8"/>
        <v>3.8428693424423573E-2</v>
      </c>
      <c r="F316" s="77">
        <f>INDEX('6.1.2.4.'!$1:$1048576,MATCH(places_sec!$B316,'6.1.2.4.'!$A:$A,0),2)</f>
        <v>1141</v>
      </c>
      <c r="G316">
        <f t="shared" si="9"/>
        <v>43.847139197267296</v>
      </c>
    </row>
    <row r="317" spans="1:7" x14ac:dyDescent="0.35">
      <c r="A317" s="7" t="s">
        <v>712</v>
      </c>
      <c r="B317" t="str">
        <f>INDEX(Correspondance_ss_quartiers!$1:$1048576,MATCH(places_sec_sex!$A317,Correspondance_ss_quartiers!$A:$A,0),3)</f>
        <v>Evere</v>
      </c>
      <c r="C317">
        <f>INDEX(nb_inscrits_sec_habitant_la_com!$1:$1048576,MATCH(places_sec!$B317,nb_inscrits_sec_habitant_la_com!$B:$B,0),3)</f>
        <v>2342</v>
      </c>
      <c r="D317">
        <f>INDEX(nb_inscrits_sec_habitant_le_ss!$1:$1048576,MATCH(places_sec!$A317,nb_inscrits_sec_habitant_le_ss!$B:$B,0),3)</f>
        <v>140</v>
      </c>
      <c r="E317">
        <f t="shared" si="8"/>
        <v>5.9777967549103334E-2</v>
      </c>
      <c r="F317" s="77">
        <f>INDEX('6.1.2.4.'!$1:$1048576,MATCH(places_sec!$B317,'6.1.2.4.'!$A:$A,0),2)</f>
        <v>1141</v>
      </c>
      <c r="G317">
        <f t="shared" si="9"/>
        <v>68.206660973526908</v>
      </c>
    </row>
    <row r="318" spans="1:7" x14ac:dyDescent="0.35">
      <c r="A318" s="7" t="s">
        <v>716</v>
      </c>
      <c r="B318" t="str">
        <f>INDEX(Correspondance_ss_quartiers!$1:$1048576,MATCH(places_sec_sex!$A318,Correspondance_ss_quartiers!$A:$A,0),3)</f>
        <v>Forest</v>
      </c>
      <c r="C318">
        <f>INDEX(nb_inscrits_sec_habitant_la_com!$1:$1048576,MATCH(places_sec!$B318,nb_inscrits_sec_habitant_la_com!$B:$B,0),3)</f>
        <v>2984</v>
      </c>
      <c r="D318">
        <f>INDEX(nb_inscrits_sec_habitant_le_ss!$1:$1048576,MATCH(places_sec!$A318,nb_inscrits_sec_habitant_le_ss!$B:$B,0),3)</f>
        <v>86</v>
      </c>
      <c r="E318">
        <f t="shared" si="8"/>
        <v>2.8820375335120642E-2</v>
      </c>
      <c r="F318" s="77">
        <f>INDEX('6.1.2.4.'!$1:$1048576,MATCH(places_sec!$B318,'6.1.2.4.'!$A:$A,0),2)</f>
        <v>2723</v>
      </c>
      <c r="G318">
        <f t="shared" si="9"/>
        <v>78.477882037533504</v>
      </c>
    </row>
    <row r="319" spans="1:7" x14ac:dyDescent="0.35">
      <c r="A319" s="7" t="s">
        <v>718</v>
      </c>
      <c r="B319" t="str">
        <f>INDEX(Correspondance_ss_quartiers!$1:$1048576,MATCH(places_sec_sex!$A319,Correspondance_ss_quartiers!$A:$A,0),3)</f>
        <v>Forest</v>
      </c>
      <c r="C319">
        <f>INDEX(nb_inscrits_sec_habitant_la_com!$1:$1048576,MATCH(places_sec!$B319,nb_inscrits_sec_habitant_la_com!$B:$B,0),3)</f>
        <v>2984</v>
      </c>
      <c r="D319">
        <f>INDEX(nb_inscrits_sec_habitant_le_ss!$1:$1048576,MATCH(places_sec!$A319,nb_inscrits_sec_habitant_le_ss!$B:$B,0),3)</f>
        <v>11</v>
      </c>
      <c r="E319">
        <f t="shared" si="8"/>
        <v>3.6863270777479891E-3</v>
      </c>
      <c r="F319" s="77">
        <f>INDEX('6.1.2.4.'!$1:$1048576,MATCH(places_sec!$B319,'6.1.2.4.'!$A:$A,0),2)</f>
        <v>2723</v>
      </c>
      <c r="G319">
        <f t="shared" si="9"/>
        <v>10.037868632707774</v>
      </c>
    </row>
    <row r="320" spans="1:7" x14ac:dyDescent="0.35">
      <c r="A320" s="7" t="s">
        <v>722</v>
      </c>
      <c r="B320" t="str">
        <f>INDEX(Correspondance_ss_quartiers!$1:$1048576,MATCH(places_sec_sex!$A320,Correspondance_ss_quartiers!$A:$A,0),3)</f>
        <v>Forest</v>
      </c>
      <c r="C320">
        <f>INDEX(nb_inscrits_sec_habitant_la_com!$1:$1048576,MATCH(places_sec!$B320,nb_inscrits_sec_habitant_la_com!$B:$B,0),3)</f>
        <v>2984</v>
      </c>
      <c r="D320">
        <f>INDEX(nb_inscrits_sec_habitant_le_ss!$1:$1048576,MATCH(places_sec!$A320,nb_inscrits_sec_habitant_le_ss!$B:$B,0),3)</f>
        <v>20</v>
      </c>
      <c r="E320">
        <f t="shared" si="8"/>
        <v>6.7024128686327079E-3</v>
      </c>
      <c r="F320" s="77">
        <f>INDEX('6.1.2.4.'!$1:$1048576,MATCH(places_sec!$B320,'6.1.2.4.'!$A:$A,0),2)</f>
        <v>2723</v>
      </c>
      <c r="G320">
        <f t="shared" si="9"/>
        <v>18.250670241286862</v>
      </c>
    </row>
    <row r="321" spans="1:7" x14ac:dyDescent="0.35">
      <c r="A321" s="7" t="s">
        <v>728</v>
      </c>
      <c r="B321" t="str">
        <f>INDEX(Correspondance_ss_quartiers!$1:$1048576,MATCH(places_sec_sex!$A321,Correspondance_ss_quartiers!$A:$A,0),3)</f>
        <v>Forest</v>
      </c>
      <c r="C321">
        <f>INDEX(nb_inscrits_sec_habitant_la_com!$1:$1048576,MATCH(places_sec!$B321,nb_inscrits_sec_habitant_la_com!$B:$B,0),3)</f>
        <v>2984</v>
      </c>
      <c r="D321">
        <f>INDEX(nb_inscrits_sec_habitant_le_ss!$1:$1048576,MATCH(places_sec!$A321,nb_inscrits_sec_habitant_le_ss!$B:$B,0),3)</f>
        <v>39</v>
      </c>
      <c r="E321">
        <f t="shared" si="8"/>
        <v>1.306970509383378E-2</v>
      </c>
      <c r="F321" s="77">
        <f>INDEX('6.1.2.4.'!$1:$1048576,MATCH(places_sec!$B321,'6.1.2.4.'!$A:$A,0),2)</f>
        <v>2723</v>
      </c>
      <c r="G321">
        <f t="shared" si="9"/>
        <v>35.588806970509381</v>
      </c>
    </row>
    <row r="322" spans="1:7" x14ac:dyDescent="0.35">
      <c r="A322" s="7" t="s">
        <v>732</v>
      </c>
      <c r="B322" t="str">
        <f>INDEX(Correspondance_ss_quartiers!$1:$1048576,MATCH(places_sec_sex!$A322,Correspondance_ss_quartiers!$A:$A,0),3)</f>
        <v>Forest</v>
      </c>
      <c r="C322">
        <f>INDEX(nb_inscrits_sec_habitant_la_com!$1:$1048576,MATCH(places_sec!$B322,nb_inscrits_sec_habitant_la_com!$B:$B,0),3)</f>
        <v>2984</v>
      </c>
      <c r="D322">
        <f>INDEX(nb_inscrits_sec_habitant_le_ss!$1:$1048576,MATCH(places_sec!$A322,nb_inscrits_sec_habitant_le_ss!$B:$B,0),3)</f>
        <v>45</v>
      </c>
      <c r="E322">
        <f t="shared" si="8"/>
        <v>1.5080428954423592E-2</v>
      </c>
      <c r="F322" s="77">
        <f>INDEX('6.1.2.4.'!$1:$1048576,MATCH(places_sec!$B322,'6.1.2.4.'!$A:$A,0),2)</f>
        <v>2723</v>
      </c>
      <c r="G322">
        <f t="shared" si="9"/>
        <v>41.064008042895445</v>
      </c>
    </row>
    <row r="323" spans="1:7" x14ac:dyDescent="0.35">
      <c r="A323" s="7" t="s">
        <v>734</v>
      </c>
      <c r="B323" t="str">
        <f>INDEX(Correspondance_ss_quartiers!$1:$1048576,MATCH(places_sec_sex!$A323,Correspondance_ss_quartiers!$A:$A,0),3)</f>
        <v>Forest</v>
      </c>
      <c r="C323">
        <f>INDEX(nb_inscrits_sec_habitant_la_com!$1:$1048576,MATCH(places_sec!$B323,nb_inscrits_sec_habitant_la_com!$B:$B,0),3)</f>
        <v>2984</v>
      </c>
      <c r="D323">
        <f>INDEX(nb_inscrits_sec_habitant_le_ss!$1:$1048576,MATCH(places_sec!$A323,nb_inscrits_sec_habitant_le_ss!$B:$B,0),3)</f>
        <v>21</v>
      </c>
      <c r="E323">
        <f t="shared" ref="E323:E386" si="10">D323/C323</f>
        <v>7.0375335120643435E-3</v>
      </c>
      <c r="F323" s="77">
        <f>INDEX('6.1.2.4.'!$1:$1048576,MATCH(places_sec!$B323,'6.1.2.4.'!$A:$A,0),2)</f>
        <v>2723</v>
      </c>
      <c r="G323">
        <f t="shared" ref="G323:G386" si="11">F323*E323</f>
        <v>19.163203753351208</v>
      </c>
    </row>
    <row r="324" spans="1:7" x14ac:dyDescent="0.35">
      <c r="A324" s="7" t="s">
        <v>736</v>
      </c>
      <c r="B324" t="str">
        <f>INDEX(Correspondance_ss_quartiers!$1:$1048576,MATCH(places_sec_sex!$A324,Correspondance_ss_quartiers!$A:$A,0),3)</f>
        <v>Forest</v>
      </c>
      <c r="C324">
        <f>INDEX(nb_inscrits_sec_habitant_la_com!$1:$1048576,MATCH(places_sec!$B324,nb_inscrits_sec_habitant_la_com!$B:$B,0),3)</f>
        <v>2984</v>
      </c>
      <c r="D324">
        <f>INDEX(nb_inscrits_sec_habitant_le_ss!$1:$1048576,MATCH(places_sec!$A324,nb_inscrits_sec_habitant_le_ss!$B:$B,0),3)</f>
        <v>54</v>
      </c>
      <c r="E324">
        <f t="shared" si="10"/>
        <v>1.8096514745308313E-2</v>
      </c>
      <c r="F324" s="77">
        <f>INDEX('6.1.2.4.'!$1:$1048576,MATCH(places_sec!$B324,'6.1.2.4.'!$A:$A,0),2)</f>
        <v>2723</v>
      </c>
      <c r="G324">
        <f t="shared" si="11"/>
        <v>49.276809651474537</v>
      </c>
    </row>
    <row r="325" spans="1:7" x14ac:dyDescent="0.35">
      <c r="A325" s="7" t="s">
        <v>740</v>
      </c>
      <c r="B325" t="str">
        <f>INDEX(Correspondance_ss_quartiers!$1:$1048576,MATCH(places_sec_sex!$A325,Correspondance_ss_quartiers!$A:$A,0),3)</f>
        <v>Forest</v>
      </c>
      <c r="C325">
        <f>INDEX(nb_inscrits_sec_habitant_la_com!$1:$1048576,MATCH(places_sec!$B325,nb_inscrits_sec_habitant_la_com!$B:$B,0),3)</f>
        <v>2984</v>
      </c>
      <c r="D325">
        <f>INDEX(nb_inscrits_sec_habitant_le_ss!$1:$1048576,MATCH(places_sec!$A325,nb_inscrits_sec_habitant_le_ss!$B:$B,0),3)</f>
        <v>155</v>
      </c>
      <c r="E325">
        <f t="shared" si="10"/>
        <v>5.1943699731903485E-2</v>
      </c>
      <c r="F325" s="77">
        <f>INDEX('6.1.2.4.'!$1:$1048576,MATCH(places_sec!$B325,'6.1.2.4.'!$A:$A,0),2)</f>
        <v>2723</v>
      </c>
      <c r="G325">
        <f t="shared" si="11"/>
        <v>141.4426943699732</v>
      </c>
    </row>
    <row r="326" spans="1:7" x14ac:dyDescent="0.35">
      <c r="A326" s="7" t="s">
        <v>744</v>
      </c>
      <c r="B326" t="str">
        <f>INDEX(Correspondance_ss_quartiers!$1:$1048576,MATCH(places_sec_sex!$A326,Correspondance_ss_quartiers!$A:$A,0),3)</f>
        <v>Forest</v>
      </c>
      <c r="C326">
        <f>INDEX(nb_inscrits_sec_habitant_la_com!$1:$1048576,MATCH(places_sec!$B326,nb_inscrits_sec_habitant_la_com!$B:$B,0),3)</f>
        <v>2984</v>
      </c>
      <c r="D326">
        <f>INDEX(nb_inscrits_sec_habitant_le_ss!$1:$1048576,MATCH(places_sec!$A326,nb_inscrits_sec_habitant_le_ss!$B:$B,0),3)</f>
        <v>13</v>
      </c>
      <c r="E326">
        <f t="shared" si="10"/>
        <v>4.3565683646112604E-3</v>
      </c>
      <c r="F326" s="77">
        <f>INDEX('6.1.2.4.'!$1:$1048576,MATCH(places_sec!$B326,'6.1.2.4.'!$A:$A,0),2)</f>
        <v>2723</v>
      </c>
      <c r="G326">
        <f t="shared" si="11"/>
        <v>11.862935656836463</v>
      </c>
    </row>
    <row r="327" spans="1:7" x14ac:dyDescent="0.35">
      <c r="A327" s="7" t="s">
        <v>746</v>
      </c>
      <c r="B327" t="str">
        <f>INDEX(Correspondance_ss_quartiers!$1:$1048576,MATCH(places_sec_sex!$A327,Correspondance_ss_quartiers!$A:$A,0),3)</f>
        <v>Forest</v>
      </c>
      <c r="C327">
        <f>INDEX(nb_inscrits_sec_habitant_la_com!$1:$1048576,MATCH(places_sec!$B327,nb_inscrits_sec_habitant_la_com!$B:$B,0),3)</f>
        <v>2984</v>
      </c>
      <c r="D327">
        <f>INDEX(nb_inscrits_sec_habitant_le_ss!$1:$1048576,MATCH(places_sec!$A327,nb_inscrits_sec_habitant_le_ss!$B:$B,0),3)</f>
        <v>24</v>
      </c>
      <c r="E327">
        <f t="shared" si="10"/>
        <v>8.0428954423592495E-3</v>
      </c>
      <c r="F327" s="77">
        <f>INDEX('6.1.2.4.'!$1:$1048576,MATCH(places_sec!$B327,'6.1.2.4.'!$A:$A,0),2)</f>
        <v>2723</v>
      </c>
      <c r="G327">
        <f t="shared" si="11"/>
        <v>21.900804289544237</v>
      </c>
    </row>
    <row r="328" spans="1:7" x14ac:dyDescent="0.35">
      <c r="A328" s="7" t="s">
        <v>748</v>
      </c>
      <c r="B328" t="str">
        <f>INDEX(Correspondance_ss_quartiers!$1:$1048576,MATCH(places_sec_sex!$A328,Correspondance_ss_quartiers!$A:$A,0),3)</f>
        <v>Forest</v>
      </c>
      <c r="C328">
        <f>INDEX(nb_inscrits_sec_habitant_la_com!$1:$1048576,MATCH(places_sec!$B328,nb_inscrits_sec_habitant_la_com!$B:$B,0),3)</f>
        <v>2984</v>
      </c>
      <c r="D328">
        <f>INDEX(nb_inscrits_sec_habitant_le_ss!$1:$1048576,MATCH(places_sec!$A328,nb_inscrits_sec_habitant_le_ss!$B:$B,0),3)</f>
        <v>302</v>
      </c>
      <c r="E328">
        <f t="shared" si="10"/>
        <v>0.10120643431635389</v>
      </c>
      <c r="F328" s="77">
        <f>INDEX('6.1.2.4.'!$1:$1048576,MATCH(places_sec!$B328,'6.1.2.4.'!$A:$A,0),2)</f>
        <v>2723</v>
      </c>
      <c r="G328">
        <f t="shared" si="11"/>
        <v>275.58512064343165</v>
      </c>
    </row>
    <row r="329" spans="1:7" x14ac:dyDescent="0.35">
      <c r="A329" s="7" t="s">
        <v>750</v>
      </c>
      <c r="B329" t="str">
        <f>INDEX(Correspondance_ss_quartiers!$1:$1048576,MATCH(places_sec_sex!$A329,Correspondance_ss_quartiers!$A:$A,0),3)</f>
        <v>Forest</v>
      </c>
      <c r="C329">
        <f>INDEX(nb_inscrits_sec_habitant_la_com!$1:$1048576,MATCH(places_sec!$B329,nb_inscrits_sec_habitant_la_com!$B:$B,0),3)</f>
        <v>2984</v>
      </c>
      <c r="D329">
        <f>INDEX(nb_inscrits_sec_habitant_le_ss!$1:$1048576,MATCH(places_sec!$A329,nb_inscrits_sec_habitant_le_ss!$B:$B,0),3)</f>
        <v>45</v>
      </c>
      <c r="E329">
        <f t="shared" si="10"/>
        <v>1.5080428954423592E-2</v>
      </c>
      <c r="F329" s="77">
        <f>INDEX('6.1.2.4.'!$1:$1048576,MATCH(places_sec!$B329,'6.1.2.4.'!$A:$A,0),2)</f>
        <v>2723</v>
      </c>
      <c r="G329">
        <f t="shared" si="11"/>
        <v>41.064008042895445</v>
      </c>
    </row>
    <row r="330" spans="1:7" x14ac:dyDescent="0.35">
      <c r="A330" s="7" t="s">
        <v>752</v>
      </c>
      <c r="B330" t="str">
        <f>INDEX(Correspondance_ss_quartiers!$1:$1048576,MATCH(places_sec_sex!$A330,Correspondance_ss_quartiers!$A:$A,0),3)</f>
        <v>Forest</v>
      </c>
      <c r="C330">
        <f>INDEX(nb_inscrits_sec_habitant_la_com!$1:$1048576,MATCH(places_sec!$B330,nb_inscrits_sec_habitant_la_com!$B:$B,0),3)</f>
        <v>2984</v>
      </c>
      <c r="D330">
        <f>INDEX(nb_inscrits_sec_habitant_le_ss!$1:$1048576,MATCH(places_sec!$A330,nb_inscrits_sec_habitant_le_ss!$B:$B,0),3)</f>
        <v>33</v>
      </c>
      <c r="E330">
        <f t="shared" si="10"/>
        <v>1.1058981233243968E-2</v>
      </c>
      <c r="F330" s="77">
        <f>INDEX('6.1.2.4.'!$1:$1048576,MATCH(places_sec!$B330,'6.1.2.4.'!$A:$A,0),2)</f>
        <v>2723</v>
      </c>
      <c r="G330">
        <f t="shared" si="11"/>
        <v>30.113605898123325</v>
      </c>
    </row>
    <row r="331" spans="1:7" x14ac:dyDescent="0.35">
      <c r="A331" s="7" t="s">
        <v>754</v>
      </c>
      <c r="B331" t="str">
        <f>INDEX(Correspondance_ss_quartiers!$1:$1048576,MATCH(places_sec_sex!$A331,Correspondance_ss_quartiers!$A:$A,0),3)</f>
        <v>Forest</v>
      </c>
      <c r="C331">
        <f>INDEX(nb_inscrits_sec_habitant_la_com!$1:$1048576,MATCH(places_sec!$B331,nb_inscrits_sec_habitant_la_com!$B:$B,0),3)</f>
        <v>2984</v>
      </c>
      <c r="D331">
        <f>INDEX(nb_inscrits_sec_habitant_le_ss!$1:$1048576,MATCH(places_sec!$A331,nb_inscrits_sec_habitant_le_ss!$B:$B,0),3)</f>
        <v>176</v>
      </c>
      <c r="E331">
        <f t="shared" si="10"/>
        <v>5.8981233243967826E-2</v>
      </c>
      <c r="F331" s="77">
        <f>INDEX('6.1.2.4.'!$1:$1048576,MATCH(places_sec!$B331,'6.1.2.4.'!$A:$A,0),2)</f>
        <v>2723</v>
      </c>
      <c r="G331">
        <f t="shared" si="11"/>
        <v>160.60589812332438</v>
      </c>
    </row>
    <row r="332" spans="1:7" x14ac:dyDescent="0.35">
      <c r="A332" s="7" t="s">
        <v>756</v>
      </c>
      <c r="B332" t="str">
        <f>INDEX(Correspondance_ss_quartiers!$1:$1048576,MATCH(places_sec_sex!$A332,Correspondance_ss_quartiers!$A:$A,0),3)</f>
        <v>Forest</v>
      </c>
      <c r="C332">
        <f>INDEX(nb_inscrits_sec_habitant_la_com!$1:$1048576,MATCH(places_sec!$B332,nb_inscrits_sec_habitant_la_com!$B:$B,0),3)</f>
        <v>2984</v>
      </c>
      <c r="D332">
        <f>INDEX(nb_inscrits_sec_habitant_le_ss!$1:$1048576,MATCH(places_sec!$A332,nb_inscrits_sec_habitant_le_ss!$B:$B,0),3)</f>
        <v>141</v>
      </c>
      <c r="E332">
        <f t="shared" si="10"/>
        <v>4.7252010723860587E-2</v>
      </c>
      <c r="F332" s="77">
        <f>INDEX('6.1.2.4.'!$1:$1048576,MATCH(places_sec!$B332,'6.1.2.4.'!$A:$A,0),2)</f>
        <v>2723</v>
      </c>
      <c r="G332">
        <f t="shared" si="11"/>
        <v>128.66722520107237</v>
      </c>
    </row>
    <row r="333" spans="1:7" x14ac:dyDescent="0.35">
      <c r="A333" s="7" t="s">
        <v>758</v>
      </c>
      <c r="B333" t="str">
        <f>INDEX(Correspondance_ss_quartiers!$1:$1048576,MATCH(places_sec_sex!$A333,Correspondance_ss_quartiers!$A:$A,0),3)</f>
        <v>Forest</v>
      </c>
      <c r="C333">
        <f>INDEX(nb_inscrits_sec_habitant_la_com!$1:$1048576,MATCH(places_sec!$B333,nb_inscrits_sec_habitant_la_com!$B:$B,0),3)</f>
        <v>2984</v>
      </c>
      <c r="D333">
        <f>INDEX(nb_inscrits_sec_habitant_le_ss!$1:$1048576,MATCH(places_sec!$A333,nb_inscrits_sec_habitant_le_ss!$B:$B,0),3)</f>
        <v>22</v>
      </c>
      <c r="E333">
        <f t="shared" si="10"/>
        <v>7.3726541554959783E-3</v>
      </c>
      <c r="F333" s="77">
        <f>INDEX('6.1.2.4.'!$1:$1048576,MATCH(places_sec!$B333,'6.1.2.4.'!$A:$A,0),2)</f>
        <v>2723</v>
      </c>
      <c r="G333">
        <f t="shared" si="11"/>
        <v>20.075737265415547</v>
      </c>
    </row>
    <row r="334" spans="1:7" x14ac:dyDescent="0.35">
      <c r="A334" s="7" t="s">
        <v>762</v>
      </c>
      <c r="B334" t="str">
        <f>INDEX(Correspondance_ss_quartiers!$1:$1048576,MATCH(places_sec_sex!$A334,Correspondance_ss_quartiers!$A:$A,0),3)</f>
        <v>Forest</v>
      </c>
      <c r="C334">
        <f>INDEX(nb_inscrits_sec_habitant_la_com!$1:$1048576,MATCH(places_sec!$B334,nb_inscrits_sec_habitant_la_com!$B:$B,0),3)</f>
        <v>2984</v>
      </c>
      <c r="D334">
        <f>INDEX(nb_inscrits_sec_habitant_le_ss!$1:$1048576,MATCH(places_sec!$A334,nb_inscrits_sec_habitant_le_ss!$B:$B,0),3)</f>
        <v>83</v>
      </c>
      <c r="E334">
        <f t="shared" si="10"/>
        <v>2.7815013404825738E-2</v>
      </c>
      <c r="F334" s="77">
        <f>INDEX('6.1.2.4.'!$1:$1048576,MATCH(places_sec!$B334,'6.1.2.4.'!$A:$A,0),2)</f>
        <v>2723</v>
      </c>
      <c r="G334">
        <f t="shared" si="11"/>
        <v>75.74028150134049</v>
      </c>
    </row>
    <row r="335" spans="1:7" x14ac:dyDescent="0.35">
      <c r="A335" s="7" t="s">
        <v>764</v>
      </c>
      <c r="B335" t="str">
        <f>INDEX(Correspondance_ss_quartiers!$1:$1048576,MATCH(places_sec_sex!$A335,Correspondance_ss_quartiers!$A:$A,0),3)</f>
        <v>Forest</v>
      </c>
      <c r="C335">
        <f>INDEX(nb_inscrits_sec_habitant_la_com!$1:$1048576,MATCH(places_sec!$B335,nb_inscrits_sec_habitant_la_com!$B:$B,0),3)</f>
        <v>2984</v>
      </c>
      <c r="D335">
        <f>INDEX(nb_inscrits_sec_habitant_le_ss!$1:$1048576,MATCH(places_sec!$A335,nb_inscrits_sec_habitant_le_ss!$B:$B,0),3)</f>
        <v>153</v>
      </c>
      <c r="E335">
        <f t="shared" si="10"/>
        <v>5.1273458445040214E-2</v>
      </c>
      <c r="F335" s="77">
        <f>INDEX('6.1.2.4.'!$1:$1048576,MATCH(places_sec!$B335,'6.1.2.4.'!$A:$A,0),2)</f>
        <v>2723</v>
      </c>
      <c r="G335">
        <f t="shared" si="11"/>
        <v>139.61762734584451</v>
      </c>
    </row>
    <row r="336" spans="1:7" x14ac:dyDescent="0.35">
      <c r="A336" s="7" t="s">
        <v>766</v>
      </c>
      <c r="B336" t="str">
        <f>INDEX(Correspondance_ss_quartiers!$1:$1048576,MATCH(places_sec_sex!$A336,Correspondance_ss_quartiers!$A:$A,0),3)</f>
        <v>Forest</v>
      </c>
      <c r="C336">
        <f>INDEX(nb_inscrits_sec_habitant_la_com!$1:$1048576,MATCH(places_sec!$B336,nb_inscrits_sec_habitant_la_com!$B:$B,0),3)</f>
        <v>2984</v>
      </c>
      <c r="D336">
        <f>INDEX(nb_inscrits_sec_habitant_le_ss!$1:$1048576,MATCH(places_sec!$A336,nb_inscrits_sec_habitant_le_ss!$B:$B,0),3)</f>
        <v>170</v>
      </c>
      <c r="E336">
        <f t="shared" si="10"/>
        <v>5.6970509383378019E-2</v>
      </c>
      <c r="F336" s="77">
        <f>INDEX('6.1.2.4.'!$1:$1048576,MATCH(places_sec!$B336,'6.1.2.4.'!$A:$A,0),2)</f>
        <v>2723</v>
      </c>
      <c r="G336">
        <f t="shared" si="11"/>
        <v>155.13069705093835</v>
      </c>
    </row>
    <row r="337" spans="1:7" x14ac:dyDescent="0.35">
      <c r="A337" s="7" t="s">
        <v>853</v>
      </c>
      <c r="B337" t="str">
        <f>INDEX(Correspondance_ss_quartiers!$1:$1048576,MATCH(places_sec_sex!$A337,Correspondance_ss_quartiers!$A:$A,0),3)</f>
        <v>Ixelles</v>
      </c>
      <c r="C337">
        <f>INDEX(nb_inscrits_sec_habitant_la_com!$1:$1048576,MATCH(places_sec!$B337,nb_inscrits_sec_habitant_la_com!$B:$B,0),3)</f>
        <v>3087</v>
      </c>
      <c r="D337">
        <f>INDEX(nb_inscrits_sec_habitant_le_ss!$1:$1048576,MATCH(places_sec!$A337,nb_inscrits_sec_habitant_le_ss!$B:$B,0),3)</f>
        <v>57</v>
      </c>
      <c r="E337">
        <f t="shared" si="10"/>
        <v>1.84645286686103E-2</v>
      </c>
      <c r="F337" s="77">
        <f>INDEX('6.1.2.4.'!$1:$1048576,MATCH(places_sec!$B337,'6.1.2.4.'!$A:$A,0),2)</f>
        <v>7365</v>
      </c>
      <c r="G337">
        <f t="shared" si="11"/>
        <v>135.99125364431487</v>
      </c>
    </row>
    <row r="338" spans="1:7" x14ac:dyDescent="0.35">
      <c r="A338" s="7" t="s">
        <v>857</v>
      </c>
      <c r="B338" t="str">
        <f>INDEX(Correspondance_ss_quartiers!$1:$1048576,MATCH(places_sec_sex!$A338,Correspondance_ss_quartiers!$A:$A,0),3)</f>
        <v>Ixelles</v>
      </c>
      <c r="C338">
        <f>INDEX(nb_inscrits_sec_habitant_la_com!$1:$1048576,MATCH(places_sec!$B338,nb_inscrits_sec_habitant_la_com!$B:$B,0),3)</f>
        <v>3087</v>
      </c>
      <c r="D338">
        <f>INDEX(nb_inscrits_sec_habitant_le_ss!$1:$1048576,MATCH(places_sec!$A338,nb_inscrits_sec_habitant_le_ss!$B:$B,0),3)</f>
        <v>34</v>
      </c>
      <c r="E338">
        <f t="shared" si="10"/>
        <v>1.101392938127632E-2</v>
      </c>
      <c r="F338" s="77">
        <f>INDEX('6.1.2.4.'!$1:$1048576,MATCH(places_sec!$B338,'6.1.2.4.'!$A:$A,0),2)</f>
        <v>7365</v>
      </c>
      <c r="G338">
        <f t="shared" si="11"/>
        <v>81.117589893100103</v>
      </c>
    </row>
    <row r="339" spans="1:7" x14ac:dyDescent="0.35">
      <c r="A339" s="7" t="s">
        <v>859</v>
      </c>
      <c r="B339" t="str">
        <f>INDEX(Correspondance_ss_quartiers!$1:$1048576,MATCH(places_sec_sex!$A339,Correspondance_ss_quartiers!$A:$A,0),3)</f>
        <v>Ixelles</v>
      </c>
      <c r="C339">
        <f>INDEX(nb_inscrits_sec_habitant_la_com!$1:$1048576,MATCH(places_sec!$B339,nb_inscrits_sec_habitant_la_com!$B:$B,0),3)</f>
        <v>3087</v>
      </c>
      <c r="D339">
        <f>INDEX(nb_inscrits_sec_habitant_le_ss!$1:$1048576,MATCH(places_sec!$A339,nb_inscrits_sec_habitant_le_ss!$B:$B,0),3)</f>
        <v>43</v>
      </c>
      <c r="E339">
        <f t="shared" si="10"/>
        <v>1.3929381276320051E-2</v>
      </c>
      <c r="F339" s="77">
        <f>INDEX('6.1.2.4.'!$1:$1048576,MATCH(places_sec!$B339,'6.1.2.4.'!$A:$A,0),2)</f>
        <v>7365</v>
      </c>
      <c r="G339">
        <f t="shared" si="11"/>
        <v>102.58989310009717</v>
      </c>
    </row>
    <row r="340" spans="1:7" x14ac:dyDescent="0.35">
      <c r="A340" s="7" t="s">
        <v>861</v>
      </c>
      <c r="B340" t="str">
        <f>INDEX(Correspondance_ss_quartiers!$1:$1048576,MATCH(places_sec_sex!$A340,Correspondance_ss_quartiers!$A:$A,0),3)</f>
        <v>Ixelles</v>
      </c>
      <c r="C340">
        <f>INDEX(nb_inscrits_sec_habitant_la_com!$1:$1048576,MATCH(places_sec!$B340,nb_inscrits_sec_habitant_la_com!$B:$B,0),3)</f>
        <v>3087</v>
      </c>
      <c r="D340">
        <f>INDEX(nb_inscrits_sec_habitant_le_ss!$1:$1048576,MATCH(places_sec!$A340,nb_inscrits_sec_habitant_le_ss!$B:$B,0),3)</f>
        <v>99</v>
      </c>
      <c r="E340">
        <f t="shared" si="10"/>
        <v>3.2069970845481049E-2</v>
      </c>
      <c r="F340" s="77">
        <f>INDEX('6.1.2.4.'!$1:$1048576,MATCH(places_sec!$B340,'6.1.2.4.'!$A:$A,0),2)</f>
        <v>7365</v>
      </c>
      <c r="G340">
        <f t="shared" si="11"/>
        <v>236.19533527696794</v>
      </c>
    </row>
    <row r="341" spans="1:7" x14ac:dyDescent="0.35">
      <c r="A341" s="7" t="s">
        <v>865</v>
      </c>
      <c r="B341" t="str">
        <f>INDEX(Correspondance_ss_quartiers!$1:$1048576,MATCH(places_sec_sex!$A341,Correspondance_ss_quartiers!$A:$A,0),3)</f>
        <v>Ixelles</v>
      </c>
      <c r="C341">
        <f>INDEX(nb_inscrits_sec_habitant_la_com!$1:$1048576,MATCH(places_sec!$B341,nb_inscrits_sec_habitant_la_com!$B:$B,0),3)</f>
        <v>3087</v>
      </c>
      <c r="D341">
        <f>INDEX(nb_inscrits_sec_habitant_le_ss!$1:$1048576,MATCH(places_sec!$A341,nb_inscrits_sec_habitant_le_ss!$B:$B,0),3)</f>
        <v>112</v>
      </c>
      <c r="E341">
        <f t="shared" si="10"/>
        <v>3.6281179138321996E-2</v>
      </c>
      <c r="F341" s="77">
        <f>INDEX('6.1.2.4.'!$1:$1048576,MATCH(places_sec!$B341,'6.1.2.4.'!$A:$A,0),2)</f>
        <v>7365</v>
      </c>
      <c r="G341">
        <f t="shared" si="11"/>
        <v>267.21088435374151</v>
      </c>
    </row>
    <row r="342" spans="1:7" x14ac:dyDescent="0.35">
      <c r="A342" s="7" t="s">
        <v>867</v>
      </c>
      <c r="B342" t="str">
        <f>INDEX(Correspondance_ss_quartiers!$1:$1048576,MATCH(places_sec_sex!$A342,Correspondance_ss_quartiers!$A:$A,0),3)</f>
        <v>Ixelles</v>
      </c>
      <c r="C342">
        <f>INDEX(nb_inscrits_sec_habitant_la_com!$1:$1048576,MATCH(places_sec!$B342,nb_inscrits_sec_habitant_la_com!$B:$B,0),3)</f>
        <v>3087</v>
      </c>
      <c r="D342">
        <f>INDEX(nb_inscrits_sec_habitant_le_ss!$1:$1048576,MATCH(places_sec!$A342,nb_inscrits_sec_habitant_le_ss!$B:$B,0),3)</f>
        <v>46</v>
      </c>
      <c r="E342">
        <f t="shared" si="10"/>
        <v>1.4901198574667962E-2</v>
      </c>
      <c r="F342" s="77">
        <f>INDEX('6.1.2.4.'!$1:$1048576,MATCH(places_sec!$B342,'6.1.2.4.'!$A:$A,0),2)</f>
        <v>7365</v>
      </c>
      <c r="G342">
        <f t="shared" si="11"/>
        <v>109.74732750242954</v>
      </c>
    </row>
    <row r="343" spans="1:7" x14ac:dyDescent="0.35">
      <c r="A343" s="7" t="s">
        <v>869</v>
      </c>
      <c r="B343" t="str">
        <f>INDEX(Correspondance_ss_quartiers!$1:$1048576,MATCH(places_sec_sex!$A343,Correspondance_ss_quartiers!$A:$A,0),3)</f>
        <v>Ixelles</v>
      </c>
      <c r="C343">
        <f>INDEX(nb_inscrits_sec_habitant_la_com!$1:$1048576,MATCH(places_sec!$B343,nb_inscrits_sec_habitant_la_com!$B:$B,0),3)</f>
        <v>3087</v>
      </c>
      <c r="D343">
        <f>INDEX(nb_inscrits_sec_habitant_le_ss!$1:$1048576,MATCH(places_sec!$A343,nb_inscrits_sec_habitant_le_ss!$B:$B,0),3)</f>
        <v>41</v>
      </c>
      <c r="E343">
        <f t="shared" si="10"/>
        <v>1.3281503077421444E-2</v>
      </c>
      <c r="F343" s="77">
        <f>INDEX('6.1.2.4.'!$1:$1048576,MATCH(places_sec!$B343,'6.1.2.4.'!$A:$A,0),2)</f>
        <v>7365</v>
      </c>
      <c r="G343">
        <f t="shared" si="11"/>
        <v>97.818270165208943</v>
      </c>
    </row>
    <row r="344" spans="1:7" x14ac:dyDescent="0.35">
      <c r="A344" s="7" t="s">
        <v>871</v>
      </c>
      <c r="B344" t="str">
        <f>INDEX(Correspondance_ss_quartiers!$1:$1048576,MATCH(places_sec_sex!$A344,Correspondance_ss_quartiers!$A:$A,0),3)</f>
        <v>Ixelles</v>
      </c>
      <c r="C344">
        <f>INDEX(nb_inscrits_sec_habitant_la_com!$1:$1048576,MATCH(places_sec!$B344,nb_inscrits_sec_habitant_la_com!$B:$B,0),3)</f>
        <v>3087</v>
      </c>
      <c r="D344">
        <f>INDEX(nb_inscrits_sec_habitant_le_ss!$1:$1048576,MATCH(places_sec!$A344,nb_inscrits_sec_habitant_le_ss!$B:$B,0),3)</f>
        <v>16</v>
      </c>
      <c r="E344">
        <f t="shared" si="10"/>
        <v>5.1830255911888565E-3</v>
      </c>
      <c r="F344" s="77">
        <f>INDEX('6.1.2.4.'!$1:$1048576,MATCH(places_sec!$B344,'6.1.2.4.'!$A:$A,0),2)</f>
        <v>7365</v>
      </c>
      <c r="G344">
        <f t="shared" si="11"/>
        <v>38.17298347910593</v>
      </c>
    </row>
    <row r="345" spans="1:7" x14ac:dyDescent="0.35">
      <c r="A345" s="7" t="s">
        <v>873</v>
      </c>
      <c r="B345" t="str">
        <f>INDEX(Correspondance_ss_quartiers!$1:$1048576,MATCH(places_sec_sex!$A345,Correspondance_ss_quartiers!$A:$A,0),3)</f>
        <v>Ixelles</v>
      </c>
      <c r="C345">
        <f>INDEX(nb_inscrits_sec_habitant_la_com!$1:$1048576,MATCH(places_sec!$B345,nb_inscrits_sec_habitant_la_com!$B:$B,0),3)</f>
        <v>3087</v>
      </c>
      <c r="D345">
        <f>INDEX(nb_inscrits_sec_habitant_le_ss!$1:$1048576,MATCH(places_sec!$A345,nb_inscrits_sec_habitant_le_ss!$B:$B,0),3)</f>
        <v>162</v>
      </c>
      <c r="E345">
        <f t="shared" si="10"/>
        <v>5.2478134110787174E-2</v>
      </c>
      <c r="F345" s="77">
        <f>INDEX('6.1.2.4.'!$1:$1048576,MATCH(places_sec!$B345,'6.1.2.4.'!$A:$A,0),2)</f>
        <v>7365</v>
      </c>
      <c r="G345">
        <f t="shared" si="11"/>
        <v>386.50145772594755</v>
      </c>
    </row>
    <row r="346" spans="1:7" x14ac:dyDescent="0.35">
      <c r="A346" s="7" t="s">
        <v>879</v>
      </c>
      <c r="B346" t="str">
        <f>INDEX(Correspondance_ss_quartiers!$1:$1048576,MATCH(places_sec_sex!$A346,Correspondance_ss_quartiers!$A:$A,0),3)</f>
        <v>Ixelles</v>
      </c>
      <c r="C346">
        <f>INDEX(nb_inscrits_sec_habitant_la_com!$1:$1048576,MATCH(places_sec!$B346,nb_inscrits_sec_habitant_la_com!$B:$B,0),3)</f>
        <v>3087</v>
      </c>
      <c r="D346">
        <f>INDEX(nb_inscrits_sec_habitant_le_ss!$1:$1048576,MATCH(places_sec!$A346,nb_inscrits_sec_habitant_le_ss!$B:$B,0),3)</f>
        <v>98</v>
      </c>
      <c r="E346">
        <f t="shared" si="10"/>
        <v>3.1746031746031744E-2</v>
      </c>
      <c r="F346" s="77">
        <f>INDEX('6.1.2.4.'!$1:$1048576,MATCH(places_sec!$B346,'6.1.2.4.'!$A:$A,0),2)</f>
        <v>7365</v>
      </c>
      <c r="G346">
        <f t="shared" si="11"/>
        <v>233.8095238095238</v>
      </c>
    </row>
    <row r="347" spans="1:7" x14ac:dyDescent="0.35">
      <c r="A347" s="7" t="s">
        <v>881</v>
      </c>
      <c r="B347" t="str">
        <f>INDEX(Correspondance_ss_quartiers!$1:$1048576,MATCH(places_sec_sex!$A347,Correspondance_ss_quartiers!$A:$A,0),3)</f>
        <v>Ixelles</v>
      </c>
      <c r="C347">
        <f>INDEX(nb_inscrits_sec_habitant_la_com!$1:$1048576,MATCH(places_sec!$B347,nb_inscrits_sec_habitant_la_com!$B:$B,0),3)</f>
        <v>3087</v>
      </c>
      <c r="D347">
        <f>INDEX(nb_inscrits_sec_habitant_le_ss!$1:$1048576,MATCH(places_sec!$A347,nb_inscrits_sec_habitant_le_ss!$B:$B,0),3)</f>
        <v>88</v>
      </c>
      <c r="E347">
        <f t="shared" si="10"/>
        <v>2.8506640751538709E-2</v>
      </c>
      <c r="F347" s="77">
        <f>INDEX('6.1.2.4.'!$1:$1048576,MATCH(places_sec!$B347,'6.1.2.4.'!$A:$A,0),2)</f>
        <v>7365</v>
      </c>
      <c r="G347">
        <f t="shared" si="11"/>
        <v>209.9514091350826</v>
      </c>
    </row>
    <row r="348" spans="1:7" x14ac:dyDescent="0.35">
      <c r="A348" s="7" t="s">
        <v>883</v>
      </c>
      <c r="B348" t="str">
        <f>INDEX(Correspondance_ss_quartiers!$1:$1048576,MATCH(places_sec_sex!$A348,Correspondance_ss_quartiers!$A:$A,0),3)</f>
        <v>Ixelles</v>
      </c>
      <c r="C348">
        <f>INDEX(nb_inscrits_sec_habitant_la_com!$1:$1048576,MATCH(places_sec!$B348,nb_inscrits_sec_habitant_la_com!$B:$B,0),3)</f>
        <v>3087</v>
      </c>
      <c r="D348">
        <f>INDEX(nb_inscrits_sec_habitant_le_ss!$1:$1048576,MATCH(places_sec!$A348,nb_inscrits_sec_habitant_le_ss!$B:$B,0),3)</f>
        <v>72</v>
      </c>
      <c r="E348">
        <f t="shared" si="10"/>
        <v>2.3323615160349854E-2</v>
      </c>
      <c r="F348" s="77">
        <f>INDEX('6.1.2.4.'!$1:$1048576,MATCH(places_sec!$B348,'6.1.2.4.'!$A:$A,0),2)</f>
        <v>7365</v>
      </c>
      <c r="G348">
        <f t="shared" si="11"/>
        <v>171.77842565597666</v>
      </c>
    </row>
    <row r="349" spans="1:7" x14ac:dyDescent="0.35">
      <c r="A349" s="7" t="s">
        <v>885</v>
      </c>
      <c r="B349" t="str">
        <f>INDEX(Correspondance_ss_quartiers!$1:$1048576,MATCH(places_sec_sex!$A349,Correspondance_ss_quartiers!$A:$A,0),3)</f>
        <v>Ixelles</v>
      </c>
      <c r="C349">
        <f>INDEX(nb_inscrits_sec_habitant_la_com!$1:$1048576,MATCH(places_sec!$B349,nb_inscrits_sec_habitant_la_com!$B:$B,0),3)</f>
        <v>3087</v>
      </c>
      <c r="D349">
        <f>INDEX(nb_inscrits_sec_habitant_le_ss!$1:$1048576,MATCH(places_sec!$A349,nb_inscrits_sec_habitant_le_ss!$B:$B,0),3)</f>
        <v>182</v>
      </c>
      <c r="E349">
        <f t="shared" si="10"/>
        <v>5.8956916099773243E-2</v>
      </c>
      <c r="F349" s="77">
        <f>INDEX('6.1.2.4.'!$1:$1048576,MATCH(places_sec!$B349,'6.1.2.4.'!$A:$A,0),2)</f>
        <v>7365</v>
      </c>
      <c r="G349">
        <f t="shared" si="11"/>
        <v>434.21768707482994</v>
      </c>
    </row>
    <row r="350" spans="1:7" x14ac:dyDescent="0.35">
      <c r="A350" s="7" t="s">
        <v>889</v>
      </c>
      <c r="B350" t="str">
        <f>INDEX(Correspondance_ss_quartiers!$1:$1048576,MATCH(places_sec_sex!$A350,Correspondance_ss_quartiers!$A:$A,0),3)</f>
        <v>Ixelles</v>
      </c>
      <c r="C350">
        <f>INDEX(nb_inscrits_sec_habitant_la_com!$1:$1048576,MATCH(places_sec!$B350,nb_inscrits_sec_habitant_la_com!$B:$B,0),3)</f>
        <v>3087</v>
      </c>
      <c r="D350">
        <f>INDEX(nb_inscrits_sec_habitant_le_ss!$1:$1048576,MATCH(places_sec!$A350,nb_inscrits_sec_habitant_le_ss!$B:$B,0),3)</f>
        <v>63</v>
      </c>
      <c r="E350">
        <f t="shared" si="10"/>
        <v>2.0408163265306121E-2</v>
      </c>
      <c r="F350" s="77">
        <f>INDEX('6.1.2.4.'!$1:$1048576,MATCH(places_sec!$B350,'6.1.2.4.'!$A:$A,0),2)</f>
        <v>7365</v>
      </c>
      <c r="G350">
        <f t="shared" si="11"/>
        <v>150.30612244897958</v>
      </c>
    </row>
    <row r="351" spans="1:7" x14ac:dyDescent="0.35">
      <c r="A351" s="7" t="s">
        <v>891</v>
      </c>
      <c r="B351" t="str">
        <f>INDEX(Correspondance_ss_quartiers!$1:$1048576,MATCH(places_sec_sex!$A351,Correspondance_ss_quartiers!$A:$A,0),3)</f>
        <v>Ixelles</v>
      </c>
      <c r="C351">
        <f>INDEX(nb_inscrits_sec_habitant_la_com!$1:$1048576,MATCH(places_sec!$B351,nb_inscrits_sec_habitant_la_com!$B:$B,0),3)</f>
        <v>3087</v>
      </c>
      <c r="D351">
        <f>INDEX(nb_inscrits_sec_habitant_le_ss!$1:$1048576,MATCH(places_sec!$A351,nb_inscrits_sec_habitant_le_ss!$B:$B,0),3)</f>
        <v>23</v>
      </c>
      <c r="E351">
        <f t="shared" si="10"/>
        <v>7.4505992873339809E-3</v>
      </c>
      <c r="F351" s="77">
        <f>INDEX('6.1.2.4.'!$1:$1048576,MATCH(places_sec!$B351,'6.1.2.4.'!$A:$A,0),2)</f>
        <v>7365</v>
      </c>
      <c r="G351">
        <f t="shared" si="11"/>
        <v>54.873663751214771</v>
      </c>
    </row>
    <row r="352" spans="1:7" x14ac:dyDescent="0.35">
      <c r="A352" s="7" t="s">
        <v>893</v>
      </c>
      <c r="B352" t="str">
        <f>INDEX(Correspondance_ss_quartiers!$1:$1048576,MATCH(places_sec_sex!$A352,Correspondance_ss_quartiers!$A:$A,0),3)</f>
        <v>Ixelles</v>
      </c>
      <c r="C352">
        <f>INDEX(nb_inscrits_sec_habitant_la_com!$1:$1048576,MATCH(places_sec!$B352,nb_inscrits_sec_habitant_la_com!$B:$B,0),3)</f>
        <v>3087</v>
      </c>
      <c r="D352">
        <f>INDEX(nb_inscrits_sec_habitant_le_ss!$1:$1048576,MATCH(places_sec!$A352,nb_inscrits_sec_habitant_le_ss!$B:$B,0),3)</f>
        <v>50</v>
      </c>
      <c r="E352">
        <f t="shared" si="10"/>
        <v>1.6196954972465177E-2</v>
      </c>
      <c r="F352" s="77">
        <f>INDEX('6.1.2.4.'!$1:$1048576,MATCH(places_sec!$B352,'6.1.2.4.'!$A:$A,0),2)</f>
        <v>7365</v>
      </c>
      <c r="G352">
        <f t="shared" si="11"/>
        <v>119.29057337220603</v>
      </c>
    </row>
    <row r="353" spans="1:7" x14ac:dyDescent="0.35">
      <c r="A353" s="7" t="s">
        <v>895</v>
      </c>
      <c r="B353" t="str">
        <f>INDEX(Correspondance_ss_quartiers!$1:$1048576,MATCH(places_sec_sex!$A353,Correspondance_ss_quartiers!$A:$A,0),3)</f>
        <v>Ixelles</v>
      </c>
      <c r="C353">
        <f>INDEX(nb_inscrits_sec_habitant_la_com!$1:$1048576,MATCH(places_sec!$B353,nb_inscrits_sec_habitant_la_com!$B:$B,0),3)</f>
        <v>3087</v>
      </c>
      <c r="D353">
        <f>INDEX(nb_inscrits_sec_habitant_le_ss!$1:$1048576,MATCH(places_sec!$A353,nb_inscrits_sec_habitant_le_ss!$B:$B,0),3)</f>
        <v>60</v>
      </c>
      <c r="E353">
        <f t="shared" si="10"/>
        <v>1.9436345966958212E-2</v>
      </c>
      <c r="F353" s="77">
        <f>INDEX('6.1.2.4.'!$1:$1048576,MATCH(places_sec!$B353,'6.1.2.4.'!$A:$A,0),2)</f>
        <v>7365</v>
      </c>
      <c r="G353">
        <f t="shared" si="11"/>
        <v>143.14868804664724</v>
      </c>
    </row>
    <row r="354" spans="1:7" x14ac:dyDescent="0.35">
      <c r="A354" s="7" t="s">
        <v>897</v>
      </c>
      <c r="B354" t="str">
        <f>INDEX(Correspondance_ss_quartiers!$1:$1048576,MATCH(places_sec_sex!$A354,Correspondance_ss_quartiers!$A:$A,0),3)</f>
        <v>Ixelles</v>
      </c>
      <c r="C354">
        <f>INDEX(nb_inscrits_sec_habitant_la_com!$1:$1048576,MATCH(places_sec!$B354,nb_inscrits_sec_habitant_la_com!$B:$B,0),3)</f>
        <v>3087</v>
      </c>
      <c r="D354">
        <f>INDEX(nb_inscrits_sec_habitant_le_ss!$1:$1048576,MATCH(places_sec!$A354,nb_inscrits_sec_habitant_le_ss!$B:$B,0),3)</f>
        <v>17</v>
      </c>
      <c r="E354">
        <f t="shared" si="10"/>
        <v>5.50696469063816E-3</v>
      </c>
      <c r="F354" s="77">
        <f>INDEX('6.1.2.4.'!$1:$1048576,MATCH(places_sec!$B354,'6.1.2.4.'!$A:$A,0),2)</f>
        <v>7365</v>
      </c>
      <c r="G354">
        <f t="shared" si="11"/>
        <v>40.558794946550051</v>
      </c>
    </row>
    <row r="355" spans="1:7" x14ac:dyDescent="0.35">
      <c r="A355" s="7" t="s">
        <v>899</v>
      </c>
      <c r="B355" t="str">
        <f>INDEX(Correspondance_ss_quartiers!$1:$1048576,MATCH(places_sec_sex!$A355,Correspondance_ss_quartiers!$A:$A,0),3)</f>
        <v>Ixelles</v>
      </c>
      <c r="C355">
        <f>INDEX(nb_inscrits_sec_habitant_la_com!$1:$1048576,MATCH(places_sec!$B355,nb_inscrits_sec_habitant_la_com!$B:$B,0),3)</f>
        <v>3087</v>
      </c>
      <c r="D355">
        <f>INDEX(nb_inscrits_sec_habitant_le_ss!$1:$1048576,MATCH(places_sec!$A355,nb_inscrits_sec_habitant_le_ss!$B:$B,0),3)</f>
        <v>10</v>
      </c>
      <c r="E355">
        <f t="shared" si="10"/>
        <v>3.2393909944930352E-3</v>
      </c>
      <c r="F355" s="77">
        <f>INDEX('6.1.2.4.'!$1:$1048576,MATCH(places_sec!$B355,'6.1.2.4.'!$A:$A,0),2)</f>
        <v>7365</v>
      </c>
      <c r="G355">
        <f t="shared" si="11"/>
        <v>23.858114674441204</v>
      </c>
    </row>
    <row r="356" spans="1:7" x14ac:dyDescent="0.35">
      <c r="A356" s="7" t="s">
        <v>901</v>
      </c>
      <c r="B356" t="str">
        <f>INDEX(Correspondance_ss_quartiers!$1:$1048576,MATCH(places_sec_sex!$A356,Correspondance_ss_quartiers!$A:$A,0),3)</f>
        <v>Ixelles</v>
      </c>
      <c r="C356">
        <f>INDEX(nb_inscrits_sec_habitant_la_com!$1:$1048576,MATCH(places_sec!$B356,nb_inscrits_sec_habitant_la_com!$B:$B,0),3)</f>
        <v>3087</v>
      </c>
      <c r="D356">
        <f>INDEX(nb_inscrits_sec_habitant_le_ss!$1:$1048576,MATCH(places_sec!$A356,nb_inscrits_sec_habitant_le_ss!$B:$B,0),3)</f>
        <v>37</v>
      </c>
      <c r="E356">
        <f t="shared" si="10"/>
        <v>1.198574667962423E-2</v>
      </c>
      <c r="F356" s="77">
        <f>INDEX('6.1.2.4.'!$1:$1048576,MATCH(places_sec!$B356,'6.1.2.4.'!$A:$A,0),2)</f>
        <v>7365</v>
      </c>
      <c r="G356">
        <f t="shared" si="11"/>
        <v>88.275024295432459</v>
      </c>
    </row>
    <row r="357" spans="1:7" x14ac:dyDescent="0.35">
      <c r="A357" s="7" t="s">
        <v>903</v>
      </c>
      <c r="B357" t="str">
        <f>INDEX(Correspondance_ss_quartiers!$1:$1048576,MATCH(places_sec_sex!$A357,Correspondance_ss_quartiers!$A:$A,0),3)</f>
        <v>Ixelles</v>
      </c>
      <c r="C357">
        <f>INDEX(nb_inscrits_sec_habitant_la_com!$1:$1048576,MATCH(places_sec!$B357,nb_inscrits_sec_habitant_la_com!$B:$B,0),3)</f>
        <v>3087</v>
      </c>
      <c r="D357">
        <f>INDEX(nb_inscrits_sec_habitant_le_ss!$1:$1048576,MATCH(places_sec!$A357,nb_inscrits_sec_habitant_le_ss!$B:$B,0),3)</f>
        <v>135</v>
      </c>
      <c r="E357">
        <f t="shared" si="10"/>
        <v>4.3731778425655975E-2</v>
      </c>
      <c r="F357" s="77">
        <f>INDEX('6.1.2.4.'!$1:$1048576,MATCH(places_sec!$B357,'6.1.2.4.'!$A:$A,0),2)</f>
        <v>7365</v>
      </c>
      <c r="G357">
        <f t="shared" si="11"/>
        <v>322.08454810495624</v>
      </c>
    </row>
    <row r="358" spans="1:7" x14ac:dyDescent="0.35">
      <c r="A358" s="7" t="s">
        <v>917</v>
      </c>
      <c r="B358" t="str">
        <f>INDEX(Correspondance_ss_quartiers!$1:$1048576,MATCH(places_sec_sex!$A358,Correspondance_ss_quartiers!$A:$A,0),3)</f>
        <v>Ixelles</v>
      </c>
      <c r="C358">
        <f>INDEX(nb_inscrits_sec_habitant_la_com!$1:$1048576,MATCH(places_sec!$B358,nb_inscrits_sec_habitant_la_com!$B:$B,0),3)</f>
        <v>3087</v>
      </c>
      <c r="D358">
        <f>INDEX(nb_inscrits_sec_habitant_le_ss!$1:$1048576,MATCH(places_sec!$A358,nb_inscrits_sec_habitant_le_ss!$B:$B,0),3)</f>
        <v>35</v>
      </c>
      <c r="E358">
        <f t="shared" si="10"/>
        <v>1.1337868480725623E-2</v>
      </c>
      <c r="F358" s="77">
        <f>INDEX('6.1.2.4.'!$1:$1048576,MATCH(places_sec!$B358,'6.1.2.4.'!$A:$A,0),2)</f>
        <v>7365</v>
      </c>
      <c r="G358">
        <f t="shared" si="11"/>
        <v>83.503401360544217</v>
      </c>
    </row>
    <row r="359" spans="1:7" x14ac:dyDescent="0.35">
      <c r="A359" s="7" t="s">
        <v>924</v>
      </c>
      <c r="B359" t="str">
        <f>INDEX(Correspondance_ss_quartiers!$1:$1048576,MATCH(places_sec_sex!$A359,Correspondance_ss_quartiers!$A:$A,0),3)</f>
        <v>Ixelles</v>
      </c>
      <c r="C359">
        <f>INDEX(nb_inscrits_sec_habitant_la_com!$1:$1048576,MATCH(places_sec!$B359,nb_inscrits_sec_habitant_la_com!$B:$B,0),3)</f>
        <v>3087</v>
      </c>
      <c r="D359">
        <f>INDEX(nb_inscrits_sec_habitant_le_ss!$1:$1048576,MATCH(places_sec!$A359,nb_inscrits_sec_habitant_le_ss!$B:$B,0),3)</f>
        <v>82</v>
      </c>
      <c r="E359">
        <f t="shared" si="10"/>
        <v>2.6563006154842889E-2</v>
      </c>
      <c r="F359" s="77">
        <f>INDEX('6.1.2.4.'!$1:$1048576,MATCH(places_sec!$B359,'6.1.2.4.'!$A:$A,0),2)</f>
        <v>7365</v>
      </c>
      <c r="G359">
        <f t="shared" si="11"/>
        <v>195.63654033041789</v>
      </c>
    </row>
    <row r="360" spans="1:7" x14ac:dyDescent="0.35">
      <c r="A360" s="7" t="s">
        <v>937</v>
      </c>
      <c r="B360" t="str">
        <f>INDEX(Correspondance_ss_quartiers!$1:$1048576,MATCH(places_sec_sex!$A360,Correspondance_ss_quartiers!$A:$A,0),3)</f>
        <v>Jette</v>
      </c>
      <c r="C360">
        <f>INDEX(nb_inscrits_sec_habitant_la_com!$1:$1048576,MATCH(places_sec!$B360,nb_inscrits_sec_habitant_la_com!$B:$B,0),3)</f>
        <v>3072</v>
      </c>
      <c r="D360">
        <f>INDEX(nb_inscrits_sec_habitant_le_ss!$1:$1048576,MATCH(places_sec!$A360,nb_inscrits_sec_habitant_le_ss!$B:$B,0),3)</f>
        <v>111</v>
      </c>
      <c r="E360">
        <f t="shared" si="10"/>
        <v>3.61328125E-2</v>
      </c>
      <c r="F360" s="77">
        <f>INDEX('6.1.2.4.'!$1:$1048576,MATCH(places_sec!$B360,'6.1.2.4.'!$A:$A,0),2)</f>
        <v>4356</v>
      </c>
      <c r="G360">
        <f t="shared" si="11"/>
        <v>157.39453125</v>
      </c>
    </row>
    <row r="361" spans="1:7" x14ac:dyDescent="0.35">
      <c r="A361" s="7" t="s">
        <v>941</v>
      </c>
      <c r="B361" t="str">
        <f>INDEX(Correspondance_ss_quartiers!$1:$1048576,MATCH(places_sec_sex!$A361,Correspondance_ss_quartiers!$A:$A,0),3)</f>
        <v>Jette</v>
      </c>
      <c r="C361">
        <f>INDEX(nb_inscrits_sec_habitant_la_com!$1:$1048576,MATCH(places_sec!$B361,nb_inscrits_sec_habitant_la_com!$B:$B,0),3)</f>
        <v>3072</v>
      </c>
      <c r="D361">
        <f>INDEX(nb_inscrits_sec_habitant_le_ss!$1:$1048576,MATCH(places_sec!$A361,nb_inscrits_sec_habitant_le_ss!$B:$B,0),3)</f>
        <v>152</v>
      </c>
      <c r="E361">
        <f t="shared" si="10"/>
        <v>4.9479166666666664E-2</v>
      </c>
      <c r="F361" s="77">
        <f>INDEX('6.1.2.4.'!$1:$1048576,MATCH(places_sec!$B361,'6.1.2.4.'!$A:$A,0),2)</f>
        <v>4356</v>
      </c>
      <c r="G361">
        <f t="shared" si="11"/>
        <v>215.53125</v>
      </c>
    </row>
    <row r="362" spans="1:7" x14ac:dyDescent="0.35">
      <c r="A362" s="7" t="s">
        <v>943</v>
      </c>
      <c r="B362" t="str">
        <f>INDEX(Correspondance_ss_quartiers!$1:$1048576,MATCH(places_sec_sex!$A362,Correspondance_ss_quartiers!$A:$A,0),3)</f>
        <v>Jette</v>
      </c>
      <c r="C362">
        <f>INDEX(nb_inscrits_sec_habitant_la_com!$1:$1048576,MATCH(places_sec!$B362,nb_inscrits_sec_habitant_la_com!$B:$B,0),3)</f>
        <v>3072</v>
      </c>
      <c r="D362">
        <f>INDEX(nb_inscrits_sec_habitant_le_ss!$1:$1048576,MATCH(places_sec!$A362,nb_inscrits_sec_habitant_le_ss!$B:$B,0),3)</f>
        <v>70</v>
      </c>
      <c r="E362">
        <f t="shared" si="10"/>
        <v>2.2786458333333332E-2</v>
      </c>
      <c r="F362" s="77">
        <f>INDEX('6.1.2.4.'!$1:$1048576,MATCH(places_sec!$B362,'6.1.2.4.'!$A:$A,0),2)</f>
        <v>4356</v>
      </c>
      <c r="G362">
        <f t="shared" si="11"/>
        <v>99.2578125</v>
      </c>
    </row>
    <row r="363" spans="1:7" x14ac:dyDescent="0.35">
      <c r="A363" s="7" t="s">
        <v>953</v>
      </c>
      <c r="B363" t="str">
        <f>INDEX(Correspondance_ss_quartiers!$1:$1048576,MATCH(places_sec_sex!$A363,Correspondance_ss_quartiers!$A:$A,0),3)</f>
        <v>Jette</v>
      </c>
      <c r="C363">
        <f>INDEX(nb_inscrits_sec_habitant_la_com!$1:$1048576,MATCH(places_sec!$B363,nb_inscrits_sec_habitant_la_com!$B:$B,0),3)</f>
        <v>3072</v>
      </c>
      <c r="D363">
        <f>INDEX(nb_inscrits_sec_habitant_le_ss!$1:$1048576,MATCH(places_sec!$A363,nb_inscrits_sec_habitant_le_ss!$B:$B,0),3)</f>
        <v>233</v>
      </c>
      <c r="E363">
        <f t="shared" si="10"/>
        <v>7.5846354166666671E-2</v>
      </c>
      <c r="F363" s="77">
        <f>INDEX('6.1.2.4.'!$1:$1048576,MATCH(places_sec!$B363,'6.1.2.4.'!$A:$A,0),2)</f>
        <v>4356</v>
      </c>
      <c r="G363">
        <f t="shared" si="11"/>
        <v>330.38671875</v>
      </c>
    </row>
    <row r="364" spans="1:7" x14ac:dyDescent="0.35">
      <c r="A364" s="7" t="s">
        <v>956</v>
      </c>
      <c r="B364" t="str">
        <f>INDEX(Correspondance_ss_quartiers!$1:$1048576,MATCH(places_sec_sex!$A364,Correspondance_ss_quartiers!$A:$A,0),3)</f>
        <v>Jette</v>
      </c>
      <c r="C364">
        <f>INDEX(nb_inscrits_sec_habitant_la_com!$1:$1048576,MATCH(places_sec!$B364,nb_inscrits_sec_habitant_la_com!$B:$B,0),3)</f>
        <v>3072</v>
      </c>
      <c r="D364">
        <f>INDEX(nb_inscrits_sec_habitant_le_ss!$1:$1048576,MATCH(places_sec!$A364,nb_inscrits_sec_habitant_le_ss!$B:$B,0),3)</f>
        <v>265</v>
      </c>
      <c r="E364">
        <f t="shared" si="10"/>
        <v>8.6263020833333329E-2</v>
      </c>
      <c r="F364" s="77">
        <f>INDEX('6.1.2.4.'!$1:$1048576,MATCH(places_sec!$B364,'6.1.2.4.'!$A:$A,0),2)</f>
        <v>4356</v>
      </c>
      <c r="G364">
        <f t="shared" si="11"/>
        <v>375.76171875</v>
      </c>
    </row>
    <row r="365" spans="1:7" x14ac:dyDescent="0.35">
      <c r="A365" s="7" t="s">
        <v>958</v>
      </c>
      <c r="B365" t="str">
        <f>INDEX(Correspondance_ss_quartiers!$1:$1048576,MATCH(places_sec_sex!$A365,Correspondance_ss_quartiers!$A:$A,0),3)</f>
        <v>Jette</v>
      </c>
      <c r="C365">
        <f>INDEX(nb_inscrits_sec_habitant_la_com!$1:$1048576,MATCH(places_sec!$B365,nb_inscrits_sec_habitant_la_com!$B:$B,0),3)</f>
        <v>3072</v>
      </c>
      <c r="D365">
        <f>INDEX(nb_inscrits_sec_habitant_le_ss!$1:$1048576,MATCH(places_sec!$A365,nb_inscrits_sec_habitant_le_ss!$B:$B,0),3)</f>
        <v>378</v>
      </c>
      <c r="E365">
        <f t="shared" si="10"/>
        <v>0.123046875</v>
      </c>
      <c r="F365" s="77">
        <f>INDEX('6.1.2.4.'!$1:$1048576,MATCH(places_sec!$B365,'6.1.2.4.'!$A:$A,0),2)</f>
        <v>4356</v>
      </c>
      <c r="G365">
        <f t="shared" si="11"/>
        <v>535.9921875</v>
      </c>
    </row>
    <row r="366" spans="1:7" x14ac:dyDescent="0.35">
      <c r="A366" s="7" t="s">
        <v>960</v>
      </c>
      <c r="B366" t="str">
        <f>INDEX(Correspondance_ss_quartiers!$1:$1048576,MATCH(places_sec_sex!$A366,Correspondance_ss_quartiers!$A:$A,0),3)</f>
        <v>Jette</v>
      </c>
      <c r="C366">
        <f>INDEX(nb_inscrits_sec_habitant_la_com!$1:$1048576,MATCH(places_sec!$B366,nb_inscrits_sec_habitant_la_com!$B:$B,0),3)</f>
        <v>3072</v>
      </c>
      <c r="D366">
        <f>INDEX(nb_inscrits_sec_habitant_le_ss!$1:$1048576,MATCH(places_sec!$A366,nb_inscrits_sec_habitant_le_ss!$B:$B,0),3)</f>
        <v>204</v>
      </c>
      <c r="E366">
        <f t="shared" si="10"/>
        <v>6.640625E-2</v>
      </c>
      <c r="F366" s="77">
        <f>INDEX('6.1.2.4.'!$1:$1048576,MATCH(places_sec!$B366,'6.1.2.4.'!$A:$A,0),2)</f>
        <v>4356</v>
      </c>
      <c r="G366">
        <f t="shared" si="11"/>
        <v>289.265625</v>
      </c>
    </row>
    <row r="367" spans="1:7" x14ac:dyDescent="0.35">
      <c r="A367" s="7" t="s">
        <v>964</v>
      </c>
      <c r="B367" t="str">
        <f>INDEX(Correspondance_ss_quartiers!$1:$1048576,MATCH(places_sec_sex!$A367,Correspondance_ss_quartiers!$A:$A,0),3)</f>
        <v>Koekelberg</v>
      </c>
      <c r="C367">
        <f>INDEX(nb_inscrits_sec_habitant_la_com!$1:$1048576,MATCH(places_sec!$B367,nb_inscrits_sec_habitant_la_com!$B:$B,0),3)</f>
        <v>1372</v>
      </c>
      <c r="D367">
        <f>INDEX(nb_inscrits_sec_habitant_le_ss!$1:$1048576,MATCH(places_sec!$A367,nb_inscrits_sec_habitant_le_ss!$B:$B,0),3)</f>
        <v>100</v>
      </c>
      <c r="E367">
        <f t="shared" si="10"/>
        <v>7.2886297376093298E-2</v>
      </c>
      <c r="F367" s="77">
        <f>INDEX('6.1.2.4.'!$1:$1048576,MATCH(places_sec!$B367,'6.1.2.4.'!$A:$A,0),2)</f>
        <v>2044</v>
      </c>
      <c r="G367">
        <f t="shared" si="11"/>
        <v>148.9795918367347</v>
      </c>
    </row>
    <row r="368" spans="1:7" x14ac:dyDescent="0.35">
      <c r="A368" s="7" t="s">
        <v>968</v>
      </c>
      <c r="B368" t="str">
        <f>INDEX(Correspondance_ss_quartiers!$1:$1048576,MATCH(places_sec_sex!$A368,Correspondance_ss_quartiers!$A:$A,0),3)</f>
        <v>Koekelberg</v>
      </c>
      <c r="C368">
        <f>INDEX(nb_inscrits_sec_habitant_la_com!$1:$1048576,MATCH(places_sec!$B368,nb_inscrits_sec_habitant_la_com!$B:$B,0),3)</f>
        <v>1372</v>
      </c>
      <c r="D368">
        <f>INDEX(nb_inscrits_sec_habitant_le_ss!$1:$1048576,MATCH(places_sec!$A368,nb_inscrits_sec_habitant_le_ss!$B:$B,0),3)</f>
        <v>229</v>
      </c>
      <c r="E368">
        <f t="shared" si="10"/>
        <v>0.16690962099125364</v>
      </c>
      <c r="F368" s="77">
        <f>INDEX('6.1.2.4.'!$1:$1048576,MATCH(places_sec!$B368,'6.1.2.4.'!$A:$A,0),2)</f>
        <v>2044</v>
      </c>
      <c r="G368">
        <f t="shared" si="11"/>
        <v>341.16326530612247</v>
      </c>
    </row>
    <row r="369" spans="1:7" x14ac:dyDescent="0.35">
      <c r="A369" s="7" t="s">
        <v>969</v>
      </c>
      <c r="B369" t="str">
        <f>INDEX(Correspondance_ss_quartiers!$1:$1048576,MATCH(places_sec_sex!$A369,Correspondance_ss_quartiers!$A:$A,0),3)</f>
        <v>Koekelberg</v>
      </c>
      <c r="C369">
        <f>INDEX(nb_inscrits_sec_habitant_la_com!$1:$1048576,MATCH(places_sec!$B369,nb_inscrits_sec_habitant_la_com!$B:$B,0),3)</f>
        <v>1372</v>
      </c>
      <c r="D369">
        <f>INDEX(nb_inscrits_sec_habitant_le_ss!$1:$1048576,MATCH(places_sec!$A369,nb_inscrits_sec_habitant_le_ss!$B:$B,0),3)</f>
        <v>144</v>
      </c>
      <c r="E369">
        <f t="shared" si="10"/>
        <v>0.10495626822157435</v>
      </c>
      <c r="F369" s="77">
        <f>INDEX('6.1.2.4.'!$1:$1048576,MATCH(places_sec!$B369,'6.1.2.4.'!$A:$A,0),2)</f>
        <v>2044</v>
      </c>
      <c r="G369">
        <f t="shared" si="11"/>
        <v>214.53061224489795</v>
      </c>
    </row>
    <row r="370" spans="1:7" x14ac:dyDescent="0.35">
      <c r="A370" s="7" t="s">
        <v>971</v>
      </c>
      <c r="B370" t="str">
        <f>INDEX(Correspondance_ss_quartiers!$1:$1048576,MATCH(places_sec_sex!$A370,Correspondance_ss_quartiers!$A:$A,0),3)</f>
        <v>Koekelberg</v>
      </c>
      <c r="C370">
        <f>INDEX(nb_inscrits_sec_habitant_la_com!$1:$1048576,MATCH(places_sec!$B370,nb_inscrits_sec_habitant_la_com!$B:$B,0),3)</f>
        <v>1372</v>
      </c>
      <c r="D370">
        <f>INDEX(nb_inscrits_sec_habitant_le_ss!$1:$1048576,MATCH(places_sec!$A370,nb_inscrits_sec_habitant_le_ss!$B:$B,0),3)</f>
        <v>313</v>
      </c>
      <c r="E370">
        <f t="shared" si="10"/>
        <v>0.22813411078717202</v>
      </c>
      <c r="F370" s="77">
        <f>INDEX('6.1.2.4.'!$1:$1048576,MATCH(places_sec!$B370,'6.1.2.4.'!$A:$A,0),2)</f>
        <v>2044</v>
      </c>
      <c r="G370">
        <f t="shared" si="11"/>
        <v>466.30612244897964</v>
      </c>
    </row>
    <row r="371" spans="1:7" x14ac:dyDescent="0.35">
      <c r="A371" s="7" t="s">
        <v>972</v>
      </c>
      <c r="B371" t="str">
        <f>INDEX(Correspondance_ss_quartiers!$1:$1048576,MATCH(places_sec_sex!$A371,Correspondance_ss_quartiers!$A:$A,0),3)</f>
        <v>Koekelberg</v>
      </c>
      <c r="C371">
        <f>INDEX(nb_inscrits_sec_habitant_la_com!$1:$1048576,MATCH(places_sec!$B371,nb_inscrits_sec_habitant_la_com!$B:$B,0),3)</f>
        <v>1372</v>
      </c>
      <c r="D371">
        <f>INDEX(nb_inscrits_sec_habitant_le_ss!$1:$1048576,MATCH(places_sec!$A371,nb_inscrits_sec_habitant_le_ss!$B:$B,0),3)</f>
        <v>166</v>
      </c>
      <c r="E371">
        <f t="shared" si="10"/>
        <v>0.12099125364431487</v>
      </c>
      <c r="F371" s="77">
        <f>INDEX('6.1.2.4.'!$1:$1048576,MATCH(places_sec!$B371,'6.1.2.4.'!$A:$A,0),2)</f>
        <v>2044</v>
      </c>
      <c r="G371">
        <f t="shared" si="11"/>
        <v>247.30612244897961</v>
      </c>
    </row>
    <row r="372" spans="1:7" x14ac:dyDescent="0.35">
      <c r="A372" s="7" t="s">
        <v>974</v>
      </c>
      <c r="B372" t="str">
        <f>INDEX(Correspondance_ss_quartiers!$1:$1048576,MATCH(places_sec_sex!$A372,Correspondance_ss_quartiers!$A:$A,0),3)</f>
        <v>Koekelberg</v>
      </c>
      <c r="C372">
        <f>INDEX(nb_inscrits_sec_habitant_la_com!$1:$1048576,MATCH(places_sec!$B372,nb_inscrits_sec_habitant_la_com!$B:$B,0),3)</f>
        <v>1372</v>
      </c>
      <c r="D372">
        <f>INDEX(nb_inscrits_sec_habitant_le_ss!$1:$1048576,MATCH(places_sec!$A372,nb_inscrits_sec_habitant_le_ss!$B:$B,0),3)</f>
        <v>175</v>
      </c>
      <c r="E372">
        <f t="shared" si="10"/>
        <v>0.12755102040816327</v>
      </c>
      <c r="F372" s="77">
        <f>INDEX('6.1.2.4.'!$1:$1048576,MATCH(places_sec!$B372,'6.1.2.4.'!$A:$A,0),2)</f>
        <v>2044</v>
      </c>
      <c r="G372">
        <f t="shared" si="11"/>
        <v>260.71428571428572</v>
      </c>
    </row>
    <row r="373" spans="1:7" x14ac:dyDescent="0.35">
      <c r="A373" s="7" t="s">
        <v>979</v>
      </c>
      <c r="B373" t="str">
        <f>INDEX(Correspondance_ss_quartiers!$1:$1048576,MATCH(places_sec_sex!$A373,Correspondance_ss_quartiers!$A:$A,0),3)</f>
        <v>Molenbeek Saint-Jean</v>
      </c>
      <c r="C373">
        <f>INDEX(nb_inscrits_sec_habitant_la_com!$1:$1048576,MATCH(places_sec!$B373,nb_inscrits_sec_habitant_la_com!$B:$B,0),3)</f>
        <v>6913</v>
      </c>
      <c r="D373">
        <f>INDEX(nb_inscrits_sec_habitant_le_ss!$1:$1048576,MATCH(places_sec!$A373,nb_inscrits_sec_habitant_le_ss!$B:$B,0),3)</f>
        <v>82</v>
      </c>
      <c r="E373">
        <f t="shared" si="10"/>
        <v>1.1861709822074353E-2</v>
      </c>
      <c r="F373" s="77">
        <f>INDEX('6.1.2.4.'!$1:$1048576,MATCH(places_sec!$B373,'6.1.2.4.'!$A:$A,0),2)</f>
        <v>2852</v>
      </c>
      <c r="G373">
        <f t="shared" si="11"/>
        <v>33.829596412556057</v>
      </c>
    </row>
    <row r="374" spans="1:7" x14ac:dyDescent="0.35">
      <c r="A374" s="7" t="s">
        <v>981</v>
      </c>
      <c r="B374" t="str">
        <f>INDEX(Correspondance_ss_quartiers!$1:$1048576,MATCH(places_sec_sex!$A374,Correspondance_ss_quartiers!$A:$A,0),3)</f>
        <v>Molenbeek Saint-Jean</v>
      </c>
      <c r="C374">
        <f>INDEX(nb_inscrits_sec_habitant_la_com!$1:$1048576,MATCH(places_sec!$B374,nb_inscrits_sec_habitant_la_com!$B:$B,0),3)</f>
        <v>6913</v>
      </c>
      <c r="D374">
        <f>INDEX(nb_inscrits_sec_habitant_le_ss!$1:$1048576,MATCH(places_sec!$A374,nb_inscrits_sec_habitant_le_ss!$B:$B,0),3)</f>
        <v>13</v>
      </c>
      <c r="E374">
        <f t="shared" si="10"/>
        <v>1.8805149717922754E-3</v>
      </c>
      <c r="F374" s="77">
        <f>INDEX('6.1.2.4.'!$1:$1048576,MATCH(places_sec!$B374,'6.1.2.4.'!$A:$A,0),2)</f>
        <v>2852</v>
      </c>
      <c r="G374">
        <f t="shared" si="11"/>
        <v>5.363228699551569</v>
      </c>
    </row>
    <row r="375" spans="1:7" x14ac:dyDescent="0.35">
      <c r="A375" s="7" t="s">
        <v>983</v>
      </c>
      <c r="B375" t="str">
        <f>INDEX(Correspondance_ss_quartiers!$1:$1048576,MATCH(places_sec_sex!$A375,Correspondance_ss_quartiers!$A:$A,0),3)</f>
        <v>Molenbeek Saint-Jean</v>
      </c>
      <c r="C375">
        <f>INDEX(nb_inscrits_sec_habitant_la_com!$1:$1048576,MATCH(places_sec!$B375,nb_inscrits_sec_habitant_la_com!$B:$B,0),3)</f>
        <v>6913</v>
      </c>
      <c r="D375">
        <f>INDEX(nb_inscrits_sec_habitant_le_ss!$1:$1048576,MATCH(places_sec!$A375,nb_inscrits_sec_habitant_le_ss!$B:$B,0),3)</f>
        <v>98</v>
      </c>
      <c r="E375">
        <f t="shared" si="10"/>
        <v>1.4176189787357154E-2</v>
      </c>
      <c r="F375" s="77">
        <f>INDEX('6.1.2.4.'!$1:$1048576,MATCH(places_sec!$B375,'6.1.2.4.'!$A:$A,0),2)</f>
        <v>2852</v>
      </c>
      <c r="G375">
        <f t="shared" si="11"/>
        <v>40.430493273542602</v>
      </c>
    </row>
    <row r="376" spans="1:7" x14ac:dyDescent="0.35">
      <c r="A376" s="7" t="s">
        <v>987</v>
      </c>
      <c r="B376" t="str">
        <f>INDEX(Correspondance_ss_quartiers!$1:$1048576,MATCH(places_sec_sex!$A376,Correspondance_ss_quartiers!$A:$A,0),3)</f>
        <v>Molenbeek Saint-Jean</v>
      </c>
      <c r="C376">
        <f>INDEX(nb_inscrits_sec_habitant_la_com!$1:$1048576,MATCH(places_sec!$B376,nb_inscrits_sec_habitant_la_com!$B:$B,0),3)</f>
        <v>6913</v>
      </c>
      <c r="D376">
        <f>INDEX(nb_inscrits_sec_habitant_le_ss!$1:$1048576,MATCH(places_sec!$A376,nb_inscrits_sec_habitant_le_ss!$B:$B,0),3)</f>
        <v>178</v>
      </c>
      <c r="E376">
        <f t="shared" si="10"/>
        <v>2.5748589613771154E-2</v>
      </c>
      <c r="F376" s="77">
        <f>INDEX('6.1.2.4.'!$1:$1048576,MATCH(places_sec!$B376,'6.1.2.4.'!$A:$A,0),2)</f>
        <v>2852</v>
      </c>
      <c r="G376">
        <f t="shared" si="11"/>
        <v>73.434977578475326</v>
      </c>
    </row>
    <row r="377" spans="1:7" x14ac:dyDescent="0.35">
      <c r="A377" s="7" t="s">
        <v>991</v>
      </c>
      <c r="B377" t="str">
        <f>INDEX(Correspondance_ss_quartiers!$1:$1048576,MATCH(places_sec_sex!$A377,Correspondance_ss_quartiers!$A:$A,0),3)</f>
        <v>Molenbeek Saint-Jean</v>
      </c>
      <c r="C377">
        <f>INDEX(nb_inscrits_sec_habitant_la_com!$1:$1048576,MATCH(places_sec!$B377,nb_inscrits_sec_habitant_la_com!$B:$B,0),3)</f>
        <v>6913</v>
      </c>
      <c r="D377">
        <f>INDEX(nb_inscrits_sec_habitant_le_ss!$1:$1048576,MATCH(places_sec!$A377,nb_inscrits_sec_habitant_le_ss!$B:$B,0),3)</f>
        <v>85</v>
      </c>
      <c r="E377">
        <f t="shared" si="10"/>
        <v>1.2295674815564877E-2</v>
      </c>
      <c r="F377" s="77">
        <f>INDEX('6.1.2.4.'!$1:$1048576,MATCH(places_sec!$B377,'6.1.2.4.'!$A:$A,0),2)</f>
        <v>2852</v>
      </c>
      <c r="G377">
        <f t="shared" si="11"/>
        <v>35.067264573991032</v>
      </c>
    </row>
    <row r="378" spans="1:7" x14ac:dyDescent="0.35">
      <c r="A378" s="7" t="s">
        <v>993</v>
      </c>
      <c r="B378" t="str">
        <f>INDEX(Correspondance_ss_quartiers!$1:$1048576,MATCH(places_sec_sex!$A378,Correspondance_ss_quartiers!$A:$A,0),3)</f>
        <v>Molenbeek Saint-Jean</v>
      </c>
      <c r="C378">
        <f>INDEX(nb_inscrits_sec_habitant_la_com!$1:$1048576,MATCH(places_sec!$B378,nb_inscrits_sec_habitant_la_com!$B:$B,0),3)</f>
        <v>6913</v>
      </c>
      <c r="D378">
        <f>INDEX(nb_inscrits_sec_habitant_le_ss!$1:$1048576,MATCH(places_sec!$A378,nb_inscrits_sec_habitant_le_ss!$B:$B,0),3)</f>
        <v>88</v>
      </c>
      <c r="E378">
        <f t="shared" si="10"/>
        <v>1.2729639809055403E-2</v>
      </c>
      <c r="F378" s="77">
        <f>INDEX('6.1.2.4.'!$1:$1048576,MATCH(places_sec!$B378,'6.1.2.4.'!$A:$A,0),2)</f>
        <v>2852</v>
      </c>
      <c r="G378">
        <f t="shared" si="11"/>
        <v>36.304932735426007</v>
      </c>
    </row>
    <row r="379" spans="1:7" x14ac:dyDescent="0.35">
      <c r="A379" s="7" t="s">
        <v>995</v>
      </c>
      <c r="B379" t="str">
        <f>INDEX(Correspondance_ss_quartiers!$1:$1048576,MATCH(places_sec_sex!$A379,Correspondance_ss_quartiers!$A:$A,0),3)</f>
        <v>Molenbeek Saint-Jean</v>
      </c>
      <c r="C379">
        <f>INDEX(nb_inscrits_sec_habitant_la_com!$1:$1048576,MATCH(places_sec!$B379,nb_inscrits_sec_habitant_la_com!$B:$B,0),3)</f>
        <v>6913</v>
      </c>
      <c r="D379">
        <f>INDEX(nb_inscrits_sec_habitant_le_ss!$1:$1048576,MATCH(places_sec!$A379,nb_inscrits_sec_habitant_le_ss!$B:$B,0),3)</f>
        <v>145</v>
      </c>
      <c r="E379">
        <f t="shared" si="10"/>
        <v>2.0974974685375378E-2</v>
      </c>
      <c r="F379" s="77">
        <f>INDEX('6.1.2.4.'!$1:$1048576,MATCH(places_sec!$B379,'6.1.2.4.'!$A:$A,0),2)</f>
        <v>2852</v>
      </c>
      <c r="G379">
        <f t="shared" si="11"/>
        <v>59.820627802690581</v>
      </c>
    </row>
    <row r="380" spans="1:7" x14ac:dyDescent="0.35">
      <c r="A380" s="7" t="s">
        <v>999</v>
      </c>
      <c r="B380" t="str">
        <f>INDEX(Correspondance_ss_quartiers!$1:$1048576,MATCH(places_sec_sex!$A380,Correspondance_ss_quartiers!$A:$A,0),3)</f>
        <v>Molenbeek Saint-Jean</v>
      </c>
      <c r="C380">
        <f>INDEX(nb_inscrits_sec_habitant_la_com!$1:$1048576,MATCH(places_sec!$B380,nb_inscrits_sec_habitant_la_com!$B:$B,0),3)</f>
        <v>6913</v>
      </c>
      <c r="D380">
        <f>INDEX(nb_inscrits_sec_habitant_le_ss!$1:$1048576,MATCH(places_sec!$A380,nb_inscrits_sec_habitant_le_ss!$B:$B,0),3)</f>
        <v>236</v>
      </c>
      <c r="E380">
        <f t="shared" si="10"/>
        <v>3.413857948792131E-2</v>
      </c>
      <c r="F380" s="77">
        <f>INDEX('6.1.2.4.'!$1:$1048576,MATCH(places_sec!$B380,'6.1.2.4.'!$A:$A,0),2)</f>
        <v>2852</v>
      </c>
      <c r="G380">
        <f t="shared" si="11"/>
        <v>97.36322869955157</v>
      </c>
    </row>
    <row r="381" spans="1:7" x14ac:dyDescent="0.35">
      <c r="A381" s="7" t="s">
        <v>1000</v>
      </c>
      <c r="B381" t="str">
        <f>INDEX(Correspondance_ss_quartiers!$1:$1048576,MATCH(places_sec_sex!$A381,Correspondance_ss_quartiers!$A:$A,0),3)</f>
        <v>Molenbeek Saint-Jean</v>
      </c>
      <c r="C381">
        <f>INDEX(nb_inscrits_sec_habitant_la_com!$1:$1048576,MATCH(places_sec!$B381,nb_inscrits_sec_habitant_la_com!$B:$B,0),3)</f>
        <v>6913</v>
      </c>
      <c r="D381">
        <f>INDEX(nb_inscrits_sec_habitant_le_ss!$1:$1048576,MATCH(places_sec!$A381,nb_inscrits_sec_habitant_le_ss!$B:$B,0),3)</f>
        <v>96</v>
      </c>
      <c r="E381">
        <f t="shared" si="10"/>
        <v>1.3886879791696803E-2</v>
      </c>
      <c r="F381" s="77">
        <f>INDEX('6.1.2.4.'!$1:$1048576,MATCH(places_sec!$B381,'6.1.2.4.'!$A:$A,0),2)</f>
        <v>2852</v>
      </c>
      <c r="G381">
        <f t="shared" si="11"/>
        <v>39.605381165919283</v>
      </c>
    </row>
    <row r="382" spans="1:7" x14ac:dyDescent="0.35">
      <c r="A382" s="7" t="s">
        <v>1004</v>
      </c>
      <c r="B382" t="str">
        <f>INDEX(Correspondance_ss_quartiers!$1:$1048576,MATCH(places_sec_sex!$A382,Correspondance_ss_quartiers!$A:$A,0),3)</f>
        <v>Molenbeek Saint-Jean</v>
      </c>
      <c r="C382">
        <f>INDEX(nb_inscrits_sec_habitant_la_com!$1:$1048576,MATCH(places_sec!$B382,nb_inscrits_sec_habitant_la_com!$B:$B,0),3)</f>
        <v>6913</v>
      </c>
      <c r="D382">
        <f>INDEX(nb_inscrits_sec_habitant_le_ss!$1:$1048576,MATCH(places_sec!$A382,nb_inscrits_sec_habitant_le_ss!$B:$B,0),3)</f>
        <v>54</v>
      </c>
      <c r="E382">
        <f t="shared" si="10"/>
        <v>7.8113698828294513E-3</v>
      </c>
      <c r="F382" s="77">
        <f>INDEX('6.1.2.4.'!$1:$1048576,MATCH(places_sec!$B382,'6.1.2.4.'!$A:$A,0),2)</f>
        <v>2852</v>
      </c>
      <c r="G382">
        <f t="shared" si="11"/>
        <v>22.278026905829595</v>
      </c>
    </row>
    <row r="383" spans="1:7" x14ac:dyDescent="0.35">
      <c r="A383" s="7" t="s">
        <v>1006</v>
      </c>
      <c r="B383" t="str">
        <f>INDEX(Correspondance_ss_quartiers!$1:$1048576,MATCH(places_sec_sex!$A383,Correspondance_ss_quartiers!$A:$A,0),3)</f>
        <v>Molenbeek Saint-Jean</v>
      </c>
      <c r="C383">
        <f>INDEX(nb_inscrits_sec_habitant_la_com!$1:$1048576,MATCH(places_sec!$B383,nb_inscrits_sec_habitant_la_com!$B:$B,0),3)</f>
        <v>6913</v>
      </c>
      <c r="D383">
        <f>INDEX(nb_inscrits_sec_habitant_le_ss!$1:$1048576,MATCH(places_sec!$A383,nb_inscrits_sec_habitant_le_ss!$B:$B,0),3)</f>
        <v>25</v>
      </c>
      <c r="E383">
        <f t="shared" si="10"/>
        <v>3.6163749457543757E-3</v>
      </c>
      <c r="F383" s="77">
        <f>INDEX('6.1.2.4.'!$1:$1048576,MATCH(places_sec!$B383,'6.1.2.4.'!$A:$A,0),2)</f>
        <v>2852</v>
      </c>
      <c r="G383">
        <f t="shared" si="11"/>
        <v>10.31390134529148</v>
      </c>
    </row>
    <row r="384" spans="1:7" x14ac:dyDescent="0.35">
      <c r="A384" s="7" t="s">
        <v>1008</v>
      </c>
      <c r="B384" t="str">
        <f>INDEX(Correspondance_ss_quartiers!$1:$1048576,MATCH(places_sec_sex!$A384,Correspondance_ss_quartiers!$A:$A,0),3)</f>
        <v>Molenbeek Saint-Jean</v>
      </c>
      <c r="C384">
        <f>INDEX(nb_inscrits_sec_habitant_la_com!$1:$1048576,MATCH(places_sec!$B384,nb_inscrits_sec_habitant_la_com!$B:$B,0),3)</f>
        <v>6913</v>
      </c>
      <c r="D384">
        <f>INDEX(nb_inscrits_sec_habitant_le_ss!$1:$1048576,MATCH(places_sec!$A384,nb_inscrits_sec_habitant_le_ss!$B:$B,0),3)</f>
        <v>19</v>
      </c>
      <c r="E384">
        <f t="shared" si="10"/>
        <v>2.7484449587733255E-3</v>
      </c>
      <c r="F384" s="77">
        <f>INDEX('6.1.2.4.'!$1:$1048576,MATCH(places_sec!$B384,'6.1.2.4.'!$A:$A,0),2)</f>
        <v>2852</v>
      </c>
      <c r="G384">
        <f t="shared" si="11"/>
        <v>7.8385650224215242</v>
      </c>
    </row>
    <row r="385" spans="1:7" x14ac:dyDescent="0.35">
      <c r="A385" s="7" t="s">
        <v>1012</v>
      </c>
      <c r="B385" t="str">
        <f>INDEX(Correspondance_ss_quartiers!$1:$1048576,MATCH(places_sec_sex!$A385,Correspondance_ss_quartiers!$A:$A,0),3)</f>
        <v>Molenbeek Saint-Jean</v>
      </c>
      <c r="C385">
        <f>INDEX(nb_inscrits_sec_habitant_la_com!$1:$1048576,MATCH(places_sec!$B385,nb_inscrits_sec_habitant_la_com!$B:$B,0),3)</f>
        <v>6913</v>
      </c>
      <c r="D385">
        <f>INDEX(nb_inscrits_sec_habitant_le_ss!$1:$1048576,MATCH(places_sec!$A385,nb_inscrits_sec_habitant_le_ss!$B:$B,0),3)</f>
        <v>120</v>
      </c>
      <c r="E385">
        <f t="shared" si="10"/>
        <v>1.7358599739621002E-2</v>
      </c>
      <c r="F385" s="77">
        <f>INDEX('6.1.2.4.'!$1:$1048576,MATCH(places_sec!$B385,'6.1.2.4.'!$A:$A,0),2)</f>
        <v>2852</v>
      </c>
      <c r="G385">
        <f t="shared" si="11"/>
        <v>49.506726457399097</v>
      </c>
    </row>
    <row r="386" spans="1:7" x14ac:dyDescent="0.35">
      <c r="A386" s="7" t="s">
        <v>1014</v>
      </c>
      <c r="B386" t="str">
        <f>INDEX(Correspondance_ss_quartiers!$1:$1048576,MATCH(places_sec_sex!$A386,Correspondance_ss_quartiers!$A:$A,0),3)</f>
        <v>Molenbeek Saint-Jean</v>
      </c>
      <c r="C386">
        <f>INDEX(nb_inscrits_sec_habitant_la_com!$1:$1048576,MATCH(places_sec!$B386,nb_inscrits_sec_habitant_la_com!$B:$B,0),3)</f>
        <v>6913</v>
      </c>
      <c r="D386">
        <f>INDEX(nb_inscrits_sec_habitant_le_ss!$1:$1048576,MATCH(places_sec!$A386,nb_inscrits_sec_habitant_le_ss!$B:$B,0),3)</f>
        <v>209</v>
      </c>
      <c r="E386">
        <f t="shared" si="10"/>
        <v>3.0232894546506583E-2</v>
      </c>
      <c r="F386" s="77">
        <f>INDEX('6.1.2.4.'!$1:$1048576,MATCH(places_sec!$B386,'6.1.2.4.'!$A:$A,0),2)</f>
        <v>2852</v>
      </c>
      <c r="G386">
        <f t="shared" si="11"/>
        <v>86.224215246636774</v>
      </c>
    </row>
    <row r="387" spans="1:7" x14ac:dyDescent="0.35">
      <c r="A387" s="7" t="s">
        <v>1018</v>
      </c>
      <c r="B387" t="str">
        <f>INDEX(Correspondance_ss_quartiers!$1:$1048576,MATCH(places_sec_sex!$A387,Correspondance_ss_quartiers!$A:$A,0),3)</f>
        <v>Molenbeek Saint-Jean</v>
      </c>
      <c r="C387">
        <f>INDEX(nb_inscrits_sec_habitant_la_com!$1:$1048576,MATCH(places_sec!$B387,nb_inscrits_sec_habitant_la_com!$B:$B,0),3)</f>
        <v>6913</v>
      </c>
      <c r="D387">
        <f>INDEX(nb_inscrits_sec_habitant_le_ss!$1:$1048576,MATCH(places_sec!$A387,nb_inscrits_sec_habitant_le_ss!$B:$B,0),3)</f>
        <v>204</v>
      </c>
      <c r="E387">
        <f t="shared" ref="E387:E450" si="12">D387/C387</f>
        <v>2.9509619557355708E-2</v>
      </c>
      <c r="F387" s="77">
        <f>INDEX('6.1.2.4.'!$1:$1048576,MATCH(places_sec!$B387,'6.1.2.4.'!$A:$A,0),2)</f>
        <v>2852</v>
      </c>
      <c r="G387">
        <f t="shared" ref="G387:G450" si="13">F387*E387</f>
        <v>84.16143497757848</v>
      </c>
    </row>
    <row r="388" spans="1:7" x14ac:dyDescent="0.35">
      <c r="A388" s="7" t="s">
        <v>1020</v>
      </c>
      <c r="B388" t="str">
        <f>INDEX(Correspondance_ss_quartiers!$1:$1048576,MATCH(places_sec_sex!$A388,Correspondance_ss_quartiers!$A:$A,0),3)</f>
        <v>Molenbeek Saint-Jean</v>
      </c>
      <c r="C388">
        <f>INDEX(nb_inscrits_sec_habitant_la_com!$1:$1048576,MATCH(places_sec!$B388,nb_inscrits_sec_habitant_la_com!$B:$B,0),3)</f>
        <v>6913</v>
      </c>
      <c r="D388">
        <f>INDEX(nb_inscrits_sec_habitant_le_ss!$1:$1048576,MATCH(places_sec!$A388,nb_inscrits_sec_habitant_le_ss!$B:$B,0),3)</f>
        <v>384</v>
      </c>
      <c r="E388">
        <f t="shared" si="12"/>
        <v>5.5547519166787213E-2</v>
      </c>
      <c r="F388" s="77">
        <f>INDEX('6.1.2.4.'!$1:$1048576,MATCH(places_sec!$B388,'6.1.2.4.'!$A:$A,0),2)</f>
        <v>2852</v>
      </c>
      <c r="G388">
        <f t="shared" si="13"/>
        <v>158.42152466367713</v>
      </c>
    </row>
    <row r="389" spans="1:7" x14ac:dyDescent="0.35">
      <c r="A389" s="7" t="s">
        <v>1022</v>
      </c>
      <c r="B389" t="str">
        <f>INDEX(Correspondance_ss_quartiers!$1:$1048576,MATCH(places_sec_sex!$A389,Correspondance_ss_quartiers!$A:$A,0),3)</f>
        <v>Molenbeek Saint-Jean</v>
      </c>
      <c r="C389">
        <f>INDEX(nb_inscrits_sec_habitant_la_com!$1:$1048576,MATCH(places_sec!$B389,nb_inscrits_sec_habitant_la_com!$B:$B,0),3)</f>
        <v>6913</v>
      </c>
      <c r="D389">
        <f>INDEX(nb_inscrits_sec_habitant_le_ss!$1:$1048576,MATCH(places_sec!$A389,nb_inscrits_sec_habitant_le_ss!$B:$B,0),3)</f>
        <v>240</v>
      </c>
      <c r="E389">
        <f t="shared" si="12"/>
        <v>3.4717199479242004E-2</v>
      </c>
      <c r="F389" s="77">
        <f>INDEX('6.1.2.4.'!$1:$1048576,MATCH(places_sec!$B389,'6.1.2.4.'!$A:$A,0),2)</f>
        <v>2852</v>
      </c>
      <c r="G389">
        <f t="shared" si="13"/>
        <v>99.013452914798194</v>
      </c>
    </row>
    <row r="390" spans="1:7" x14ac:dyDescent="0.35">
      <c r="A390" s="7" t="s">
        <v>1024</v>
      </c>
      <c r="B390" t="str">
        <f>INDEX(Correspondance_ss_quartiers!$1:$1048576,MATCH(places_sec_sex!$A390,Correspondance_ss_quartiers!$A:$A,0),3)</f>
        <v>Molenbeek Saint-Jean</v>
      </c>
      <c r="C390">
        <f>INDEX(nb_inscrits_sec_habitant_la_com!$1:$1048576,MATCH(places_sec!$B390,nb_inscrits_sec_habitant_la_com!$B:$B,0),3)</f>
        <v>6913</v>
      </c>
      <c r="D390">
        <f>INDEX(nb_inscrits_sec_habitant_le_ss!$1:$1048576,MATCH(places_sec!$A390,nb_inscrits_sec_habitant_le_ss!$B:$B,0),3)</f>
        <v>147</v>
      </c>
      <c r="E390">
        <f t="shared" si="12"/>
        <v>2.1264284681035729E-2</v>
      </c>
      <c r="F390" s="77">
        <f>INDEX('6.1.2.4.'!$1:$1048576,MATCH(places_sec!$B390,'6.1.2.4.'!$A:$A,0),2)</f>
        <v>2852</v>
      </c>
      <c r="G390">
        <f t="shared" si="13"/>
        <v>60.6457399103139</v>
      </c>
    </row>
    <row r="391" spans="1:7" x14ac:dyDescent="0.35">
      <c r="A391" s="7" t="s">
        <v>1028</v>
      </c>
      <c r="B391" t="str">
        <f>INDEX(Correspondance_ss_quartiers!$1:$1048576,MATCH(places_sec_sex!$A391,Correspondance_ss_quartiers!$A:$A,0),3)</f>
        <v>Molenbeek Saint-Jean</v>
      </c>
      <c r="C391">
        <f>INDEX(nb_inscrits_sec_habitant_la_com!$1:$1048576,MATCH(places_sec!$B391,nb_inscrits_sec_habitant_la_com!$B:$B,0),3)</f>
        <v>6913</v>
      </c>
      <c r="D391">
        <f>INDEX(nb_inscrits_sec_habitant_le_ss!$1:$1048576,MATCH(places_sec!$A391,nb_inscrits_sec_habitant_le_ss!$B:$B,0),3)</f>
        <v>104</v>
      </c>
      <c r="E391">
        <f t="shared" si="12"/>
        <v>1.5044119774338203E-2</v>
      </c>
      <c r="F391" s="77">
        <f>INDEX('6.1.2.4.'!$1:$1048576,MATCH(places_sec!$B391,'6.1.2.4.'!$A:$A,0),2)</f>
        <v>2852</v>
      </c>
      <c r="G391">
        <f t="shared" si="13"/>
        <v>42.905829596412552</v>
      </c>
    </row>
    <row r="392" spans="1:7" x14ac:dyDescent="0.35">
      <c r="A392" s="7" t="s">
        <v>1031</v>
      </c>
      <c r="B392" t="str">
        <f>INDEX(Correspondance_ss_quartiers!$1:$1048576,MATCH(places_sec_sex!$A392,Correspondance_ss_quartiers!$A:$A,0),3)</f>
        <v>Molenbeek Saint-Jean</v>
      </c>
      <c r="C392">
        <f>INDEX(nb_inscrits_sec_habitant_la_com!$1:$1048576,MATCH(places_sec!$B392,nb_inscrits_sec_habitant_la_com!$B:$B,0),3)</f>
        <v>6913</v>
      </c>
      <c r="D392">
        <f>INDEX(nb_inscrits_sec_habitant_le_ss!$1:$1048576,MATCH(places_sec!$A392,nb_inscrits_sec_habitant_le_ss!$B:$B,0),3)</f>
        <v>240</v>
      </c>
      <c r="E392">
        <f t="shared" si="12"/>
        <v>3.4717199479242004E-2</v>
      </c>
      <c r="F392" s="77">
        <f>INDEX('6.1.2.4.'!$1:$1048576,MATCH(places_sec!$B392,'6.1.2.4.'!$A:$A,0),2)</f>
        <v>2852</v>
      </c>
      <c r="G392">
        <f t="shared" si="13"/>
        <v>99.013452914798194</v>
      </c>
    </row>
    <row r="393" spans="1:7" x14ac:dyDescent="0.35">
      <c r="A393" s="7" t="s">
        <v>1033</v>
      </c>
      <c r="B393" t="str">
        <f>INDEX(Correspondance_ss_quartiers!$1:$1048576,MATCH(places_sec_sex!$A393,Correspondance_ss_quartiers!$A:$A,0),3)</f>
        <v>Molenbeek Saint-Jean</v>
      </c>
      <c r="C393">
        <f>INDEX(nb_inscrits_sec_habitant_la_com!$1:$1048576,MATCH(places_sec!$B393,nb_inscrits_sec_habitant_la_com!$B:$B,0),3)</f>
        <v>6913</v>
      </c>
      <c r="D393">
        <f>INDEX(nb_inscrits_sec_habitant_le_ss!$1:$1048576,MATCH(places_sec!$A393,nb_inscrits_sec_habitant_le_ss!$B:$B,0),3)</f>
        <v>181</v>
      </c>
      <c r="E393">
        <f t="shared" si="12"/>
        <v>2.6182554607261682E-2</v>
      </c>
      <c r="F393" s="77">
        <f>INDEX('6.1.2.4.'!$1:$1048576,MATCH(places_sec!$B393,'6.1.2.4.'!$A:$A,0),2)</f>
        <v>2852</v>
      </c>
      <c r="G393">
        <f t="shared" si="13"/>
        <v>74.672645739910323</v>
      </c>
    </row>
    <row r="394" spans="1:7" x14ac:dyDescent="0.35">
      <c r="A394" s="7" t="s">
        <v>1037</v>
      </c>
      <c r="B394" t="str">
        <f>INDEX(Correspondance_ss_quartiers!$1:$1048576,MATCH(places_sec_sex!$A394,Correspondance_ss_quartiers!$A:$A,0),3)</f>
        <v>Molenbeek Saint-Jean</v>
      </c>
      <c r="C394">
        <f>INDEX(nb_inscrits_sec_habitant_la_com!$1:$1048576,MATCH(places_sec!$B394,nb_inscrits_sec_habitant_la_com!$B:$B,0),3)</f>
        <v>6913</v>
      </c>
      <c r="D394">
        <f>INDEX(nb_inscrits_sec_habitant_le_ss!$1:$1048576,MATCH(places_sec!$A394,nb_inscrits_sec_habitant_le_ss!$B:$B,0),3)</f>
        <v>163</v>
      </c>
      <c r="E394">
        <f t="shared" si="12"/>
        <v>2.3578764646318532E-2</v>
      </c>
      <c r="F394" s="77">
        <f>INDEX('6.1.2.4.'!$1:$1048576,MATCH(places_sec!$B394,'6.1.2.4.'!$A:$A,0),2)</f>
        <v>2852</v>
      </c>
      <c r="G394">
        <f t="shared" si="13"/>
        <v>67.246636771300459</v>
      </c>
    </row>
    <row r="395" spans="1:7" x14ac:dyDescent="0.35">
      <c r="A395" s="7" t="s">
        <v>1042</v>
      </c>
      <c r="B395" t="str">
        <f>INDEX(Correspondance_ss_quartiers!$1:$1048576,MATCH(places_sec_sex!$A395,Correspondance_ss_quartiers!$A:$A,0),3)</f>
        <v>Molenbeek Saint-Jean</v>
      </c>
      <c r="C395">
        <f>INDEX(nb_inscrits_sec_habitant_la_com!$1:$1048576,MATCH(places_sec!$B395,nb_inscrits_sec_habitant_la_com!$B:$B,0),3)</f>
        <v>6913</v>
      </c>
      <c r="D395">
        <f>INDEX(nb_inscrits_sec_habitant_le_ss!$1:$1048576,MATCH(places_sec!$A395,nb_inscrits_sec_habitant_le_ss!$B:$B,0),3)</f>
        <v>211</v>
      </c>
      <c r="E395">
        <f t="shared" si="12"/>
        <v>3.0522204542166934E-2</v>
      </c>
      <c r="F395" s="77">
        <f>INDEX('6.1.2.4.'!$1:$1048576,MATCH(places_sec!$B395,'6.1.2.4.'!$A:$A,0),2)</f>
        <v>2852</v>
      </c>
      <c r="G395">
        <f t="shared" si="13"/>
        <v>87.0493273542601</v>
      </c>
    </row>
    <row r="396" spans="1:7" x14ac:dyDescent="0.35">
      <c r="A396" s="7" t="s">
        <v>1046</v>
      </c>
      <c r="B396" t="str">
        <f>INDEX(Correspondance_ss_quartiers!$1:$1048576,MATCH(places_sec_sex!$A396,Correspondance_ss_quartiers!$A:$A,0),3)</f>
        <v>Molenbeek Saint-Jean</v>
      </c>
      <c r="C396">
        <f>INDEX(nb_inscrits_sec_habitant_la_com!$1:$1048576,MATCH(places_sec!$B396,nb_inscrits_sec_habitant_la_com!$B:$B,0),3)</f>
        <v>6913</v>
      </c>
      <c r="D396">
        <f>INDEX(nb_inscrits_sec_habitant_le_ss!$1:$1048576,MATCH(places_sec!$A396,nb_inscrits_sec_habitant_le_ss!$B:$B,0),3)</f>
        <v>124</v>
      </c>
      <c r="E396">
        <f t="shared" si="12"/>
        <v>1.7937219730941704E-2</v>
      </c>
      <c r="F396" s="77">
        <f>INDEX('6.1.2.4.'!$1:$1048576,MATCH(places_sec!$B396,'6.1.2.4.'!$A:$A,0),2)</f>
        <v>2852</v>
      </c>
      <c r="G396">
        <f t="shared" si="13"/>
        <v>51.156950672645742</v>
      </c>
    </row>
    <row r="397" spans="1:7" x14ac:dyDescent="0.35">
      <c r="A397" s="7" t="s">
        <v>1048</v>
      </c>
      <c r="B397" t="str">
        <f>INDEX(Correspondance_ss_quartiers!$1:$1048576,MATCH(places_sec_sex!$A397,Correspondance_ss_quartiers!$A:$A,0),3)</f>
        <v>Molenbeek Saint-Jean</v>
      </c>
      <c r="C397">
        <f>INDEX(nb_inscrits_sec_habitant_la_com!$1:$1048576,MATCH(places_sec!$B397,nb_inscrits_sec_habitant_la_com!$B:$B,0),3)</f>
        <v>6913</v>
      </c>
      <c r="D397">
        <f>INDEX(nb_inscrits_sec_habitant_le_ss!$1:$1048576,MATCH(places_sec!$A397,nb_inscrits_sec_habitant_le_ss!$B:$B,0),3)</f>
        <v>213</v>
      </c>
      <c r="E397">
        <f t="shared" si="12"/>
        <v>3.0811514537827281E-2</v>
      </c>
      <c r="F397" s="77">
        <f>INDEX('6.1.2.4.'!$1:$1048576,MATCH(places_sec!$B397,'6.1.2.4.'!$A:$A,0),2)</f>
        <v>2852</v>
      </c>
      <c r="G397">
        <f t="shared" si="13"/>
        <v>87.874439461883412</v>
      </c>
    </row>
    <row r="398" spans="1:7" x14ac:dyDescent="0.35">
      <c r="A398" s="7" t="s">
        <v>1051</v>
      </c>
      <c r="B398" t="str">
        <f>INDEX(Correspondance_ss_quartiers!$1:$1048576,MATCH(places_sec_sex!$A398,Correspondance_ss_quartiers!$A:$A,0),3)</f>
        <v>Molenbeek Saint-Jean</v>
      </c>
      <c r="C398">
        <f>INDEX(nb_inscrits_sec_habitant_la_com!$1:$1048576,MATCH(places_sec!$B398,nb_inscrits_sec_habitant_la_com!$B:$B,0),3)</f>
        <v>6913</v>
      </c>
      <c r="D398">
        <f>INDEX(nb_inscrits_sec_habitant_le_ss!$1:$1048576,MATCH(places_sec!$A398,nb_inscrits_sec_habitant_le_ss!$B:$B,0),3)</f>
        <v>306</v>
      </c>
      <c r="E398">
        <f t="shared" si="12"/>
        <v>4.4264429336033563E-2</v>
      </c>
      <c r="F398" s="77">
        <f>INDEX('6.1.2.4.'!$1:$1048576,MATCH(places_sec!$B398,'6.1.2.4.'!$A:$A,0),2)</f>
        <v>2852</v>
      </c>
      <c r="G398">
        <f t="shared" si="13"/>
        <v>126.24215246636773</v>
      </c>
    </row>
    <row r="399" spans="1:7" x14ac:dyDescent="0.35">
      <c r="A399" s="7" t="s">
        <v>1053</v>
      </c>
      <c r="B399" t="str">
        <f>INDEX(Correspondance_ss_quartiers!$1:$1048576,MATCH(places_sec_sex!$A399,Correspondance_ss_quartiers!$A:$A,0),3)</f>
        <v>Molenbeek Saint-Jean</v>
      </c>
      <c r="C399">
        <f>INDEX(nb_inscrits_sec_habitant_la_com!$1:$1048576,MATCH(places_sec!$B399,nb_inscrits_sec_habitant_la_com!$B:$B,0),3)</f>
        <v>6913</v>
      </c>
      <c r="D399">
        <f>INDEX(nb_inscrits_sec_habitant_le_ss!$1:$1048576,MATCH(places_sec!$A399,nb_inscrits_sec_habitant_le_ss!$B:$B,0),3)</f>
        <v>55</v>
      </c>
      <c r="E399">
        <f t="shared" si="12"/>
        <v>7.9560248806596276E-3</v>
      </c>
      <c r="F399" s="77">
        <f>INDEX('6.1.2.4.'!$1:$1048576,MATCH(places_sec!$B399,'6.1.2.4.'!$A:$A,0),2)</f>
        <v>2852</v>
      </c>
      <c r="G399">
        <f t="shared" si="13"/>
        <v>22.690582959641258</v>
      </c>
    </row>
    <row r="400" spans="1:7" x14ac:dyDescent="0.35">
      <c r="A400" s="7" t="s">
        <v>1055</v>
      </c>
      <c r="B400" t="str">
        <f>INDEX(Correspondance_ss_quartiers!$1:$1048576,MATCH(places_sec_sex!$A400,Correspondance_ss_quartiers!$A:$A,0),3)</f>
        <v>Molenbeek Saint-Jean</v>
      </c>
      <c r="C400">
        <f>INDEX(nb_inscrits_sec_habitant_la_com!$1:$1048576,MATCH(places_sec!$B400,nb_inscrits_sec_habitant_la_com!$B:$B,0),3)</f>
        <v>6913</v>
      </c>
      <c r="D400">
        <f>INDEX(nb_inscrits_sec_habitant_le_ss!$1:$1048576,MATCH(places_sec!$A400,nb_inscrits_sec_habitant_le_ss!$B:$B,0),3)</f>
        <v>230</v>
      </c>
      <c r="E400">
        <f t="shared" si="12"/>
        <v>3.3270649500940261E-2</v>
      </c>
      <c r="F400" s="77">
        <f>INDEX('6.1.2.4.'!$1:$1048576,MATCH(places_sec!$B400,'6.1.2.4.'!$A:$A,0),2)</f>
        <v>2852</v>
      </c>
      <c r="G400">
        <f t="shared" si="13"/>
        <v>94.88789237668162</v>
      </c>
    </row>
    <row r="401" spans="1:7" x14ac:dyDescent="0.35">
      <c r="A401" s="7" t="s">
        <v>1057</v>
      </c>
      <c r="B401" t="str">
        <f>INDEX(Correspondance_ss_quartiers!$1:$1048576,MATCH(places_sec_sex!$A401,Correspondance_ss_quartiers!$A:$A,0),3)</f>
        <v>Molenbeek Saint-Jean</v>
      </c>
      <c r="C401">
        <f>INDEX(nb_inscrits_sec_habitant_la_com!$1:$1048576,MATCH(places_sec!$B401,nb_inscrits_sec_habitant_la_com!$B:$B,0),3)</f>
        <v>6913</v>
      </c>
      <c r="D401">
        <f>INDEX(nb_inscrits_sec_habitant_le_ss!$1:$1048576,MATCH(places_sec!$A401,nb_inscrits_sec_habitant_le_ss!$B:$B,0),3)</f>
        <v>172</v>
      </c>
      <c r="E401">
        <f t="shared" si="12"/>
        <v>2.4880659626790105E-2</v>
      </c>
      <c r="F401" s="77">
        <f>INDEX('6.1.2.4.'!$1:$1048576,MATCH(places_sec!$B401,'6.1.2.4.'!$A:$A,0),2)</f>
        <v>2852</v>
      </c>
      <c r="G401">
        <f t="shared" si="13"/>
        <v>70.959641255605376</v>
      </c>
    </row>
    <row r="402" spans="1:7" x14ac:dyDescent="0.35">
      <c r="A402" s="7" t="s">
        <v>1061</v>
      </c>
      <c r="B402" t="str">
        <f>INDEX(Correspondance_ss_quartiers!$1:$1048576,MATCH(places_sec_sex!$A402,Correspondance_ss_quartiers!$A:$A,0),3)</f>
        <v>Molenbeek Saint-Jean</v>
      </c>
      <c r="C402">
        <f>INDEX(nb_inscrits_sec_habitant_la_com!$1:$1048576,MATCH(places_sec!$B402,nb_inscrits_sec_habitant_la_com!$B:$B,0),3)</f>
        <v>6913</v>
      </c>
      <c r="D402">
        <f>INDEX(nb_inscrits_sec_habitant_le_ss!$1:$1048576,MATCH(places_sec!$A402,nb_inscrits_sec_habitant_le_ss!$B:$B,0),3)</f>
        <v>82</v>
      </c>
      <c r="E402">
        <f t="shared" si="12"/>
        <v>1.1861709822074353E-2</v>
      </c>
      <c r="F402" s="77">
        <f>INDEX('6.1.2.4.'!$1:$1048576,MATCH(places_sec!$B402,'6.1.2.4.'!$A:$A,0),2)</f>
        <v>2852</v>
      </c>
      <c r="G402">
        <f t="shared" si="13"/>
        <v>33.829596412556057</v>
      </c>
    </row>
    <row r="403" spans="1:7" x14ac:dyDescent="0.35">
      <c r="A403" s="7" t="s">
        <v>1063</v>
      </c>
      <c r="B403" t="str">
        <f>INDEX(Correspondance_ss_quartiers!$1:$1048576,MATCH(places_sec_sex!$A403,Correspondance_ss_quartiers!$A:$A,0),3)</f>
        <v>Molenbeek Saint-Jean</v>
      </c>
      <c r="C403">
        <f>INDEX(nb_inscrits_sec_habitant_la_com!$1:$1048576,MATCH(places_sec!$B403,nb_inscrits_sec_habitant_la_com!$B:$B,0),3)</f>
        <v>6913</v>
      </c>
      <c r="D403">
        <f>INDEX(nb_inscrits_sec_habitant_le_ss!$1:$1048576,MATCH(places_sec!$A403,nb_inscrits_sec_habitant_le_ss!$B:$B,0),3)</f>
        <v>109</v>
      </c>
      <c r="E403">
        <f t="shared" si="12"/>
        <v>1.5767394763489078E-2</v>
      </c>
      <c r="F403" s="77">
        <f>INDEX('6.1.2.4.'!$1:$1048576,MATCH(places_sec!$B403,'6.1.2.4.'!$A:$A,0),2)</f>
        <v>2852</v>
      </c>
      <c r="G403">
        <f t="shared" si="13"/>
        <v>44.968609865470853</v>
      </c>
    </row>
    <row r="404" spans="1:7" x14ac:dyDescent="0.35">
      <c r="A404" s="7" t="s">
        <v>1065</v>
      </c>
      <c r="B404" t="str">
        <f>INDEX(Correspondance_ss_quartiers!$1:$1048576,MATCH(places_sec_sex!$A404,Correspondance_ss_quartiers!$A:$A,0),3)</f>
        <v>Molenbeek Saint-Jean</v>
      </c>
      <c r="C404">
        <f>INDEX(nb_inscrits_sec_habitant_la_com!$1:$1048576,MATCH(places_sec!$B404,nb_inscrits_sec_habitant_la_com!$B:$B,0),3)</f>
        <v>6913</v>
      </c>
      <c r="D404">
        <f>INDEX(nb_inscrits_sec_habitant_le_ss!$1:$1048576,MATCH(places_sec!$A404,nb_inscrits_sec_habitant_le_ss!$B:$B,0),3)</f>
        <v>93</v>
      </c>
      <c r="E404">
        <f t="shared" si="12"/>
        <v>1.3452914798206279E-2</v>
      </c>
      <c r="F404" s="77">
        <f>INDEX('6.1.2.4.'!$1:$1048576,MATCH(places_sec!$B404,'6.1.2.4.'!$A:$A,0),2)</f>
        <v>2852</v>
      </c>
      <c r="G404">
        <f t="shared" si="13"/>
        <v>38.367713004484308</v>
      </c>
    </row>
    <row r="405" spans="1:7" x14ac:dyDescent="0.35">
      <c r="A405" s="7" t="s">
        <v>1067</v>
      </c>
      <c r="B405" t="str">
        <f>INDEX(Correspondance_ss_quartiers!$1:$1048576,MATCH(places_sec_sex!$A405,Correspondance_ss_quartiers!$A:$A,0),3)</f>
        <v>Saint-Gilles</v>
      </c>
      <c r="C405">
        <f>INDEX(nb_inscrits_sec_habitant_la_com!$1:$1048576,MATCH(places_sec!$B405,nb_inscrits_sec_habitant_la_com!$B:$B,0),3)</f>
        <v>2258</v>
      </c>
      <c r="D405">
        <f>INDEX(nb_inscrits_sec_habitant_le_ss!$1:$1048576,MATCH(places_sec!$A405,nb_inscrits_sec_habitant_le_ss!$B:$B,0),3)</f>
        <v>88</v>
      </c>
      <c r="E405">
        <f t="shared" si="12"/>
        <v>3.8972542072630643E-2</v>
      </c>
      <c r="F405" s="77">
        <f>INDEX('6.1.2.4.'!$1:$1048576,MATCH(places_sec!$B405,'6.1.2.4.'!$A:$A,0),2)</f>
        <v>2825</v>
      </c>
      <c r="G405">
        <f t="shared" si="13"/>
        <v>110.09743135518157</v>
      </c>
    </row>
    <row r="406" spans="1:7" x14ac:dyDescent="0.35">
      <c r="A406" s="7" t="s">
        <v>1069</v>
      </c>
      <c r="B406" t="str">
        <f>INDEX(Correspondance_ss_quartiers!$1:$1048576,MATCH(places_sec_sex!$A406,Correspondance_ss_quartiers!$A:$A,0),3)</f>
        <v>Saint-Gilles</v>
      </c>
      <c r="C406">
        <f>INDEX(nb_inscrits_sec_habitant_la_com!$1:$1048576,MATCH(places_sec!$B406,nb_inscrits_sec_habitant_la_com!$B:$B,0),3)</f>
        <v>2258</v>
      </c>
      <c r="D406">
        <f>INDEX(nb_inscrits_sec_habitant_le_ss!$1:$1048576,MATCH(places_sec!$A406,nb_inscrits_sec_habitant_le_ss!$B:$B,0),3)</f>
        <v>14</v>
      </c>
      <c r="E406">
        <f t="shared" si="12"/>
        <v>6.2001771479185119E-3</v>
      </c>
      <c r="F406" s="77">
        <f>INDEX('6.1.2.4.'!$1:$1048576,MATCH(places_sec!$B406,'6.1.2.4.'!$A:$A,0),2)</f>
        <v>2825</v>
      </c>
      <c r="G406">
        <f t="shared" si="13"/>
        <v>17.515500442869797</v>
      </c>
    </row>
    <row r="407" spans="1:7" x14ac:dyDescent="0.35">
      <c r="A407" s="7" t="s">
        <v>1071</v>
      </c>
      <c r="B407" t="str">
        <f>INDEX(Correspondance_ss_quartiers!$1:$1048576,MATCH(places_sec_sex!$A407,Correspondance_ss_quartiers!$A:$A,0),3)</f>
        <v>Saint-Gilles</v>
      </c>
      <c r="C407">
        <f>INDEX(nb_inscrits_sec_habitant_la_com!$1:$1048576,MATCH(places_sec!$B407,nb_inscrits_sec_habitant_la_com!$B:$B,0),3)</f>
        <v>2258</v>
      </c>
      <c r="D407">
        <f>INDEX(nb_inscrits_sec_habitant_le_ss!$1:$1048576,MATCH(places_sec!$A407,nb_inscrits_sec_habitant_le_ss!$B:$B,0),3)</f>
        <v>110</v>
      </c>
      <c r="E407">
        <f t="shared" si="12"/>
        <v>4.8715677590788306E-2</v>
      </c>
      <c r="F407" s="77">
        <f>INDEX('6.1.2.4.'!$1:$1048576,MATCH(places_sec!$B407,'6.1.2.4.'!$A:$A,0),2)</f>
        <v>2825</v>
      </c>
      <c r="G407">
        <f t="shared" si="13"/>
        <v>137.62178919397695</v>
      </c>
    </row>
    <row r="408" spans="1:7" x14ac:dyDescent="0.35">
      <c r="A408" s="7" t="s">
        <v>1072</v>
      </c>
      <c r="B408" t="str">
        <f>INDEX(Correspondance_ss_quartiers!$1:$1048576,MATCH(places_sec_sex!$A408,Correspondance_ss_quartiers!$A:$A,0),3)</f>
        <v>Saint-Gilles</v>
      </c>
      <c r="C408">
        <f>INDEX(nb_inscrits_sec_habitant_la_com!$1:$1048576,MATCH(places_sec!$B408,nb_inscrits_sec_habitant_la_com!$B:$B,0),3)</f>
        <v>2258</v>
      </c>
      <c r="D408">
        <f>INDEX(nb_inscrits_sec_habitant_le_ss!$1:$1048576,MATCH(places_sec!$A408,nb_inscrits_sec_habitant_le_ss!$B:$B,0),3)</f>
        <v>144</v>
      </c>
      <c r="E408">
        <f t="shared" si="12"/>
        <v>6.3773250664304698E-2</v>
      </c>
      <c r="F408" s="77">
        <f>INDEX('6.1.2.4.'!$1:$1048576,MATCH(places_sec!$B408,'6.1.2.4.'!$A:$A,0),2)</f>
        <v>2825</v>
      </c>
      <c r="G408">
        <f t="shared" si="13"/>
        <v>180.15943312666076</v>
      </c>
    </row>
    <row r="409" spans="1:7" x14ac:dyDescent="0.35">
      <c r="A409" s="7" t="s">
        <v>1078</v>
      </c>
      <c r="B409" t="str">
        <f>INDEX(Correspondance_ss_quartiers!$1:$1048576,MATCH(places_sec_sex!$A409,Correspondance_ss_quartiers!$A:$A,0),3)</f>
        <v>Saint-Gilles</v>
      </c>
      <c r="C409">
        <f>INDEX(nb_inscrits_sec_habitant_la_com!$1:$1048576,MATCH(places_sec!$B409,nb_inscrits_sec_habitant_la_com!$B:$B,0),3)</f>
        <v>2258</v>
      </c>
      <c r="D409">
        <f>INDEX(nb_inscrits_sec_habitant_le_ss!$1:$1048576,MATCH(places_sec!$A409,nb_inscrits_sec_habitant_le_ss!$B:$B,0),3)</f>
        <v>61</v>
      </c>
      <c r="E409">
        <f t="shared" si="12"/>
        <v>2.7015057573073518E-2</v>
      </c>
      <c r="F409" s="77">
        <f>INDEX('6.1.2.4.'!$1:$1048576,MATCH(places_sec!$B409,'6.1.2.4.'!$A:$A,0),2)</f>
        <v>2825</v>
      </c>
      <c r="G409">
        <f t="shared" si="13"/>
        <v>76.317537643932681</v>
      </c>
    </row>
    <row r="410" spans="1:7" x14ac:dyDescent="0.35">
      <c r="A410" s="7" t="s">
        <v>1080</v>
      </c>
      <c r="B410" t="str">
        <f>INDEX(Correspondance_ss_quartiers!$1:$1048576,MATCH(places_sec_sex!$A410,Correspondance_ss_quartiers!$A:$A,0),3)</f>
        <v>Saint-Gilles</v>
      </c>
      <c r="C410">
        <f>INDEX(nb_inscrits_sec_habitant_la_com!$1:$1048576,MATCH(places_sec!$B410,nb_inscrits_sec_habitant_la_com!$B:$B,0),3)</f>
        <v>2258</v>
      </c>
      <c r="D410">
        <f>INDEX(nb_inscrits_sec_habitant_le_ss!$1:$1048576,MATCH(places_sec!$A410,nb_inscrits_sec_habitant_le_ss!$B:$B,0),3)</f>
        <v>138</v>
      </c>
      <c r="E410">
        <f t="shared" si="12"/>
        <v>6.111603188662533E-2</v>
      </c>
      <c r="F410" s="77">
        <f>INDEX('6.1.2.4.'!$1:$1048576,MATCH(places_sec!$B410,'6.1.2.4.'!$A:$A,0),2)</f>
        <v>2825</v>
      </c>
      <c r="G410">
        <f t="shared" si="13"/>
        <v>172.65279007971657</v>
      </c>
    </row>
    <row r="411" spans="1:7" x14ac:dyDescent="0.35">
      <c r="A411" s="7" t="s">
        <v>1082</v>
      </c>
      <c r="B411" t="str">
        <f>INDEX(Correspondance_ss_quartiers!$1:$1048576,MATCH(places_sec_sex!$A411,Correspondance_ss_quartiers!$A:$A,0),3)</f>
        <v>Saint-Gilles</v>
      </c>
      <c r="C411">
        <f>INDEX(nb_inscrits_sec_habitant_la_com!$1:$1048576,MATCH(places_sec!$B411,nb_inscrits_sec_habitant_la_com!$B:$B,0),3)</f>
        <v>2258</v>
      </c>
      <c r="D411">
        <f>INDEX(nb_inscrits_sec_habitant_le_ss!$1:$1048576,MATCH(places_sec!$A411,nb_inscrits_sec_habitant_le_ss!$B:$B,0),3)</f>
        <v>61</v>
      </c>
      <c r="E411">
        <f t="shared" si="12"/>
        <v>2.7015057573073518E-2</v>
      </c>
      <c r="F411" s="77">
        <f>INDEX('6.1.2.4.'!$1:$1048576,MATCH(places_sec!$B411,'6.1.2.4.'!$A:$A,0),2)</f>
        <v>2825</v>
      </c>
      <c r="G411">
        <f t="shared" si="13"/>
        <v>76.317537643932681</v>
      </c>
    </row>
    <row r="412" spans="1:7" x14ac:dyDescent="0.35">
      <c r="A412" s="7" t="s">
        <v>1088</v>
      </c>
      <c r="B412" t="str">
        <f>INDEX(Correspondance_ss_quartiers!$1:$1048576,MATCH(places_sec_sex!$A412,Correspondance_ss_quartiers!$A:$A,0),3)</f>
        <v>Saint-Gilles</v>
      </c>
      <c r="C412">
        <f>INDEX(nb_inscrits_sec_habitant_la_com!$1:$1048576,MATCH(places_sec!$B412,nb_inscrits_sec_habitant_la_com!$B:$B,0),3)</f>
        <v>2258</v>
      </c>
      <c r="D412">
        <f>INDEX(nb_inscrits_sec_habitant_le_ss!$1:$1048576,MATCH(places_sec!$A412,nb_inscrits_sec_habitant_le_ss!$B:$B,0),3)</f>
        <v>147</v>
      </c>
      <c r="E412">
        <f t="shared" si="12"/>
        <v>6.5101860053144375E-2</v>
      </c>
      <c r="F412" s="77">
        <f>INDEX('6.1.2.4.'!$1:$1048576,MATCH(places_sec!$B412,'6.1.2.4.'!$A:$A,0),2)</f>
        <v>2825</v>
      </c>
      <c r="G412">
        <f t="shared" si="13"/>
        <v>183.91275465013285</v>
      </c>
    </row>
    <row r="413" spans="1:7" x14ac:dyDescent="0.35">
      <c r="A413" s="7" t="s">
        <v>1090</v>
      </c>
      <c r="B413" t="str">
        <f>INDEX(Correspondance_ss_quartiers!$1:$1048576,MATCH(places_sec_sex!$A413,Correspondance_ss_quartiers!$A:$A,0),3)</f>
        <v>Saint-Gilles</v>
      </c>
      <c r="C413">
        <f>INDEX(nb_inscrits_sec_habitant_la_com!$1:$1048576,MATCH(places_sec!$B413,nb_inscrits_sec_habitant_la_com!$B:$B,0),3)</f>
        <v>2258</v>
      </c>
      <c r="D413">
        <f>INDEX(nb_inscrits_sec_habitant_le_ss!$1:$1048576,MATCH(places_sec!$A413,nb_inscrits_sec_habitant_le_ss!$B:$B,0),3)</f>
        <v>98</v>
      </c>
      <c r="E413">
        <f t="shared" si="12"/>
        <v>4.3401240035429584E-2</v>
      </c>
      <c r="F413" s="77">
        <f>INDEX('6.1.2.4.'!$1:$1048576,MATCH(places_sec!$B413,'6.1.2.4.'!$A:$A,0),2)</f>
        <v>2825</v>
      </c>
      <c r="G413">
        <f t="shared" si="13"/>
        <v>122.60850310008857</v>
      </c>
    </row>
    <row r="414" spans="1:7" x14ac:dyDescent="0.35">
      <c r="A414" s="7" t="s">
        <v>1092</v>
      </c>
      <c r="B414" t="str">
        <f>INDEX(Correspondance_ss_quartiers!$1:$1048576,MATCH(places_sec_sex!$A414,Correspondance_ss_quartiers!$A:$A,0),3)</f>
        <v>Saint-Gilles</v>
      </c>
      <c r="C414">
        <f>INDEX(nb_inscrits_sec_habitant_la_com!$1:$1048576,MATCH(places_sec!$B414,nb_inscrits_sec_habitant_la_com!$B:$B,0),3)</f>
        <v>2258</v>
      </c>
      <c r="D414">
        <f>INDEX(nb_inscrits_sec_habitant_le_ss!$1:$1048576,MATCH(places_sec!$A414,nb_inscrits_sec_habitant_le_ss!$B:$B,0),3)</f>
        <v>94</v>
      </c>
      <c r="E414">
        <f t="shared" si="12"/>
        <v>4.1629760850310012E-2</v>
      </c>
      <c r="F414" s="77">
        <f>INDEX('6.1.2.4.'!$1:$1048576,MATCH(places_sec!$B414,'6.1.2.4.'!$A:$A,0),2)</f>
        <v>2825</v>
      </c>
      <c r="G414">
        <f t="shared" si="13"/>
        <v>117.60407440212579</v>
      </c>
    </row>
    <row r="415" spans="1:7" x14ac:dyDescent="0.35">
      <c r="A415" s="7" t="s">
        <v>1096</v>
      </c>
      <c r="B415" t="str">
        <f>INDEX(Correspondance_ss_quartiers!$1:$1048576,MATCH(places_sec_sex!$A415,Correspondance_ss_quartiers!$A:$A,0),3)</f>
        <v>Saint-Gilles</v>
      </c>
      <c r="C415">
        <f>INDEX(nb_inscrits_sec_habitant_la_com!$1:$1048576,MATCH(places_sec!$B415,nb_inscrits_sec_habitant_la_com!$B:$B,0),3)</f>
        <v>2258</v>
      </c>
      <c r="D415">
        <f>INDEX(nb_inscrits_sec_habitant_le_ss!$1:$1048576,MATCH(places_sec!$A415,nb_inscrits_sec_habitant_le_ss!$B:$B,0),3)</f>
        <v>11</v>
      </c>
      <c r="E415">
        <f t="shared" si="12"/>
        <v>4.8715677590788304E-3</v>
      </c>
      <c r="F415" s="77">
        <f>INDEX('6.1.2.4.'!$1:$1048576,MATCH(places_sec!$B415,'6.1.2.4.'!$A:$A,0),2)</f>
        <v>2825</v>
      </c>
      <c r="G415">
        <f t="shared" si="13"/>
        <v>13.762178919397696</v>
      </c>
    </row>
    <row r="416" spans="1:7" x14ac:dyDescent="0.35">
      <c r="A416" s="7" t="s">
        <v>1100</v>
      </c>
      <c r="B416" t="str">
        <f>INDEX(Correspondance_ss_quartiers!$1:$1048576,MATCH(places_sec_sex!$A416,Correspondance_ss_quartiers!$A:$A,0),3)</f>
        <v>Saint-Gilles</v>
      </c>
      <c r="C416">
        <f>INDEX(nb_inscrits_sec_habitant_la_com!$1:$1048576,MATCH(places_sec!$B416,nb_inscrits_sec_habitant_la_com!$B:$B,0),3)</f>
        <v>2258</v>
      </c>
      <c r="D416">
        <f>INDEX(nb_inscrits_sec_habitant_le_ss!$1:$1048576,MATCH(places_sec!$A416,nb_inscrits_sec_habitant_le_ss!$B:$B,0),3)</f>
        <v>139</v>
      </c>
      <c r="E416">
        <f t="shared" si="12"/>
        <v>6.1558901682905225E-2</v>
      </c>
      <c r="F416" s="77">
        <f>INDEX('6.1.2.4.'!$1:$1048576,MATCH(places_sec!$B416,'6.1.2.4.'!$A:$A,0),2)</f>
        <v>2825</v>
      </c>
      <c r="G416">
        <f t="shared" si="13"/>
        <v>173.90389725420727</v>
      </c>
    </row>
    <row r="417" spans="1:7" x14ac:dyDescent="0.35">
      <c r="A417" s="7" t="s">
        <v>1102</v>
      </c>
      <c r="B417" t="str">
        <f>INDEX(Correspondance_ss_quartiers!$1:$1048576,MATCH(places_sec_sex!$A417,Correspondance_ss_quartiers!$A:$A,0),3)</f>
        <v>Saint-Gilles</v>
      </c>
      <c r="C417">
        <f>INDEX(nb_inscrits_sec_habitant_la_com!$1:$1048576,MATCH(places_sec!$B417,nb_inscrits_sec_habitant_la_com!$B:$B,0),3)</f>
        <v>2258</v>
      </c>
      <c r="D417">
        <f>INDEX(nb_inscrits_sec_habitant_le_ss!$1:$1048576,MATCH(places_sec!$A417,nb_inscrits_sec_habitant_le_ss!$B:$B,0),3)</f>
        <v>42</v>
      </c>
      <c r="E417">
        <f t="shared" si="12"/>
        <v>1.8600531443755536E-2</v>
      </c>
      <c r="F417" s="77">
        <f>INDEX('6.1.2.4.'!$1:$1048576,MATCH(places_sec!$B417,'6.1.2.4.'!$A:$A,0),2)</f>
        <v>2825</v>
      </c>
      <c r="G417">
        <f t="shared" si="13"/>
        <v>52.546501328609388</v>
      </c>
    </row>
    <row r="418" spans="1:7" x14ac:dyDescent="0.35">
      <c r="A418" s="7" t="s">
        <v>1104</v>
      </c>
      <c r="B418" t="str">
        <f>INDEX(Correspondance_ss_quartiers!$1:$1048576,MATCH(places_sec_sex!$A418,Correspondance_ss_quartiers!$A:$A,0),3)</f>
        <v>Saint-Gilles</v>
      </c>
      <c r="C418">
        <f>INDEX(nb_inscrits_sec_habitant_la_com!$1:$1048576,MATCH(places_sec!$B418,nb_inscrits_sec_habitant_la_com!$B:$B,0),3)</f>
        <v>2258</v>
      </c>
      <c r="D418">
        <f>INDEX(nb_inscrits_sec_habitant_le_ss!$1:$1048576,MATCH(places_sec!$A418,nb_inscrits_sec_habitant_le_ss!$B:$B,0),3)</f>
        <v>73</v>
      </c>
      <c r="E418">
        <f t="shared" si="12"/>
        <v>3.2329495128432244E-2</v>
      </c>
      <c r="F418" s="77">
        <f>INDEX('6.1.2.4.'!$1:$1048576,MATCH(places_sec!$B418,'6.1.2.4.'!$A:$A,0),2)</f>
        <v>2825</v>
      </c>
      <c r="G418">
        <f t="shared" si="13"/>
        <v>91.330823737821092</v>
      </c>
    </row>
    <row r="419" spans="1:7" x14ac:dyDescent="0.35">
      <c r="A419" s="7" t="s">
        <v>1106</v>
      </c>
      <c r="B419" t="str">
        <f>INDEX(Correspondance_ss_quartiers!$1:$1048576,MATCH(places_sec_sex!$A419,Correspondance_ss_quartiers!$A:$A,0),3)</f>
        <v>Saint-Gilles</v>
      </c>
      <c r="C419">
        <f>INDEX(nb_inscrits_sec_habitant_la_com!$1:$1048576,MATCH(places_sec!$B419,nb_inscrits_sec_habitant_la_com!$B:$B,0),3)</f>
        <v>2258</v>
      </c>
      <c r="D419">
        <f>INDEX(nb_inscrits_sec_habitant_le_ss!$1:$1048576,MATCH(places_sec!$A419,nb_inscrits_sec_habitant_le_ss!$B:$B,0),3)</f>
        <v>47</v>
      </c>
      <c r="E419">
        <f t="shared" si="12"/>
        <v>2.0814880425155006E-2</v>
      </c>
      <c r="F419" s="77">
        <f>INDEX('6.1.2.4.'!$1:$1048576,MATCH(places_sec!$B419,'6.1.2.4.'!$A:$A,0),2)</f>
        <v>2825</v>
      </c>
      <c r="G419">
        <f t="shared" si="13"/>
        <v>58.802037201062895</v>
      </c>
    </row>
    <row r="420" spans="1:7" x14ac:dyDescent="0.35">
      <c r="A420" s="7" t="s">
        <v>1108</v>
      </c>
      <c r="B420" t="str">
        <f>INDEX(Correspondance_ss_quartiers!$1:$1048576,MATCH(places_sec_sex!$A420,Correspondance_ss_quartiers!$A:$A,0),3)</f>
        <v>Saint-Gilles</v>
      </c>
      <c r="C420">
        <f>INDEX(nb_inscrits_sec_habitant_la_com!$1:$1048576,MATCH(places_sec!$B420,nb_inscrits_sec_habitant_la_com!$B:$B,0),3)</f>
        <v>2258</v>
      </c>
      <c r="D420">
        <f>INDEX(nb_inscrits_sec_habitant_le_ss!$1:$1048576,MATCH(places_sec!$A420,nb_inscrits_sec_habitant_le_ss!$B:$B,0),3)</f>
        <v>94</v>
      </c>
      <c r="E420">
        <f t="shared" si="12"/>
        <v>4.1629760850310012E-2</v>
      </c>
      <c r="F420" s="77">
        <f>INDEX('6.1.2.4.'!$1:$1048576,MATCH(places_sec!$B420,'6.1.2.4.'!$A:$A,0),2)</f>
        <v>2825</v>
      </c>
      <c r="G420">
        <f t="shared" si="13"/>
        <v>117.60407440212579</v>
      </c>
    </row>
    <row r="421" spans="1:7" x14ac:dyDescent="0.35">
      <c r="A421" s="7" t="s">
        <v>1110</v>
      </c>
      <c r="B421" t="str">
        <f>INDEX(Correspondance_ss_quartiers!$1:$1048576,MATCH(places_sec_sex!$A421,Correspondance_ss_quartiers!$A:$A,0),3)</f>
        <v>Saint-Gilles</v>
      </c>
      <c r="C421">
        <f>INDEX(nb_inscrits_sec_habitant_la_com!$1:$1048576,MATCH(places_sec!$B421,nb_inscrits_sec_habitant_la_com!$B:$B,0),3)</f>
        <v>2258</v>
      </c>
      <c r="D421">
        <f>INDEX(nb_inscrits_sec_habitant_le_ss!$1:$1048576,MATCH(places_sec!$A421,nb_inscrits_sec_habitant_le_ss!$B:$B,0),3)</f>
        <v>110</v>
      </c>
      <c r="E421">
        <f t="shared" si="12"/>
        <v>4.8715677590788306E-2</v>
      </c>
      <c r="F421" s="77">
        <f>INDEX('6.1.2.4.'!$1:$1048576,MATCH(places_sec!$B421,'6.1.2.4.'!$A:$A,0),2)</f>
        <v>2825</v>
      </c>
      <c r="G421">
        <f t="shared" si="13"/>
        <v>137.62178919397695</v>
      </c>
    </row>
    <row r="422" spans="1:7" x14ac:dyDescent="0.35">
      <c r="A422" s="7" t="s">
        <v>1112</v>
      </c>
      <c r="B422" t="str">
        <f>INDEX(Correspondance_ss_quartiers!$1:$1048576,MATCH(places_sec_sex!$A422,Correspondance_ss_quartiers!$A:$A,0),3)</f>
        <v>Saint-Gilles</v>
      </c>
      <c r="C422">
        <f>INDEX(nb_inscrits_sec_habitant_la_com!$1:$1048576,MATCH(places_sec!$B422,nb_inscrits_sec_habitant_la_com!$B:$B,0),3)</f>
        <v>2258</v>
      </c>
      <c r="D422">
        <f>INDEX(nb_inscrits_sec_habitant_le_ss!$1:$1048576,MATCH(places_sec!$A422,nb_inscrits_sec_habitant_le_ss!$B:$B,0),3)</f>
        <v>40</v>
      </c>
      <c r="E422">
        <f t="shared" si="12"/>
        <v>1.771479185119575E-2</v>
      </c>
      <c r="F422" s="77">
        <f>INDEX('6.1.2.4.'!$1:$1048576,MATCH(places_sec!$B422,'6.1.2.4.'!$A:$A,0),2)</f>
        <v>2825</v>
      </c>
      <c r="G422">
        <f t="shared" si="13"/>
        <v>50.044286979627991</v>
      </c>
    </row>
    <row r="423" spans="1:7" x14ac:dyDescent="0.35">
      <c r="A423" s="7" t="s">
        <v>1114</v>
      </c>
      <c r="B423" t="str">
        <f>INDEX(Correspondance_ss_quartiers!$1:$1048576,MATCH(places_sec_sex!$A423,Correspondance_ss_quartiers!$A:$A,0),3)</f>
        <v>Saint-Gilles</v>
      </c>
      <c r="C423">
        <f>INDEX(nb_inscrits_sec_habitant_la_com!$1:$1048576,MATCH(places_sec!$B423,nb_inscrits_sec_habitant_la_com!$B:$B,0),3)</f>
        <v>2258</v>
      </c>
      <c r="D423">
        <f>INDEX(nb_inscrits_sec_habitant_le_ss!$1:$1048576,MATCH(places_sec!$A423,nb_inscrits_sec_habitant_le_ss!$B:$B,0),3)</f>
        <v>135</v>
      </c>
      <c r="E423">
        <f t="shared" si="12"/>
        <v>5.9787422497785653E-2</v>
      </c>
      <c r="F423" s="77">
        <f>INDEX('6.1.2.4.'!$1:$1048576,MATCH(places_sec!$B423,'6.1.2.4.'!$A:$A,0),2)</f>
        <v>2825</v>
      </c>
      <c r="G423">
        <f t="shared" si="13"/>
        <v>168.89946855624447</v>
      </c>
    </row>
    <row r="424" spans="1:7" x14ac:dyDescent="0.35">
      <c r="A424" s="7" t="s">
        <v>1116</v>
      </c>
      <c r="B424" t="str">
        <f>INDEX(Correspondance_ss_quartiers!$1:$1048576,MATCH(places_sec_sex!$A424,Correspondance_ss_quartiers!$A:$A,0),3)</f>
        <v>Saint-Gilles</v>
      </c>
      <c r="C424">
        <f>INDEX(nb_inscrits_sec_habitant_la_com!$1:$1048576,MATCH(places_sec!$B424,nb_inscrits_sec_habitant_la_com!$B:$B,0),3)</f>
        <v>2258</v>
      </c>
      <c r="D424">
        <f>INDEX(nb_inscrits_sec_habitant_le_ss!$1:$1048576,MATCH(places_sec!$A424,nb_inscrits_sec_habitant_le_ss!$B:$B,0),3)</f>
        <v>72</v>
      </c>
      <c r="E424">
        <f t="shared" si="12"/>
        <v>3.1886625332152349E-2</v>
      </c>
      <c r="F424" s="77">
        <f>INDEX('6.1.2.4.'!$1:$1048576,MATCH(places_sec!$B424,'6.1.2.4.'!$A:$A,0),2)</f>
        <v>2825</v>
      </c>
      <c r="G424">
        <f t="shared" si="13"/>
        <v>90.079716563330379</v>
      </c>
    </row>
    <row r="425" spans="1:7" x14ac:dyDescent="0.35">
      <c r="A425" s="7" t="s">
        <v>1120</v>
      </c>
      <c r="B425" t="str">
        <f>INDEX(Correspondance_ss_quartiers!$1:$1048576,MATCH(places_sec_sex!$A425,Correspondance_ss_quartiers!$A:$A,0),3)</f>
        <v>Saint-Josse-ten-Noode</v>
      </c>
      <c r="C425">
        <f>INDEX(nb_inscrits_sec_habitant_la_com!$1:$1048576,MATCH(places_sec!$B425,nb_inscrits_sec_habitant_la_com!$B:$B,0),3)</f>
        <v>1694</v>
      </c>
      <c r="D425">
        <f>INDEX(nb_inscrits_sec_habitant_le_ss!$1:$1048576,MATCH(places_sec!$A425,nb_inscrits_sec_habitant_le_ss!$B:$B,0),3)</f>
        <v>62</v>
      </c>
      <c r="E425">
        <f t="shared" si="12"/>
        <v>3.6599763872491142E-2</v>
      </c>
      <c r="F425" s="77">
        <f>INDEX('6.1.2.4.'!$1:$1048576,MATCH(places_sec!$B425,'6.1.2.4.'!$A:$A,0),2)</f>
        <v>1114</v>
      </c>
      <c r="G425">
        <f t="shared" si="13"/>
        <v>40.772136953955133</v>
      </c>
    </row>
    <row r="426" spans="1:7" x14ac:dyDescent="0.35">
      <c r="A426" s="7" t="s">
        <v>1122</v>
      </c>
      <c r="B426" t="str">
        <f>INDEX(Correspondance_ss_quartiers!$1:$1048576,MATCH(places_sec_sex!$A426,Correspondance_ss_quartiers!$A:$A,0),3)</f>
        <v>Saint-Josse-ten-Noode</v>
      </c>
      <c r="C426">
        <f>INDEX(nb_inscrits_sec_habitant_la_com!$1:$1048576,MATCH(places_sec!$B426,nb_inscrits_sec_habitant_la_com!$B:$B,0),3)</f>
        <v>1694</v>
      </c>
      <c r="D426">
        <f>INDEX(nb_inscrits_sec_habitant_le_ss!$1:$1048576,MATCH(places_sec!$A426,nb_inscrits_sec_habitant_le_ss!$B:$B,0),3)</f>
        <v>84</v>
      </c>
      <c r="E426">
        <f t="shared" si="12"/>
        <v>4.9586776859504134E-2</v>
      </c>
      <c r="F426" s="77">
        <f>INDEX('6.1.2.4.'!$1:$1048576,MATCH(places_sec!$B426,'6.1.2.4.'!$A:$A,0),2)</f>
        <v>1114</v>
      </c>
      <c r="G426">
        <f t="shared" si="13"/>
        <v>55.239669421487605</v>
      </c>
    </row>
    <row r="427" spans="1:7" x14ac:dyDescent="0.35">
      <c r="A427" s="7" t="s">
        <v>1126</v>
      </c>
      <c r="B427" t="str">
        <f>INDEX(Correspondance_ss_quartiers!$1:$1048576,MATCH(places_sec_sex!$A427,Correspondance_ss_quartiers!$A:$A,0),3)</f>
        <v>Saint-Josse-ten-Noode</v>
      </c>
      <c r="C427">
        <f>INDEX(nb_inscrits_sec_habitant_la_com!$1:$1048576,MATCH(places_sec!$B427,nb_inscrits_sec_habitant_la_com!$B:$B,0),3)</f>
        <v>1694</v>
      </c>
      <c r="D427">
        <f>INDEX(nb_inscrits_sec_habitant_le_ss!$1:$1048576,MATCH(places_sec!$A427,nb_inscrits_sec_habitant_le_ss!$B:$B,0),3)</f>
        <v>287</v>
      </c>
      <c r="E427">
        <f t="shared" si="12"/>
        <v>0.16942148760330578</v>
      </c>
      <c r="F427" s="77">
        <f>INDEX('6.1.2.4.'!$1:$1048576,MATCH(places_sec!$B427,'6.1.2.4.'!$A:$A,0),2)</f>
        <v>1114</v>
      </c>
      <c r="G427">
        <f t="shared" si="13"/>
        <v>188.73553719008262</v>
      </c>
    </row>
    <row r="428" spans="1:7" x14ac:dyDescent="0.35">
      <c r="A428" s="7" t="s">
        <v>1128</v>
      </c>
      <c r="B428" t="str">
        <f>INDEX(Correspondance_ss_quartiers!$1:$1048576,MATCH(places_sec_sex!$A428,Correspondance_ss_quartiers!$A:$A,0),3)</f>
        <v>Saint-Josse-ten-Noode</v>
      </c>
      <c r="C428">
        <f>INDEX(nb_inscrits_sec_habitant_la_com!$1:$1048576,MATCH(places_sec!$B428,nb_inscrits_sec_habitant_la_com!$B:$B,0),3)</f>
        <v>1694</v>
      </c>
      <c r="D428">
        <f>INDEX(nb_inscrits_sec_habitant_le_ss!$1:$1048576,MATCH(places_sec!$A428,nb_inscrits_sec_habitant_le_ss!$B:$B,0),3)</f>
        <v>220</v>
      </c>
      <c r="E428">
        <f t="shared" si="12"/>
        <v>0.12987012987012986</v>
      </c>
      <c r="F428" s="77">
        <f>INDEX('6.1.2.4.'!$1:$1048576,MATCH(places_sec!$B428,'6.1.2.4.'!$A:$A,0),2)</f>
        <v>1114</v>
      </c>
      <c r="G428">
        <f t="shared" si="13"/>
        <v>144.67532467532467</v>
      </c>
    </row>
    <row r="429" spans="1:7" x14ac:dyDescent="0.35">
      <c r="A429" s="7" t="s">
        <v>1132</v>
      </c>
      <c r="B429" t="str">
        <f>INDEX(Correspondance_ss_quartiers!$1:$1048576,MATCH(places_sec_sex!$A429,Correspondance_ss_quartiers!$A:$A,0),3)</f>
        <v>Saint-Josse-ten-Noode</v>
      </c>
      <c r="C429">
        <f>INDEX(nb_inscrits_sec_habitant_la_com!$1:$1048576,MATCH(places_sec!$B429,nb_inscrits_sec_habitant_la_com!$B:$B,0),3)</f>
        <v>1694</v>
      </c>
      <c r="D429">
        <f>INDEX(nb_inscrits_sec_habitant_le_ss!$1:$1048576,MATCH(places_sec!$A429,nb_inscrits_sec_habitant_le_ss!$B:$B,0),3)</f>
        <v>55</v>
      </c>
      <c r="E429">
        <f t="shared" si="12"/>
        <v>3.2467532467532464E-2</v>
      </c>
      <c r="F429" s="77">
        <f>INDEX('6.1.2.4.'!$1:$1048576,MATCH(places_sec!$B429,'6.1.2.4.'!$A:$A,0),2)</f>
        <v>1114</v>
      </c>
      <c r="G429">
        <f t="shared" si="13"/>
        <v>36.168831168831169</v>
      </c>
    </row>
    <row r="430" spans="1:7" x14ac:dyDescent="0.35">
      <c r="A430" s="7" t="s">
        <v>1134</v>
      </c>
      <c r="B430" t="str">
        <f>INDEX(Correspondance_ss_quartiers!$1:$1048576,MATCH(places_sec_sex!$A430,Correspondance_ss_quartiers!$A:$A,0),3)</f>
        <v>Saint-Josse-ten-Noode</v>
      </c>
      <c r="C430">
        <f>INDEX(nb_inscrits_sec_habitant_la_com!$1:$1048576,MATCH(places_sec!$B430,nb_inscrits_sec_habitant_la_com!$B:$B,0),3)</f>
        <v>1694</v>
      </c>
      <c r="D430">
        <f>INDEX(nb_inscrits_sec_habitant_le_ss!$1:$1048576,MATCH(places_sec!$A430,nb_inscrits_sec_habitant_le_ss!$B:$B,0),3)</f>
        <v>14</v>
      </c>
      <c r="E430">
        <f t="shared" si="12"/>
        <v>8.2644628099173556E-3</v>
      </c>
      <c r="F430" s="77">
        <f>INDEX('6.1.2.4.'!$1:$1048576,MATCH(places_sec!$B430,'6.1.2.4.'!$A:$A,0),2)</f>
        <v>1114</v>
      </c>
      <c r="G430">
        <f t="shared" si="13"/>
        <v>9.2066115702479348</v>
      </c>
    </row>
    <row r="431" spans="1:7" x14ac:dyDescent="0.35">
      <c r="A431" s="7" t="s">
        <v>1136</v>
      </c>
      <c r="B431" t="str">
        <f>INDEX(Correspondance_ss_quartiers!$1:$1048576,MATCH(places_sec_sex!$A431,Correspondance_ss_quartiers!$A:$A,0),3)</f>
        <v>Saint-Josse-ten-Noode</v>
      </c>
      <c r="C431">
        <f>INDEX(nb_inscrits_sec_habitant_la_com!$1:$1048576,MATCH(places_sec!$B431,nb_inscrits_sec_habitant_la_com!$B:$B,0),3)</f>
        <v>1694</v>
      </c>
      <c r="D431">
        <f>INDEX(nb_inscrits_sec_habitant_le_ss!$1:$1048576,MATCH(places_sec!$A431,nb_inscrits_sec_habitant_le_ss!$B:$B,0),3)</f>
        <v>62</v>
      </c>
      <c r="E431">
        <f t="shared" si="12"/>
        <v>3.6599763872491142E-2</v>
      </c>
      <c r="F431" s="77">
        <f>INDEX('6.1.2.4.'!$1:$1048576,MATCH(places_sec!$B431,'6.1.2.4.'!$A:$A,0),2)</f>
        <v>1114</v>
      </c>
      <c r="G431">
        <f t="shared" si="13"/>
        <v>40.772136953955133</v>
      </c>
    </row>
    <row r="432" spans="1:7" x14ac:dyDescent="0.35">
      <c r="A432" s="7" t="s">
        <v>1140</v>
      </c>
      <c r="B432" t="str">
        <f>INDEX(Correspondance_ss_quartiers!$1:$1048576,MATCH(places_sec_sex!$A432,Correspondance_ss_quartiers!$A:$A,0),3)</f>
        <v>Saint-Josse-ten-Noode</v>
      </c>
      <c r="C432">
        <f>INDEX(nb_inscrits_sec_habitant_la_com!$1:$1048576,MATCH(places_sec!$B432,nb_inscrits_sec_habitant_la_com!$B:$B,0),3)</f>
        <v>1694</v>
      </c>
      <c r="D432">
        <f>INDEX(nb_inscrits_sec_habitant_le_ss!$1:$1048576,MATCH(places_sec!$A432,nb_inscrits_sec_habitant_le_ss!$B:$B,0),3)</f>
        <v>495</v>
      </c>
      <c r="E432">
        <f t="shared" si="12"/>
        <v>0.29220779220779219</v>
      </c>
      <c r="F432" s="77">
        <f>INDEX('6.1.2.4.'!$1:$1048576,MATCH(places_sec!$B432,'6.1.2.4.'!$A:$A,0),2)</f>
        <v>1114</v>
      </c>
      <c r="G432">
        <f t="shared" si="13"/>
        <v>325.51948051948051</v>
      </c>
    </row>
    <row r="433" spans="1:7" x14ac:dyDescent="0.35">
      <c r="A433" s="7" t="s">
        <v>1144</v>
      </c>
      <c r="B433" t="str">
        <f>INDEX(Correspondance_ss_quartiers!$1:$1048576,MATCH(places_sec_sex!$A433,Correspondance_ss_quartiers!$A:$A,0),3)</f>
        <v>Saint-Josse-ten-Noode</v>
      </c>
      <c r="C433">
        <f>INDEX(nb_inscrits_sec_habitant_la_com!$1:$1048576,MATCH(places_sec!$B433,nb_inscrits_sec_habitant_la_com!$B:$B,0),3)</f>
        <v>1694</v>
      </c>
      <c r="D433">
        <f>INDEX(nb_inscrits_sec_habitant_le_ss!$1:$1048576,MATCH(places_sec!$A433,nb_inscrits_sec_habitant_le_ss!$B:$B,0),3)</f>
        <v>13</v>
      </c>
      <c r="E433">
        <f t="shared" si="12"/>
        <v>7.6741440377804011E-3</v>
      </c>
      <c r="F433" s="77">
        <f>INDEX('6.1.2.4.'!$1:$1048576,MATCH(places_sec!$B433,'6.1.2.4.'!$A:$A,0),2)</f>
        <v>1114</v>
      </c>
      <c r="G433">
        <f t="shared" si="13"/>
        <v>8.5489964580873661</v>
      </c>
    </row>
    <row r="434" spans="1:7" x14ac:dyDescent="0.35">
      <c r="A434" s="7" t="s">
        <v>1148</v>
      </c>
      <c r="B434" t="str">
        <f>INDEX(Correspondance_ss_quartiers!$1:$1048576,MATCH(places_sec_sex!$A434,Correspondance_ss_quartiers!$A:$A,0),3)</f>
        <v>Schaerbeek</v>
      </c>
      <c r="C434">
        <f>INDEX(nb_inscrits_sec_habitant_la_com!$1:$1048576,MATCH(places_sec!$B434,nb_inscrits_sec_habitant_la_com!$B:$B,0),3)</f>
        <v>8159</v>
      </c>
      <c r="D434">
        <f>INDEX(nb_inscrits_sec_habitant_le_ss!$1:$1048576,MATCH(places_sec!$A434,nb_inscrits_sec_habitant_le_ss!$B:$B,0),3)</f>
        <v>114</v>
      </c>
      <c r="E434">
        <f t="shared" si="12"/>
        <v>1.3972300527025371E-2</v>
      </c>
      <c r="F434" s="77">
        <f>INDEX('6.1.2.4.'!$1:$1048576,MATCH(places_sec!$B434,'6.1.2.4.'!$A:$A,0),2)</f>
        <v>9549</v>
      </c>
      <c r="G434">
        <f t="shared" si="13"/>
        <v>133.42149773256526</v>
      </c>
    </row>
    <row r="435" spans="1:7" x14ac:dyDescent="0.35">
      <c r="A435" s="7" t="s">
        <v>1150</v>
      </c>
      <c r="B435" t="str">
        <f>INDEX(Correspondance_ss_quartiers!$1:$1048576,MATCH(places_sec_sex!$A435,Correspondance_ss_quartiers!$A:$A,0),3)</f>
        <v>Schaerbeek</v>
      </c>
      <c r="C435">
        <f>INDEX(nb_inscrits_sec_habitant_la_com!$1:$1048576,MATCH(places_sec!$B435,nb_inscrits_sec_habitant_la_com!$B:$B,0),3)</f>
        <v>8159</v>
      </c>
      <c r="D435">
        <f>INDEX(nb_inscrits_sec_habitant_le_ss!$1:$1048576,MATCH(places_sec!$A435,nb_inscrits_sec_habitant_le_ss!$B:$B,0),3)</f>
        <v>71</v>
      </c>
      <c r="E435">
        <f t="shared" si="12"/>
        <v>8.7020468194631689E-3</v>
      </c>
      <c r="F435" s="77">
        <f>INDEX('6.1.2.4.'!$1:$1048576,MATCH(places_sec!$B435,'6.1.2.4.'!$A:$A,0),2)</f>
        <v>9549</v>
      </c>
      <c r="G435">
        <f t="shared" si="13"/>
        <v>83.095845079053802</v>
      </c>
    </row>
    <row r="436" spans="1:7" x14ac:dyDescent="0.35">
      <c r="A436" s="7" t="s">
        <v>1152</v>
      </c>
      <c r="B436" t="str">
        <f>INDEX(Correspondance_ss_quartiers!$1:$1048576,MATCH(places_sec_sex!$A436,Correspondance_ss_quartiers!$A:$A,0),3)</f>
        <v>Schaerbeek</v>
      </c>
      <c r="C436">
        <f>INDEX(nb_inscrits_sec_habitant_la_com!$1:$1048576,MATCH(places_sec!$B436,nb_inscrits_sec_habitant_la_com!$B:$B,0),3)</f>
        <v>8159</v>
      </c>
      <c r="D436">
        <f>INDEX(nb_inscrits_sec_habitant_le_ss!$1:$1048576,MATCH(places_sec!$A436,nb_inscrits_sec_habitant_le_ss!$B:$B,0),3)</f>
        <v>13</v>
      </c>
      <c r="E436">
        <f t="shared" si="12"/>
        <v>1.5933325162397352E-3</v>
      </c>
      <c r="F436" s="77">
        <f>INDEX('6.1.2.4.'!$1:$1048576,MATCH(places_sec!$B436,'6.1.2.4.'!$A:$A,0),2)</f>
        <v>9549</v>
      </c>
      <c r="G436">
        <f t="shared" si="13"/>
        <v>15.214732197573232</v>
      </c>
    </row>
    <row r="437" spans="1:7" x14ac:dyDescent="0.35">
      <c r="A437" s="7" t="s">
        <v>1154</v>
      </c>
      <c r="B437" t="str">
        <f>INDEX(Correspondance_ss_quartiers!$1:$1048576,MATCH(places_sec_sex!$A437,Correspondance_ss_quartiers!$A:$A,0),3)</f>
        <v>Schaerbeek</v>
      </c>
      <c r="C437">
        <f>INDEX(nb_inscrits_sec_habitant_la_com!$1:$1048576,MATCH(places_sec!$B437,nb_inscrits_sec_habitant_la_com!$B:$B,0),3)</f>
        <v>8159</v>
      </c>
      <c r="D437">
        <f>INDEX(nb_inscrits_sec_habitant_le_ss!$1:$1048576,MATCH(places_sec!$A437,nb_inscrits_sec_habitant_le_ss!$B:$B,0),3)</f>
        <v>140</v>
      </c>
      <c r="E437">
        <f t="shared" si="12"/>
        <v>1.715896555950484E-2</v>
      </c>
      <c r="F437" s="77">
        <f>INDEX('6.1.2.4.'!$1:$1048576,MATCH(places_sec!$B437,'6.1.2.4.'!$A:$A,0),2)</f>
        <v>9549</v>
      </c>
      <c r="G437">
        <f t="shared" si="13"/>
        <v>163.85096212771171</v>
      </c>
    </row>
    <row r="438" spans="1:7" x14ac:dyDescent="0.35">
      <c r="A438" s="7" t="s">
        <v>1156</v>
      </c>
      <c r="B438" t="str">
        <f>INDEX(Correspondance_ss_quartiers!$1:$1048576,MATCH(places_sec_sex!$A438,Correspondance_ss_quartiers!$A:$A,0),3)</f>
        <v>Schaerbeek</v>
      </c>
      <c r="C438">
        <f>INDEX(nb_inscrits_sec_habitant_la_com!$1:$1048576,MATCH(places_sec!$B438,nb_inscrits_sec_habitant_la_com!$B:$B,0),3)</f>
        <v>8159</v>
      </c>
      <c r="D438">
        <f>INDEX(nb_inscrits_sec_habitant_le_ss!$1:$1048576,MATCH(places_sec!$A438,nb_inscrits_sec_habitant_le_ss!$B:$B,0),3)</f>
        <v>79</v>
      </c>
      <c r="E438">
        <f t="shared" si="12"/>
        <v>9.6825591371491604E-3</v>
      </c>
      <c r="F438" s="77">
        <f>INDEX('6.1.2.4.'!$1:$1048576,MATCH(places_sec!$B438,'6.1.2.4.'!$A:$A,0),2)</f>
        <v>9549</v>
      </c>
      <c r="G438">
        <f t="shared" si="13"/>
        <v>92.458757200637336</v>
      </c>
    </row>
    <row r="439" spans="1:7" x14ac:dyDescent="0.35">
      <c r="A439" s="7" t="s">
        <v>1158</v>
      </c>
      <c r="B439" t="str">
        <f>INDEX(Correspondance_ss_quartiers!$1:$1048576,MATCH(places_sec_sex!$A439,Correspondance_ss_quartiers!$A:$A,0),3)</f>
        <v>Schaerbeek</v>
      </c>
      <c r="C439">
        <f>INDEX(nb_inscrits_sec_habitant_la_com!$1:$1048576,MATCH(places_sec!$B439,nb_inscrits_sec_habitant_la_com!$B:$B,0),3)</f>
        <v>8159</v>
      </c>
      <c r="D439">
        <f>INDEX(nb_inscrits_sec_habitant_le_ss!$1:$1048576,MATCH(places_sec!$A439,nb_inscrits_sec_habitant_le_ss!$B:$B,0),3)</f>
        <v>95</v>
      </c>
      <c r="E439">
        <f t="shared" si="12"/>
        <v>1.1643583772521142E-2</v>
      </c>
      <c r="F439" s="77">
        <f>INDEX('6.1.2.4.'!$1:$1048576,MATCH(places_sec!$B439,'6.1.2.4.'!$A:$A,0),2)</f>
        <v>9549</v>
      </c>
      <c r="G439">
        <f t="shared" si="13"/>
        <v>111.18458144380438</v>
      </c>
    </row>
    <row r="440" spans="1:7" x14ac:dyDescent="0.35">
      <c r="A440" s="7" t="s">
        <v>1160</v>
      </c>
      <c r="B440" t="str">
        <f>INDEX(Correspondance_ss_quartiers!$1:$1048576,MATCH(places_sec_sex!$A440,Correspondance_ss_quartiers!$A:$A,0),3)</f>
        <v>Schaerbeek</v>
      </c>
      <c r="C440">
        <f>INDEX(nb_inscrits_sec_habitant_la_com!$1:$1048576,MATCH(places_sec!$B440,nb_inscrits_sec_habitant_la_com!$B:$B,0),3)</f>
        <v>8159</v>
      </c>
      <c r="D440">
        <f>INDEX(nb_inscrits_sec_habitant_le_ss!$1:$1048576,MATCH(places_sec!$A440,nb_inscrits_sec_habitant_le_ss!$B:$B,0),3)</f>
        <v>69</v>
      </c>
      <c r="E440">
        <f t="shared" si="12"/>
        <v>8.4569187400416711E-3</v>
      </c>
      <c r="F440" s="77">
        <f>INDEX('6.1.2.4.'!$1:$1048576,MATCH(places_sec!$B440,'6.1.2.4.'!$A:$A,0),2)</f>
        <v>9549</v>
      </c>
      <c r="G440">
        <f t="shared" si="13"/>
        <v>80.755117048657922</v>
      </c>
    </row>
    <row r="441" spans="1:7" x14ac:dyDescent="0.35">
      <c r="A441" s="7" t="s">
        <v>1162</v>
      </c>
      <c r="B441" t="str">
        <f>INDEX(Correspondance_ss_quartiers!$1:$1048576,MATCH(places_sec_sex!$A441,Correspondance_ss_quartiers!$A:$A,0),3)</f>
        <v>Schaerbeek</v>
      </c>
      <c r="C441">
        <f>INDEX(nb_inscrits_sec_habitant_la_com!$1:$1048576,MATCH(places_sec!$B441,nb_inscrits_sec_habitant_la_com!$B:$B,0),3)</f>
        <v>8159</v>
      </c>
      <c r="D441">
        <f>INDEX(nb_inscrits_sec_habitant_le_ss!$1:$1048576,MATCH(places_sec!$A441,nb_inscrits_sec_habitant_le_ss!$B:$B,0),3)</f>
        <v>17</v>
      </c>
      <c r="E441">
        <f t="shared" si="12"/>
        <v>2.0835886750827305E-3</v>
      </c>
      <c r="F441" s="77">
        <f>INDEX('6.1.2.4.'!$1:$1048576,MATCH(places_sec!$B441,'6.1.2.4.'!$A:$A,0),2)</f>
        <v>9549</v>
      </c>
      <c r="G441">
        <f t="shared" si="13"/>
        <v>19.896188258364994</v>
      </c>
    </row>
    <row r="442" spans="1:7" x14ac:dyDescent="0.35">
      <c r="A442" s="7" t="s">
        <v>1166</v>
      </c>
      <c r="B442" t="str">
        <f>INDEX(Correspondance_ss_quartiers!$1:$1048576,MATCH(places_sec_sex!$A442,Correspondance_ss_quartiers!$A:$A,0),3)</f>
        <v>Schaerbeek</v>
      </c>
      <c r="C442">
        <f>INDEX(nb_inscrits_sec_habitant_la_com!$1:$1048576,MATCH(places_sec!$B442,nb_inscrits_sec_habitant_la_com!$B:$B,0),3)</f>
        <v>8159</v>
      </c>
      <c r="D442">
        <f>INDEX(nb_inscrits_sec_habitant_le_ss!$1:$1048576,MATCH(places_sec!$A442,nb_inscrits_sec_habitant_le_ss!$B:$B,0),3)</f>
        <v>81</v>
      </c>
      <c r="E442">
        <f t="shared" si="12"/>
        <v>9.9276872165706583E-3</v>
      </c>
      <c r="F442" s="77">
        <f>INDEX('6.1.2.4.'!$1:$1048576,MATCH(places_sec!$B442,'6.1.2.4.'!$A:$A,0),2)</f>
        <v>9549</v>
      </c>
      <c r="G442">
        <f t="shared" si="13"/>
        <v>94.799485231033216</v>
      </c>
    </row>
    <row r="443" spans="1:7" x14ac:dyDescent="0.35">
      <c r="A443" s="7" t="s">
        <v>1168</v>
      </c>
      <c r="B443" t="str">
        <f>INDEX(Correspondance_ss_quartiers!$1:$1048576,MATCH(places_sec_sex!$A443,Correspondance_ss_quartiers!$A:$A,0),3)</f>
        <v>Schaerbeek</v>
      </c>
      <c r="C443">
        <f>INDEX(nb_inscrits_sec_habitant_la_com!$1:$1048576,MATCH(places_sec!$B443,nb_inscrits_sec_habitant_la_com!$B:$B,0),3)</f>
        <v>8159</v>
      </c>
      <c r="D443">
        <f>INDEX(nb_inscrits_sec_habitant_le_ss!$1:$1048576,MATCH(places_sec!$A443,nb_inscrits_sec_habitant_le_ss!$B:$B,0),3)</f>
        <v>75</v>
      </c>
      <c r="E443">
        <f t="shared" si="12"/>
        <v>9.1923029783061647E-3</v>
      </c>
      <c r="F443" s="77">
        <f>INDEX('6.1.2.4.'!$1:$1048576,MATCH(places_sec!$B443,'6.1.2.4.'!$A:$A,0),2)</f>
        <v>9549</v>
      </c>
      <c r="G443">
        <f t="shared" si="13"/>
        <v>87.777301139845562</v>
      </c>
    </row>
    <row r="444" spans="1:7" x14ac:dyDescent="0.35">
      <c r="A444" s="7" t="s">
        <v>1170</v>
      </c>
      <c r="B444" t="str">
        <f>INDEX(Correspondance_ss_quartiers!$1:$1048576,MATCH(places_sec_sex!$A444,Correspondance_ss_quartiers!$A:$A,0),3)</f>
        <v>Schaerbeek</v>
      </c>
      <c r="C444">
        <f>INDEX(nb_inscrits_sec_habitant_la_com!$1:$1048576,MATCH(places_sec!$B444,nb_inscrits_sec_habitant_la_com!$B:$B,0),3)</f>
        <v>8159</v>
      </c>
      <c r="D444">
        <f>INDEX(nb_inscrits_sec_habitant_le_ss!$1:$1048576,MATCH(places_sec!$A444,nb_inscrits_sec_habitant_le_ss!$B:$B,0),3)</f>
        <v>14</v>
      </c>
      <c r="E444">
        <f t="shared" si="12"/>
        <v>1.7158965559504842E-3</v>
      </c>
      <c r="F444" s="77">
        <f>INDEX('6.1.2.4.'!$1:$1048576,MATCH(places_sec!$B444,'6.1.2.4.'!$A:$A,0),2)</f>
        <v>9549</v>
      </c>
      <c r="G444">
        <f t="shared" si="13"/>
        <v>16.385096212771174</v>
      </c>
    </row>
    <row r="445" spans="1:7" x14ac:dyDescent="0.35">
      <c r="A445" s="7" t="s">
        <v>1172</v>
      </c>
      <c r="B445" t="str">
        <f>INDEX(Correspondance_ss_quartiers!$1:$1048576,MATCH(places_sec_sex!$A445,Correspondance_ss_quartiers!$A:$A,0),3)</f>
        <v>Schaerbeek</v>
      </c>
      <c r="C445">
        <f>INDEX(nb_inscrits_sec_habitant_la_com!$1:$1048576,MATCH(places_sec!$B445,nb_inscrits_sec_habitant_la_com!$B:$B,0),3)</f>
        <v>8159</v>
      </c>
      <c r="D445">
        <f>INDEX(nb_inscrits_sec_habitant_le_ss!$1:$1048576,MATCH(places_sec!$A445,nb_inscrits_sec_habitant_le_ss!$B:$B,0),3)</f>
        <v>89</v>
      </c>
      <c r="E445">
        <f t="shared" si="12"/>
        <v>1.090819953425665E-2</v>
      </c>
      <c r="F445" s="77">
        <f>INDEX('6.1.2.4.'!$1:$1048576,MATCH(places_sec!$B445,'6.1.2.4.'!$A:$A,0),2)</f>
        <v>9549</v>
      </c>
      <c r="G445">
        <f t="shared" si="13"/>
        <v>104.16239735261675</v>
      </c>
    </row>
    <row r="446" spans="1:7" x14ac:dyDescent="0.35">
      <c r="A446" s="7" t="s">
        <v>1174</v>
      </c>
      <c r="B446" t="str">
        <f>INDEX(Correspondance_ss_quartiers!$1:$1048576,MATCH(places_sec_sex!$A446,Correspondance_ss_quartiers!$A:$A,0),3)</f>
        <v>Schaerbeek</v>
      </c>
      <c r="C446">
        <f>INDEX(nb_inscrits_sec_habitant_la_com!$1:$1048576,MATCH(places_sec!$B446,nb_inscrits_sec_habitant_la_com!$B:$B,0),3)</f>
        <v>8159</v>
      </c>
      <c r="D446">
        <f>INDEX(nb_inscrits_sec_habitant_le_ss!$1:$1048576,MATCH(places_sec!$A446,nb_inscrits_sec_habitant_le_ss!$B:$B,0),3)</f>
        <v>182</v>
      </c>
      <c r="E446">
        <f t="shared" si="12"/>
        <v>2.2306655227356295E-2</v>
      </c>
      <c r="F446" s="77">
        <f>INDEX('6.1.2.4.'!$1:$1048576,MATCH(places_sec!$B446,'6.1.2.4.'!$A:$A,0),2)</f>
        <v>9549</v>
      </c>
      <c r="G446">
        <f t="shared" si="13"/>
        <v>213.00625076602526</v>
      </c>
    </row>
    <row r="447" spans="1:7" x14ac:dyDescent="0.35">
      <c r="A447" s="7" t="s">
        <v>1180</v>
      </c>
      <c r="B447" t="str">
        <f>INDEX(Correspondance_ss_quartiers!$1:$1048576,MATCH(places_sec_sex!$A447,Correspondance_ss_quartiers!$A:$A,0),3)</f>
        <v>Schaerbeek</v>
      </c>
      <c r="C447">
        <f>INDEX(nb_inscrits_sec_habitant_la_com!$1:$1048576,MATCH(places_sec!$B447,nb_inscrits_sec_habitant_la_com!$B:$B,0),3)</f>
        <v>8159</v>
      </c>
      <c r="D447">
        <f>INDEX(nb_inscrits_sec_habitant_le_ss!$1:$1048576,MATCH(places_sec!$A447,nb_inscrits_sec_habitant_le_ss!$B:$B,0),3)</f>
        <v>214</v>
      </c>
      <c r="E447">
        <f t="shared" si="12"/>
        <v>2.6228704498100257E-2</v>
      </c>
      <c r="F447" s="77">
        <f>INDEX('6.1.2.4.'!$1:$1048576,MATCH(places_sec!$B447,'6.1.2.4.'!$A:$A,0),2)</f>
        <v>9549</v>
      </c>
      <c r="G447">
        <f t="shared" si="13"/>
        <v>250.45789925235937</v>
      </c>
    </row>
    <row r="448" spans="1:7" x14ac:dyDescent="0.35">
      <c r="A448" s="7" t="s">
        <v>1184</v>
      </c>
      <c r="B448" t="str">
        <f>INDEX(Correspondance_ss_quartiers!$1:$1048576,MATCH(places_sec_sex!$A448,Correspondance_ss_quartiers!$A:$A,0),3)</f>
        <v>Schaerbeek</v>
      </c>
      <c r="C448">
        <f>INDEX(nb_inscrits_sec_habitant_la_com!$1:$1048576,MATCH(places_sec!$B448,nb_inscrits_sec_habitant_la_com!$B:$B,0),3)</f>
        <v>8159</v>
      </c>
      <c r="D448">
        <f>INDEX(nb_inscrits_sec_habitant_le_ss!$1:$1048576,MATCH(places_sec!$A448,nb_inscrits_sec_habitant_le_ss!$B:$B,0),3)</f>
        <v>198</v>
      </c>
      <c r="E448">
        <f t="shared" si="12"/>
        <v>2.4267679862728275E-2</v>
      </c>
      <c r="F448" s="77">
        <f>INDEX('6.1.2.4.'!$1:$1048576,MATCH(places_sec!$B448,'6.1.2.4.'!$A:$A,0),2)</f>
        <v>9549</v>
      </c>
      <c r="G448">
        <f t="shared" si="13"/>
        <v>231.7320750091923</v>
      </c>
    </row>
    <row r="449" spans="1:7" x14ac:dyDescent="0.35">
      <c r="A449" s="7" t="s">
        <v>1186</v>
      </c>
      <c r="B449" t="str">
        <f>INDEX(Correspondance_ss_quartiers!$1:$1048576,MATCH(places_sec_sex!$A449,Correspondance_ss_quartiers!$A:$A,0),3)</f>
        <v>Schaerbeek</v>
      </c>
      <c r="C449">
        <f>INDEX(nb_inscrits_sec_habitant_la_com!$1:$1048576,MATCH(places_sec!$B449,nb_inscrits_sec_habitant_la_com!$B:$B,0),3)</f>
        <v>8159</v>
      </c>
      <c r="D449">
        <f>INDEX(nb_inscrits_sec_habitant_le_ss!$1:$1048576,MATCH(places_sec!$A449,nb_inscrits_sec_habitant_le_ss!$B:$B,0),3)</f>
        <v>128</v>
      </c>
      <c r="E449">
        <f t="shared" si="12"/>
        <v>1.5688197082975856E-2</v>
      </c>
      <c r="F449" s="77">
        <f>INDEX('6.1.2.4.'!$1:$1048576,MATCH(places_sec!$B449,'6.1.2.4.'!$A:$A,0),2)</f>
        <v>9549</v>
      </c>
      <c r="G449">
        <f t="shared" si="13"/>
        <v>149.80659394533646</v>
      </c>
    </row>
    <row r="450" spans="1:7" x14ac:dyDescent="0.35">
      <c r="A450" s="7" t="s">
        <v>1188</v>
      </c>
      <c r="B450" t="str">
        <f>INDEX(Correspondance_ss_quartiers!$1:$1048576,MATCH(places_sec_sex!$A450,Correspondance_ss_quartiers!$A:$A,0),3)</f>
        <v>Schaerbeek</v>
      </c>
      <c r="C450">
        <f>INDEX(nb_inscrits_sec_habitant_la_com!$1:$1048576,MATCH(places_sec!$B450,nb_inscrits_sec_habitant_la_com!$B:$B,0),3)</f>
        <v>8159</v>
      </c>
      <c r="D450">
        <f>INDEX(nb_inscrits_sec_habitant_le_ss!$1:$1048576,MATCH(places_sec!$A450,nb_inscrits_sec_habitant_le_ss!$B:$B,0),3)</f>
        <v>120</v>
      </c>
      <c r="E450">
        <f t="shared" si="12"/>
        <v>1.4707684765289863E-2</v>
      </c>
      <c r="F450" s="77">
        <f>INDEX('6.1.2.4.'!$1:$1048576,MATCH(places_sec!$B450,'6.1.2.4.'!$A:$A,0),2)</f>
        <v>9549</v>
      </c>
      <c r="G450">
        <f t="shared" si="13"/>
        <v>140.44368182375291</v>
      </c>
    </row>
    <row r="451" spans="1:7" x14ac:dyDescent="0.35">
      <c r="A451" s="7" t="s">
        <v>1190</v>
      </c>
      <c r="B451" t="str">
        <f>INDEX(Correspondance_ss_quartiers!$1:$1048576,MATCH(places_sec_sex!$A451,Correspondance_ss_quartiers!$A:$A,0),3)</f>
        <v>Schaerbeek</v>
      </c>
      <c r="C451">
        <f>INDEX(nb_inscrits_sec_habitant_la_com!$1:$1048576,MATCH(places_sec!$B451,nb_inscrits_sec_habitant_la_com!$B:$B,0),3)</f>
        <v>8159</v>
      </c>
      <c r="D451">
        <f>INDEX(nb_inscrits_sec_habitant_le_ss!$1:$1048576,MATCH(places_sec!$A451,nb_inscrits_sec_habitant_le_ss!$B:$B,0),3)</f>
        <v>210</v>
      </c>
      <c r="E451">
        <f t="shared" ref="E451:E514" si="14">D451/C451</f>
        <v>2.5738448339257262E-2</v>
      </c>
      <c r="F451" s="77">
        <f>INDEX('6.1.2.4.'!$1:$1048576,MATCH(places_sec!$B451,'6.1.2.4.'!$A:$A,0),2)</f>
        <v>9549</v>
      </c>
      <c r="G451">
        <f t="shared" ref="G451:G514" si="15">F451*E451</f>
        <v>245.77644319156758</v>
      </c>
    </row>
    <row r="452" spans="1:7" x14ac:dyDescent="0.35">
      <c r="A452" s="7" t="s">
        <v>1192</v>
      </c>
      <c r="B452" t="str">
        <f>INDEX(Correspondance_ss_quartiers!$1:$1048576,MATCH(places_sec_sex!$A452,Correspondance_ss_quartiers!$A:$A,0),3)</f>
        <v>Schaerbeek</v>
      </c>
      <c r="C452">
        <f>INDEX(nb_inscrits_sec_habitant_la_com!$1:$1048576,MATCH(places_sec!$B452,nb_inscrits_sec_habitant_la_com!$B:$B,0),3)</f>
        <v>8159</v>
      </c>
      <c r="D452">
        <f>INDEX(nb_inscrits_sec_habitant_le_ss!$1:$1048576,MATCH(places_sec!$A452,nb_inscrits_sec_habitant_le_ss!$B:$B,0),3)</f>
        <v>254</v>
      </c>
      <c r="E452">
        <f t="shared" si="14"/>
        <v>3.1131266086530211E-2</v>
      </c>
      <c r="F452" s="77">
        <f>INDEX('6.1.2.4.'!$1:$1048576,MATCH(places_sec!$B452,'6.1.2.4.'!$A:$A,0),2)</f>
        <v>9549</v>
      </c>
      <c r="G452">
        <f t="shared" si="15"/>
        <v>297.27245986027697</v>
      </c>
    </row>
    <row r="453" spans="1:7" x14ac:dyDescent="0.35">
      <c r="A453" s="7" t="s">
        <v>1194</v>
      </c>
      <c r="B453" t="str">
        <f>INDEX(Correspondance_ss_quartiers!$1:$1048576,MATCH(places_sec_sex!$A453,Correspondance_ss_quartiers!$A:$A,0),3)</f>
        <v>Schaerbeek</v>
      </c>
      <c r="C453">
        <f>INDEX(nb_inscrits_sec_habitant_la_com!$1:$1048576,MATCH(places_sec!$B453,nb_inscrits_sec_habitant_la_com!$B:$B,0),3)</f>
        <v>8159</v>
      </c>
      <c r="D453">
        <f>INDEX(nb_inscrits_sec_habitant_le_ss!$1:$1048576,MATCH(places_sec!$A453,nb_inscrits_sec_habitant_le_ss!$B:$B,0),3)</f>
        <v>119</v>
      </c>
      <c r="E453">
        <f t="shared" si="14"/>
        <v>1.4585120725579116E-2</v>
      </c>
      <c r="F453" s="77">
        <f>INDEX('6.1.2.4.'!$1:$1048576,MATCH(places_sec!$B453,'6.1.2.4.'!$A:$A,0),2)</f>
        <v>9549</v>
      </c>
      <c r="G453">
        <f t="shared" si="15"/>
        <v>139.27331780855496</v>
      </c>
    </row>
    <row r="454" spans="1:7" x14ac:dyDescent="0.35">
      <c r="A454" s="7" t="s">
        <v>1196</v>
      </c>
      <c r="B454" t="str">
        <f>INDEX(Correspondance_ss_quartiers!$1:$1048576,MATCH(places_sec_sex!$A454,Correspondance_ss_quartiers!$A:$A,0),3)</f>
        <v>Schaerbeek</v>
      </c>
      <c r="C454">
        <f>INDEX(nb_inscrits_sec_habitant_la_com!$1:$1048576,MATCH(places_sec!$B454,nb_inscrits_sec_habitant_la_com!$B:$B,0),3)</f>
        <v>8159</v>
      </c>
      <c r="D454">
        <f>INDEX(nb_inscrits_sec_habitant_le_ss!$1:$1048576,MATCH(places_sec!$A454,nb_inscrits_sec_habitant_le_ss!$B:$B,0),3)</f>
        <v>88</v>
      </c>
      <c r="E454">
        <f t="shared" si="14"/>
        <v>1.0785635494545901E-2</v>
      </c>
      <c r="F454" s="77">
        <f>INDEX('6.1.2.4.'!$1:$1048576,MATCH(places_sec!$B454,'6.1.2.4.'!$A:$A,0),2)</f>
        <v>9549</v>
      </c>
      <c r="G454">
        <f t="shared" si="15"/>
        <v>102.9920333374188</v>
      </c>
    </row>
    <row r="455" spans="1:7" x14ac:dyDescent="0.35">
      <c r="A455" s="7" t="s">
        <v>1198</v>
      </c>
      <c r="B455" t="str">
        <f>INDEX(Correspondance_ss_quartiers!$1:$1048576,MATCH(places_sec_sex!$A455,Correspondance_ss_quartiers!$A:$A,0),3)</f>
        <v>Schaerbeek</v>
      </c>
      <c r="C455">
        <f>INDEX(nb_inscrits_sec_habitant_la_com!$1:$1048576,MATCH(places_sec!$B455,nb_inscrits_sec_habitant_la_com!$B:$B,0),3)</f>
        <v>8159</v>
      </c>
      <c r="D455">
        <f>INDEX(nb_inscrits_sec_habitant_le_ss!$1:$1048576,MATCH(places_sec!$A455,nb_inscrits_sec_habitant_le_ss!$B:$B,0),3)</f>
        <v>307</v>
      </c>
      <c r="E455">
        <f t="shared" si="14"/>
        <v>3.7627160191199903E-2</v>
      </c>
      <c r="F455" s="77">
        <f>INDEX('6.1.2.4.'!$1:$1048576,MATCH(places_sec!$B455,'6.1.2.4.'!$A:$A,0),2)</f>
        <v>9549</v>
      </c>
      <c r="G455">
        <f t="shared" si="15"/>
        <v>359.30175266576788</v>
      </c>
    </row>
    <row r="456" spans="1:7" x14ac:dyDescent="0.35">
      <c r="A456" s="7" t="s">
        <v>1204</v>
      </c>
      <c r="B456" t="str">
        <f>INDEX(Correspondance_ss_quartiers!$1:$1048576,MATCH(places_sec_sex!$A456,Correspondance_ss_quartiers!$A:$A,0),3)</f>
        <v>Schaerbeek</v>
      </c>
      <c r="C456">
        <f>INDEX(nb_inscrits_sec_habitant_la_com!$1:$1048576,MATCH(places_sec!$B456,nb_inscrits_sec_habitant_la_com!$B:$B,0),3)</f>
        <v>8159</v>
      </c>
      <c r="D456">
        <f>INDEX(nb_inscrits_sec_habitant_le_ss!$1:$1048576,MATCH(places_sec!$A456,nb_inscrits_sec_habitant_le_ss!$B:$B,0),3)</f>
        <v>106</v>
      </c>
      <c r="E456">
        <f t="shared" si="14"/>
        <v>1.299178820933938E-2</v>
      </c>
      <c r="F456" s="77">
        <f>INDEX('6.1.2.4.'!$1:$1048576,MATCH(places_sec!$B456,'6.1.2.4.'!$A:$A,0),2)</f>
        <v>9549</v>
      </c>
      <c r="G456">
        <f t="shared" si="15"/>
        <v>124.05858561098174</v>
      </c>
    </row>
    <row r="457" spans="1:7" x14ac:dyDescent="0.35">
      <c r="A457" s="7" t="s">
        <v>1205</v>
      </c>
      <c r="B457" t="str">
        <f>INDEX(Correspondance_ss_quartiers!$1:$1048576,MATCH(places_sec_sex!$A457,Correspondance_ss_quartiers!$A:$A,0),3)</f>
        <v>Schaerbeek</v>
      </c>
      <c r="C457">
        <f>INDEX(nb_inscrits_sec_habitant_la_com!$1:$1048576,MATCH(places_sec!$B457,nb_inscrits_sec_habitant_la_com!$B:$B,0),3)</f>
        <v>8159</v>
      </c>
      <c r="D457">
        <f>INDEX(nb_inscrits_sec_habitant_le_ss!$1:$1048576,MATCH(places_sec!$A457,nb_inscrits_sec_habitant_le_ss!$B:$B,0),3)</f>
        <v>221</v>
      </c>
      <c r="E457">
        <f t="shared" si="14"/>
        <v>2.7086652776075498E-2</v>
      </c>
      <c r="F457" s="77">
        <f>INDEX('6.1.2.4.'!$1:$1048576,MATCH(places_sec!$B457,'6.1.2.4.'!$A:$A,0),2)</f>
        <v>9549</v>
      </c>
      <c r="G457">
        <f t="shared" si="15"/>
        <v>258.65044735874494</v>
      </c>
    </row>
    <row r="458" spans="1:7" x14ac:dyDescent="0.35">
      <c r="A458" s="7" t="s">
        <v>1207</v>
      </c>
      <c r="B458" t="str">
        <f>INDEX(Correspondance_ss_quartiers!$1:$1048576,MATCH(places_sec_sex!$A458,Correspondance_ss_quartiers!$A:$A,0),3)</f>
        <v>Schaerbeek</v>
      </c>
      <c r="C458">
        <f>INDEX(nb_inscrits_sec_habitant_la_com!$1:$1048576,MATCH(places_sec!$B458,nb_inscrits_sec_habitant_la_com!$B:$B,0),3)</f>
        <v>8159</v>
      </c>
      <c r="D458">
        <f>INDEX(nb_inscrits_sec_habitant_le_ss!$1:$1048576,MATCH(places_sec!$A458,nb_inscrits_sec_habitant_le_ss!$B:$B,0),3)</f>
        <v>20</v>
      </c>
      <c r="E458">
        <f t="shared" si="14"/>
        <v>2.4512807942149773E-3</v>
      </c>
      <c r="F458" s="77">
        <f>INDEX('6.1.2.4.'!$1:$1048576,MATCH(places_sec!$B458,'6.1.2.4.'!$A:$A,0),2)</f>
        <v>9549</v>
      </c>
      <c r="G458">
        <f t="shared" si="15"/>
        <v>23.407280303958817</v>
      </c>
    </row>
    <row r="459" spans="1:7" x14ac:dyDescent="0.35">
      <c r="A459" s="7" t="s">
        <v>1211</v>
      </c>
      <c r="B459" t="str">
        <f>INDEX(Correspondance_ss_quartiers!$1:$1048576,MATCH(places_sec_sex!$A459,Correspondance_ss_quartiers!$A:$A,0),3)</f>
        <v>Schaerbeek</v>
      </c>
      <c r="C459">
        <f>INDEX(nb_inscrits_sec_habitant_la_com!$1:$1048576,MATCH(places_sec!$B459,nb_inscrits_sec_habitant_la_com!$B:$B,0),3)</f>
        <v>8159</v>
      </c>
      <c r="D459">
        <f>INDEX(nb_inscrits_sec_habitant_le_ss!$1:$1048576,MATCH(places_sec!$A459,nb_inscrits_sec_habitant_le_ss!$B:$B,0),3)</f>
        <v>77</v>
      </c>
      <c r="E459">
        <f t="shared" si="14"/>
        <v>9.4374310577276625E-3</v>
      </c>
      <c r="F459" s="77">
        <f>INDEX('6.1.2.4.'!$1:$1048576,MATCH(places_sec!$B459,'6.1.2.4.'!$A:$A,0),2)</f>
        <v>9549</v>
      </c>
      <c r="G459">
        <f t="shared" si="15"/>
        <v>90.118029170241456</v>
      </c>
    </row>
    <row r="460" spans="1:7" x14ac:dyDescent="0.35">
      <c r="A460" s="7" t="s">
        <v>1213</v>
      </c>
      <c r="B460" t="str">
        <f>INDEX(Correspondance_ss_quartiers!$1:$1048576,MATCH(places_sec_sex!$A460,Correspondance_ss_quartiers!$A:$A,0),3)</f>
        <v>Schaerbeek</v>
      </c>
      <c r="C460">
        <f>INDEX(nb_inscrits_sec_habitant_la_com!$1:$1048576,MATCH(places_sec!$B460,nb_inscrits_sec_habitant_la_com!$B:$B,0),3)</f>
        <v>8159</v>
      </c>
      <c r="D460">
        <f>INDEX(nb_inscrits_sec_habitant_le_ss!$1:$1048576,MATCH(places_sec!$A460,nb_inscrits_sec_habitant_le_ss!$B:$B,0),3)</f>
        <v>342</v>
      </c>
      <c r="E460">
        <f t="shared" si="14"/>
        <v>4.191690158107611E-2</v>
      </c>
      <c r="F460" s="77">
        <f>INDEX('6.1.2.4.'!$1:$1048576,MATCH(places_sec!$B460,'6.1.2.4.'!$A:$A,0),2)</f>
        <v>9549</v>
      </c>
      <c r="G460">
        <f t="shared" si="15"/>
        <v>400.2644931976958</v>
      </c>
    </row>
    <row r="461" spans="1:7" x14ac:dyDescent="0.35">
      <c r="A461" s="7" t="s">
        <v>1221</v>
      </c>
      <c r="B461" t="str">
        <f>INDEX(Correspondance_ss_quartiers!$1:$1048576,MATCH(places_sec_sex!$A461,Correspondance_ss_quartiers!$A:$A,0),3)</f>
        <v>Schaerbeek</v>
      </c>
      <c r="C461">
        <f>INDEX(nb_inscrits_sec_habitant_la_com!$1:$1048576,MATCH(places_sec!$B461,nb_inscrits_sec_habitant_la_com!$B:$B,0),3)</f>
        <v>8159</v>
      </c>
      <c r="D461">
        <f>INDEX(nb_inscrits_sec_habitant_le_ss!$1:$1048576,MATCH(places_sec!$A461,nb_inscrits_sec_habitant_le_ss!$B:$B,0),3)</f>
        <v>108</v>
      </c>
      <c r="E461">
        <f t="shared" si="14"/>
        <v>1.3236916288760878E-2</v>
      </c>
      <c r="F461" s="77">
        <f>INDEX('6.1.2.4.'!$1:$1048576,MATCH(places_sec!$B461,'6.1.2.4.'!$A:$A,0),2)</f>
        <v>9549</v>
      </c>
      <c r="G461">
        <f t="shared" si="15"/>
        <v>126.39931364137762</v>
      </c>
    </row>
    <row r="462" spans="1:7" x14ac:dyDescent="0.35">
      <c r="A462" s="7" t="s">
        <v>1223</v>
      </c>
      <c r="B462" t="str">
        <f>INDEX(Correspondance_ss_quartiers!$1:$1048576,MATCH(places_sec_sex!$A462,Correspondance_ss_quartiers!$A:$A,0),3)</f>
        <v>Schaerbeek</v>
      </c>
      <c r="C462">
        <f>INDEX(nb_inscrits_sec_habitant_la_com!$1:$1048576,MATCH(places_sec!$B462,nb_inscrits_sec_habitant_la_com!$B:$B,0),3)</f>
        <v>8159</v>
      </c>
      <c r="D462">
        <f>INDEX(nb_inscrits_sec_habitant_le_ss!$1:$1048576,MATCH(places_sec!$A462,nb_inscrits_sec_habitant_le_ss!$B:$B,0),3)</f>
        <v>263</v>
      </c>
      <c r="E462">
        <f t="shared" si="14"/>
        <v>3.223434244392695E-2</v>
      </c>
      <c r="F462" s="77">
        <f>INDEX('6.1.2.4.'!$1:$1048576,MATCH(places_sec!$B462,'6.1.2.4.'!$A:$A,0),2)</f>
        <v>9549</v>
      </c>
      <c r="G462">
        <f t="shared" si="15"/>
        <v>307.80573599705843</v>
      </c>
    </row>
    <row r="463" spans="1:7" x14ac:dyDescent="0.35">
      <c r="A463" s="7" t="s">
        <v>1227</v>
      </c>
      <c r="B463" t="str">
        <f>INDEX(Correspondance_ss_quartiers!$1:$1048576,MATCH(places_sec_sex!$A463,Correspondance_ss_quartiers!$A:$A,0),3)</f>
        <v>Schaerbeek</v>
      </c>
      <c r="C463">
        <f>INDEX(nb_inscrits_sec_habitant_la_com!$1:$1048576,MATCH(places_sec!$B463,nb_inscrits_sec_habitant_la_com!$B:$B,0),3)</f>
        <v>8159</v>
      </c>
      <c r="D463">
        <f>INDEX(nb_inscrits_sec_habitant_le_ss!$1:$1048576,MATCH(places_sec!$A463,nb_inscrits_sec_habitant_le_ss!$B:$B,0),3)</f>
        <v>290</v>
      </c>
      <c r="E463">
        <f t="shared" si="14"/>
        <v>3.5543571516117173E-2</v>
      </c>
      <c r="F463" s="77">
        <f>INDEX('6.1.2.4.'!$1:$1048576,MATCH(places_sec!$B463,'6.1.2.4.'!$A:$A,0),2)</f>
        <v>9549</v>
      </c>
      <c r="G463">
        <f t="shared" si="15"/>
        <v>339.40556440740289</v>
      </c>
    </row>
    <row r="464" spans="1:7" x14ac:dyDescent="0.35">
      <c r="A464" s="7" t="s">
        <v>1229</v>
      </c>
      <c r="B464" t="str">
        <f>INDEX(Correspondance_ss_quartiers!$1:$1048576,MATCH(places_sec_sex!$A464,Correspondance_ss_quartiers!$A:$A,0),3)</f>
        <v>Schaerbeek</v>
      </c>
      <c r="C464">
        <f>INDEX(nb_inscrits_sec_habitant_la_com!$1:$1048576,MATCH(places_sec!$B464,nb_inscrits_sec_habitant_la_com!$B:$B,0),3)</f>
        <v>8159</v>
      </c>
      <c r="D464">
        <f>INDEX(nb_inscrits_sec_habitant_le_ss!$1:$1048576,MATCH(places_sec!$A464,nb_inscrits_sec_habitant_le_ss!$B:$B,0),3)</f>
        <v>104</v>
      </c>
      <c r="E464">
        <f t="shared" si="14"/>
        <v>1.2746660129917882E-2</v>
      </c>
      <c r="F464" s="77">
        <f>INDEX('6.1.2.4.'!$1:$1048576,MATCH(places_sec!$B464,'6.1.2.4.'!$A:$A,0),2)</f>
        <v>9549</v>
      </c>
      <c r="G464">
        <f t="shared" si="15"/>
        <v>121.71785758058586</v>
      </c>
    </row>
    <row r="465" spans="1:7" x14ac:dyDescent="0.35">
      <c r="A465" s="7" t="s">
        <v>1231</v>
      </c>
      <c r="B465" t="str">
        <f>INDEX(Correspondance_ss_quartiers!$1:$1048576,MATCH(places_sec_sex!$A465,Correspondance_ss_quartiers!$A:$A,0),3)</f>
        <v>Schaerbeek</v>
      </c>
      <c r="C465">
        <f>INDEX(nb_inscrits_sec_habitant_la_com!$1:$1048576,MATCH(places_sec!$B465,nb_inscrits_sec_habitant_la_com!$B:$B,0),3)</f>
        <v>8159</v>
      </c>
      <c r="D465">
        <f>INDEX(nb_inscrits_sec_habitant_le_ss!$1:$1048576,MATCH(places_sec!$A465,nb_inscrits_sec_habitant_le_ss!$B:$B,0),3)</f>
        <v>514</v>
      </c>
      <c r="E465">
        <f t="shared" si="14"/>
        <v>6.299791641132492E-2</v>
      </c>
      <c r="F465" s="77">
        <f>INDEX('6.1.2.4.'!$1:$1048576,MATCH(places_sec!$B465,'6.1.2.4.'!$A:$A,0),2)</f>
        <v>9549</v>
      </c>
      <c r="G465">
        <f t="shared" si="15"/>
        <v>601.56710381174162</v>
      </c>
    </row>
    <row r="466" spans="1:7" x14ac:dyDescent="0.35">
      <c r="A466" s="7" t="s">
        <v>1233</v>
      </c>
      <c r="B466" t="str">
        <f>INDEX(Correspondance_ss_quartiers!$1:$1048576,MATCH(places_sec_sex!$A466,Correspondance_ss_quartiers!$A:$A,0),3)</f>
        <v>Schaerbeek</v>
      </c>
      <c r="C466">
        <f>INDEX(nb_inscrits_sec_habitant_la_com!$1:$1048576,MATCH(places_sec!$B466,nb_inscrits_sec_habitant_la_com!$B:$B,0),3)</f>
        <v>8159</v>
      </c>
      <c r="D466">
        <f>INDEX(nb_inscrits_sec_habitant_le_ss!$1:$1048576,MATCH(places_sec!$A466,nb_inscrits_sec_habitant_le_ss!$B:$B,0),3)</f>
        <v>67</v>
      </c>
      <c r="E466">
        <f t="shared" si="14"/>
        <v>8.2117906606201732E-3</v>
      </c>
      <c r="F466" s="77">
        <f>INDEX('6.1.2.4.'!$1:$1048576,MATCH(places_sec!$B466,'6.1.2.4.'!$A:$A,0),2)</f>
        <v>9549</v>
      </c>
      <c r="G466">
        <f t="shared" si="15"/>
        <v>78.414389018262028</v>
      </c>
    </row>
    <row r="467" spans="1:7" x14ac:dyDescent="0.35">
      <c r="A467" s="7" t="s">
        <v>1237</v>
      </c>
      <c r="B467" t="str">
        <f>INDEX(Correspondance_ss_quartiers!$1:$1048576,MATCH(places_sec_sex!$A467,Correspondance_ss_quartiers!$A:$A,0),3)</f>
        <v>Schaerbeek</v>
      </c>
      <c r="C467">
        <f>INDEX(nb_inscrits_sec_habitant_la_com!$1:$1048576,MATCH(places_sec!$B467,nb_inscrits_sec_habitant_la_com!$B:$B,0),3)</f>
        <v>8159</v>
      </c>
      <c r="D467">
        <f>INDEX(nb_inscrits_sec_habitant_le_ss!$1:$1048576,MATCH(places_sec!$A467,nb_inscrits_sec_habitant_le_ss!$B:$B,0),3)</f>
        <v>167</v>
      </c>
      <c r="E467">
        <f t="shared" si="14"/>
        <v>2.0468194631695059E-2</v>
      </c>
      <c r="F467" s="77">
        <f>INDEX('6.1.2.4.'!$1:$1048576,MATCH(places_sec!$B467,'6.1.2.4.'!$A:$A,0),2)</f>
        <v>9549</v>
      </c>
      <c r="G467">
        <f t="shared" si="15"/>
        <v>195.45079053805611</v>
      </c>
    </row>
    <row r="468" spans="1:7" x14ac:dyDescent="0.35">
      <c r="A468" s="7" t="s">
        <v>1241</v>
      </c>
      <c r="B468" t="str">
        <f>INDEX(Correspondance_ss_quartiers!$1:$1048576,MATCH(places_sec_sex!$A468,Correspondance_ss_quartiers!$A:$A,0),3)</f>
        <v>Schaerbeek</v>
      </c>
      <c r="C468">
        <f>INDEX(nb_inscrits_sec_habitant_la_com!$1:$1048576,MATCH(places_sec!$B468,nb_inscrits_sec_habitant_la_com!$B:$B,0),3)</f>
        <v>8159</v>
      </c>
      <c r="D468">
        <f>INDEX(nb_inscrits_sec_habitant_le_ss!$1:$1048576,MATCH(places_sec!$A468,nb_inscrits_sec_habitant_le_ss!$B:$B,0),3)</f>
        <v>7</v>
      </c>
      <c r="E468">
        <f t="shared" si="14"/>
        <v>8.5794827797524209E-4</v>
      </c>
      <c r="F468" s="77">
        <f>INDEX('6.1.2.4.'!$1:$1048576,MATCH(places_sec!$B468,'6.1.2.4.'!$A:$A,0),2)</f>
        <v>9549</v>
      </c>
      <c r="G468">
        <f t="shared" si="15"/>
        <v>8.1925481063855869</v>
      </c>
    </row>
    <row r="469" spans="1:7" x14ac:dyDescent="0.35">
      <c r="A469" s="7" t="s">
        <v>1243</v>
      </c>
      <c r="B469" t="str">
        <f>INDEX(Correspondance_ss_quartiers!$1:$1048576,MATCH(places_sec_sex!$A469,Correspondance_ss_quartiers!$A:$A,0),3)</f>
        <v>Schaerbeek</v>
      </c>
      <c r="C469">
        <f>INDEX(nb_inscrits_sec_habitant_la_com!$1:$1048576,MATCH(places_sec!$B469,nb_inscrits_sec_habitant_la_com!$B:$B,0),3)</f>
        <v>8159</v>
      </c>
      <c r="D469">
        <f>INDEX(nb_inscrits_sec_habitant_le_ss!$1:$1048576,MATCH(places_sec!$A469,nb_inscrits_sec_habitant_le_ss!$B:$B,0),3)</f>
        <v>85</v>
      </c>
      <c r="E469">
        <f t="shared" si="14"/>
        <v>1.0417943375413654E-2</v>
      </c>
      <c r="F469" s="77">
        <f>INDEX('6.1.2.4.'!$1:$1048576,MATCH(places_sec!$B469,'6.1.2.4.'!$A:$A,0),2)</f>
        <v>9549</v>
      </c>
      <c r="G469">
        <f t="shared" si="15"/>
        <v>99.480941291824976</v>
      </c>
    </row>
    <row r="470" spans="1:7" x14ac:dyDescent="0.35">
      <c r="A470" s="7" t="s">
        <v>1247</v>
      </c>
      <c r="B470" t="str">
        <f>INDEX(Correspondance_ss_quartiers!$1:$1048576,MATCH(places_sec_sex!$A470,Correspondance_ss_quartiers!$A:$A,0),3)</f>
        <v>Schaerbeek</v>
      </c>
      <c r="C470">
        <f>INDEX(nb_inscrits_sec_habitant_la_com!$1:$1048576,MATCH(places_sec!$B470,nb_inscrits_sec_habitant_la_com!$B:$B,0),3)</f>
        <v>8159</v>
      </c>
      <c r="D470">
        <f>INDEX(nb_inscrits_sec_habitant_le_ss!$1:$1048576,MATCH(places_sec!$A470,nb_inscrits_sec_habitant_le_ss!$B:$B,0),3)</f>
        <v>197</v>
      </c>
      <c r="E470">
        <f t="shared" si="14"/>
        <v>2.4145115823017527E-2</v>
      </c>
      <c r="F470" s="77">
        <f>INDEX('6.1.2.4.'!$1:$1048576,MATCH(places_sec!$B470,'6.1.2.4.'!$A:$A,0),2)</f>
        <v>9549</v>
      </c>
      <c r="G470">
        <f t="shared" si="15"/>
        <v>230.56171099399438</v>
      </c>
    </row>
    <row r="471" spans="1:7" x14ac:dyDescent="0.35">
      <c r="A471" s="7" t="s">
        <v>1249</v>
      </c>
      <c r="B471" t="str">
        <f>INDEX(Correspondance_ss_quartiers!$1:$1048576,MATCH(places_sec_sex!$A471,Correspondance_ss_quartiers!$A:$A,0),3)</f>
        <v>Uccle</v>
      </c>
      <c r="C471">
        <f>INDEX(nb_inscrits_sec_habitant_la_com!$1:$1048576,MATCH(places_sec!$B471,nb_inscrits_sec_habitant_la_com!$B:$B,0),3)</f>
        <v>4185</v>
      </c>
      <c r="D471">
        <f>INDEX(nb_inscrits_sec_habitant_le_ss!$1:$1048576,MATCH(places_sec!$A471,nb_inscrits_sec_habitant_le_ss!$B:$B,0),3)</f>
        <v>106</v>
      </c>
      <c r="E471">
        <f t="shared" si="14"/>
        <v>2.5328554360812425E-2</v>
      </c>
      <c r="F471" s="77">
        <f>INDEX('6.1.2.4.'!$1:$1048576,MATCH(places_sec!$B471,'6.1.2.4.'!$A:$A,0),2)</f>
        <v>7147</v>
      </c>
      <c r="G471">
        <f t="shared" si="15"/>
        <v>181.0231780167264</v>
      </c>
    </row>
    <row r="472" spans="1:7" x14ac:dyDescent="0.35">
      <c r="A472" s="7" t="s">
        <v>1255</v>
      </c>
      <c r="B472" t="str">
        <f>INDEX(Correspondance_ss_quartiers!$1:$1048576,MATCH(places_sec_sex!$A472,Correspondance_ss_quartiers!$A:$A,0),3)</f>
        <v>Uccle</v>
      </c>
      <c r="C472">
        <f>INDEX(nb_inscrits_sec_habitant_la_com!$1:$1048576,MATCH(places_sec!$B472,nb_inscrits_sec_habitant_la_com!$B:$B,0),3)</f>
        <v>4185</v>
      </c>
      <c r="D472">
        <f>INDEX(nb_inscrits_sec_habitant_le_ss!$1:$1048576,MATCH(places_sec!$A472,nb_inscrits_sec_habitant_le_ss!$B:$B,0),3)</f>
        <v>75</v>
      </c>
      <c r="E472">
        <f t="shared" si="14"/>
        <v>1.7921146953405017E-2</v>
      </c>
      <c r="F472" s="77">
        <f>INDEX('6.1.2.4.'!$1:$1048576,MATCH(places_sec!$B472,'6.1.2.4.'!$A:$A,0),2)</f>
        <v>7147</v>
      </c>
      <c r="G472">
        <f t="shared" si="15"/>
        <v>128.08243727598565</v>
      </c>
    </row>
    <row r="473" spans="1:7" x14ac:dyDescent="0.35">
      <c r="A473" s="7" t="s">
        <v>1259</v>
      </c>
      <c r="B473" t="str">
        <f>INDEX(Correspondance_ss_quartiers!$1:$1048576,MATCH(places_sec_sex!$A473,Correspondance_ss_quartiers!$A:$A,0),3)</f>
        <v>Uccle</v>
      </c>
      <c r="C473">
        <f>INDEX(nb_inscrits_sec_habitant_la_com!$1:$1048576,MATCH(places_sec!$B473,nb_inscrits_sec_habitant_la_com!$B:$B,0),3)</f>
        <v>4185</v>
      </c>
      <c r="D473">
        <f>INDEX(nb_inscrits_sec_habitant_le_ss!$1:$1048576,MATCH(places_sec!$A473,nb_inscrits_sec_habitant_le_ss!$B:$B,0),3)</f>
        <v>49</v>
      </c>
      <c r="E473">
        <f t="shared" si="14"/>
        <v>1.1708482676224612E-2</v>
      </c>
      <c r="F473" s="77">
        <f>INDEX('6.1.2.4.'!$1:$1048576,MATCH(places_sec!$B473,'6.1.2.4.'!$A:$A,0),2)</f>
        <v>7147</v>
      </c>
      <c r="G473">
        <f t="shared" si="15"/>
        <v>83.680525686977305</v>
      </c>
    </row>
    <row r="474" spans="1:7" x14ac:dyDescent="0.35">
      <c r="A474" s="7" t="s">
        <v>1261</v>
      </c>
      <c r="B474" t="str">
        <f>INDEX(Correspondance_ss_quartiers!$1:$1048576,MATCH(places_sec_sex!$A474,Correspondance_ss_quartiers!$A:$A,0),3)</f>
        <v>Uccle</v>
      </c>
      <c r="C474">
        <f>INDEX(nb_inscrits_sec_habitant_la_com!$1:$1048576,MATCH(places_sec!$B474,nb_inscrits_sec_habitant_la_com!$B:$B,0),3)</f>
        <v>4185</v>
      </c>
      <c r="D474">
        <f>INDEX(nb_inscrits_sec_habitant_le_ss!$1:$1048576,MATCH(places_sec!$A474,nb_inscrits_sec_habitant_le_ss!$B:$B,0),3)</f>
        <v>19</v>
      </c>
      <c r="E474">
        <f t="shared" si="14"/>
        <v>4.5400238948626048E-3</v>
      </c>
      <c r="F474" s="77">
        <f>INDEX('6.1.2.4.'!$1:$1048576,MATCH(places_sec!$B474,'6.1.2.4.'!$A:$A,0),2)</f>
        <v>7147</v>
      </c>
      <c r="G474">
        <f t="shared" si="15"/>
        <v>32.447550776583036</v>
      </c>
    </row>
    <row r="475" spans="1:7" x14ac:dyDescent="0.35">
      <c r="A475" s="7" t="s">
        <v>1263</v>
      </c>
      <c r="B475" t="str">
        <f>INDEX(Correspondance_ss_quartiers!$1:$1048576,MATCH(places_sec_sex!$A475,Correspondance_ss_quartiers!$A:$A,0),3)</f>
        <v>Uccle</v>
      </c>
      <c r="C475">
        <f>INDEX(nb_inscrits_sec_habitant_la_com!$1:$1048576,MATCH(places_sec!$B475,nb_inscrits_sec_habitant_la_com!$B:$B,0),3)</f>
        <v>4185</v>
      </c>
      <c r="D475">
        <f>INDEX(nb_inscrits_sec_habitant_le_ss!$1:$1048576,MATCH(places_sec!$A475,nb_inscrits_sec_habitant_le_ss!$B:$B,0),3)</f>
        <v>50</v>
      </c>
      <c r="E475">
        <f t="shared" si="14"/>
        <v>1.1947431302270013E-2</v>
      </c>
      <c r="F475" s="77">
        <f>INDEX('6.1.2.4.'!$1:$1048576,MATCH(places_sec!$B475,'6.1.2.4.'!$A:$A,0),2)</f>
        <v>7147</v>
      </c>
      <c r="G475">
        <f t="shared" si="15"/>
        <v>85.388291517323779</v>
      </c>
    </row>
    <row r="476" spans="1:7" x14ac:dyDescent="0.35">
      <c r="A476" s="7" t="s">
        <v>1264</v>
      </c>
      <c r="B476" t="str">
        <f>INDEX(Correspondance_ss_quartiers!$1:$1048576,MATCH(places_sec_sex!$A476,Correspondance_ss_quartiers!$A:$A,0),3)</f>
        <v>Uccle</v>
      </c>
      <c r="C476">
        <f>INDEX(nb_inscrits_sec_habitant_la_com!$1:$1048576,MATCH(places_sec!$B476,nb_inscrits_sec_habitant_la_com!$B:$B,0),3)</f>
        <v>4185</v>
      </c>
      <c r="D476">
        <f>INDEX(nb_inscrits_sec_habitant_le_ss!$1:$1048576,MATCH(places_sec!$A476,nb_inscrits_sec_habitant_le_ss!$B:$B,0),3)</f>
        <v>29</v>
      </c>
      <c r="E476">
        <f t="shared" si="14"/>
        <v>6.9295101553166066E-3</v>
      </c>
      <c r="F476" s="77">
        <f>INDEX('6.1.2.4.'!$1:$1048576,MATCH(places_sec!$B476,'6.1.2.4.'!$A:$A,0),2)</f>
        <v>7147</v>
      </c>
      <c r="G476">
        <f t="shared" si="15"/>
        <v>49.525209080047787</v>
      </c>
    </row>
    <row r="477" spans="1:7" x14ac:dyDescent="0.35">
      <c r="A477" s="7" t="s">
        <v>1266</v>
      </c>
      <c r="B477" t="str">
        <f>INDEX(Correspondance_ss_quartiers!$1:$1048576,MATCH(places_sec_sex!$A477,Correspondance_ss_quartiers!$A:$A,0),3)</f>
        <v>Uccle</v>
      </c>
      <c r="C477">
        <f>INDEX(nb_inscrits_sec_habitant_la_com!$1:$1048576,MATCH(places_sec!$B477,nb_inscrits_sec_habitant_la_com!$B:$B,0),3)</f>
        <v>4185</v>
      </c>
      <c r="D477">
        <f>INDEX(nb_inscrits_sec_habitant_le_ss!$1:$1048576,MATCH(places_sec!$A477,nb_inscrits_sec_habitant_le_ss!$B:$B,0),3)</f>
        <v>152</v>
      </c>
      <c r="E477">
        <f t="shared" si="14"/>
        <v>3.6320191158900839E-2</v>
      </c>
      <c r="F477" s="77">
        <f>INDEX('6.1.2.4.'!$1:$1048576,MATCH(places_sec!$B477,'6.1.2.4.'!$A:$A,0),2)</f>
        <v>7147</v>
      </c>
      <c r="G477">
        <f t="shared" si="15"/>
        <v>259.58040621266429</v>
      </c>
    </row>
    <row r="478" spans="1:7" x14ac:dyDescent="0.35">
      <c r="A478" s="7" t="s">
        <v>1268</v>
      </c>
      <c r="B478" t="str">
        <f>INDEX(Correspondance_ss_quartiers!$1:$1048576,MATCH(places_sec_sex!$A478,Correspondance_ss_quartiers!$A:$A,0),3)</f>
        <v>Uccle</v>
      </c>
      <c r="C478">
        <f>INDEX(nb_inscrits_sec_habitant_la_com!$1:$1048576,MATCH(places_sec!$B478,nb_inscrits_sec_habitant_la_com!$B:$B,0),3)</f>
        <v>4185</v>
      </c>
      <c r="D478">
        <f>INDEX(nb_inscrits_sec_habitant_le_ss!$1:$1048576,MATCH(places_sec!$A478,nb_inscrits_sec_habitant_le_ss!$B:$B,0),3)</f>
        <v>171</v>
      </c>
      <c r="E478">
        <f t="shared" si="14"/>
        <v>4.0860215053763443E-2</v>
      </c>
      <c r="F478" s="77">
        <f>INDEX('6.1.2.4.'!$1:$1048576,MATCH(places_sec!$B478,'6.1.2.4.'!$A:$A,0),2)</f>
        <v>7147</v>
      </c>
      <c r="G478">
        <f t="shared" si="15"/>
        <v>292.02795698924734</v>
      </c>
    </row>
    <row r="479" spans="1:7" x14ac:dyDescent="0.35">
      <c r="A479" s="7" t="s">
        <v>1270</v>
      </c>
      <c r="B479" t="str">
        <f>INDEX(Correspondance_ss_quartiers!$1:$1048576,MATCH(places_sec_sex!$A479,Correspondance_ss_quartiers!$A:$A,0),3)</f>
        <v>Uccle</v>
      </c>
      <c r="C479">
        <f>INDEX(nb_inscrits_sec_habitant_la_com!$1:$1048576,MATCH(places_sec!$B479,nb_inscrits_sec_habitant_la_com!$B:$B,0),3)</f>
        <v>4185</v>
      </c>
      <c r="D479">
        <f>INDEX(nb_inscrits_sec_habitant_le_ss!$1:$1048576,MATCH(places_sec!$A479,nb_inscrits_sec_habitant_le_ss!$B:$B,0),3)</f>
        <v>54</v>
      </c>
      <c r="E479">
        <f t="shared" si="14"/>
        <v>1.2903225806451613E-2</v>
      </c>
      <c r="F479" s="77">
        <f>INDEX('6.1.2.4.'!$1:$1048576,MATCH(places_sec!$B479,'6.1.2.4.'!$A:$A,0),2)</f>
        <v>7147</v>
      </c>
      <c r="G479">
        <f t="shared" si="15"/>
        <v>92.219354838709677</v>
      </c>
    </row>
    <row r="480" spans="1:7" x14ac:dyDescent="0.35">
      <c r="A480" s="7" t="s">
        <v>1272</v>
      </c>
      <c r="B480" t="str">
        <f>INDEX(Correspondance_ss_quartiers!$1:$1048576,MATCH(places_sec_sex!$A480,Correspondance_ss_quartiers!$A:$A,0),3)</f>
        <v>Uccle</v>
      </c>
      <c r="C480">
        <f>INDEX(nb_inscrits_sec_habitant_la_com!$1:$1048576,MATCH(places_sec!$B480,nb_inscrits_sec_habitant_la_com!$B:$B,0),3)</f>
        <v>4185</v>
      </c>
      <c r="D480">
        <f>INDEX(nb_inscrits_sec_habitant_le_ss!$1:$1048576,MATCH(places_sec!$A480,nb_inscrits_sec_habitant_le_ss!$B:$B,0),3)</f>
        <v>72</v>
      </c>
      <c r="E480">
        <f t="shared" si="14"/>
        <v>1.7204301075268817E-2</v>
      </c>
      <c r="F480" s="77">
        <f>INDEX('6.1.2.4.'!$1:$1048576,MATCH(places_sec!$B480,'6.1.2.4.'!$A:$A,0),2)</f>
        <v>7147</v>
      </c>
      <c r="G480">
        <f t="shared" si="15"/>
        <v>122.95913978494623</v>
      </c>
    </row>
    <row r="481" spans="1:7" x14ac:dyDescent="0.35">
      <c r="A481" s="7" t="s">
        <v>1276</v>
      </c>
      <c r="B481" t="str">
        <f>INDEX(Correspondance_ss_quartiers!$1:$1048576,MATCH(places_sec_sex!$A481,Correspondance_ss_quartiers!$A:$A,0),3)</f>
        <v>Uccle</v>
      </c>
      <c r="C481">
        <f>INDEX(nb_inscrits_sec_habitant_la_com!$1:$1048576,MATCH(places_sec!$B481,nb_inscrits_sec_habitant_la_com!$B:$B,0),3)</f>
        <v>4185</v>
      </c>
      <c r="D481">
        <f>INDEX(nb_inscrits_sec_habitant_le_ss!$1:$1048576,MATCH(places_sec!$A481,nb_inscrits_sec_habitant_le_ss!$B:$B,0),3)</f>
        <v>22</v>
      </c>
      <c r="E481">
        <f t="shared" si="14"/>
        <v>5.2568697729988055E-3</v>
      </c>
      <c r="F481" s="77">
        <f>INDEX('6.1.2.4.'!$1:$1048576,MATCH(places_sec!$B481,'6.1.2.4.'!$A:$A,0),2)</f>
        <v>7147</v>
      </c>
      <c r="G481">
        <f t="shared" si="15"/>
        <v>37.570848267622466</v>
      </c>
    </row>
    <row r="482" spans="1:7" x14ac:dyDescent="0.35">
      <c r="A482" s="7" t="s">
        <v>1280</v>
      </c>
      <c r="B482" t="str">
        <f>INDEX(Correspondance_ss_quartiers!$1:$1048576,MATCH(places_sec_sex!$A482,Correspondance_ss_quartiers!$A:$A,0),3)</f>
        <v>Uccle</v>
      </c>
      <c r="C482">
        <f>INDEX(nb_inscrits_sec_habitant_la_com!$1:$1048576,MATCH(places_sec!$B482,nb_inscrits_sec_habitant_la_com!$B:$B,0),3)</f>
        <v>4185</v>
      </c>
      <c r="D482">
        <f>INDEX(nb_inscrits_sec_habitant_le_ss!$1:$1048576,MATCH(places_sec!$A482,nb_inscrits_sec_habitant_le_ss!$B:$B,0),3)</f>
        <v>41</v>
      </c>
      <c r="E482">
        <f t="shared" si="14"/>
        <v>9.7968936678614095E-3</v>
      </c>
      <c r="F482" s="77">
        <f>INDEX('6.1.2.4.'!$1:$1048576,MATCH(places_sec!$B482,'6.1.2.4.'!$A:$A,0),2)</f>
        <v>7147</v>
      </c>
      <c r="G482">
        <f t="shared" si="15"/>
        <v>70.018399044205495</v>
      </c>
    </row>
    <row r="483" spans="1:7" x14ac:dyDescent="0.35">
      <c r="A483" s="7" t="s">
        <v>1282</v>
      </c>
      <c r="B483" t="str">
        <f>INDEX(Correspondance_ss_quartiers!$1:$1048576,MATCH(places_sec_sex!$A483,Correspondance_ss_quartiers!$A:$A,0),3)</f>
        <v>Uccle</v>
      </c>
      <c r="C483">
        <f>INDEX(nb_inscrits_sec_habitant_la_com!$1:$1048576,MATCH(places_sec!$B483,nb_inscrits_sec_habitant_la_com!$B:$B,0),3)</f>
        <v>4185</v>
      </c>
      <c r="D483">
        <f>INDEX(nb_inscrits_sec_habitant_le_ss!$1:$1048576,MATCH(places_sec!$A483,nb_inscrits_sec_habitant_le_ss!$B:$B,0),3)</f>
        <v>52</v>
      </c>
      <c r="E483">
        <f t="shared" si="14"/>
        <v>1.2425328554360812E-2</v>
      </c>
      <c r="F483" s="77">
        <f>INDEX('6.1.2.4.'!$1:$1048576,MATCH(places_sec!$B483,'6.1.2.4.'!$A:$A,0),2)</f>
        <v>7147</v>
      </c>
      <c r="G483">
        <f t="shared" si="15"/>
        <v>88.803823178016728</v>
      </c>
    </row>
    <row r="484" spans="1:7" x14ac:dyDescent="0.35">
      <c r="A484" s="7" t="s">
        <v>1284</v>
      </c>
      <c r="B484" t="str">
        <f>INDEX(Correspondance_ss_quartiers!$1:$1048576,MATCH(places_sec_sex!$A484,Correspondance_ss_quartiers!$A:$A,0),3)</f>
        <v>Uccle</v>
      </c>
      <c r="C484">
        <f>INDEX(nb_inscrits_sec_habitant_la_com!$1:$1048576,MATCH(places_sec!$B484,nb_inscrits_sec_habitant_la_com!$B:$B,0),3)</f>
        <v>4185</v>
      </c>
      <c r="D484">
        <f>INDEX(nb_inscrits_sec_habitant_le_ss!$1:$1048576,MATCH(places_sec!$A484,nb_inscrits_sec_habitant_le_ss!$B:$B,0),3)</f>
        <v>101</v>
      </c>
      <c r="E484">
        <f t="shared" si="14"/>
        <v>2.4133811230585424E-2</v>
      </c>
      <c r="F484" s="77">
        <f>INDEX('6.1.2.4.'!$1:$1048576,MATCH(places_sec!$B484,'6.1.2.4.'!$A:$A,0),2)</f>
        <v>7147</v>
      </c>
      <c r="G484">
        <f t="shared" si="15"/>
        <v>172.48434886499402</v>
      </c>
    </row>
    <row r="485" spans="1:7" x14ac:dyDescent="0.35">
      <c r="A485" s="7" t="s">
        <v>1290</v>
      </c>
      <c r="B485" t="str">
        <f>INDEX(Correspondance_ss_quartiers!$1:$1048576,MATCH(places_sec_sex!$A485,Correspondance_ss_quartiers!$A:$A,0),3)</f>
        <v>Uccle</v>
      </c>
      <c r="C485">
        <f>INDEX(nb_inscrits_sec_habitant_la_com!$1:$1048576,MATCH(places_sec!$B485,nb_inscrits_sec_habitant_la_com!$B:$B,0),3)</f>
        <v>4185</v>
      </c>
      <c r="D485">
        <f>INDEX(nb_inscrits_sec_habitant_le_ss!$1:$1048576,MATCH(places_sec!$A485,nb_inscrits_sec_habitant_le_ss!$B:$B,0),3)</f>
        <v>9</v>
      </c>
      <c r="E485">
        <f t="shared" si="14"/>
        <v>2.1505376344086021E-3</v>
      </c>
      <c r="F485" s="77">
        <f>INDEX('6.1.2.4.'!$1:$1048576,MATCH(places_sec!$B485,'6.1.2.4.'!$A:$A,0),2)</f>
        <v>7147</v>
      </c>
      <c r="G485">
        <f t="shared" si="15"/>
        <v>15.369892473118279</v>
      </c>
    </row>
    <row r="486" spans="1:7" x14ac:dyDescent="0.35">
      <c r="A486" s="7" t="s">
        <v>1294</v>
      </c>
      <c r="B486" t="str">
        <f>INDEX(Correspondance_ss_quartiers!$1:$1048576,MATCH(places_sec_sex!$A486,Correspondance_ss_quartiers!$A:$A,0),3)</f>
        <v>Uccle</v>
      </c>
      <c r="C486">
        <f>INDEX(nb_inscrits_sec_habitant_la_com!$1:$1048576,MATCH(places_sec!$B486,nb_inscrits_sec_habitant_la_com!$B:$B,0),3)</f>
        <v>4185</v>
      </c>
      <c r="D486">
        <f>INDEX(nb_inscrits_sec_habitant_le_ss!$1:$1048576,MATCH(places_sec!$A486,nb_inscrits_sec_habitant_le_ss!$B:$B,0),3)</f>
        <v>116</v>
      </c>
      <c r="E486">
        <f t="shared" si="14"/>
        <v>2.7718040621266427E-2</v>
      </c>
      <c r="F486" s="77">
        <f>INDEX('6.1.2.4.'!$1:$1048576,MATCH(places_sec!$B486,'6.1.2.4.'!$A:$A,0),2)</f>
        <v>7147</v>
      </c>
      <c r="G486">
        <f t="shared" si="15"/>
        <v>198.10083632019115</v>
      </c>
    </row>
    <row r="487" spans="1:7" x14ac:dyDescent="0.35">
      <c r="A487" s="7" t="s">
        <v>1296</v>
      </c>
      <c r="B487" t="str">
        <f>INDEX(Correspondance_ss_quartiers!$1:$1048576,MATCH(places_sec_sex!$A487,Correspondance_ss_quartiers!$A:$A,0),3)</f>
        <v>Uccle</v>
      </c>
      <c r="C487">
        <f>INDEX(nb_inscrits_sec_habitant_la_com!$1:$1048576,MATCH(places_sec!$B487,nb_inscrits_sec_habitant_la_com!$B:$B,0),3)</f>
        <v>4185</v>
      </c>
      <c r="D487">
        <f>INDEX(nb_inscrits_sec_habitant_le_ss!$1:$1048576,MATCH(places_sec!$A487,nb_inscrits_sec_habitant_le_ss!$B:$B,0),3)</f>
        <v>19</v>
      </c>
      <c r="E487">
        <f t="shared" si="14"/>
        <v>4.5400238948626048E-3</v>
      </c>
      <c r="F487" s="77">
        <f>INDEX('6.1.2.4.'!$1:$1048576,MATCH(places_sec!$B487,'6.1.2.4.'!$A:$A,0),2)</f>
        <v>7147</v>
      </c>
      <c r="G487">
        <f t="shared" si="15"/>
        <v>32.447550776583036</v>
      </c>
    </row>
    <row r="488" spans="1:7" x14ac:dyDescent="0.35">
      <c r="A488" s="7" t="s">
        <v>1298</v>
      </c>
      <c r="B488" t="str">
        <f>INDEX(Correspondance_ss_quartiers!$1:$1048576,MATCH(places_sec_sex!$A488,Correspondance_ss_quartiers!$A:$A,0),3)</f>
        <v>Uccle</v>
      </c>
      <c r="C488">
        <f>INDEX(nb_inscrits_sec_habitant_la_com!$1:$1048576,MATCH(places_sec!$B488,nb_inscrits_sec_habitant_la_com!$B:$B,0),3)</f>
        <v>4185</v>
      </c>
      <c r="D488">
        <f>INDEX(nb_inscrits_sec_habitant_le_ss!$1:$1048576,MATCH(places_sec!$A488,nb_inscrits_sec_habitant_le_ss!$B:$B,0),3)</f>
        <v>106</v>
      </c>
      <c r="E488">
        <f t="shared" si="14"/>
        <v>2.5328554360812425E-2</v>
      </c>
      <c r="F488" s="77">
        <f>INDEX('6.1.2.4.'!$1:$1048576,MATCH(places_sec!$B488,'6.1.2.4.'!$A:$A,0),2)</f>
        <v>7147</v>
      </c>
      <c r="G488">
        <f t="shared" si="15"/>
        <v>181.0231780167264</v>
      </c>
    </row>
    <row r="489" spans="1:7" x14ac:dyDescent="0.35">
      <c r="A489" s="7" t="s">
        <v>1306</v>
      </c>
      <c r="B489" t="str">
        <f>INDEX(Correspondance_ss_quartiers!$1:$1048576,MATCH(places_sec_sex!$A489,Correspondance_ss_quartiers!$A:$A,0),3)</f>
        <v>Uccle</v>
      </c>
      <c r="C489">
        <f>INDEX(nb_inscrits_sec_habitant_la_com!$1:$1048576,MATCH(places_sec!$B489,nb_inscrits_sec_habitant_la_com!$B:$B,0),3)</f>
        <v>4185</v>
      </c>
      <c r="D489">
        <f>INDEX(nb_inscrits_sec_habitant_le_ss!$1:$1048576,MATCH(places_sec!$A489,nb_inscrits_sec_habitant_le_ss!$B:$B,0),3)</f>
        <v>24</v>
      </c>
      <c r="E489">
        <f t="shared" si="14"/>
        <v>5.7347670250896057E-3</v>
      </c>
      <c r="F489" s="77">
        <f>INDEX('6.1.2.4.'!$1:$1048576,MATCH(places_sec!$B489,'6.1.2.4.'!$A:$A,0),2)</f>
        <v>7147</v>
      </c>
      <c r="G489">
        <f t="shared" si="15"/>
        <v>40.986379928315415</v>
      </c>
    </row>
    <row r="490" spans="1:7" x14ac:dyDescent="0.35">
      <c r="A490" s="7" t="s">
        <v>1308</v>
      </c>
      <c r="B490" t="str">
        <f>INDEX(Correspondance_ss_quartiers!$1:$1048576,MATCH(places_sec_sex!$A490,Correspondance_ss_quartiers!$A:$A,0),3)</f>
        <v>Uccle</v>
      </c>
      <c r="C490">
        <f>INDEX(nb_inscrits_sec_habitant_la_com!$1:$1048576,MATCH(places_sec!$B490,nb_inscrits_sec_habitant_la_com!$B:$B,0),3)</f>
        <v>4185</v>
      </c>
      <c r="D490">
        <f>INDEX(nb_inscrits_sec_habitant_le_ss!$1:$1048576,MATCH(places_sec!$A490,nb_inscrits_sec_habitant_le_ss!$B:$B,0),3)</f>
        <v>36</v>
      </c>
      <c r="E490">
        <f t="shared" si="14"/>
        <v>8.6021505376344086E-3</v>
      </c>
      <c r="F490" s="77">
        <f>INDEX('6.1.2.4.'!$1:$1048576,MATCH(places_sec!$B490,'6.1.2.4.'!$A:$A,0),2)</f>
        <v>7147</v>
      </c>
      <c r="G490">
        <f t="shared" si="15"/>
        <v>61.479569892473116</v>
      </c>
    </row>
    <row r="491" spans="1:7" x14ac:dyDescent="0.35">
      <c r="A491" s="7" t="s">
        <v>1310</v>
      </c>
      <c r="B491" t="str">
        <f>INDEX(Correspondance_ss_quartiers!$1:$1048576,MATCH(places_sec_sex!$A491,Correspondance_ss_quartiers!$A:$A,0),3)</f>
        <v>Uccle</v>
      </c>
      <c r="C491">
        <f>INDEX(nb_inscrits_sec_habitant_la_com!$1:$1048576,MATCH(places_sec!$B491,nb_inscrits_sec_habitant_la_com!$B:$B,0),3)</f>
        <v>4185</v>
      </c>
      <c r="D491">
        <f>INDEX(nb_inscrits_sec_habitant_le_ss!$1:$1048576,MATCH(places_sec!$A491,nb_inscrits_sec_habitant_le_ss!$B:$B,0),3)</f>
        <v>69</v>
      </c>
      <c r="E491">
        <f t="shared" si="14"/>
        <v>1.6487455197132617E-2</v>
      </c>
      <c r="F491" s="77">
        <f>INDEX('6.1.2.4.'!$1:$1048576,MATCH(places_sec!$B491,'6.1.2.4.'!$A:$A,0),2)</f>
        <v>7147</v>
      </c>
      <c r="G491">
        <f t="shared" si="15"/>
        <v>117.83584229390682</v>
      </c>
    </row>
    <row r="492" spans="1:7" x14ac:dyDescent="0.35">
      <c r="A492" s="7" t="s">
        <v>1312</v>
      </c>
      <c r="B492" t="str">
        <f>INDEX(Correspondance_ss_quartiers!$1:$1048576,MATCH(places_sec_sex!$A492,Correspondance_ss_quartiers!$A:$A,0),3)</f>
        <v>Uccle</v>
      </c>
      <c r="C492">
        <f>INDEX(nb_inscrits_sec_habitant_la_com!$1:$1048576,MATCH(places_sec!$B492,nb_inscrits_sec_habitant_la_com!$B:$B,0),3)</f>
        <v>4185</v>
      </c>
      <c r="D492">
        <f>INDEX(nb_inscrits_sec_habitant_le_ss!$1:$1048576,MATCH(places_sec!$A492,nb_inscrits_sec_habitant_le_ss!$B:$B,0),3)</f>
        <v>67</v>
      </c>
      <c r="E492">
        <f t="shared" si="14"/>
        <v>1.6009557945041816E-2</v>
      </c>
      <c r="F492" s="77">
        <f>INDEX('6.1.2.4.'!$1:$1048576,MATCH(places_sec!$B492,'6.1.2.4.'!$A:$A,0),2)</f>
        <v>7147</v>
      </c>
      <c r="G492">
        <f t="shared" si="15"/>
        <v>114.42031063321386</v>
      </c>
    </row>
    <row r="493" spans="1:7" x14ac:dyDescent="0.35">
      <c r="A493" s="7" t="s">
        <v>1314</v>
      </c>
      <c r="B493" t="str">
        <f>INDEX(Correspondance_ss_quartiers!$1:$1048576,MATCH(places_sec_sex!$A493,Correspondance_ss_quartiers!$A:$A,0),3)</f>
        <v>Uccle</v>
      </c>
      <c r="C493">
        <f>INDEX(nb_inscrits_sec_habitant_la_com!$1:$1048576,MATCH(places_sec!$B493,nb_inscrits_sec_habitant_la_com!$B:$B,0),3)</f>
        <v>4185</v>
      </c>
      <c r="D493">
        <f>INDEX(nb_inscrits_sec_habitant_le_ss!$1:$1048576,MATCH(places_sec!$A493,nb_inscrits_sec_habitant_le_ss!$B:$B,0),3)</f>
        <v>65</v>
      </c>
      <c r="E493">
        <f t="shared" si="14"/>
        <v>1.5531660692951015E-2</v>
      </c>
      <c r="F493" s="77">
        <f>INDEX('6.1.2.4.'!$1:$1048576,MATCH(places_sec!$B493,'6.1.2.4.'!$A:$A,0),2)</f>
        <v>7147</v>
      </c>
      <c r="G493">
        <f t="shared" si="15"/>
        <v>111.00477897252091</v>
      </c>
    </row>
    <row r="494" spans="1:7" x14ac:dyDescent="0.35">
      <c r="A494" s="7" t="s">
        <v>1316</v>
      </c>
      <c r="B494" t="str">
        <f>INDEX(Correspondance_ss_quartiers!$1:$1048576,MATCH(places_sec_sex!$A494,Correspondance_ss_quartiers!$A:$A,0),3)</f>
        <v>Uccle</v>
      </c>
      <c r="C494">
        <f>INDEX(nb_inscrits_sec_habitant_la_com!$1:$1048576,MATCH(places_sec!$B494,nb_inscrits_sec_habitant_la_com!$B:$B,0),3)</f>
        <v>4185</v>
      </c>
      <c r="D494">
        <f>INDEX(nb_inscrits_sec_habitant_le_ss!$1:$1048576,MATCH(places_sec!$A494,nb_inscrits_sec_habitant_le_ss!$B:$B,0),3)</f>
        <v>236</v>
      </c>
      <c r="E494">
        <f t="shared" si="14"/>
        <v>5.6391875746714455E-2</v>
      </c>
      <c r="F494" s="77">
        <f>INDEX('6.1.2.4.'!$1:$1048576,MATCH(places_sec!$B494,'6.1.2.4.'!$A:$A,0),2)</f>
        <v>7147</v>
      </c>
      <c r="G494">
        <f t="shared" si="15"/>
        <v>403.0327359617682</v>
      </c>
    </row>
    <row r="495" spans="1:7" x14ac:dyDescent="0.35">
      <c r="A495" s="7" t="s">
        <v>1318</v>
      </c>
      <c r="B495" t="str">
        <f>INDEX(Correspondance_ss_quartiers!$1:$1048576,MATCH(places_sec_sex!$A495,Correspondance_ss_quartiers!$A:$A,0),3)</f>
        <v>Uccle</v>
      </c>
      <c r="C495">
        <f>INDEX(nb_inscrits_sec_habitant_la_com!$1:$1048576,MATCH(places_sec!$B495,nb_inscrits_sec_habitant_la_com!$B:$B,0),3)</f>
        <v>4185</v>
      </c>
      <c r="D495">
        <f>INDEX(nb_inscrits_sec_habitant_le_ss!$1:$1048576,MATCH(places_sec!$A495,nb_inscrits_sec_habitant_le_ss!$B:$B,0),3)</f>
        <v>220</v>
      </c>
      <c r="E495">
        <f t="shared" si="14"/>
        <v>5.2568697729988054E-2</v>
      </c>
      <c r="F495" s="77">
        <f>INDEX('6.1.2.4.'!$1:$1048576,MATCH(places_sec!$B495,'6.1.2.4.'!$A:$A,0),2)</f>
        <v>7147</v>
      </c>
      <c r="G495">
        <f t="shared" si="15"/>
        <v>375.70848267622461</v>
      </c>
    </row>
    <row r="496" spans="1:7" x14ac:dyDescent="0.35">
      <c r="A496" s="7" t="s">
        <v>1324</v>
      </c>
      <c r="B496" t="str">
        <f>INDEX(Correspondance_ss_quartiers!$1:$1048576,MATCH(places_sec_sex!$A496,Correspondance_ss_quartiers!$A:$A,0),3)</f>
        <v>Uccle</v>
      </c>
      <c r="C496">
        <f>INDEX(nb_inscrits_sec_habitant_la_com!$1:$1048576,MATCH(places_sec!$B496,nb_inscrits_sec_habitant_la_com!$B:$B,0),3)</f>
        <v>4185</v>
      </c>
      <c r="D496">
        <f>INDEX(nb_inscrits_sec_habitant_le_ss!$1:$1048576,MATCH(places_sec!$A496,nb_inscrits_sec_habitant_le_ss!$B:$B,0),3)</f>
        <v>119</v>
      </c>
      <c r="E496">
        <f t="shared" si="14"/>
        <v>2.843488649940263E-2</v>
      </c>
      <c r="F496" s="77">
        <f>INDEX('6.1.2.4.'!$1:$1048576,MATCH(places_sec!$B496,'6.1.2.4.'!$A:$A,0),2)</f>
        <v>7147</v>
      </c>
      <c r="G496">
        <f t="shared" si="15"/>
        <v>203.22413381123059</v>
      </c>
    </row>
    <row r="497" spans="1:7" x14ac:dyDescent="0.35">
      <c r="A497" s="7" t="s">
        <v>1326</v>
      </c>
      <c r="B497" t="str">
        <f>INDEX(Correspondance_ss_quartiers!$1:$1048576,MATCH(places_sec_sex!$A497,Correspondance_ss_quartiers!$A:$A,0),3)</f>
        <v>Uccle</v>
      </c>
      <c r="C497">
        <f>INDEX(nb_inscrits_sec_habitant_la_com!$1:$1048576,MATCH(places_sec!$B497,nb_inscrits_sec_habitant_la_com!$B:$B,0),3)</f>
        <v>4185</v>
      </c>
      <c r="D497">
        <f>INDEX(nb_inscrits_sec_habitant_le_ss!$1:$1048576,MATCH(places_sec!$A497,nb_inscrits_sec_habitant_le_ss!$B:$B,0),3)</f>
        <v>143</v>
      </c>
      <c r="E497">
        <f t="shared" si="14"/>
        <v>3.4169653524492236E-2</v>
      </c>
      <c r="F497" s="77">
        <f>INDEX('6.1.2.4.'!$1:$1048576,MATCH(places_sec!$B497,'6.1.2.4.'!$A:$A,0),2)</f>
        <v>7147</v>
      </c>
      <c r="G497">
        <f t="shared" si="15"/>
        <v>244.210513739546</v>
      </c>
    </row>
    <row r="498" spans="1:7" x14ac:dyDescent="0.35">
      <c r="A498" s="7" t="s">
        <v>1328</v>
      </c>
      <c r="B498" t="str">
        <f>INDEX(Correspondance_ss_quartiers!$1:$1048576,MATCH(places_sec_sex!$A498,Correspondance_ss_quartiers!$A:$A,0),3)</f>
        <v>Uccle</v>
      </c>
      <c r="C498">
        <f>INDEX(nb_inscrits_sec_habitant_la_com!$1:$1048576,MATCH(places_sec!$B498,nb_inscrits_sec_habitant_la_com!$B:$B,0),3)</f>
        <v>4185</v>
      </c>
      <c r="D498">
        <f>INDEX(nb_inscrits_sec_habitant_le_ss!$1:$1048576,MATCH(places_sec!$A498,nb_inscrits_sec_habitant_le_ss!$B:$B,0),3)</f>
        <v>15</v>
      </c>
      <c r="E498">
        <f t="shared" si="14"/>
        <v>3.5842293906810036E-3</v>
      </c>
      <c r="F498" s="77">
        <f>INDEX('6.1.2.4.'!$1:$1048576,MATCH(places_sec!$B498,'6.1.2.4.'!$A:$A,0),2)</f>
        <v>7147</v>
      </c>
      <c r="G498">
        <f t="shared" si="15"/>
        <v>25.616487455197131</v>
      </c>
    </row>
    <row r="499" spans="1:7" x14ac:dyDescent="0.35">
      <c r="A499" s="7" t="s">
        <v>1330</v>
      </c>
      <c r="B499" t="str">
        <f>INDEX(Correspondance_ss_quartiers!$1:$1048576,MATCH(places_sec_sex!$A499,Correspondance_ss_quartiers!$A:$A,0),3)</f>
        <v>Uccle</v>
      </c>
      <c r="C499">
        <f>INDEX(nb_inscrits_sec_habitant_la_com!$1:$1048576,MATCH(places_sec!$B499,nb_inscrits_sec_habitant_la_com!$B:$B,0),3)</f>
        <v>4185</v>
      </c>
      <c r="D499">
        <f>INDEX(nb_inscrits_sec_habitant_le_ss!$1:$1048576,MATCH(places_sec!$A499,nb_inscrits_sec_habitant_le_ss!$B:$B,0),3)</f>
        <v>32</v>
      </c>
      <c r="E499">
        <f t="shared" si="14"/>
        <v>7.6463560334528074E-3</v>
      </c>
      <c r="F499" s="77">
        <f>INDEX('6.1.2.4.'!$1:$1048576,MATCH(places_sec!$B499,'6.1.2.4.'!$A:$A,0),2)</f>
        <v>7147</v>
      </c>
      <c r="G499">
        <f t="shared" si="15"/>
        <v>54.648506571087211</v>
      </c>
    </row>
    <row r="500" spans="1:7" x14ac:dyDescent="0.35">
      <c r="A500" s="7" t="s">
        <v>1332</v>
      </c>
      <c r="B500" t="str">
        <f>INDEX(Correspondance_ss_quartiers!$1:$1048576,MATCH(places_sec_sex!$A500,Correspondance_ss_quartiers!$A:$A,0),3)</f>
        <v>Uccle</v>
      </c>
      <c r="C500">
        <f>INDEX(nb_inscrits_sec_habitant_la_com!$1:$1048576,MATCH(places_sec!$B500,nb_inscrits_sec_habitant_la_com!$B:$B,0),3)</f>
        <v>4185</v>
      </c>
      <c r="D500">
        <f>INDEX(nb_inscrits_sec_habitant_le_ss!$1:$1048576,MATCH(places_sec!$A500,nb_inscrits_sec_habitant_le_ss!$B:$B,0),3)</f>
        <v>164</v>
      </c>
      <c r="E500">
        <f t="shared" si="14"/>
        <v>3.9187574671445638E-2</v>
      </c>
      <c r="F500" s="77">
        <f>INDEX('6.1.2.4.'!$1:$1048576,MATCH(places_sec!$B500,'6.1.2.4.'!$A:$A,0),2)</f>
        <v>7147</v>
      </c>
      <c r="G500">
        <f t="shared" si="15"/>
        <v>280.07359617682198</v>
      </c>
    </row>
    <row r="501" spans="1:7" x14ac:dyDescent="0.35">
      <c r="A501" s="7" t="s">
        <v>1334</v>
      </c>
      <c r="B501" t="str">
        <f>INDEX(Correspondance_ss_quartiers!$1:$1048576,MATCH(places_sec_sex!$A501,Correspondance_ss_quartiers!$A:$A,0),3)</f>
        <v>Uccle</v>
      </c>
      <c r="C501">
        <f>INDEX(nb_inscrits_sec_habitant_la_com!$1:$1048576,MATCH(places_sec!$B501,nb_inscrits_sec_habitant_la_com!$B:$B,0),3)</f>
        <v>4185</v>
      </c>
      <c r="D501">
        <f>INDEX(nb_inscrits_sec_habitant_le_ss!$1:$1048576,MATCH(places_sec!$A501,nb_inscrits_sec_habitant_le_ss!$B:$B,0),3)</f>
        <v>84</v>
      </c>
      <c r="E501">
        <f t="shared" si="14"/>
        <v>2.007168458781362E-2</v>
      </c>
      <c r="F501" s="77">
        <f>INDEX('6.1.2.4.'!$1:$1048576,MATCH(places_sec!$B501,'6.1.2.4.'!$A:$A,0),2)</f>
        <v>7147</v>
      </c>
      <c r="G501">
        <f t="shared" si="15"/>
        <v>143.45232974910394</v>
      </c>
    </row>
    <row r="502" spans="1:7" x14ac:dyDescent="0.35">
      <c r="A502" s="7" t="s">
        <v>1338</v>
      </c>
      <c r="B502" t="str">
        <f>INDEX(Correspondance_ss_quartiers!$1:$1048576,MATCH(places_sec_sex!$A502,Correspondance_ss_quartiers!$A:$A,0),3)</f>
        <v>Uccle</v>
      </c>
      <c r="C502">
        <f>INDEX(nb_inscrits_sec_habitant_la_com!$1:$1048576,MATCH(places_sec!$B502,nb_inscrits_sec_habitant_la_com!$B:$B,0),3)</f>
        <v>4185</v>
      </c>
      <c r="D502">
        <f>INDEX(nb_inscrits_sec_habitant_le_ss!$1:$1048576,MATCH(places_sec!$A502,nb_inscrits_sec_habitant_le_ss!$B:$B,0),3)</f>
        <v>23</v>
      </c>
      <c r="E502">
        <f t="shared" si="14"/>
        <v>5.4958183990442052E-3</v>
      </c>
      <c r="F502" s="77">
        <f>INDEX('6.1.2.4.'!$1:$1048576,MATCH(places_sec!$B502,'6.1.2.4.'!$A:$A,0),2)</f>
        <v>7147</v>
      </c>
      <c r="G502">
        <f t="shared" si="15"/>
        <v>39.278614097968934</v>
      </c>
    </row>
    <row r="503" spans="1:7" x14ac:dyDescent="0.35">
      <c r="A503" s="7" t="s">
        <v>1340</v>
      </c>
      <c r="B503" t="str">
        <f>INDEX(Correspondance_ss_quartiers!$1:$1048576,MATCH(places_sec_sex!$A503,Correspondance_ss_quartiers!$A:$A,0),3)</f>
        <v>Uccle</v>
      </c>
      <c r="C503">
        <f>INDEX(nb_inscrits_sec_habitant_la_com!$1:$1048576,MATCH(places_sec!$B503,nb_inscrits_sec_habitant_la_com!$B:$B,0),3)</f>
        <v>4185</v>
      </c>
      <c r="D503">
        <f>INDEX(nb_inscrits_sec_habitant_le_ss!$1:$1048576,MATCH(places_sec!$A503,nb_inscrits_sec_habitant_le_ss!$B:$B,0),3)</f>
        <v>178</v>
      </c>
      <c r="E503">
        <f t="shared" si="14"/>
        <v>4.2532855436081242E-2</v>
      </c>
      <c r="F503" s="77">
        <f>INDEX('6.1.2.4.'!$1:$1048576,MATCH(places_sec!$B503,'6.1.2.4.'!$A:$A,0),2)</f>
        <v>7147</v>
      </c>
      <c r="G503">
        <f t="shared" si="15"/>
        <v>303.98231780167265</v>
      </c>
    </row>
    <row r="504" spans="1:7" x14ac:dyDescent="0.35">
      <c r="A504" s="7" t="s">
        <v>1342</v>
      </c>
      <c r="B504" t="str">
        <f>INDEX(Correspondance_ss_quartiers!$1:$1048576,MATCH(places_sec_sex!$A504,Correspondance_ss_quartiers!$A:$A,0),3)</f>
        <v>Uccle</v>
      </c>
      <c r="C504">
        <f>INDEX(nb_inscrits_sec_habitant_la_com!$1:$1048576,MATCH(places_sec!$B504,nb_inscrits_sec_habitant_la_com!$B:$B,0),3)</f>
        <v>4185</v>
      </c>
      <c r="D504">
        <f>INDEX(nb_inscrits_sec_habitant_le_ss!$1:$1048576,MATCH(places_sec!$A504,nb_inscrits_sec_habitant_le_ss!$B:$B,0),3)</f>
        <v>21</v>
      </c>
      <c r="E504">
        <f t="shared" si="14"/>
        <v>5.017921146953405E-3</v>
      </c>
      <c r="F504" s="77">
        <f>INDEX('6.1.2.4.'!$1:$1048576,MATCH(places_sec!$B504,'6.1.2.4.'!$A:$A,0),2)</f>
        <v>7147</v>
      </c>
      <c r="G504">
        <f t="shared" si="15"/>
        <v>35.863082437275985</v>
      </c>
    </row>
    <row r="505" spans="1:7" x14ac:dyDescent="0.35">
      <c r="A505" s="7" t="s">
        <v>1346</v>
      </c>
      <c r="B505" t="str">
        <f>INDEX(Correspondance_ss_quartiers!$1:$1048576,MATCH(places_sec_sex!$A505,Correspondance_ss_quartiers!$A:$A,0),3)</f>
        <v>Uccle</v>
      </c>
      <c r="C505">
        <f>INDEX(nb_inscrits_sec_habitant_la_com!$1:$1048576,MATCH(places_sec!$B505,nb_inscrits_sec_habitant_la_com!$B:$B,0),3)</f>
        <v>4185</v>
      </c>
      <c r="D505">
        <f>INDEX(nb_inscrits_sec_habitant_le_ss!$1:$1048576,MATCH(places_sec!$A505,nb_inscrits_sec_habitant_le_ss!$B:$B,0),3)</f>
        <v>168</v>
      </c>
      <c r="E505">
        <f t="shared" si="14"/>
        <v>4.014336917562724E-2</v>
      </c>
      <c r="F505" s="77">
        <f>INDEX('6.1.2.4.'!$1:$1048576,MATCH(places_sec!$B505,'6.1.2.4.'!$A:$A,0),2)</f>
        <v>7147</v>
      </c>
      <c r="G505">
        <f t="shared" si="15"/>
        <v>286.90465949820788</v>
      </c>
    </row>
    <row r="506" spans="1:7" x14ac:dyDescent="0.35">
      <c r="A506" s="7" t="s">
        <v>1352</v>
      </c>
      <c r="B506" t="str">
        <f>INDEX(Correspondance_ss_quartiers!$1:$1048576,MATCH(places_sec_sex!$A506,Correspondance_ss_quartiers!$A:$A,0),3)</f>
        <v>Watermael-Boitsfort</v>
      </c>
      <c r="C506">
        <f>INDEX(nb_inscrits_sec_habitant_la_com!$1:$1048576,MATCH(places_sec!$B506,nb_inscrits_sec_habitant_la_com!$B:$B,0),3)</f>
        <v>1236</v>
      </c>
      <c r="D506">
        <f>INDEX(nb_inscrits_sec_habitant_le_ss!$1:$1048576,MATCH(places_sec!$A506,nb_inscrits_sec_habitant_le_ss!$B:$B,0),3)</f>
        <v>32</v>
      </c>
      <c r="E506">
        <f t="shared" si="14"/>
        <v>2.5889967637540454E-2</v>
      </c>
      <c r="F506" s="77">
        <f>INDEX('6.1.2.4.'!$1:$1048576,MATCH(places_sec!$B506,'6.1.2.4.'!$A:$A,0),2)</f>
        <v>1969</v>
      </c>
      <c r="G506">
        <f t="shared" si="15"/>
        <v>50.977346278317157</v>
      </c>
    </row>
    <row r="507" spans="1:7" x14ac:dyDescent="0.35">
      <c r="A507" s="7" t="s">
        <v>1358</v>
      </c>
      <c r="B507" t="str">
        <f>INDEX(Correspondance_ss_quartiers!$1:$1048576,MATCH(places_sec_sex!$A507,Correspondance_ss_quartiers!$A:$A,0),3)</f>
        <v>Watermael-Boitsfort</v>
      </c>
      <c r="C507">
        <f>INDEX(nb_inscrits_sec_habitant_la_com!$1:$1048576,MATCH(places_sec!$B507,nb_inscrits_sec_habitant_la_com!$B:$B,0),3)</f>
        <v>1236</v>
      </c>
      <c r="D507">
        <f>INDEX(nb_inscrits_sec_habitant_le_ss!$1:$1048576,MATCH(places_sec!$A507,nb_inscrits_sec_habitant_le_ss!$B:$B,0),3)</f>
        <v>96</v>
      </c>
      <c r="E507">
        <f t="shared" si="14"/>
        <v>7.7669902912621352E-2</v>
      </c>
      <c r="F507" s="77">
        <f>INDEX('6.1.2.4.'!$1:$1048576,MATCH(places_sec!$B507,'6.1.2.4.'!$A:$A,0),2)</f>
        <v>1969</v>
      </c>
      <c r="G507">
        <f t="shared" si="15"/>
        <v>152.93203883495144</v>
      </c>
    </row>
    <row r="508" spans="1:7" x14ac:dyDescent="0.35">
      <c r="A508" s="7" t="s">
        <v>1360</v>
      </c>
      <c r="B508" t="str">
        <f>INDEX(Correspondance_ss_quartiers!$1:$1048576,MATCH(places_sec_sex!$A508,Correspondance_ss_quartiers!$A:$A,0),3)</f>
        <v>Watermael-Boitsfort</v>
      </c>
      <c r="C508">
        <f>INDEX(nb_inscrits_sec_habitant_la_com!$1:$1048576,MATCH(places_sec!$B508,nb_inscrits_sec_habitant_la_com!$B:$B,0),3)</f>
        <v>1236</v>
      </c>
      <c r="D508">
        <f>INDEX(nb_inscrits_sec_habitant_le_ss!$1:$1048576,MATCH(places_sec!$A508,nb_inscrits_sec_habitant_le_ss!$B:$B,0),3)</f>
        <v>36</v>
      </c>
      <c r="E508">
        <f t="shared" si="14"/>
        <v>2.9126213592233011E-2</v>
      </c>
      <c r="F508" s="77">
        <f>INDEX('6.1.2.4.'!$1:$1048576,MATCH(places_sec!$B508,'6.1.2.4.'!$A:$A,0),2)</f>
        <v>1969</v>
      </c>
      <c r="G508">
        <f t="shared" si="15"/>
        <v>57.349514563106801</v>
      </c>
    </row>
    <row r="509" spans="1:7" x14ac:dyDescent="0.35">
      <c r="A509" s="7" t="s">
        <v>1362</v>
      </c>
      <c r="B509" t="str">
        <f>INDEX(Correspondance_ss_quartiers!$1:$1048576,MATCH(places_sec_sex!$A509,Correspondance_ss_quartiers!$A:$A,0),3)</f>
        <v>Watermael-Boitsfort</v>
      </c>
      <c r="C509">
        <f>INDEX(nb_inscrits_sec_habitant_la_com!$1:$1048576,MATCH(places_sec!$B509,nb_inscrits_sec_habitant_la_com!$B:$B,0),3)</f>
        <v>1236</v>
      </c>
      <c r="D509">
        <f>INDEX(nb_inscrits_sec_habitant_le_ss!$1:$1048576,MATCH(places_sec!$A509,nb_inscrits_sec_habitant_le_ss!$B:$B,0),3)</f>
        <v>67</v>
      </c>
      <c r="E509">
        <f t="shared" si="14"/>
        <v>5.4207119741100325E-2</v>
      </c>
      <c r="F509" s="77">
        <f>INDEX('6.1.2.4.'!$1:$1048576,MATCH(places_sec!$B509,'6.1.2.4.'!$A:$A,0),2)</f>
        <v>1969</v>
      </c>
      <c r="G509">
        <f t="shared" si="15"/>
        <v>106.73381877022653</v>
      </c>
    </row>
    <row r="510" spans="1:7" x14ac:dyDescent="0.35">
      <c r="A510" s="7" t="s">
        <v>1364</v>
      </c>
      <c r="B510" t="str">
        <f>INDEX(Correspondance_ss_quartiers!$1:$1048576,MATCH(places_sec_sex!$A510,Correspondance_ss_quartiers!$A:$A,0),3)</f>
        <v>Watermael-Boitsfort</v>
      </c>
      <c r="C510">
        <f>INDEX(nb_inscrits_sec_habitant_la_com!$1:$1048576,MATCH(places_sec!$B510,nb_inscrits_sec_habitant_la_com!$B:$B,0),3)</f>
        <v>1236</v>
      </c>
      <c r="D510">
        <f>INDEX(nb_inscrits_sec_habitant_le_ss!$1:$1048576,MATCH(places_sec!$A510,nb_inscrits_sec_habitant_le_ss!$B:$B,0),3)</f>
        <v>53</v>
      </c>
      <c r="E510">
        <f t="shared" si="14"/>
        <v>4.2880258899676373E-2</v>
      </c>
      <c r="F510" s="77">
        <f>INDEX('6.1.2.4.'!$1:$1048576,MATCH(places_sec!$B510,'6.1.2.4.'!$A:$A,0),2)</f>
        <v>1969</v>
      </c>
      <c r="G510">
        <f t="shared" si="15"/>
        <v>84.431229773462775</v>
      </c>
    </row>
    <row r="511" spans="1:7" x14ac:dyDescent="0.35">
      <c r="A511" s="7" t="s">
        <v>1368</v>
      </c>
      <c r="B511" t="str">
        <f>INDEX(Correspondance_ss_quartiers!$1:$1048576,MATCH(places_sec_sex!$A511,Correspondance_ss_quartiers!$A:$A,0),3)</f>
        <v>Watermael-Boitsfort</v>
      </c>
      <c r="C511">
        <f>INDEX(nb_inscrits_sec_habitant_la_com!$1:$1048576,MATCH(places_sec!$B511,nb_inscrits_sec_habitant_la_com!$B:$B,0),3)</f>
        <v>1236</v>
      </c>
      <c r="D511">
        <f>INDEX(nb_inscrits_sec_habitant_le_ss!$1:$1048576,MATCH(places_sec!$A511,nb_inscrits_sec_habitant_le_ss!$B:$B,0),3)</f>
        <v>69</v>
      </c>
      <c r="E511">
        <f t="shared" si="14"/>
        <v>5.5825242718446605E-2</v>
      </c>
      <c r="F511" s="77">
        <f>INDEX('6.1.2.4.'!$1:$1048576,MATCH(places_sec!$B511,'6.1.2.4.'!$A:$A,0),2)</f>
        <v>1969</v>
      </c>
      <c r="G511">
        <f t="shared" si="15"/>
        <v>109.91990291262137</v>
      </c>
    </row>
    <row r="512" spans="1:7" x14ac:dyDescent="0.35">
      <c r="A512" s="7" t="s">
        <v>1370</v>
      </c>
      <c r="B512" t="str">
        <f>INDEX(Correspondance_ss_quartiers!$1:$1048576,MATCH(places_sec_sex!$A512,Correspondance_ss_quartiers!$A:$A,0),3)</f>
        <v>Watermael-Boitsfort</v>
      </c>
      <c r="C512">
        <f>INDEX(nb_inscrits_sec_habitant_la_com!$1:$1048576,MATCH(places_sec!$B512,nb_inscrits_sec_habitant_la_com!$B:$B,0),3)</f>
        <v>1236</v>
      </c>
      <c r="D512">
        <f>INDEX(nb_inscrits_sec_habitant_le_ss!$1:$1048576,MATCH(places_sec!$A512,nb_inscrits_sec_habitant_le_ss!$B:$B,0),3)</f>
        <v>55</v>
      </c>
      <c r="E512">
        <f t="shared" si="14"/>
        <v>4.4498381877022652E-2</v>
      </c>
      <c r="F512" s="77">
        <f>INDEX('6.1.2.4.'!$1:$1048576,MATCH(places_sec!$B512,'6.1.2.4.'!$A:$A,0),2)</f>
        <v>1969</v>
      </c>
      <c r="G512">
        <f t="shared" si="15"/>
        <v>87.617313915857608</v>
      </c>
    </row>
    <row r="513" spans="1:7" x14ac:dyDescent="0.35">
      <c r="A513" s="7" t="s">
        <v>1376</v>
      </c>
      <c r="B513" t="str">
        <f>INDEX(Correspondance_ss_quartiers!$1:$1048576,MATCH(places_sec_sex!$A513,Correspondance_ss_quartiers!$A:$A,0),3)</f>
        <v>Watermael-Boitsfort</v>
      </c>
      <c r="C513">
        <f>INDEX(nb_inscrits_sec_habitant_la_com!$1:$1048576,MATCH(places_sec!$B513,nb_inscrits_sec_habitant_la_com!$B:$B,0),3)</f>
        <v>1236</v>
      </c>
      <c r="D513">
        <f>INDEX(nb_inscrits_sec_habitant_le_ss!$1:$1048576,MATCH(places_sec!$A513,nb_inscrits_sec_habitant_le_ss!$B:$B,0),3)</f>
        <v>34</v>
      </c>
      <c r="E513">
        <f t="shared" si="14"/>
        <v>2.7508090614886731E-2</v>
      </c>
      <c r="F513" s="77">
        <f>INDEX('6.1.2.4.'!$1:$1048576,MATCH(places_sec!$B513,'6.1.2.4.'!$A:$A,0),2)</f>
        <v>1969</v>
      </c>
      <c r="G513">
        <f t="shared" si="15"/>
        <v>54.163430420711975</v>
      </c>
    </row>
    <row r="514" spans="1:7" x14ac:dyDescent="0.35">
      <c r="A514" s="7" t="s">
        <v>1377</v>
      </c>
      <c r="B514" t="str">
        <f>INDEX(Correspondance_ss_quartiers!$1:$1048576,MATCH(places_sec_sex!$A514,Correspondance_ss_quartiers!$A:$A,0),3)</f>
        <v>Watermael-Boitsfort</v>
      </c>
      <c r="C514">
        <f>INDEX(nb_inscrits_sec_habitant_la_com!$1:$1048576,MATCH(places_sec!$B514,nb_inscrits_sec_habitant_la_com!$B:$B,0),3)</f>
        <v>1236</v>
      </c>
      <c r="D514">
        <f>INDEX(nb_inscrits_sec_habitant_le_ss!$1:$1048576,MATCH(places_sec!$A514,nb_inscrits_sec_habitant_le_ss!$B:$B,0),3)</f>
        <v>16</v>
      </c>
      <c r="E514">
        <f t="shared" si="14"/>
        <v>1.2944983818770227E-2</v>
      </c>
      <c r="F514" s="77">
        <f>INDEX('6.1.2.4.'!$1:$1048576,MATCH(places_sec!$B514,'6.1.2.4.'!$A:$A,0),2)</f>
        <v>1969</v>
      </c>
      <c r="G514">
        <f t="shared" si="15"/>
        <v>25.488673139158578</v>
      </c>
    </row>
    <row r="515" spans="1:7" x14ac:dyDescent="0.35">
      <c r="A515" s="7" t="s">
        <v>1379</v>
      </c>
      <c r="B515" t="str">
        <f>INDEX(Correspondance_ss_quartiers!$1:$1048576,MATCH(places_sec_sex!$A515,Correspondance_ss_quartiers!$A:$A,0),3)</f>
        <v>Watermael-Boitsfort</v>
      </c>
      <c r="C515">
        <f>INDEX(nb_inscrits_sec_habitant_la_com!$1:$1048576,MATCH(places_sec!$B515,nb_inscrits_sec_habitant_la_com!$B:$B,0),3)</f>
        <v>1236</v>
      </c>
      <c r="D515">
        <f>INDEX(nb_inscrits_sec_habitant_le_ss!$1:$1048576,MATCH(places_sec!$A515,nb_inscrits_sec_habitant_le_ss!$B:$B,0),3)</f>
        <v>16</v>
      </c>
      <c r="E515">
        <f t="shared" ref="E515:E578" si="16">D515/C515</f>
        <v>1.2944983818770227E-2</v>
      </c>
      <c r="F515" s="77">
        <f>INDEX('6.1.2.4.'!$1:$1048576,MATCH(places_sec!$B515,'6.1.2.4.'!$A:$A,0),2)</f>
        <v>1969</v>
      </c>
      <c r="G515">
        <f t="shared" ref="G515:G578" si="17">F515*E515</f>
        <v>25.488673139158578</v>
      </c>
    </row>
    <row r="516" spans="1:7" x14ac:dyDescent="0.35">
      <c r="A516" s="7" t="s">
        <v>1383</v>
      </c>
      <c r="B516" t="str">
        <f>INDEX(Correspondance_ss_quartiers!$1:$1048576,MATCH(places_sec_sex!$A516,Correspondance_ss_quartiers!$A:$A,0),3)</f>
        <v>Watermael-Boitsfort</v>
      </c>
      <c r="C516">
        <f>INDEX(nb_inscrits_sec_habitant_la_com!$1:$1048576,MATCH(places_sec!$B516,nb_inscrits_sec_habitant_la_com!$B:$B,0),3)</f>
        <v>1236</v>
      </c>
      <c r="D516">
        <f>INDEX(nb_inscrits_sec_habitant_le_ss!$1:$1048576,MATCH(places_sec!$A516,nb_inscrits_sec_habitant_le_ss!$B:$B,0),3)</f>
        <v>67</v>
      </c>
      <c r="E516">
        <f t="shared" si="16"/>
        <v>5.4207119741100325E-2</v>
      </c>
      <c r="F516" s="77">
        <f>INDEX('6.1.2.4.'!$1:$1048576,MATCH(places_sec!$B516,'6.1.2.4.'!$A:$A,0),2)</f>
        <v>1969</v>
      </c>
      <c r="G516">
        <f t="shared" si="17"/>
        <v>106.73381877022653</v>
      </c>
    </row>
    <row r="517" spans="1:7" x14ac:dyDescent="0.35">
      <c r="A517" s="7" t="s">
        <v>1385</v>
      </c>
      <c r="B517" t="str">
        <f>INDEX(Correspondance_ss_quartiers!$1:$1048576,MATCH(places_sec_sex!$A517,Correspondance_ss_quartiers!$A:$A,0),3)</f>
        <v>Watermael-Boitsfort</v>
      </c>
      <c r="C517">
        <f>INDEX(nb_inscrits_sec_habitant_la_com!$1:$1048576,MATCH(places_sec!$B517,nb_inscrits_sec_habitant_la_com!$B:$B,0),3)</f>
        <v>1236</v>
      </c>
      <c r="D517">
        <f>INDEX(nb_inscrits_sec_habitant_le_ss!$1:$1048576,MATCH(places_sec!$A517,nb_inscrits_sec_habitant_le_ss!$B:$B,0),3)</f>
        <v>20</v>
      </c>
      <c r="E517">
        <f t="shared" si="16"/>
        <v>1.6181229773462782E-2</v>
      </c>
      <c r="F517" s="77">
        <f>INDEX('6.1.2.4.'!$1:$1048576,MATCH(places_sec!$B517,'6.1.2.4.'!$A:$A,0),2)</f>
        <v>1969</v>
      </c>
      <c r="G517">
        <f t="shared" si="17"/>
        <v>31.860841423948216</v>
      </c>
    </row>
    <row r="518" spans="1:7" x14ac:dyDescent="0.35">
      <c r="A518" s="7" t="s">
        <v>1389</v>
      </c>
      <c r="B518" t="str">
        <f>INDEX(Correspondance_ss_quartiers!$1:$1048576,MATCH(places_sec_sex!$A518,Correspondance_ss_quartiers!$A:$A,0),3)</f>
        <v>Watermael-Boitsfort</v>
      </c>
      <c r="C518">
        <f>INDEX(nb_inscrits_sec_habitant_la_com!$1:$1048576,MATCH(places_sec!$B518,nb_inscrits_sec_habitant_la_com!$B:$B,0),3)</f>
        <v>1236</v>
      </c>
      <c r="D518">
        <f>INDEX(nb_inscrits_sec_habitant_le_ss!$1:$1048576,MATCH(places_sec!$A518,nb_inscrits_sec_habitant_le_ss!$B:$B,0),3)</f>
        <v>138</v>
      </c>
      <c r="E518">
        <f t="shared" si="16"/>
        <v>0.11165048543689321</v>
      </c>
      <c r="F518" s="77">
        <f>INDEX('6.1.2.4.'!$1:$1048576,MATCH(places_sec!$B518,'6.1.2.4.'!$A:$A,0),2)</f>
        <v>1969</v>
      </c>
      <c r="G518">
        <f t="shared" si="17"/>
        <v>219.83980582524273</v>
      </c>
    </row>
    <row r="519" spans="1:7" x14ac:dyDescent="0.35">
      <c r="A519" s="7" t="s">
        <v>1393</v>
      </c>
      <c r="B519" t="str">
        <f>INDEX(Correspondance_ss_quartiers!$1:$1048576,MATCH(places_sec_sex!$A519,Correspondance_ss_quartiers!$A:$A,0),3)</f>
        <v>Watermael-Boitsfort</v>
      </c>
      <c r="C519">
        <f>INDEX(nb_inscrits_sec_habitant_la_com!$1:$1048576,MATCH(places_sec!$B519,nb_inscrits_sec_habitant_la_com!$B:$B,0),3)</f>
        <v>1236</v>
      </c>
      <c r="D519">
        <f>INDEX(nb_inscrits_sec_habitant_le_ss!$1:$1048576,MATCH(places_sec!$A519,nb_inscrits_sec_habitant_le_ss!$B:$B,0),3)</f>
        <v>70</v>
      </c>
      <c r="E519">
        <f t="shared" si="16"/>
        <v>5.6634304207119741E-2</v>
      </c>
      <c r="F519" s="77">
        <f>INDEX('6.1.2.4.'!$1:$1048576,MATCH(places_sec!$B519,'6.1.2.4.'!$A:$A,0),2)</f>
        <v>1969</v>
      </c>
      <c r="G519">
        <f t="shared" si="17"/>
        <v>111.51294498381877</v>
      </c>
    </row>
    <row r="520" spans="1:7" x14ac:dyDescent="0.35">
      <c r="A520" s="7" t="s">
        <v>1400</v>
      </c>
      <c r="B520" t="str">
        <f>INDEX(Correspondance_ss_quartiers!$1:$1048576,MATCH(places_sec_sex!$A520,Correspondance_ss_quartiers!$A:$A,0),3)</f>
        <v>Watermael-Boitsfort</v>
      </c>
      <c r="C520">
        <f>INDEX(nb_inscrits_sec_habitant_la_com!$1:$1048576,MATCH(places_sec!$B520,nb_inscrits_sec_habitant_la_com!$B:$B,0),3)</f>
        <v>1236</v>
      </c>
      <c r="D520">
        <f>INDEX(nb_inscrits_sec_habitant_le_ss!$1:$1048576,MATCH(places_sec!$A520,nb_inscrits_sec_habitant_le_ss!$B:$B,0),3)</f>
        <v>68</v>
      </c>
      <c r="E520">
        <f t="shared" si="16"/>
        <v>5.5016181229773461E-2</v>
      </c>
      <c r="F520" s="77">
        <f>INDEX('6.1.2.4.'!$1:$1048576,MATCH(places_sec!$B520,'6.1.2.4.'!$A:$A,0),2)</f>
        <v>1969</v>
      </c>
      <c r="G520">
        <f t="shared" si="17"/>
        <v>108.32686084142395</v>
      </c>
    </row>
    <row r="521" spans="1:7" x14ac:dyDescent="0.35">
      <c r="A521" s="7" t="s">
        <v>1406</v>
      </c>
      <c r="B521" t="str">
        <f>INDEX(Correspondance_ss_quartiers!$1:$1048576,MATCH(places_sec_sex!$A521,Correspondance_ss_quartiers!$A:$A,0),3)</f>
        <v>Watermael-Boitsfort</v>
      </c>
      <c r="C521">
        <f>INDEX(nb_inscrits_sec_habitant_la_com!$1:$1048576,MATCH(places_sec!$B521,nb_inscrits_sec_habitant_la_com!$B:$B,0),3)</f>
        <v>1236</v>
      </c>
      <c r="D521">
        <f>INDEX(nb_inscrits_sec_habitant_le_ss!$1:$1048576,MATCH(places_sec!$A521,nb_inscrits_sec_habitant_le_ss!$B:$B,0),3)</f>
        <v>44</v>
      </c>
      <c r="E521">
        <f t="shared" si="16"/>
        <v>3.5598705501618123E-2</v>
      </c>
      <c r="F521" s="77">
        <f>INDEX('6.1.2.4.'!$1:$1048576,MATCH(places_sec!$B521,'6.1.2.4.'!$A:$A,0),2)</f>
        <v>1969</v>
      </c>
      <c r="G521">
        <f t="shared" si="17"/>
        <v>70.093851132686083</v>
      </c>
    </row>
    <row r="522" spans="1:7" x14ac:dyDescent="0.35">
      <c r="A522" s="7" t="s">
        <v>1420</v>
      </c>
      <c r="B522" t="str">
        <f>INDEX(Correspondance_ss_quartiers!$1:$1048576,MATCH(places_sec_sex!$A522,Correspondance_ss_quartiers!$A:$A,0),3)</f>
        <v>Woluwe Saint-Lambert</v>
      </c>
      <c r="C522">
        <f>INDEX(nb_inscrits_sec_habitant_la_com!$1:$1048576,MATCH(places_sec!$B522,nb_inscrits_sec_habitant_la_com!$B:$B,0),3)</f>
        <v>2676</v>
      </c>
      <c r="D522">
        <f>INDEX(nb_inscrits_sec_habitant_le_ss!$1:$1048576,MATCH(places_sec!$A522,nb_inscrits_sec_habitant_le_ss!$B:$B,0),3)</f>
        <v>126</v>
      </c>
      <c r="E522">
        <f t="shared" si="16"/>
        <v>4.708520179372197E-2</v>
      </c>
      <c r="F522" s="77">
        <f>INDEX('6.1.2.4.'!$1:$1048576,MATCH(places_sec!$B522,'6.1.2.4.'!$A:$A,0),2)</f>
        <v>4084</v>
      </c>
      <c r="G522">
        <f t="shared" si="17"/>
        <v>192.29596412556052</v>
      </c>
    </row>
    <row r="523" spans="1:7" x14ac:dyDescent="0.35">
      <c r="A523" s="7" t="s">
        <v>1424</v>
      </c>
      <c r="B523" t="str">
        <f>INDEX(Correspondance_ss_quartiers!$1:$1048576,MATCH(places_sec_sex!$A523,Correspondance_ss_quartiers!$A:$A,0),3)</f>
        <v>Woluwe Saint-Lambert</v>
      </c>
      <c r="C523">
        <f>INDEX(nb_inscrits_sec_habitant_la_com!$1:$1048576,MATCH(places_sec!$B523,nb_inscrits_sec_habitant_la_com!$B:$B,0),3)</f>
        <v>2676</v>
      </c>
      <c r="D523">
        <f>INDEX(nb_inscrits_sec_habitant_le_ss!$1:$1048576,MATCH(places_sec!$A523,nb_inscrits_sec_habitant_le_ss!$B:$B,0),3)</f>
        <v>81</v>
      </c>
      <c r="E523">
        <f t="shared" si="16"/>
        <v>3.0269058295964126E-2</v>
      </c>
      <c r="F523" s="77">
        <f>INDEX('6.1.2.4.'!$1:$1048576,MATCH(places_sec!$B523,'6.1.2.4.'!$A:$A,0),2)</f>
        <v>4084</v>
      </c>
      <c r="G523">
        <f t="shared" si="17"/>
        <v>123.61883408071749</v>
      </c>
    </row>
    <row r="524" spans="1:7" x14ac:dyDescent="0.35">
      <c r="A524" s="7" t="s">
        <v>1426</v>
      </c>
      <c r="B524" t="str">
        <f>INDEX(Correspondance_ss_quartiers!$1:$1048576,MATCH(places_sec_sex!$A524,Correspondance_ss_quartiers!$A:$A,0),3)</f>
        <v>Woluwe Saint-Lambert</v>
      </c>
      <c r="C524">
        <f>INDEX(nb_inscrits_sec_habitant_la_com!$1:$1048576,MATCH(places_sec!$B524,nb_inscrits_sec_habitant_la_com!$B:$B,0),3)</f>
        <v>2676</v>
      </c>
      <c r="D524">
        <f>INDEX(nb_inscrits_sec_habitant_le_ss!$1:$1048576,MATCH(places_sec!$A524,nb_inscrits_sec_habitant_le_ss!$B:$B,0),3)</f>
        <v>58</v>
      </c>
      <c r="E524">
        <f t="shared" si="16"/>
        <v>2.1674140508221227E-2</v>
      </c>
      <c r="F524" s="77">
        <f>INDEX('6.1.2.4.'!$1:$1048576,MATCH(places_sec!$B524,'6.1.2.4.'!$A:$A,0),2)</f>
        <v>4084</v>
      </c>
      <c r="G524">
        <f t="shared" si="17"/>
        <v>88.517189835575493</v>
      </c>
    </row>
    <row r="525" spans="1:7" x14ac:dyDescent="0.35">
      <c r="A525" s="7" t="s">
        <v>1428</v>
      </c>
      <c r="B525" t="str">
        <f>INDEX(Correspondance_ss_quartiers!$1:$1048576,MATCH(places_sec_sex!$A525,Correspondance_ss_quartiers!$A:$A,0),3)</f>
        <v>Woluwe Saint-Lambert</v>
      </c>
      <c r="C525">
        <f>INDEX(nb_inscrits_sec_habitant_la_com!$1:$1048576,MATCH(places_sec!$B525,nb_inscrits_sec_habitant_la_com!$B:$B,0),3)</f>
        <v>2676</v>
      </c>
      <c r="D525">
        <f>INDEX(nb_inscrits_sec_habitant_le_ss!$1:$1048576,MATCH(places_sec!$A525,nb_inscrits_sec_habitant_le_ss!$B:$B,0),3)</f>
        <v>23</v>
      </c>
      <c r="E525">
        <f t="shared" si="16"/>
        <v>8.5949177877428992E-3</v>
      </c>
      <c r="F525" s="77">
        <f>INDEX('6.1.2.4.'!$1:$1048576,MATCH(places_sec!$B525,'6.1.2.4.'!$A:$A,0),2)</f>
        <v>4084</v>
      </c>
      <c r="G525">
        <f t="shared" si="17"/>
        <v>35.101644245141998</v>
      </c>
    </row>
    <row r="526" spans="1:7" x14ac:dyDescent="0.35">
      <c r="A526" s="7" t="s">
        <v>1430</v>
      </c>
      <c r="B526" t="str">
        <f>INDEX(Correspondance_ss_quartiers!$1:$1048576,MATCH(places_sec_sex!$A526,Correspondance_ss_quartiers!$A:$A,0),3)</f>
        <v>Woluwe Saint-Lambert</v>
      </c>
      <c r="C526">
        <f>INDEX(nb_inscrits_sec_habitant_la_com!$1:$1048576,MATCH(places_sec!$B526,nb_inscrits_sec_habitant_la_com!$B:$B,0),3)</f>
        <v>2676</v>
      </c>
      <c r="D526">
        <f>INDEX(nb_inscrits_sec_habitant_le_ss!$1:$1048576,MATCH(places_sec!$A526,nb_inscrits_sec_habitant_le_ss!$B:$B,0),3)</f>
        <v>103</v>
      </c>
      <c r="E526">
        <f t="shared" si="16"/>
        <v>3.8490284005979071E-2</v>
      </c>
      <c r="F526" s="77">
        <f>INDEX('6.1.2.4.'!$1:$1048576,MATCH(places_sec!$B526,'6.1.2.4.'!$A:$A,0),2)</f>
        <v>4084</v>
      </c>
      <c r="G526">
        <f t="shared" si="17"/>
        <v>157.19431988041853</v>
      </c>
    </row>
    <row r="527" spans="1:7" x14ac:dyDescent="0.35">
      <c r="A527" s="7" t="s">
        <v>1432</v>
      </c>
      <c r="B527" t="str">
        <f>INDEX(Correspondance_ss_quartiers!$1:$1048576,MATCH(places_sec_sex!$A527,Correspondance_ss_quartiers!$A:$A,0),3)</f>
        <v>Woluwe Saint-Lambert</v>
      </c>
      <c r="C527">
        <f>INDEX(nb_inscrits_sec_habitant_la_com!$1:$1048576,MATCH(places_sec!$B527,nb_inscrits_sec_habitant_la_com!$B:$B,0),3)</f>
        <v>2676</v>
      </c>
      <c r="D527">
        <f>INDEX(nb_inscrits_sec_habitant_le_ss!$1:$1048576,MATCH(places_sec!$A527,nb_inscrits_sec_habitant_le_ss!$B:$B,0),3)</f>
        <v>83</v>
      </c>
      <c r="E527">
        <f t="shared" si="16"/>
        <v>3.1016442451420032E-2</v>
      </c>
      <c r="F527" s="77">
        <f>INDEX('6.1.2.4.'!$1:$1048576,MATCH(places_sec!$B527,'6.1.2.4.'!$A:$A,0),2)</f>
        <v>4084</v>
      </c>
      <c r="G527">
        <f t="shared" si="17"/>
        <v>126.6711509715994</v>
      </c>
    </row>
    <row r="528" spans="1:7" x14ac:dyDescent="0.35">
      <c r="A528" s="7" t="s">
        <v>1434</v>
      </c>
      <c r="B528" t="str">
        <f>INDEX(Correspondance_ss_quartiers!$1:$1048576,MATCH(places_sec_sex!$A528,Correspondance_ss_quartiers!$A:$A,0),3)</f>
        <v>Woluwe Saint-Lambert</v>
      </c>
      <c r="C528">
        <f>INDEX(nb_inscrits_sec_habitant_la_com!$1:$1048576,MATCH(places_sec!$B528,nb_inscrits_sec_habitant_la_com!$B:$B,0),3)</f>
        <v>2676</v>
      </c>
      <c r="D528">
        <f>INDEX(nb_inscrits_sec_habitant_le_ss!$1:$1048576,MATCH(places_sec!$A528,nb_inscrits_sec_habitant_le_ss!$B:$B,0),3)</f>
        <v>80</v>
      </c>
      <c r="E528">
        <f t="shared" si="16"/>
        <v>2.9895366218236172E-2</v>
      </c>
      <c r="F528" s="77">
        <f>INDEX('6.1.2.4.'!$1:$1048576,MATCH(places_sec!$B528,'6.1.2.4.'!$A:$A,0),2)</f>
        <v>4084</v>
      </c>
      <c r="G528">
        <f t="shared" si="17"/>
        <v>122.09267563527652</v>
      </c>
    </row>
    <row r="529" spans="1:7" x14ac:dyDescent="0.35">
      <c r="A529" s="7" t="s">
        <v>1436</v>
      </c>
      <c r="B529" t="str">
        <f>INDEX(Correspondance_ss_quartiers!$1:$1048576,MATCH(places_sec_sex!$A529,Correspondance_ss_quartiers!$A:$A,0),3)</f>
        <v>Woluwe Saint-Lambert</v>
      </c>
      <c r="C529">
        <f>INDEX(nb_inscrits_sec_habitant_la_com!$1:$1048576,MATCH(places_sec!$B529,nb_inscrits_sec_habitant_la_com!$B:$B,0),3)</f>
        <v>2676</v>
      </c>
      <c r="D529">
        <f>INDEX(nb_inscrits_sec_habitant_le_ss!$1:$1048576,MATCH(places_sec!$A529,nb_inscrits_sec_habitant_le_ss!$B:$B,0),3)</f>
        <v>81</v>
      </c>
      <c r="E529">
        <f t="shared" si="16"/>
        <v>3.0269058295964126E-2</v>
      </c>
      <c r="F529" s="77">
        <f>INDEX('6.1.2.4.'!$1:$1048576,MATCH(places_sec!$B529,'6.1.2.4.'!$A:$A,0),2)</f>
        <v>4084</v>
      </c>
      <c r="G529">
        <f t="shared" si="17"/>
        <v>123.61883408071749</v>
      </c>
    </row>
    <row r="530" spans="1:7" x14ac:dyDescent="0.35">
      <c r="A530" s="7" t="s">
        <v>1440</v>
      </c>
      <c r="B530" t="str">
        <f>INDEX(Correspondance_ss_quartiers!$1:$1048576,MATCH(places_sec_sex!$A530,Correspondance_ss_quartiers!$A:$A,0),3)</f>
        <v>Woluwe Saint-Lambert</v>
      </c>
      <c r="C530">
        <f>INDEX(nb_inscrits_sec_habitant_la_com!$1:$1048576,MATCH(places_sec!$B530,nb_inscrits_sec_habitant_la_com!$B:$B,0),3)</f>
        <v>2676</v>
      </c>
      <c r="D530">
        <f>INDEX(nb_inscrits_sec_habitant_le_ss!$1:$1048576,MATCH(places_sec!$A530,nb_inscrits_sec_habitant_le_ss!$B:$B,0),3)</f>
        <v>104</v>
      </c>
      <c r="E530">
        <f t="shared" si="16"/>
        <v>3.8863976083707022E-2</v>
      </c>
      <c r="F530" s="77">
        <f>INDEX('6.1.2.4.'!$1:$1048576,MATCH(places_sec!$B530,'6.1.2.4.'!$A:$A,0),2)</f>
        <v>4084</v>
      </c>
      <c r="G530">
        <f t="shared" si="17"/>
        <v>158.72047832585949</v>
      </c>
    </row>
    <row r="531" spans="1:7" x14ac:dyDescent="0.35">
      <c r="A531" s="7" t="s">
        <v>1442</v>
      </c>
      <c r="B531" t="str">
        <f>INDEX(Correspondance_ss_quartiers!$1:$1048576,MATCH(places_sec_sex!$A531,Correspondance_ss_quartiers!$A:$A,0),3)</f>
        <v>Woluwe Saint-Lambert</v>
      </c>
      <c r="C531">
        <f>INDEX(nb_inscrits_sec_habitant_la_com!$1:$1048576,MATCH(places_sec!$B531,nb_inscrits_sec_habitant_la_com!$B:$B,0),3)</f>
        <v>2676</v>
      </c>
      <c r="D531">
        <f>INDEX(nb_inscrits_sec_habitant_le_ss!$1:$1048576,MATCH(places_sec!$A531,nb_inscrits_sec_habitant_le_ss!$B:$B,0),3)</f>
        <v>59</v>
      </c>
      <c r="E531">
        <f t="shared" si="16"/>
        <v>2.2047832585949178E-2</v>
      </c>
      <c r="F531" s="77">
        <f>INDEX('6.1.2.4.'!$1:$1048576,MATCH(places_sec!$B531,'6.1.2.4.'!$A:$A,0),2)</f>
        <v>4084</v>
      </c>
      <c r="G531">
        <f t="shared" si="17"/>
        <v>90.043348281016449</v>
      </c>
    </row>
    <row r="532" spans="1:7" x14ac:dyDescent="0.35">
      <c r="A532" s="7" t="s">
        <v>1444</v>
      </c>
      <c r="B532" t="str">
        <f>INDEX(Correspondance_ss_quartiers!$1:$1048576,MATCH(places_sec_sex!$A532,Correspondance_ss_quartiers!$A:$A,0),3)</f>
        <v>Woluwe Saint-Lambert</v>
      </c>
      <c r="C532">
        <f>INDEX(nb_inscrits_sec_habitant_la_com!$1:$1048576,MATCH(places_sec!$B532,nb_inscrits_sec_habitant_la_com!$B:$B,0),3)</f>
        <v>2676</v>
      </c>
      <c r="D532">
        <f>INDEX(nb_inscrits_sec_habitant_le_ss!$1:$1048576,MATCH(places_sec!$A532,nb_inscrits_sec_habitant_le_ss!$B:$B,0),3)</f>
        <v>11</v>
      </c>
      <c r="E532">
        <f t="shared" si="16"/>
        <v>4.1106128550074741E-3</v>
      </c>
      <c r="F532" s="77">
        <f>INDEX('6.1.2.4.'!$1:$1048576,MATCH(places_sec!$B532,'6.1.2.4.'!$A:$A,0),2)</f>
        <v>4084</v>
      </c>
      <c r="G532">
        <f t="shared" si="17"/>
        <v>16.787742899850524</v>
      </c>
    </row>
    <row r="533" spans="1:7" x14ac:dyDescent="0.35">
      <c r="A533" s="7" t="s">
        <v>1445</v>
      </c>
      <c r="B533" t="str">
        <f>INDEX(Correspondance_ss_quartiers!$1:$1048576,MATCH(places_sec_sex!$A533,Correspondance_ss_quartiers!$A:$A,0),3)</f>
        <v>Woluwe Saint-Lambert</v>
      </c>
      <c r="C533">
        <f>INDEX(nb_inscrits_sec_habitant_la_com!$1:$1048576,MATCH(places_sec!$B533,nb_inscrits_sec_habitant_la_com!$B:$B,0),3)</f>
        <v>2676</v>
      </c>
      <c r="D533">
        <f>INDEX(nb_inscrits_sec_habitant_le_ss!$1:$1048576,MATCH(places_sec!$A533,nb_inscrits_sec_habitant_le_ss!$B:$B,0),3)</f>
        <v>89</v>
      </c>
      <c r="E533">
        <f t="shared" si="16"/>
        <v>3.3258594917787744E-2</v>
      </c>
      <c r="F533" s="77">
        <f>INDEX('6.1.2.4.'!$1:$1048576,MATCH(places_sec!$B533,'6.1.2.4.'!$A:$A,0),2)</f>
        <v>4084</v>
      </c>
      <c r="G533">
        <f t="shared" si="17"/>
        <v>135.82810164424515</v>
      </c>
    </row>
    <row r="534" spans="1:7" x14ac:dyDescent="0.35">
      <c r="A534" s="7" t="s">
        <v>1447</v>
      </c>
      <c r="B534" t="str">
        <f>INDEX(Correspondance_ss_quartiers!$1:$1048576,MATCH(places_sec_sex!$A534,Correspondance_ss_quartiers!$A:$A,0),3)</f>
        <v>Woluwe Saint-Lambert</v>
      </c>
      <c r="C534">
        <f>INDEX(nb_inscrits_sec_habitant_la_com!$1:$1048576,MATCH(places_sec!$B534,nb_inscrits_sec_habitant_la_com!$B:$B,0),3)</f>
        <v>2676</v>
      </c>
      <c r="D534">
        <f>INDEX(nb_inscrits_sec_habitant_le_ss!$1:$1048576,MATCH(places_sec!$A534,nb_inscrits_sec_habitant_le_ss!$B:$B,0),3)</f>
        <v>60</v>
      </c>
      <c r="E534">
        <f t="shared" si="16"/>
        <v>2.2421524663677129E-2</v>
      </c>
      <c r="F534" s="77">
        <f>INDEX('6.1.2.4.'!$1:$1048576,MATCH(places_sec!$B534,'6.1.2.4.'!$A:$A,0),2)</f>
        <v>4084</v>
      </c>
      <c r="G534">
        <f t="shared" si="17"/>
        <v>91.569506726457391</v>
      </c>
    </row>
    <row r="535" spans="1:7" x14ac:dyDescent="0.35">
      <c r="A535" s="7" t="s">
        <v>1448</v>
      </c>
      <c r="B535" t="str">
        <f>INDEX(Correspondance_ss_quartiers!$1:$1048576,MATCH(places_sec_sex!$A535,Correspondance_ss_quartiers!$A:$A,0),3)</f>
        <v>Woluwe Saint-Lambert</v>
      </c>
      <c r="C535">
        <f>INDEX(nb_inscrits_sec_habitant_la_com!$1:$1048576,MATCH(places_sec!$B535,nb_inscrits_sec_habitant_la_com!$B:$B,0),3)</f>
        <v>2676</v>
      </c>
      <c r="D535">
        <f>INDEX(nb_inscrits_sec_habitant_le_ss!$1:$1048576,MATCH(places_sec!$A535,nb_inscrits_sec_habitant_le_ss!$B:$B,0),3)</f>
        <v>96</v>
      </c>
      <c r="E535">
        <f t="shared" si="16"/>
        <v>3.5874439461883408E-2</v>
      </c>
      <c r="F535" s="77">
        <f>INDEX('6.1.2.4.'!$1:$1048576,MATCH(places_sec!$B535,'6.1.2.4.'!$A:$A,0),2)</f>
        <v>4084</v>
      </c>
      <c r="G535">
        <f t="shared" si="17"/>
        <v>146.51121076233184</v>
      </c>
    </row>
    <row r="536" spans="1:7" x14ac:dyDescent="0.35">
      <c r="A536" s="7" t="s">
        <v>1450</v>
      </c>
      <c r="B536" t="str">
        <f>INDEX(Correspondance_ss_quartiers!$1:$1048576,MATCH(places_sec_sex!$A536,Correspondance_ss_quartiers!$A:$A,0),3)</f>
        <v>Woluwe Saint-Lambert</v>
      </c>
      <c r="C536">
        <f>INDEX(nb_inscrits_sec_habitant_la_com!$1:$1048576,MATCH(places_sec!$B536,nb_inscrits_sec_habitant_la_com!$B:$B,0),3)</f>
        <v>2676</v>
      </c>
      <c r="D536">
        <f>INDEX(nb_inscrits_sec_habitant_le_ss!$1:$1048576,MATCH(places_sec!$A536,nb_inscrits_sec_habitant_le_ss!$B:$B,0),3)</f>
        <v>157</v>
      </c>
      <c r="E536">
        <f t="shared" si="16"/>
        <v>5.8669656203288491E-2</v>
      </c>
      <c r="F536" s="77">
        <f>INDEX('6.1.2.4.'!$1:$1048576,MATCH(places_sec!$B536,'6.1.2.4.'!$A:$A,0),2)</f>
        <v>4084</v>
      </c>
      <c r="G536">
        <f t="shared" si="17"/>
        <v>239.6068759342302</v>
      </c>
    </row>
    <row r="537" spans="1:7" x14ac:dyDescent="0.35">
      <c r="A537" s="7" t="s">
        <v>1454</v>
      </c>
      <c r="B537" t="str">
        <f>INDEX(Correspondance_ss_quartiers!$1:$1048576,MATCH(places_sec_sex!$A537,Correspondance_ss_quartiers!$A:$A,0),3)</f>
        <v>Woluwe Saint-Lambert</v>
      </c>
      <c r="C537">
        <f>INDEX(nb_inscrits_sec_habitant_la_com!$1:$1048576,MATCH(places_sec!$B537,nb_inscrits_sec_habitant_la_com!$B:$B,0),3)</f>
        <v>2676</v>
      </c>
      <c r="D537">
        <f>INDEX(nb_inscrits_sec_habitant_le_ss!$1:$1048576,MATCH(places_sec!$A537,nb_inscrits_sec_habitant_le_ss!$B:$B,0),3)</f>
        <v>12</v>
      </c>
      <c r="E537">
        <f t="shared" si="16"/>
        <v>4.4843049327354259E-3</v>
      </c>
      <c r="F537" s="77">
        <f>INDEX('6.1.2.4.'!$1:$1048576,MATCH(places_sec!$B537,'6.1.2.4.'!$A:$A,0),2)</f>
        <v>4084</v>
      </c>
      <c r="G537">
        <f t="shared" si="17"/>
        <v>18.31390134529148</v>
      </c>
    </row>
    <row r="538" spans="1:7" x14ac:dyDescent="0.35">
      <c r="A538" s="7" t="s">
        <v>1456</v>
      </c>
      <c r="B538" t="str">
        <f>INDEX(Correspondance_ss_quartiers!$1:$1048576,MATCH(places_sec_sex!$A538,Correspondance_ss_quartiers!$A:$A,0),3)</f>
        <v>Woluwe Saint-Lambert</v>
      </c>
      <c r="C538">
        <f>INDEX(nb_inscrits_sec_habitant_la_com!$1:$1048576,MATCH(places_sec!$B538,nb_inscrits_sec_habitant_la_com!$B:$B,0),3)</f>
        <v>2676</v>
      </c>
      <c r="D538">
        <f>INDEX(nb_inscrits_sec_habitant_le_ss!$1:$1048576,MATCH(places_sec!$A538,nb_inscrits_sec_habitant_le_ss!$B:$B,0),3)</f>
        <v>57</v>
      </c>
      <c r="E538">
        <f t="shared" si="16"/>
        <v>2.1300448430493273E-2</v>
      </c>
      <c r="F538" s="77">
        <f>INDEX('6.1.2.4.'!$1:$1048576,MATCH(places_sec!$B538,'6.1.2.4.'!$A:$A,0),2)</f>
        <v>4084</v>
      </c>
      <c r="G538">
        <f t="shared" si="17"/>
        <v>86.991031390134523</v>
      </c>
    </row>
    <row r="539" spans="1:7" x14ac:dyDescent="0.35">
      <c r="A539" s="7" t="s">
        <v>1457</v>
      </c>
      <c r="B539" t="str">
        <f>INDEX(Correspondance_ss_quartiers!$1:$1048576,MATCH(places_sec_sex!$A539,Correspondance_ss_quartiers!$A:$A,0),3)</f>
        <v>Woluwe Saint-Lambert</v>
      </c>
      <c r="C539">
        <f>INDEX(nb_inscrits_sec_habitant_la_com!$1:$1048576,MATCH(places_sec!$B539,nb_inscrits_sec_habitant_la_com!$B:$B,0),3)</f>
        <v>2676</v>
      </c>
      <c r="D539">
        <f>INDEX(nb_inscrits_sec_habitant_le_ss!$1:$1048576,MATCH(places_sec!$A539,nb_inscrits_sec_habitant_le_ss!$B:$B,0),3)</f>
        <v>126</v>
      </c>
      <c r="E539">
        <f t="shared" si="16"/>
        <v>4.708520179372197E-2</v>
      </c>
      <c r="F539" s="77">
        <f>INDEX('6.1.2.4.'!$1:$1048576,MATCH(places_sec!$B539,'6.1.2.4.'!$A:$A,0),2)</f>
        <v>4084</v>
      </c>
      <c r="G539">
        <f t="shared" si="17"/>
        <v>192.29596412556052</v>
      </c>
    </row>
    <row r="540" spans="1:7" x14ac:dyDescent="0.35">
      <c r="A540" s="7" t="s">
        <v>1459</v>
      </c>
      <c r="B540" t="str">
        <f>INDEX(Correspondance_ss_quartiers!$1:$1048576,MATCH(places_sec_sex!$A540,Correspondance_ss_quartiers!$A:$A,0),3)</f>
        <v>Woluwe Saint-Lambert</v>
      </c>
      <c r="C540">
        <f>INDEX(nb_inscrits_sec_habitant_la_com!$1:$1048576,MATCH(places_sec!$B540,nb_inscrits_sec_habitant_la_com!$B:$B,0),3)</f>
        <v>2676</v>
      </c>
      <c r="D540">
        <f>INDEX(nb_inscrits_sec_habitant_le_ss!$1:$1048576,MATCH(places_sec!$A540,nb_inscrits_sec_habitant_le_ss!$B:$B,0),3)</f>
        <v>22</v>
      </c>
      <c r="E540">
        <f t="shared" si="16"/>
        <v>8.2212257100149483E-3</v>
      </c>
      <c r="F540" s="77">
        <f>INDEX('6.1.2.4.'!$1:$1048576,MATCH(places_sec!$B540,'6.1.2.4.'!$A:$A,0),2)</f>
        <v>4084</v>
      </c>
      <c r="G540">
        <f t="shared" si="17"/>
        <v>33.575485799701049</v>
      </c>
    </row>
    <row r="541" spans="1:7" x14ac:dyDescent="0.35">
      <c r="A541" s="7" t="s">
        <v>1463</v>
      </c>
      <c r="B541" t="str">
        <f>INDEX(Correspondance_ss_quartiers!$1:$1048576,MATCH(places_sec_sex!$A541,Correspondance_ss_quartiers!$A:$A,0),3)</f>
        <v>Woluwe Saint-Lambert</v>
      </c>
      <c r="C541">
        <f>INDEX(nb_inscrits_sec_habitant_la_com!$1:$1048576,MATCH(places_sec!$B541,nb_inscrits_sec_habitant_la_com!$B:$B,0),3)</f>
        <v>2676</v>
      </c>
      <c r="D541">
        <f>INDEX(nb_inscrits_sec_habitant_le_ss!$1:$1048576,MATCH(places_sec!$A541,nb_inscrits_sec_habitant_le_ss!$B:$B,0),3)</f>
        <v>32</v>
      </c>
      <c r="E541">
        <f t="shared" si="16"/>
        <v>1.195814648729447E-2</v>
      </c>
      <c r="F541" s="77">
        <f>INDEX('6.1.2.4.'!$1:$1048576,MATCH(places_sec!$B541,'6.1.2.4.'!$A:$A,0),2)</f>
        <v>4084</v>
      </c>
      <c r="G541">
        <f t="shared" si="17"/>
        <v>48.837070254110614</v>
      </c>
    </row>
    <row r="542" spans="1:7" x14ac:dyDescent="0.35">
      <c r="A542" s="7" t="s">
        <v>1465</v>
      </c>
      <c r="B542" t="str">
        <f>INDEX(Correspondance_ss_quartiers!$1:$1048576,MATCH(places_sec_sex!$A542,Correspondance_ss_quartiers!$A:$A,0),3)</f>
        <v>Woluwe Saint-Lambert</v>
      </c>
      <c r="C542">
        <f>INDEX(nb_inscrits_sec_habitant_la_com!$1:$1048576,MATCH(places_sec!$B542,nb_inscrits_sec_habitant_la_com!$B:$B,0),3)</f>
        <v>2676</v>
      </c>
      <c r="D542">
        <f>INDEX(nb_inscrits_sec_habitant_le_ss!$1:$1048576,MATCH(places_sec!$A542,nb_inscrits_sec_habitant_le_ss!$B:$B,0),3)</f>
        <v>59</v>
      </c>
      <c r="E542">
        <f t="shared" si="16"/>
        <v>2.2047832585949178E-2</v>
      </c>
      <c r="F542" s="77">
        <f>INDEX('6.1.2.4.'!$1:$1048576,MATCH(places_sec!$B542,'6.1.2.4.'!$A:$A,0),2)</f>
        <v>4084</v>
      </c>
      <c r="G542">
        <f t="shared" si="17"/>
        <v>90.043348281016449</v>
      </c>
    </row>
    <row r="543" spans="1:7" x14ac:dyDescent="0.35">
      <c r="A543" s="7" t="s">
        <v>1467</v>
      </c>
      <c r="B543" t="str">
        <f>INDEX(Correspondance_ss_quartiers!$1:$1048576,MATCH(places_sec_sex!$A543,Correspondance_ss_quartiers!$A:$A,0),3)</f>
        <v>Woluwe Saint-Lambert</v>
      </c>
      <c r="C543">
        <f>INDEX(nb_inscrits_sec_habitant_la_com!$1:$1048576,MATCH(places_sec!$B543,nb_inscrits_sec_habitant_la_com!$B:$B,0),3)</f>
        <v>2676</v>
      </c>
      <c r="D543">
        <f>INDEX(nb_inscrits_sec_habitant_le_ss!$1:$1048576,MATCH(places_sec!$A543,nb_inscrits_sec_habitant_le_ss!$B:$B,0),3)</f>
        <v>54</v>
      </c>
      <c r="E543">
        <f t="shared" si="16"/>
        <v>2.0179372197309416E-2</v>
      </c>
      <c r="F543" s="77">
        <f>INDEX('6.1.2.4.'!$1:$1048576,MATCH(places_sec!$B543,'6.1.2.4.'!$A:$A,0),2)</f>
        <v>4084</v>
      </c>
      <c r="G543">
        <f t="shared" si="17"/>
        <v>82.412556053811656</v>
      </c>
    </row>
    <row r="544" spans="1:7" x14ac:dyDescent="0.35">
      <c r="A544" s="7" t="s">
        <v>1469</v>
      </c>
      <c r="B544" t="str">
        <f>INDEX(Correspondance_ss_quartiers!$1:$1048576,MATCH(places_sec_sex!$A544,Correspondance_ss_quartiers!$A:$A,0),3)</f>
        <v>Woluwe Saint-Lambert</v>
      </c>
      <c r="C544">
        <f>INDEX(nb_inscrits_sec_habitant_la_com!$1:$1048576,MATCH(places_sec!$B544,nb_inscrits_sec_habitant_la_com!$B:$B,0),3)</f>
        <v>2676</v>
      </c>
      <c r="D544">
        <f>INDEX(nb_inscrits_sec_habitant_le_ss!$1:$1048576,MATCH(places_sec!$A544,nb_inscrits_sec_habitant_le_ss!$B:$B,0),3)</f>
        <v>61</v>
      </c>
      <c r="E544">
        <f t="shared" si="16"/>
        <v>2.2795216741405083E-2</v>
      </c>
      <c r="F544" s="77">
        <f>INDEX('6.1.2.4.'!$1:$1048576,MATCH(places_sec!$B544,'6.1.2.4.'!$A:$A,0),2)</f>
        <v>4084</v>
      </c>
      <c r="G544">
        <f t="shared" si="17"/>
        <v>93.095665171898361</v>
      </c>
    </row>
    <row r="545" spans="1:7" x14ac:dyDescent="0.35">
      <c r="A545" s="7" t="s">
        <v>1471</v>
      </c>
      <c r="B545" t="str">
        <f>INDEX(Correspondance_ss_quartiers!$1:$1048576,MATCH(places_sec_sex!$A545,Correspondance_ss_quartiers!$A:$A,0),3)</f>
        <v>Woluwe Saint-Lambert</v>
      </c>
      <c r="C545">
        <f>INDEX(nb_inscrits_sec_habitant_la_com!$1:$1048576,MATCH(places_sec!$B545,nb_inscrits_sec_habitant_la_com!$B:$B,0),3)</f>
        <v>2676</v>
      </c>
      <c r="D545">
        <f>INDEX(nb_inscrits_sec_habitant_le_ss!$1:$1048576,MATCH(places_sec!$A545,nb_inscrits_sec_habitant_le_ss!$B:$B,0),3)</f>
        <v>60</v>
      </c>
      <c r="E545">
        <f t="shared" si="16"/>
        <v>2.2421524663677129E-2</v>
      </c>
      <c r="F545" s="77">
        <f>INDEX('6.1.2.4.'!$1:$1048576,MATCH(places_sec!$B545,'6.1.2.4.'!$A:$A,0),2)</f>
        <v>4084</v>
      </c>
      <c r="G545">
        <f t="shared" si="17"/>
        <v>91.569506726457391</v>
      </c>
    </row>
    <row r="546" spans="1:7" x14ac:dyDescent="0.35">
      <c r="A546" s="7" t="s">
        <v>1473</v>
      </c>
      <c r="B546" t="str">
        <f>INDEX(Correspondance_ss_quartiers!$1:$1048576,MATCH(places_sec_sex!$A546,Correspondance_ss_quartiers!$A:$A,0),3)</f>
        <v>Woluwe Saint-Lambert</v>
      </c>
      <c r="C546">
        <f>INDEX(nb_inscrits_sec_habitant_la_com!$1:$1048576,MATCH(places_sec!$B546,nb_inscrits_sec_habitant_la_com!$B:$B,0),3)</f>
        <v>2676</v>
      </c>
      <c r="D546">
        <f>INDEX(nb_inscrits_sec_habitant_le_ss!$1:$1048576,MATCH(places_sec!$A546,nb_inscrits_sec_habitant_le_ss!$B:$B,0),3)</f>
        <v>42</v>
      </c>
      <c r="E546">
        <f t="shared" si="16"/>
        <v>1.5695067264573991E-2</v>
      </c>
      <c r="F546" s="77">
        <f>INDEX('6.1.2.4.'!$1:$1048576,MATCH(places_sec!$B546,'6.1.2.4.'!$A:$A,0),2)</f>
        <v>4084</v>
      </c>
      <c r="G546">
        <f t="shared" si="17"/>
        <v>64.098654708520186</v>
      </c>
    </row>
    <row r="547" spans="1:7" x14ac:dyDescent="0.35">
      <c r="A547" s="7" t="s">
        <v>1475</v>
      </c>
      <c r="B547" t="str">
        <f>INDEX(Correspondance_ss_quartiers!$1:$1048576,MATCH(places_sec_sex!$A547,Correspondance_ss_quartiers!$A:$A,0),3)</f>
        <v>Woluwe Saint-Lambert</v>
      </c>
      <c r="C547">
        <f>INDEX(nb_inscrits_sec_habitant_la_com!$1:$1048576,MATCH(places_sec!$B547,nb_inscrits_sec_habitant_la_com!$B:$B,0),3)</f>
        <v>2676</v>
      </c>
      <c r="D547">
        <f>INDEX(nb_inscrits_sec_habitant_le_ss!$1:$1048576,MATCH(places_sec!$A547,nb_inscrits_sec_habitant_le_ss!$B:$B,0),3)</f>
        <v>47</v>
      </c>
      <c r="E547">
        <f t="shared" si="16"/>
        <v>1.7563527653213753E-2</v>
      </c>
      <c r="F547" s="77">
        <f>INDEX('6.1.2.4.'!$1:$1048576,MATCH(places_sec!$B547,'6.1.2.4.'!$A:$A,0),2)</f>
        <v>4084</v>
      </c>
      <c r="G547">
        <f t="shared" si="17"/>
        <v>71.729446935724965</v>
      </c>
    </row>
    <row r="548" spans="1:7" x14ac:dyDescent="0.35">
      <c r="A548" s="7" t="s">
        <v>1479</v>
      </c>
      <c r="B548" t="str">
        <f>INDEX(Correspondance_ss_quartiers!$1:$1048576,MATCH(places_sec_sex!$A548,Correspondance_ss_quartiers!$A:$A,0),3)</f>
        <v>Woluwe Saint-Lambert</v>
      </c>
      <c r="C548">
        <f>INDEX(nb_inscrits_sec_habitant_la_com!$1:$1048576,MATCH(places_sec!$B548,nb_inscrits_sec_habitant_la_com!$B:$B,0),3)</f>
        <v>2676</v>
      </c>
      <c r="D548">
        <f>INDEX(nb_inscrits_sec_habitant_le_ss!$1:$1048576,MATCH(places_sec!$A548,nb_inscrits_sec_habitant_le_ss!$B:$B,0),3)</f>
        <v>71</v>
      </c>
      <c r="E548">
        <f t="shared" si="16"/>
        <v>2.6532137518684603E-2</v>
      </c>
      <c r="F548" s="77">
        <f>INDEX('6.1.2.4.'!$1:$1048576,MATCH(places_sec!$B548,'6.1.2.4.'!$A:$A,0),2)</f>
        <v>4084</v>
      </c>
      <c r="G548">
        <f t="shared" si="17"/>
        <v>108.35724962630792</v>
      </c>
    </row>
    <row r="549" spans="1:7" x14ac:dyDescent="0.35">
      <c r="A549" s="7" t="s">
        <v>1483</v>
      </c>
      <c r="B549" t="str">
        <f>INDEX(Correspondance_ss_quartiers!$1:$1048576,MATCH(places_sec_sex!$A549,Correspondance_ss_quartiers!$A:$A,0),3)</f>
        <v>Woluwe Saint-Lambert</v>
      </c>
      <c r="C549">
        <f>INDEX(nb_inscrits_sec_habitant_la_com!$1:$1048576,MATCH(places_sec!$B549,nb_inscrits_sec_habitant_la_com!$B:$B,0),3)</f>
        <v>2676</v>
      </c>
      <c r="D549">
        <f>INDEX(nb_inscrits_sec_habitant_le_ss!$1:$1048576,MATCH(places_sec!$A549,nb_inscrits_sec_habitant_le_ss!$B:$B,0),3)</f>
        <v>71</v>
      </c>
      <c r="E549">
        <f t="shared" si="16"/>
        <v>2.6532137518684603E-2</v>
      </c>
      <c r="F549" s="77">
        <f>INDEX('6.1.2.4.'!$1:$1048576,MATCH(places_sec!$B549,'6.1.2.4.'!$A:$A,0),2)</f>
        <v>4084</v>
      </c>
      <c r="G549">
        <f t="shared" si="17"/>
        <v>108.35724962630792</v>
      </c>
    </row>
    <row r="550" spans="1:7" x14ac:dyDescent="0.35">
      <c r="A550" s="7" t="s">
        <v>1485</v>
      </c>
      <c r="B550" t="str">
        <f>INDEX(Correspondance_ss_quartiers!$1:$1048576,MATCH(places_sec_sex!$A550,Correspondance_ss_quartiers!$A:$A,0),3)</f>
        <v>Woluwe Saint-Lambert</v>
      </c>
      <c r="C550">
        <f>INDEX(nb_inscrits_sec_habitant_la_com!$1:$1048576,MATCH(places_sec!$B550,nb_inscrits_sec_habitant_la_com!$B:$B,0),3)</f>
        <v>2676</v>
      </c>
      <c r="D550">
        <f>INDEX(nb_inscrits_sec_habitant_le_ss!$1:$1048576,MATCH(places_sec!$A550,nb_inscrits_sec_habitant_le_ss!$B:$B,0),3)</f>
        <v>26</v>
      </c>
      <c r="E550">
        <f t="shared" si="16"/>
        <v>9.7159940209267555E-3</v>
      </c>
      <c r="F550" s="77">
        <f>INDEX('6.1.2.4.'!$1:$1048576,MATCH(places_sec!$B550,'6.1.2.4.'!$A:$A,0),2)</f>
        <v>4084</v>
      </c>
      <c r="G550">
        <f t="shared" si="17"/>
        <v>39.680119581464872</v>
      </c>
    </row>
    <row r="551" spans="1:7" x14ac:dyDescent="0.35">
      <c r="A551" s="7" t="s">
        <v>1489</v>
      </c>
      <c r="B551" t="str">
        <f>INDEX(Correspondance_ss_quartiers!$1:$1048576,MATCH(places_sec_sex!$A551,Correspondance_ss_quartiers!$A:$A,0),3)</f>
        <v>Woluwe Saint-Lambert</v>
      </c>
      <c r="C551">
        <f>INDEX(nb_inscrits_sec_habitant_la_com!$1:$1048576,MATCH(places_sec!$B551,nb_inscrits_sec_habitant_la_com!$B:$B,0),3)</f>
        <v>2676</v>
      </c>
      <c r="D551">
        <f>INDEX(nb_inscrits_sec_habitant_le_ss!$1:$1048576,MATCH(places_sec!$A551,nb_inscrits_sec_habitant_le_ss!$B:$B,0),3)</f>
        <v>27</v>
      </c>
      <c r="E551">
        <f t="shared" si="16"/>
        <v>1.0089686098654708E-2</v>
      </c>
      <c r="F551" s="77">
        <f>INDEX('6.1.2.4.'!$1:$1048576,MATCH(places_sec!$B551,'6.1.2.4.'!$A:$A,0),2)</f>
        <v>4084</v>
      </c>
      <c r="G551">
        <f t="shared" si="17"/>
        <v>41.206278026905828</v>
      </c>
    </row>
    <row r="552" spans="1:7" x14ac:dyDescent="0.35">
      <c r="A552" s="7" t="s">
        <v>1491</v>
      </c>
      <c r="B552" t="str">
        <f>INDEX(Correspondance_ss_quartiers!$1:$1048576,MATCH(places_sec_sex!$A552,Correspondance_ss_quartiers!$A:$A,0),3)</f>
        <v>Woluwe Saint-Lambert</v>
      </c>
      <c r="C552">
        <f>INDEX(nb_inscrits_sec_habitant_la_com!$1:$1048576,MATCH(places_sec!$B552,nb_inscrits_sec_habitant_la_com!$B:$B,0),3)</f>
        <v>2676</v>
      </c>
      <c r="D552">
        <f>INDEX(nb_inscrits_sec_habitant_le_ss!$1:$1048576,MATCH(places_sec!$A552,nb_inscrits_sec_habitant_le_ss!$B:$B,0),3)</f>
        <v>135</v>
      </c>
      <c r="E552">
        <f t="shared" si="16"/>
        <v>5.0448430493273543E-2</v>
      </c>
      <c r="F552" s="77">
        <f>INDEX('6.1.2.4.'!$1:$1048576,MATCH(places_sec!$B552,'6.1.2.4.'!$A:$A,0),2)</f>
        <v>4084</v>
      </c>
      <c r="G552">
        <f t="shared" si="17"/>
        <v>206.03139013452915</v>
      </c>
    </row>
    <row r="553" spans="1:7" x14ac:dyDescent="0.35">
      <c r="A553" s="7" t="s">
        <v>1493</v>
      </c>
      <c r="B553" t="str">
        <f>INDEX(Correspondance_ss_quartiers!$1:$1048576,MATCH(places_sec_sex!$A553,Correspondance_ss_quartiers!$A:$A,0),3)</f>
        <v>Woluwe Saint-Pierre</v>
      </c>
      <c r="C553">
        <f>INDEX(nb_inscrits_sec_habitant_la_com!$1:$1048576,MATCH(places_sec!$B553,nb_inscrits_sec_habitant_la_com!$B:$B,0),3)</f>
        <v>2070</v>
      </c>
      <c r="D553">
        <f>INDEX(nb_inscrits_sec_habitant_le_ss!$1:$1048576,MATCH(places_sec!$A553,nb_inscrits_sec_habitant_le_ss!$B:$B,0),3)</f>
        <v>63</v>
      </c>
      <c r="E553">
        <f t="shared" si="16"/>
        <v>3.0434782608695653E-2</v>
      </c>
      <c r="F553" s="77">
        <f>INDEX('6.1.2.4.'!$1:$1048576,MATCH(places_sec!$B553,'6.1.2.4.'!$A:$A,0),2)</f>
        <v>5616</v>
      </c>
      <c r="G553">
        <f t="shared" si="17"/>
        <v>170.92173913043479</v>
      </c>
    </row>
    <row r="554" spans="1:7" x14ac:dyDescent="0.35">
      <c r="A554" s="7" t="s">
        <v>1495</v>
      </c>
      <c r="B554" t="str">
        <f>INDEX(Correspondance_ss_quartiers!$1:$1048576,MATCH(places_sec_sex!$A554,Correspondance_ss_quartiers!$A:$A,0),3)</f>
        <v>Woluwe Saint-Pierre</v>
      </c>
      <c r="C554">
        <f>INDEX(nb_inscrits_sec_habitant_la_com!$1:$1048576,MATCH(places_sec!$B554,nb_inscrits_sec_habitant_la_com!$B:$B,0),3)</f>
        <v>2070</v>
      </c>
      <c r="D554">
        <f>INDEX(nb_inscrits_sec_habitant_le_ss!$1:$1048576,MATCH(places_sec!$A554,nb_inscrits_sec_habitant_le_ss!$B:$B,0),3)</f>
        <v>40</v>
      </c>
      <c r="E554">
        <f t="shared" si="16"/>
        <v>1.932367149758454E-2</v>
      </c>
      <c r="F554" s="77">
        <f>INDEX('6.1.2.4.'!$1:$1048576,MATCH(places_sec!$B554,'6.1.2.4.'!$A:$A,0),2)</f>
        <v>5616</v>
      </c>
      <c r="G554">
        <f t="shared" si="17"/>
        <v>108.52173913043478</v>
      </c>
    </row>
    <row r="555" spans="1:7" x14ac:dyDescent="0.35">
      <c r="A555" s="7" t="s">
        <v>1497</v>
      </c>
      <c r="B555" t="str">
        <f>INDEX(Correspondance_ss_quartiers!$1:$1048576,MATCH(places_sec_sex!$A555,Correspondance_ss_quartiers!$A:$A,0),3)</f>
        <v>Woluwe Saint-Pierre</v>
      </c>
      <c r="C555">
        <f>INDEX(nb_inscrits_sec_habitant_la_com!$1:$1048576,MATCH(places_sec!$B555,nb_inscrits_sec_habitant_la_com!$B:$B,0),3)</f>
        <v>2070</v>
      </c>
      <c r="D555">
        <f>INDEX(nb_inscrits_sec_habitant_le_ss!$1:$1048576,MATCH(places_sec!$A555,nb_inscrits_sec_habitant_le_ss!$B:$B,0),3)</f>
        <v>61</v>
      </c>
      <c r="E555">
        <f t="shared" si="16"/>
        <v>2.9468599033816423E-2</v>
      </c>
      <c r="F555" s="77">
        <f>INDEX('6.1.2.4.'!$1:$1048576,MATCH(places_sec!$B555,'6.1.2.4.'!$A:$A,0),2)</f>
        <v>5616</v>
      </c>
      <c r="G555">
        <f t="shared" si="17"/>
        <v>165.49565217391304</v>
      </c>
    </row>
    <row r="556" spans="1:7" x14ac:dyDescent="0.35">
      <c r="A556" s="7" t="s">
        <v>1501</v>
      </c>
      <c r="B556" t="str">
        <f>INDEX(Correspondance_ss_quartiers!$1:$1048576,MATCH(places_sec_sex!$A556,Correspondance_ss_quartiers!$A:$A,0),3)</f>
        <v>Woluwe Saint-Pierre</v>
      </c>
      <c r="C556">
        <f>INDEX(nb_inscrits_sec_habitant_la_com!$1:$1048576,MATCH(places_sec!$B556,nb_inscrits_sec_habitant_la_com!$B:$B,0),3)</f>
        <v>2070</v>
      </c>
      <c r="D556">
        <f>INDEX(nb_inscrits_sec_habitant_le_ss!$1:$1048576,MATCH(places_sec!$A556,nb_inscrits_sec_habitant_le_ss!$B:$B,0),3)</f>
        <v>38</v>
      </c>
      <c r="E556">
        <f t="shared" si="16"/>
        <v>1.8357487922705314E-2</v>
      </c>
      <c r="F556" s="77">
        <f>INDEX('6.1.2.4.'!$1:$1048576,MATCH(places_sec!$B556,'6.1.2.4.'!$A:$A,0),2)</f>
        <v>5616</v>
      </c>
      <c r="G556">
        <f t="shared" si="17"/>
        <v>103.09565217391304</v>
      </c>
    </row>
    <row r="557" spans="1:7" x14ac:dyDescent="0.35">
      <c r="A557" s="7" t="s">
        <v>1505</v>
      </c>
      <c r="B557" t="str">
        <f>INDEX(Correspondance_ss_quartiers!$1:$1048576,MATCH(places_sec_sex!$A557,Correspondance_ss_quartiers!$A:$A,0),3)</f>
        <v>Woluwe Saint-Pierre</v>
      </c>
      <c r="C557">
        <f>INDEX(nb_inscrits_sec_habitant_la_com!$1:$1048576,MATCH(places_sec!$B557,nb_inscrits_sec_habitant_la_com!$B:$B,0),3)</f>
        <v>2070</v>
      </c>
      <c r="D557">
        <f>INDEX(nb_inscrits_sec_habitant_le_ss!$1:$1048576,MATCH(places_sec!$A557,nb_inscrits_sec_habitant_le_ss!$B:$B,0),3)</f>
        <v>50</v>
      </c>
      <c r="E557">
        <f t="shared" si="16"/>
        <v>2.4154589371980676E-2</v>
      </c>
      <c r="F557" s="77">
        <f>INDEX('6.1.2.4.'!$1:$1048576,MATCH(places_sec!$B557,'6.1.2.4.'!$A:$A,0),2)</f>
        <v>5616</v>
      </c>
      <c r="G557">
        <f t="shared" si="17"/>
        <v>135.65217391304347</v>
      </c>
    </row>
    <row r="558" spans="1:7" x14ac:dyDescent="0.35">
      <c r="A558" s="7" t="s">
        <v>1507</v>
      </c>
      <c r="B558" t="str">
        <f>INDEX(Correspondance_ss_quartiers!$1:$1048576,MATCH(places_sec_sex!$A558,Correspondance_ss_quartiers!$A:$A,0),3)</f>
        <v>Woluwe Saint-Pierre</v>
      </c>
      <c r="C558">
        <f>INDEX(nb_inscrits_sec_habitant_la_com!$1:$1048576,MATCH(places_sec!$B558,nb_inscrits_sec_habitant_la_com!$B:$B,0),3)</f>
        <v>2070</v>
      </c>
      <c r="D558">
        <f>INDEX(nb_inscrits_sec_habitant_le_ss!$1:$1048576,MATCH(places_sec!$A558,nb_inscrits_sec_habitant_le_ss!$B:$B,0),3)</f>
        <v>83</v>
      </c>
      <c r="E558">
        <f t="shared" si="16"/>
        <v>4.0096618357487922E-2</v>
      </c>
      <c r="F558" s="77">
        <f>INDEX('6.1.2.4.'!$1:$1048576,MATCH(places_sec!$B558,'6.1.2.4.'!$A:$A,0),2)</f>
        <v>5616</v>
      </c>
      <c r="G558">
        <f t="shared" si="17"/>
        <v>225.18260869565216</v>
      </c>
    </row>
    <row r="559" spans="1:7" x14ac:dyDescent="0.35">
      <c r="A559" s="7" t="s">
        <v>1509</v>
      </c>
      <c r="B559" t="str">
        <f>INDEX(Correspondance_ss_quartiers!$1:$1048576,MATCH(places_sec_sex!$A559,Correspondance_ss_quartiers!$A:$A,0),3)</f>
        <v>Woluwe Saint-Pierre</v>
      </c>
      <c r="C559">
        <f>INDEX(nb_inscrits_sec_habitant_la_com!$1:$1048576,MATCH(places_sec!$B559,nb_inscrits_sec_habitant_la_com!$B:$B,0),3)</f>
        <v>2070</v>
      </c>
      <c r="D559">
        <f>INDEX(nb_inscrits_sec_habitant_le_ss!$1:$1048576,MATCH(places_sec!$A559,nb_inscrits_sec_habitant_le_ss!$B:$B,0),3)</f>
        <v>35</v>
      </c>
      <c r="E559">
        <f t="shared" si="16"/>
        <v>1.6908212560386472E-2</v>
      </c>
      <c r="F559" s="77">
        <f>INDEX('6.1.2.4.'!$1:$1048576,MATCH(places_sec!$B559,'6.1.2.4.'!$A:$A,0),2)</f>
        <v>5616</v>
      </c>
      <c r="G559">
        <f t="shared" si="17"/>
        <v>94.956521739130423</v>
      </c>
    </row>
    <row r="560" spans="1:7" x14ac:dyDescent="0.35">
      <c r="A560" s="7" t="s">
        <v>1511</v>
      </c>
      <c r="B560" t="str">
        <f>INDEX(Correspondance_ss_quartiers!$1:$1048576,MATCH(places_sec_sex!$A560,Correspondance_ss_quartiers!$A:$A,0),3)</f>
        <v>Woluwe Saint-Pierre</v>
      </c>
      <c r="C560">
        <f>INDEX(nb_inscrits_sec_habitant_la_com!$1:$1048576,MATCH(places_sec!$B560,nb_inscrits_sec_habitant_la_com!$B:$B,0),3)</f>
        <v>2070</v>
      </c>
      <c r="D560">
        <f>INDEX(nb_inscrits_sec_habitant_le_ss!$1:$1048576,MATCH(places_sec!$A560,nb_inscrits_sec_habitant_le_ss!$B:$B,0),3)</f>
        <v>56</v>
      </c>
      <c r="E560">
        <f t="shared" si="16"/>
        <v>2.7053140096618359E-2</v>
      </c>
      <c r="F560" s="77">
        <f>INDEX('6.1.2.4.'!$1:$1048576,MATCH(places_sec!$B560,'6.1.2.4.'!$A:$A,0),2)</f>
        <v>5616</v>
      </c>
      <c r="G560">
        <f t="shared" si="17"/>
        <v>151.9304347826087</v>
      </c>
    </row>
    <row r="561" spans="1:7" x14ac:dyDescent="0.35">
      <c r="A561" s="7" t="s">
        <v>1515</v>
      </c>
      <c r="B561" t="str">
        <f>INDEX(Correspondance_ss_quartiers!$1:$1048576,MATCH(places_sec_sex!$A561,Correspondance_ss_quartiers!$A:$A,0),3)</f>
        <v>Woluwe Saint-Pierre</v>
      </c>
      <c r="C561">
        <f>INDEX(nb_inscrits_sec_habitant_la_com!$1:$1048576,MATCH(places_sec!$B561,nb_inscrits_sec_habitant_la_com!$B:$B,0),3)</f>
        <v>2070</v>
      </c>
      <c r="D561">
        <f>INDEX(nb_inscrits_sec_habitant_le_ss!$1:$1048576,MATCH(places_sec!$A561,nb_inscrits_sec_habitant_le_ss!$B:$B,0),3)</f>
        <v>25</v>
      </c>
      <c r="E561">
        <f t="shared" si="16"/>
        <v>1.2077294685990338E-2</v>
      </c>
      <c r="F561" s="77">
        <f>INDEX('6.1.2.4.'!$1:$1048576,MATCH(places_sec!$B561,'6.1.2.4.'!$A:$A,0),2)</f>
        <v>5616</v>
      </c>
      <c r="G561">
        <f t="shared" si="17"/>
        <v>67.826086956521735</v>
      </c>
    </row>
    <row r="562" spans="1:7" x14ac:dyDescent="0.35">
      <c r="A562" s="7" t="s">
        <v>1517</v>
      </c>
      <c r="B562" t="str">
        <f>INDEX(Correspondance_ss_quartiers!$1:$1048576,MATCH(places_sec_sex!$A562,Correspondance_ss_quartiers!$A:$A,0),3)</f>
        <v>Woluwe Saint-Pierre</v>
      </c>
      <c r="C562">
        <f>INDEX(nb_inscrits_sec_habitant_la_com!$1:$1048576,MATCH(places_sec!$B562,nb_inscrits_sec_habitant_la_com!$B:$B,0),3)</f>
        <v>2070</v>
      </c>
      <c r="D562">
        <f>INDEX(nb_inscrits_sec_habitant_le_ss!$1:$1048576,MATCH(places_sec!$A562,nb_inscrits_sec_habitant_le_ss!$B:$B,0),3)</f>
        <v>76</v>
      </c>
      <c r="E562">
        <f t="shared" si="16"/>
        <v>3.6714975845410627E-2</v>
      </c>
      <c r="F562" s="77">
        <f>INDEX('6.1.2.4.'!$1:$1048576,MATCH(places_sec!$B562,'6.1.2.4.'!$A:$A,0),2)</f>
        <v>5616</v>
      </c>
      <c r="G562">
        <f t="shared" si="17"/>
        <v>206.19130434782608</v>
      </c>
    </row>
    <row r="563" spans="1:7" x14ac:dyDescent="0.35">
      <c r="A563" s="7" t="s">
        <v>1520</v>
      </c>
      <c r="B563" t="str">
        <f>INDEX(Correspondance_ss_quartiers!$1:$1048576,MATCH(places_sec_sex!$A563,Correspondance_ss_quartiers!$A:$A,0),3)</f>
        <v>Woluwe Saint-Pierre</v>
      </c>
      <c r="C563">
        <f>INDEX(nb_inscrits_sec_habitant_la_com!$1:$1048576,MATCH(places_sec!$B563,nb_inscrits_sec_habitant_la_com!$B:$B,0),3)</f>
        <v>2070</v>
      </c>
      <c r="D563">
        <f>INDEX(nb_inscrits_sec_habitant_le_ss!$1:$1048576,MATCH(places_sec!$A563,nb_inscrits_sec_habitant_le_ss!$B:$B,0),3)</f>
        <v>56</v>
      </c>
      <c r="E563">
        <f t="shared" si="16"/>
        <v>2.7053140096618359E-2</v>
      </c>
      <c r="F563" s="77">
        <f>INDEX('6.1.2.4.'!$1:$1048576,MATCH(places_sec!$B563,'6.1.2.4.'!$A:$A,0),2)</f>
        <v>5616</v>
      </c>
      <c r="G563">
        <f t="shared" si="17"/>
        <v>151.9304347826087</v>
      </c>
    </row>
    <row r="564" spans="1:7" x14ac:dyDescent="0.35">
      <c r="A564" s="7" t="s">
        <v>1522</v>
      </c>
      <c r="B564" t="str">
        <f>INDEX(Correspondance_ss_quartiers!$1:$1048576,MATCH(places_sec_sex!$A564,Correspondance_ss_quartiers!$A:$A,0),3)</f>
        <v>Woluwe Saint-Pierre</v>
      </c>
      <c r="C564">
        <f>INDEX(nb_inscrits_sec_habitant_la_com!$1:$1048576,MATCH(places_sec!$B564,nb_inscrits_sec_habitant_la_com!$B:$B,0),3)</f>
        <v>2070</v>
      </c>
      <c r="D564">
        <f>INDEX(nb_inscrits_sec_habitant_le_ss!$1:$1048576,MATCH(places_sec!$A564,nb_inscrits_sec_habitant_le_ss!$B:$B,0),3)</f>
        <v>75</v>
      </c>
      <c r="E564">
        <f t="shared" si="16"/>
        <v>3.6231884057971016E-2</v>
      </c>
      <c r="F564" s="77">
        <f>INDEX('6.1.2.4.'!$1:$1048576,MATCH(places_sec!$B564,'6.1.2.4.'!$A:$A,0),2)</f>
        <v>5616</v>
      </c>
      <c r="G564">
        <f t="shared" si="17"/>
        <v>203.47826086956522</v>
      </c>
    </row>
    <row r="565" spans="1:7" x14ac:dyDescent="0.35">
      <c r="A565" s="7" t="s">
        <v>1524</v>
      </c>
      <c r="B565" t="str">
        <f>INDEX(Correspondance_ss_quartiers!$1:$1048576,MATCH(places_sec_sex!$A565,Correspondance_ss_quartiers!$A:$A,0),3)</f>
        <v>Woluwe Saint-Pierre</v>
      </c>
      <c r="C565">
        <f>INDEX(nb_inscrits_sec_habitant_la_com!$1:$1048576,MATCH(places_sec!$B565,nb_inscrits_sec_habitant_la_com!$B:$B,0),3)</f>
        <v>2070</v>
      </c>
      <c r="D565">
        <f>INDEX(nb_inscrits_sec_habitant_le_ss!$1:$1048576,MATCH(places_sec!$A565,nb_inscrits_sec_habitant_le_ss!$B:$B,0),3)</f>
        <v>31</v>
      </c>
      <c r="E565">
        <f t="shared" si="16"/>
        <v>1.4975845410628019E-2</v>
      </c>
      <c r="F565" s="77">
        <f>INDEX('6.1.2.4.'!$1:$1048576,MATCH(places_sec!$B565,'6.1.2.4.'!$A:$A,0),2)</f>
        <v>5616</v>
      </c>
      <c r="G565">
        <f t="shared" si="17"/>
        <v>84.104347826086951</v>
      </c>
    </row>
    <row r="566" spans="1:7" x14ac:dyDescent="0.35">
      <c r="A566" s="7" t="s">
        <v>1526</v>
      </c>
      <c r="B566" t="str">
        <f>INDEX(Correspondance_ss_quartiers!$1:$1048576,MATCH(places_sec_sex!$A566,Correspondance_ss_quartiers!$A:$A,0),3)</f>
        <v>Woluwe Saint-Pierre</v>
      </c>
      <c r="C566">
        <f>INDEX(nb_inscrits_sec_habitant_la_com!$1:$1048576,MATCH(places_sec!$B566,nb_inscrits_sec_habitant_la_com!$B:$B,0),3)</f>
        <v>2070</v>
      </c>
      <c r="D566">
        <f>INDEX(nb_inscrits_sec_habitant_le_ss!$1:$1048576,MATCH(places_sec!$A566,nb_inscrits_sec_habitant_le_ss!$B:$B,0),3)</f>
        <v>42</v>
      </c>
      <c r="E566">
        <f t="shared" si="16"/>
        <v>2.0289855072463767E-2</v>
      </c>
      <c r="F566" s="77">
        <f>INDEX('6.1.2.4.'!$1:$1048576,MATCH(places_sec!$B566,'6.1.2.4.'!$A:$A,0),2)</f>
        <v>5616</v>
      </c>
      <c r="G566">
        <f t="shared" si="17"/>
        <v>113.94782608695651</v>
      </c>
    </row>
    <row r="567" spans="1:7" x14ac:dyDescent="0.35">
      <c r="A567" s="7" t="s">
        <v>1528</v>
      </c>
      <c r="B567" t="str">
        <f>INDEX(Correspondance_ss_quartiers!$1:$1048576,MATCH(places_sec_sex!$A567,Correspondance_ss_quartiers!$A:$A,0),3)</f>
        <v>Woluwe Saint-Pierre</v>
      </c>
      <c r="C567">
        <f>INDEX(nb_inscrits_sec_habitant_la_com!$1:$1048576,MATCH(places_sec!$B567,nb_inscrits_sec_habitant_la_com!$B:$B,0),3)</f>
        <v>2070</v>
      </c>
      <c r="D567">
        <f>INDEX(nb_inscrits_sec_habitant_le_ss!$1:$1048576,MATCH(places_sec!$A567,nb_inscrits_sec_habitant_le_ss!$B:$B,0),3)</f>
        <v>68</v>
      </c>
      <c r="E567">
        <f t="shared" si="16"/>
        <v>3.2850241545893721E-2</v>
      </c>
      <c r="F567" s="77">
        <f>INDEX('6.1.2.4.'!$1:$1048576,MATCH(places_sec!$B567,'6.1.2.4.'!$A:$A,0),2)</f>
        <v>5616</v>
      </c>
      <c r="G567">
        <f t="shared" si="17"/>
        <v>184.48695652173913</v>
      </c>
    </row>
    <row r="568" spans="1:7" x14ac:dyDescent="0.35">
      <c r="A568" s="7" t="s">
        <v>1530</v>
      </c>
      <c r="B568" t="str">
        <f>INDEX(Correspondance_ss_quartiers!$1:$1048576,MATCH(places_sec_sex!$A568,Correspondance_ss_quartiers!$A:$A,0),3)</f>
        <v>Woluwe Saint-Pierre</v>
      </c>
      <c r="C568">
        <f>INDEX(nb_inscrits_sec_habitant_la_com!$1:$1048576,MATCH(places_sec!$B568,nb_inscrits_sec_habitant_la_com!$B:$B,0),3)</f>
        <v>2070</v>
      </c>
      <c r="D568">
        <f>INDEX(nb_inscrits_sec_habitant_le_ss!$1:$1048576,MATCH(places_sec!$A568,nb_inscrits_sec_habitant_le_ss!$B:$B,0),3)</f>
        <v>131</v>
      </c>
      <c r="E568">
        <f t="shared" si="16"/>
        <v>6.3285024154589378E-2</v>
      </c>
      <c r="F568" s="77">
        <f>INDEX('6.1.2.4.'!$1:$1048576,MATCH(places_sec!$B568,'6.1.2.4.'!$A:$A,0),2)</f>
        <v>5616</v>
      </c>
      <c r="G568">
        <f t="shared" si="17"/>
        <v>355.40869565217395</v>
      </c>
    </row>
    <row r="569" spans="1:7" x14ac:dyDescent="0.35">
      <c r="A569" s="7" t="s">
        <v>1538</v>
      </c>
      <c r="B569" t="str">
        <f>INDEX(Correspondance_ss_quartiers!$1:$1048576,MATCH(places_sec_sex!$A569,Correspondance_ss_quartiers!$A:$A,0),3)</f>
        <v>Woluwe Saint-Pierre</v>
      </c>
      <c r="C569">
        <f>INDEX(nb_inscrits_sec_habitant_la_com!$1:$1048576,MATCH(places_sec!$B569,nb_inscrits_sec_habitant_la_com!$B:$B,0),3)</f>
        <v>2070</v>
      </c>
      <c r="D569">
        <f>INDEX(nb_inscrits_sec_habitant_le_ss!$1:$1048576,MATCH(places_sec!$A569,nb_inscrits_sec_habitant_le_ss!$B:$B,0),3)</f>
        <v>87</v>
      </c>
      <c r="E569">
        <f t="shared" si="16"/>
        <v>4.2028985507246375E-2</v>
      </c>
      <c r="F569" s="77">
        <f>INDEX('6.1.2.4.'!$1:$1048576,MATCH(places_sec!$B569,'6.1.2.4.'!$A:$A,0),2)</f>
        <v>5616</v>
      </c>
      <c r="G569">
        <f t="shared" si="17"/>
        <v>236.03478260869565</v>
      </c>
    </row>
    <row r="570" spans="1:7" x14ac:dyDescent="0.35">
      <c r="A570" s="7" t="s">
        <v>1540</v>
      </c>
      <c r="B570" t="str">
        <f>INDEX(Correspondance_ss_quartiers!$1:$1048576,MATCH(places_sec_sex!$A570,Correspondance_ss_quartiers!$A:$A,0),3)</f>
        <v>Woluwe Saint-Pierre</v>
      </c>
      <c r="C570">
        <f>INDEX(nb_inscrits_sec_habitant_la_com!$1:$1048576,MATCH(places_sec!$B570,nb_inscrits_sec_habitant_la_com!$B:$B,0),3)</f>
        <v>2070</v>
      </c>
      <c r="D570">
        <f>INDEX(nb_inscrits_sec_habitant_le_ss!$1:$1048576,MATCH(places_sec!$A570,nb_inscrits_sec_habitant_le_ss!$B:$B,0),3)</f>
        <v>85</v>
      </c>
      <c r="E570">
        <f t="shared" si="16"/>
        <v>4.1062801932367152E-2</v>
      </c>
      <c r="F570" s="77">
        <f>INDEX('6.1.2.4.'!$1:$1048576,MATCH(places_sec!$B570,'6.1.2.4.'!$A:$A,0),2)</f>
        <v>5616</v>
      </c>
      <c r="G570">
        <f t="shared" si="17"/>
        <v>230.60869565217394</v>
      </c>
    </row>
    <row r="571" spans="1:7" x14ac:dyDescent="0.35">
      <c r="A571" s="7" t="s">
        <v>1544</v>
      </c>
      <c r="B571" t="str">
        <f>INDEX(Correspondance_ss_quartiers!$1:$1048576,MATCH(places_sec_sex!$A571,Correspondance_ss_quartiers!$A:$A,0),3)</f>
        <v>Woluwe Saint-Pierre</v>
      </c>
      <c r="C571">
        <f>INDEX(nb_inscrits_sec_habitant_la_com!$1:$1048576,MATCH(places_sec!$B571,nb_inscrits_sec_habitant_la_com!$B:$B,0),3)</f>
        <v>2070</v>
      </c>
      <c r="D571">
        <f>INDEX(nb_inscrits_sec_habitant_le_ss!$1:$1048576,MATCH(places_sec!$A571,nb_inscrits_sec_habitant_le_ss!$B:$B,0),3)</f>
        <v>85</v>
      </c>
      <c r="E571">
        <f t="shared" si="16"/>
        <v>4.1062801932367152E-2</v>
      </c>
      <c r="F571" s="77">
        <f>INDEX('6.1.2.4.'!$1:$1048576,MATCH(places_sec!$B571,'6.1.2.4.'!$A:$A,0),2)</f>
        <v>5616</v>
      </c>
      <c r="G571">
        <f t="shared" si="17"/>
        <v>230.60869565217394</v>
      </c>
    </row>
    <row r="572" spans="1:7" x14ac:dyDescent="0.35">
      <c r="A572" s="7" t="s">
        <v>1546</v>
      </c>
      <c r="B572" t="str">
        <f>INDEX(Correspondance_ss_quartiers!$1:$1048576,MATCH(places_sec_sex!$A572,Correspondance_ss_quartiers!$A:$A,0),3)</f>
        <v>Woluwe Saint-Pierre</v>
      </c>
      <c r="C572">
        <f>INDEX(nb_inscrits_sec_habitant_la_com!$1:$1048576,MATCH(places_sec!$B572,nb_inscrits_sec_habitant_la_com!$B:$B,0),3)</f>
        <v>2070</v>
      </c>
      <c r="D572">
        <f>INDEX(nb_inscrits_sec_habitant_le_ss!$1:$1048576,MATCH(places_sec!$A572,nb_inscrits_sec_habitant_le_ss!$B:$B,0),3)</f>
        <v>176</v>
      </c>
      <c r="E572">
        <f t="shared" si="16"/>
        <v>8.5024154589371986E-2</v>
      </c>
      <c r="F572" s="77">
        <f>INDEX('6.1.2.4.'!$1:$1048576,MATCH(places_sec!$B572,'6.1.2.4.'!$A:$A,0),2)</f>
        <v>5616</v>
      </c>
      <c r="G572">
        <f t="shared" si="17"/>
        <v>477.49565217391307</v>
      </c>
    </row>
    <row r="573" spans="1:7" x14ac:dyDescent="0.35">
      <c r="A573" s="7" t="s">
        <v>1548</v>
      </c>
      <c r="B573" t="str">
        <f>INDEX(Correspondance_ss_quartiers!$1:$1048576,MATCH(places_sec_sex!$A573,Correspondance_ss_quartiers!$A:$A,0),3)</f>
        <v>Woluwe Saint-Pierre</v>
      </c>
      <c r="C573">
        <f>INDEX(nb_inscrits_sec_habitant_la_com!$1:$1048576,MATCH(places_sec!$B573,nb_inscrits_sec_habitant_la_com!$B:$B,0),3)</f>
        <v>2070</v>
      </c>
      <c r="D573">
        <f>INDEX(nb_inscrits_sec_habitant_le_ss!$1:$1048576,MATCH(places_sec!$A573,nb_inscrits_sec_habitant_le_ss!$B:$B,0),3)</f>
        <v>102</v>
      </c>
      <c r="E573">
        <f t="shared" si="16"/>
        <v>4.9275362318840582E-2</v>
      </c>
      <c r="F573" s="77">
        <f>INDEX('6.1.2.4.'!$1:$1048576,MATCH(places_sec!$B573,'6.1.2.4.'!$A:$A,0),2)</f>
        <v>5616</v>
      </c>
      <c r="G573">
        <f t="shared" si="17"/>
        <v>276.73043478260871</v>
      </c>
    </row>
    <row r="574" spans="1:7" x14ac:dyDescent="0.35">
      <c r="A574" s="7" t="s">
        <v>1550</v>
      </c>
      <c r="B574" t="str">
        <f>INDEX(Correspondance_ss_quartiers!$1:$1048576,MATCH(places_sec_sex!$A574,Correspondance_ss_quartiers!$A:$A,0),3)</f>
        <v>Woluwe Saint-Pierre</v>
      </c>
      <c r="C574">
        <f>INDEX(nb_inscrits_sec_habitant_la_com!$1:$1048576,MATCH(places_sec!$B574,nb_inscrits_sec_habitant_la_com!$B:$B,0),3)</f>
        <v>2070</v>
      </c>
      <c r="D574">
        <f>INDEX(nb_inscrits_sec_habitant_le_ss!$1:$1048576,MATCH(places_sec!$A574,nb_inscrits_sec_habitant_le_ss!$B:$B,0),3)</f>
        <v>60</v>
      </c>
      <c r="E574">
        <f t="shared" si="16"/>
        <v>2.8985507246376812E-2</v>
      </c>
      <c r="F574" s="77">
        <f>INDEX('6.1.2.4.'!$1:$1048576,MATCH(places_sec!$B574,'6.1.2.4.'!$A:$A,0),2)</f>
        <v>5616</v>
      </c>
      <c r="G574">
        <f t="shared" si="17"/>
        <v>162.78260869565219</v>
      </c>
    </row>
    <row r="575" spans="1:7" x14ac:dyDescent="0.35">
      <c r="A575" s="7" t="s">
        <v>1552</v>
      </c>
      <c r="B575" t="str">
        <f>INDEX(Correspondance_ss_quartiers!$1:$1048576,MATCH(places_sec_sex!$A575,Correspondance_ss_quartiers!$A:$A,0),3)</f>
        <v>Woluwe Saint-Pierre</v>
      </c>
      <c r="C575">
        <f>INDEX(nb_inscrits_sec_habitant_la_com!$1:$1048576,MATCH(places_sec!$B575,nb_inscrits_sec_habitant_la_com!$B:$B,0),3)</f>
        <v>2070</v>
      </c>
      <c r="D575">
        <f>INDEX(nb_inscrits_sec_habitant_le_ss!$1:$1048576,MATCH(places_sec!$A575,nb_inscrits_sec_habitant_le_ss!$B:$B,0),3)</f>
        <v>22</v>
      </c>
      <c r="E575">
        <f t="shared" si="16"/>
        <v>1.0628019323671498E-2</v>
      </c>
      <c r="F575" s="77">
        <f>INDEX('6.1.2.4.'!$1:$1048576,MATCH(places_sec!$B575,'6.1.2.4.'!$A:$A,0),2)</f>
        <v>5616</v>
      </c>
      <c r="G575">
        <f t="shared" si="17"/>
        <v>59.686956521739134</v>
      </c>
    </row>
    <row r="576" spans="1:7" x14ac:dyDescent="0.35">
      <c r="A576" s="7" t="s">
        <v>1553</v>
      </c>
      <c r="B576" t="str">
        <f>INDEX(Correspondance_ss_quartiers!$1:$1048576,MATCH(places_sec_sex!$A576,Correspondance_ss_quartiers!$A:$A,0),3)</f>
        <v>Woluwe Saint-Pierre</v>
      </c>
      <c r="C576">
        <f>INDEX(nb_inscrits_sec_habitant_la_com!$1:$1048576,MATCH(places_sec!$B576,nb_inscrits_sec_habitant_la_com!$B:$B,0),3)</f>
        <v>2070</v>
      </c>
      <c r="D576">
        <f>INDEX(nb_inscrits_sec_habitant_le_ss!$1:$1048576,MATCH(places_sec!$A576,nb_inscrits_sec_habitant_le_ss!$B:$B,0),3)</f>
        <v>17</v>
      </c>
      <c r="E576">
        <f t="shared" si="16"/>
        <v>8.2125603864734303E-3</v>
      </c>
      <c r="F576" s="77">
        <f>INDEX('6.1.2.4.'!$1:$1048576,MATCH(places_sec!$B576,'6.1.2.4.'!$A:$A,0),2)</f>
        <v>5616</v>
      </c>
      <c r="G576">
        <f t="shared" si="17"/>
        <v>46.121739130434783</v>
      </c>
    </row>
    <row r="577" spans="1:7" x14ac:dyDescent="0.35">
      <c r="A577" s="7" t="s">
        <v>1555</v>
      </c>
      <c r="B577" t="str">
        <f>INDEX(Correspondance_ss_quartiers!$1:$1048576,MATCH(places_sec_sex!$A577,Correspondance_ss_quartiers!$A:$A,0),3)</f>
        <v>Woluwe Saint-Pierre</v>
      </c>
      <c r="C577">
        <f>INDEX(nb_inscrits_sec_habitant_la_com!$1:$1048576,MATCH(places_sec!$B577,nb_inscrits_sec_habitant_la_com!$B:$B,0),3)</f>
        <v>2070</v>
      </c>
      <c r="D577">
        <f>INDEX(nb_inscrits_sec_habitant_le_ss!$1:$1048576,MATCH(places_sec!$A577,nb_inscrits_sec_habitant_le_ss!$B:$B,0),3)</f>
        <v>71</v>
      </c>
      <c r="E577">
        <f t="shared" si="16"/>
        <v>3.4299516908212563E-2</v>
      </c>
      <c r="F577" s="77">
        <f>INDEX('6.1.2.4.'!$1:$1048576,MATCH(places_sec!$B577,'6.1.2.4.'!$A:$A,0),2)</f>
        <v>5616</v>
      </c>
      <c r="G577">
        <f t="shared" si="17"/>
        <v>192.62608695652176</v>
      </c>
    </row>
    <row r="578" spans="1:7" x14ac:dyDescent="0.35">
      <c r="A578" s="7" t="s">
        <v>1565</v>
      </c>
      <c r="B578" t="str">
        <f>INDEX(Correspondance_ss_quartiers!$1:$1048576,MATCH(places_sec_sex!$A578,Correspondance_ss_quartiers!$A:$A,0),3)</f>
        <v>Anderlecht</v>
      </c>
      <c r="C578">
        <f>INDEX(nb_inscrits_sec_habitant_la_com!$1:$1048576,MATCH(places_sec!$B578,nb_inscrits_sec_habitant_la_com!$B:$B,0),3)</f>
        <v>7327</v>
      </c>
      <c r="D578">
        <f>INDEX(nb_inscrits_sec_habitant_le_ss!$1:$1048576,MATCH(places_sec!$A578,nb_inscrits_sec_habitant_le_ss!$B:$B,0),3)</f>
        <v>26</v>
      </c>
      <c r="E578">
        <f t="shared" si="16"/>
        <v>3.5485191756516993E-3</v>
      </c>
      <c r="F578" s="77">
        <f>INDEX('6.1.2.4.'!$1:$1048576,MATCH(places_sec!$B578,'6.1.2.4.'!$A:$A,0),2)</f>
        <v>11071</v>
      </c>
      <c r="G578">
        <f t="shared" si="17"/>
        <v>39.285655793639961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1A13-4588-4918-A37B-A864BB4A501A}">
  <sheetPr>
    <tabColor theme="9"/>
    <outlinePr summaryBelow="0" summaryRight="0"/>
  </sheetPr>
  <dimension ref="A1:E145"/>
  <sheetViews>
    <sheetView tabSelected="1" workbookViewId="0">
      <selection activeCell="H22" sqref="H22"/>
    </sheetView>
  </sheetViews>
  <sheetFormatPr defaultRowHeight="12.5" x14ac:dyDescent="0.25"/>
  <cols>
    <col min="1" max="1" width="8.7265625" style="11"/>
    <col min="2" max="2" width="30.6328125" style="11" bestFit="1" customWidth="1"/>
    <col min="3" max="16384" width="8.7265625" style="11"/>
  </cols>
  <sheetData>
    <row r="1" spans="1:5" x14ac:dyDescent="0.25">
      <c r="A1" s="10" t="s">
        <v>0</v>
      </c>
      <c r="B1" s="10" t="s">
        <v>1</v>
      </c>
      <c r="C1" s="10" t="s">
        <v>1631</v>
      </c>
      <c r="D1" s="8" t="s">
        <v>1609</v>
      </c>
      <c r="E1" s="8" t="s">
        <v>1641</v>
      </c>
    </row>
    <row r="2" spans="1:5" ht="14.5" x14ac:dyDescent="0.35">
      <c r="A2" s="10">
        <v>1</v>
      </c>
      <c r="B2" s="10" t="s">
        <v>2</v>
      </c>
      <c r="C2" s="12">
        <f>INDEX(sec_limitrophe_quartier_input!$1:$1048576,MATCH(sec_limitrophe_quartier!$B2,sec_limitrophe_quartier_input!$B:$B,0),3)</f>
        <v>39.449541284399999</v>
      </c>
      <c r="D2" s="37">
        <f>INDEX(nb_inscrits_sec_habitant_le_qua!$1:$1048576,MATCH($B2,nb_inscrits_sec_habitant_le_qua!$B:$B,0),3)</f>
        <v>61</v>
      </c>
      <c r="E2" s="37">
        <f>D2*C2/100</f>
        <v>24.064220183484</v>
      </c>
    </row>
    <row r="3" spans="1:5" ht="14.5" x14ac:dyDescent="0.35">
      <c r="A3" s="10">
        <v>2</v>
      </c>
      <c r="B3" s="10" t="s">
        <v>3</v>
      </c>
      <c r="C3" s="12">
        <f>INDEX(sec_limitrophe_quartier_input!$1:$1048576,MATCH(sec_limitrophe_quartier!$B3,sec_limitrophe_quartier_input!$B:$B,0),3)</f>
        <v>40.975609756099999</v>
      </c>
      <c r="D3" s="37">
        <f>INDEX(nb_inscrits_sec_habitant_le_qua!$1:$1048576,MATCH($B3,nb_inscrits_sec_habitant_le_qua!$B:$B,0),3)</f>
        <v>455</v>
      </c>
      <c r="E3" s="37">
        <f t="shared" ref="E3:E66" si="0">D3*C3/100</f>
        <v>186.43902439025499</v>
      </c>
    </row>
    <row r="4" spans="1:5" ht="14.5" x14ac:dyDescent="0.35">
      <c r="A4" s="10">
        <v>3</v>
      </c>
      <c r="B4" s="10" t="s">
        <v>4</v>
      </c>
      <c r="C4" s="12">
        <f>INDEX(sec_limitrophe_quartier_input!$1:$1048576,MATCH(sec_limitrophe_quartier!$B4,sec_limitrophe_quartier_input!$B:$B,0),3)</f>
        <v>35.9375</v>
      </c>
      <c r="D4" s="37">
        <f>INDEX(nb_inscrits_sec_habitant_le_qua!$1:$1048576,MATCH($B4,nb_inscrits_sec_habitant_le_qua!$B:$B,0),3)</f>
        <v>319</v>
      </c>
      <c r="E4" s="37">
        <f t="shared" si="0"/>
        <v>114.640625</v>
      </c>
    </row>
    <row r="5" spans="1:5" ht="14.5" x14ac:dyDescent="0.35">
      <c r="A5" s="10">
        <v>4</v>
      </c>
      <c r="B5" s="10" t="s">
        <v>5</v>
      </c>
      <c r="C5" s="12">
        <f>INDEX(sec_limitrophe_quartier_input!$1:$1048576,MATCH(sec_limitrophe_quartier!$B5,sec_limitrophe_quartier_input!$B:$B,0),3)</f>
        <v>44.444444444399998</v>
      </c>
      <c r="D5" s="37">
        <f>INDEX(nb_inscrits_sec_habitant_le_qua!$1:$1048576,MATCH($B5,nb_inscrits_sec_habitant_le_qua!$B:$B,0),3)</f>
        <v>92</v>
      </c>
      <c r="E5" s="37">
        <f t="shared" si="0"/>
        <v>40.888888888848001</v>
      </c>
    </row>
    <row r="6" spans="1:5" ht="14.5" x14ac:dyDescent="0.35">
      <c r="A6" s="10">
        <v>5</v>
      </c>
      <c r="B6" s="10" t="s">
        <v>6</v>
      </c>
      <c r="C6" s="12">
        <f>INDEX(sec_limitrophe_quartier_input!$1:$1048576,MATCH(sec_limitrophe_quartier!$B6,sec_limitrophe_quartier_input!$B:$B,0),3)</f>
        <v>10.256410256400001</v>
      </c>
      <c r="D6" s="37">
        <f>INDEX(nb_inscrits_sec_habitant_le_qua!$1:$1048576,MATCH($B6,nb_inscrits_sec_habitant_le_qua!$B:$B,0),3)</f>
        <v>78</v>
      </c>
      <c r="E6" s="37">
        <f t="shared" si="0"/>
        <v>7.9999999999920011</v>
      </c>
    </row>
    <row r="7" spans="1:5" ht="14.5" x14ac:dyDescent="0.35">
      <c r="A7" s="10">
        <v>6</v>
      </c>
      <c r="B7" s="10" t="s">
        <v>7</v>
      </c>
      <c r="C7" s="12">
        <f>INDEX(sec_limitrophe_quartier_input!$1:$1048576,MATCH(sec_limitrophe_quartier!$B7,sec_limitrophe_quartier_input!$B:$B,0),3)</f>
        <v>26.666666666699999</v>
      </c>
      <c r="D7" s="37">
        <v>0</v>
      </c>
      <c r="E7" s="37">
        <f t="shared" si="0"/>
        <v>0</v>
      </c>
    </row>
    <row r="8" spans="1:5" ht="14.5" x14ac:dyDescent="0.35">
      <c r="A8" s="10">
        <v>7</v>
      </c>
      <c r="B8" s="10" t="s">
        <v>8</v>
      </c>
      <c r="C8" s="12">
        <f>INDEX(sec_limitrophe_quartier_input!$1:$1048576,MATCH(sec_limitrophe_quartier!$B8,sec_limitrophe_quartier_input!$B:$B,0),3)</f>
        <v>46.456692913399998</v>
      </c>
      <c r="D8" s="37">
        <f>INDEX(nb_inscrits_sec_habitant_le_qua!$1:$1048576,MATCH($B8,nb_inscrits_sec_habitant_le_qua!$B:$B,0),3)</f>
        <v>79</v>
      </c>
      <c r="E8" s="37">
        <f t="shared" si="0"/>
        <v>36.700787401585998</v>
      </c>
    </row>
    <row r="9" spans="1:5" ht="14.5" x14ac:dyDescent="0.35">
      <c r="A9" s="10">
        <v>8</v>
      </c>
      <c r="B9" s="10" t="s">
        <v>9</v>
      </c>
      <c r="C9" s="12">
        <f>INDEX(sec_limitrophe_quartier_input!$1:$1048576,MATCH(sec_limitrophe_quartier!$B9,sec_limitrophe_quartier_input!$B:$B,0),3)</f>
        <v>40.684068406800002</v>
      </c>
      <c r="D9" s="37">
        <f>INDEX(nb_inscrits_sec_habitant_le_qua!$1:$1048576,MATCH($B9,nb_inscrits_sec_habitant_le_qua!$B:$B,0),3)</f>
        <v>806</v>
      </c>
      <c r="E9" s="37">
        <f t="shared" si="0"/>
        <v>327.91359135880805</v>
      </c>
    </row>
    <row r="10" spans="1:5" ht="14.5" x14ac:dyDescent="0.35">
      <c r="A10" s="10">
        <v>9</v>
      </c>
      <c r="B10" s="10" t="s">
        <v>10</v>
      </c>
      <c r="C10" s="12">
        <f>INDEX(sec_limitrophe_quartier_input!$1:$1048576,MATCH(sec_limitrophe_quartier!$B10,sec_limitrophe_quartier_input!$B:$B,0),3)</f>
        <v>43.956043956000002</v>
      </c>
      <c r="D10" s="37">
        <f>INDEX(nb_inscrits_sec_habitant_le_qua!$1:$1048576,MATCH($B10,nb_inscrits_sec_habitant_le_qua!$B:$B,0),3)</f>
        <v>145</v>
      </c>
      <c r="E10" s="37">
        <f t="shared" si="0"/>
        <v>63.736263736200002</v>
      </c>
    </row>
    <row r="11" spans="1:5" ht="14.5" x14ac:dyDescent="0.35">
      <c r="A11" s="10">
        <v>10</v>
      </c>
      <c r="B11" s="10" t="s">
        <v>11</v>
      </c>
      <c r="C11" s="12">
        <f>INDEX(sec_limitrophe_quartier_input!$1:$1048576,MATCH(sec_limitrophe_quartier!$B11,sec_limitrophe_quartier_input!$B:$B,0),3)</f>
        <v>29.411764705900001</v>
      </c>
      <c r="D11" s="37">
        <f>INDEX(nb_inscrits_sec_habitant_le_qua!$1:$1048576,MATCH($B11,nb_inscrits_sec_habitant_le_qua!$B:$B,0),3)</f>
        <v>629</v>
      </c>
      <c r="E11" s="37">
        <f t="shared" si="0"/>
        <v>185.00000000011099</v>
      </c>
    </row>
    <row r="12" spans="1:5" ht="14.5" x14ac:dyDescent="0.35">
      <c r="A12" s="10">
        <v>11</v>
      </c>
      <c r="B12" s="10" t="s">
        <v>12</v>
      </c>
      <c r="C12" s="12">
        <f>INDEX(sec_limitrophe_quartier_input!$1:$1048576,MATCH(sec_limitrophe_quartier!$B12,sec_limitrophe_quartier_input!$B:$B,0),3)</f>
        <v>29.009640666100001</v>
      </c>
      <c r="D12" s="37">
        <f>INDEX(nb_inscrits_sec_habitant_le_qua!$1:$1048576,MATCH($B12,nb_inscrits_sec_habitant_le_qua!$B:$B,0),3)</f>
        <v>876</v>
      </c>
      <c r="E12" s="37">
        <f t="shared" si="0"/>
        <v>254.12445223503602</v>
      </c>
    </row>
    <row r="13" spans="1:5" ht="14.5" x14ac:dyDescent="0.35">
      <c r="A13" s="10">
        <v>12</v>
      </c>
      <c r="B13" s="10" t="s">
        <v>13</v>
      </c>
      <c r="C13" s="12">
        <f>INDEX(sec_limitrophe_quartier_input!$1:$1048576,MATCH(sec_limitrophe_quartier!$B13,sec_limitrophe_quartier_input!$B:$B,0),3)</f>
        <v>42.421159715199998</v>
      </c>
      <c r="D13" s="37">
        <f>INDEX(nb_inscrits_sec_habitant_le_qua!$1:$1048576,MATCH($B13,nb_inscrits_sec_habitant_le_qua!$B:$B,0),3)</f>
        <v>674</v>
      </c>
      <c r="E13" s="37">
        <f t="shared" si="0"/>
        <v>285.91861648044801</v>
      </c>
    </row>
    <row r="14" spans="1:5" ht="14.5" x14ac:dyDescent="0.35">
      <c r="A14" s="10">
        <v>13</v>
      </c>
      <c r="B14" s="10" t="s">
        <v>14</v>
      </c>
      <c r="C14" s="12">
        <f>INDEX(sec_limitrophe_quartier_input!$1:$1048576,MATCH(sec_limitrophe_quartier!$B14,sec_limitrophe_quartier_input!$B:$B,0),3)</f>
        <v>36.380952381</v>
      </c>
      <c r="D14" s="37">
        <f>INDEX(nb_inscrits_sec_habitant_le_qua!$1:$1048576,MATCH($B14,nb_inscrits_sec_habitant_le_qua!$B:$B,0),3)</f>
        <v>452</v>
      </c>
      <c r="E14" s="37">
        <f t="shared" si="0"/>
        <v>164.44190476212</v>
      </c>
    </row>
    <row r="15" spans="1:5" ht="14.5" x14ac:dyDescent="0.35">
      <c r="A15" s="10">
        <v>14</v>
      </c>
      <c r="B15" s="10" t="s">
        <v>15</v>
      </c>
      <c r="C15" s="12">
        <f>INDEX(sec_limitrophe_quartier_input!$1:$1048576,MATCH(sec_limitrophe_quartier!$B15,sec_limitrophe_quartier_input!$B:$B,0),3)</f>
        <v>17.6012461059</v>
      </c>
      <c r="D15" s="37">
        <f>INDEX(nb_inscrits_sec_habitant_le_qua!$1:$1048576,MATCH($B15,nb_inscrits_sec_habitant_le_qua!$B:$B,0),3)</f>
        <v>420</v>
      </c>
      <c r="E15" s="37">
        <f t="shared" si="0"/>
        <v>73.925233644780008</v>
      </c>
    </row>
    <row r="16" spans="1:5" ht="14.5" x14ac:dyDescent="0.35">
      <c r="A16" s="10">
        <v>15</v>
      </c>
      <c r="B16" s="10" t="s">
        <v>16</v>
      </c>
      <c r="C16" s="12">
        <f>INDEX(sec_limitrophe_quartier_input!$1:$1048576,MATCH(sec_limitrophe_quartier!$B16,sec_limitrophe_quartier_input!$B:$B,0),3)</f>
        <v>27.7351247601</v>
      </c>
      <c r="D16" s="37">
        <f>INDEX(nb_inscrits_sec_habitant_le_qua!$1:$1048576,MATCH($B16,nb_inscrits_sec_habitant_le_qua!$B:$B,0),3)</f>
        <v>781</v>
      </c>
      <c r="E16" s="37">
        <f t="shared" si="0"/>
        <v>216.61132437638099</v>
      </c>
    </row>
    <row r="17" spans="1:5" ht="14.5" x14ac:dyDescent="0.35">
      <c r="A17" s="10">
        <v>16</v>
      </c>
      <c r="B17" s="10" t="s">
        <v>17</v>
      </c>
      <c r="C17" s="12">
        <f>INDEX(sec_limitrophe_quartier_input!$1:$1048576,MATCH(sec_limitrophe_quartier!$B17,sec_limitrophe_quartier_input!$B:$B,0),3)</f>
        <v>22.005703422100002</v>
      </c>
      <c r="D17" s="37">
        <f>INDEX(nb_inscrits_sec_habitant_le_qua!$1:$1048576,MATCH($B17,nb_inscrits_sec_habitant_le_qua!$B:$B,0),3)</f>
        <v>1498</v>
      </c>
      <c r="E17" s="37">
        <f t="shared" si="0"/>
        <v>329.64543726305806</v>
      </c>
    </row>
    <row r="18" spans="1:5" ht="14.5" x14ac:dyDescent="0.35">
      <c r="A18" s="10">
        <v>17</v>
      </c>
      <c r="B18" s="10" t="s">
        <v>18</v>
      </c>
      <c r="C18" s="12">
        <f>INDEX(sec_limitrophe_quartier_input!$1:$1048576,MATCH(sec_limitrophe_quartier!$B18,sec_limitrophe_quartier_input!$B:$B,0),3)</f>
        <v>21.7539863326</v>
      </c>
      <c r="D18" s="37">
        <f>INDEX(nb_inscrits_sec_habitant_le_qua!$1:$1048576,MATCH($B18,nb_inscrits_sec_habitant_le_qua!$B:$B,0),3)</f>
        <v>654</v>
      </c>
      <c r="E18" s="37">
        <f t="shared" si="0"/>
        <v>142.271070615204</v>
      </c>
    </row>
    <row r="19" spans="1:5" ht="14.5" x14ac:dyDescent="0.35">
      <c r="A19" s="10">
        <v>18</v>
      </c>
      <c r="B19" s="10" t="s">
        <v>19</v>
      </c>
      <c r="C19" s="12">
        <f>INDEX(sec_limitrophe_quartier_input!$1:$1048576,MATCH(sec_limitrophe_quartier!$B19,sec_limitrophe_quartier_input!$B:$B,0),3)</f>
        <v>27.2997032641</v>
      </c>
      <c r="D19" s="37">
        <f>INDEX(nb_inscrits_sec_habitant_le_qua!$1:$1048576,MATCH($B19,nb_inscrits_sec_habitant_le_qua!$B:$B,0),3)</f>
        <v>1344</v>
      </c>
      <c r="E19" s="37">
        <f t="shared" si="0"/>
        <v>366.90801186950398</v>
      </c>
    </row>
    <row r="20" spans="1:5" ht="14.5" x14ac:dyDescent="0.35">
      <c r="A20" s="10">
        <v>19</v>
      </c>
      <c r="B20" s="10" t="s">
        <v>20</v>
      </c>
      <c r="C20" s="12">
        <f>INDEX(sec_limitrophe_quartier_input!$1:$1048576,MATCH(sec_limitrophe_quartier!$B20,sec_limitrophe_quartier_input!$B:$B,0),3)</f>
        <v>37.080103359200002</v>
      </c>
      <c r="D20" s="37">
        <f>INDEX(nb_inscrits_sec_habitant_le_qua!$1:$1048576,MATCH($B20,nb_inscrits_sec_habitant_le_qua!$B:$B,0),3)</f>
        <v>620</v>
      </c>
      <c r="E20" s="37">
        <f t="shared" si="0"/>
        <v>229.89664082704002</v>
      </c>
    </row>
    <row r="21" spans="1:5" ht="14.5" x14ac:dyDescent="0.35">
      <c r="A21" s="10">
        <v>20</v>
      </c>
      <c r="B21" s="10" t="s">
        <v>21</v>
      </c>
      <c r="C21" s="12">
        <f>INDEX(sec_limitrophe_quartier_input!$1:$1048576,MATCH(sec_limitrophe_quartier!$B21,sec_limitrophe_quartier_input!$B:$B,0),3)</f>
        <v>36.0777587193</v>
      </c>
      <c r="D21" s="37">
        <f>INDEX(nb_inscrits_sec_habitant_le_qua!$1:$1048576,MATCH($B21,nb_inscrits_sec_habitant_le_qua!$B:$B,0),3)</f>
        <v>1384</v>
      </c>
      <c r="E21" s="37">
        <f t="shared" si="0"/>
        <v>499.31618067511198</v>
      </c>
    </row>
    <row r="22" spans="1:5" ht="14.5" x14ac:dyDescent="0.35">
      <c r="A22" s="10">
        <v>21</v>
      </c>
      <c r="B22" s="10" t="s">
        <v>22</v>
      </c>
      <c r="C22" s="12">
        <f>INDEX(sec_limitrophe_quartier_input!$1:$1048576,MATCH(sec_limitrophe_quartier!$B22,sec_limitrophe_quartier_input!$B:$B,0),3)</f>
        <v>33.3781965007</v>
      </c>
      <c r="D22" s="37">
        <f>INDEX(nb_inscrits_sec_habitant_le_qua!$1:$1048576,MATCH($B22,nb_inscrits_sec_habitant_le_qua!$B:$B,0),3)</f>
        <v>1075</v>
      </c>
      <c r="E22" s="37">
        <f t="shared" si="0"/>
        <v>358.81561238252499</v>
      </c>
    </row>
    <row r="23" spans="1:5" ht="14.5" x14ac:dyDescent="0.35">
      <c r="A23" s="10">
        <v>22</v>
      </c>
      <c r="B23" s="10" t="s">
        <v>23</v>
      </c>
      <c r="C23" s="12">
        <f>INDEX(sec_limitrophe_quartier_input!$1:$1048576,MATCH(sec_limitrophe_quartier!$B23,sec_limitrophe_quartier_input!$B:$B,0),3)</f>
        <v>31.6884661118</v>
      </c>
      <c r="D23" s="37">
        <f>INDEX(nb_inscrits_sec_habitant_le_qua!$1:$1048576,MATCH($B23,nb_inscrits_sec_habitant_le_qua!$B:$B,0),3)</f>
        <v>1286</v>
      </c>
      <c r="E23" s="37">
        <f t="shared" si="0"/>
        <v>407.51367419774795</v>
      </c>
    </row>
    <row r="24" spans="1:5" ht="14.5" x14ac:dyDescent="0.35">
      <c r="A24" s="10">
        <v>23</v>
      </c>
      <c r="B24" s="10" t="s">
        <v>24</v>
      </c>
      <c r="C24" s="12">
        <f>INDEX(sec_limitrophe_quartier_input!$1:$1048576,MATCH(sec_limitrophe_quartier!$B24,sec_limitrophe_quartier_input!$B:$B,0),3)</f>
        <v>46.014492753600003</v>
      </c>
      <c r="D24" s="37">
        <f>INDEX(nb_inscrits_sec_habitant_le_qua!$1:$1048576,MATCH($B24,nb_inscrits_sec_habitant_le_qua!$B:$B,0),3)</f>
        <v>1231</v>
      </c>
      <c r="E24" s="37">
        <f t="shared" si="0"/>
        <v>566.43840579681603</v>
      </c>
    </row>
    <row r="25" spans="1:5" ht="14.5" x14ac:dyDescent="0.35">
      <c r="A25" s="10">
        <v>24</v>
      </c>
      <c r="B25" s="10" t="s">
        <v>25</v>
      </c>
      <c r="C25" s="12">
        <f>INDEX(sec_limitrophe_quartier_input!$1:$1048576,MATCH(sec_limitrophe_quartier!$B25,sec_limitrophe_quartier_input!$B:$B,0),3)</f>
        <v>42.344650864800002</v>
      </c>
      <c r="D25" s="37">
        <f>INDEX(nb_inscrits_sec_habitant_le_qua!$1:$1048576,MATCH($B25,nb_inscrits_sec_habitant_le_qua!$B:$B,0),3)</f>
        <v>1229</v>
      </c>
      <c r="E25" s="37">
        <f t="shared" si="0"/>
        <v>520.41575912839198</v>
      </c>
    </row>
    <row r="26" spans="1:5" ht="14.5" x14ac:dyDescent="0.35">
      <c r="A26" s="10">
        <v>25</v>
      </c>
      <c r="B26" s="10" t="s">
        <v>26</v>
      </c>
      <c r="C26" s="12">
        <f>INDEX(sec_limitrophe_quartier_input!$1:$1048576,MATCH(sec_limitrophe_quartier!$B26,sec_limitrophe_quartier_input!$B:$B,0),3)</f>
        <v>36.473755047099999</v>
      </c>
      <c r="D26" s="37">
        <f>INDEX(nb_inscrits_sec_habitant_le_qua!$1:$1048576,MATCH($B26,nb_inscrits_sec_habitant_le_qua!$B:$B,0),3)</f>
        <v>1142</v>
      </c>
      <c r="E26" s="37">
        <f t="shared" si="0"/>
        <v>416.53028263788195</v>
      </c>
    </row>
    <row r="27" spans="1:5" ht="14.5" x14ac:dyDescent="0.35">
      <c r="A27" s="10">
        <v>26</v>
      </c>
      <c r="B27" s="10" t="s">
        <v>27</v>
      </c>
      <c r="C27" s="12">
        <f>INDEX(sec_limitrophe_quartier_input!$1:$1048576,MATCH(sec_limitrophe_quartier!$B27,sec_limitrophe_quartier_input!$B:$B,0),3)</f>
        <v>35.796766743600003</v>
      </c>
      <c r="D27" s="37">
        <f>INDEX(nb_inscrits_sec_habitant_le_qua!$1:$1048576,MATCH($B27,nb_inscrits_sec_habitant_le_qua!$B:$B,0),3)</f>
        <v>1055</v>
      </c>
      <c r="E27" s="37">
        <f t="shared" si="0"/>
        <v>377.65588914498005</v>
      </c>
    </row>
    <row r="28" spans="1:5" ht="14.5" x14ac:dyDescent="0.35">
      <c r="A28" s="10">
        <v>27</v>
      </c>
      <c r="B28" s="10" t="s">
        <v>28</v>
      </c>
      <c r="C28" s="12">
        <f>INDEX(sec_limitrophe_quartier_input!$1:$1048576,MATCH(sec_limitrophe_quartier!$B28,sec_limitrophe_quartier_input!$B:$B,0),3)</f>
        <v>28.6307053942</v>
      </c>
      <c r="D28" s="37">
        <f>INDEX(nb_inscrits_sec_habitant_le_qua!$1:$1048576,MATCH($B28,nb_inscrits_sec_habitant_le_qua!$B:$B,0),3)</f>
        <v>355</v>
      </c>
      <c r="E28" s="37">
        <f t="shared" si="0"/>
        <v>101.63900414941</v>
      </c>
    </row>
    <row r="29" spans="1:5" ht="14.5" x14ac:dyDescent="0.35">
      <c r="A29" s="10">
        <v>28</v>
      </c>
      <c r="B29" s="10" t="s">
        <v>29</v>
      </c>
      <c r="C29" s="12">
        <f>INDEX(sec_limitrophe_quartier_input!$1:$1048576,MATCH(sec_limitrophe_quartier!$B29,sec_limitrophe_quartier_input!$B:$B,0),3)</f>
        <v>46.062992125999997</v>
      </c>
      <c r="D29" s="37">
        <f>INDEX(nb_inscrits_sec_habitant_le_qua!$1:$1048576,MATCH($B29,nb_inscrits_sec_habitant_le_qua!$B:$B,0),3)</f>
        <v>499</v>
      </c>
      <c r="E29" s="37">
        <f t="shared" si="0"/>
        <v>229.85433070873998</v>
      </c>
    </row>
    <row r="30" spans="1:5" ht="14.5" x14ac:dyDescent="0.35">
      <c r="A30" s="10">
        <v>29</v>
      </c>
      <c r="B30" s="10" t="s">
        <v>30</v>
      </c>
      <c r="C30" s="12">
        <f>INDEX(sec_limitrophe_quartier_input!$1:$1048576,MATCH(sec_limitrophe_quartier!$B30,sec_limitrophe_quartier_input!$B:$B,0),3)</f>
        <v>33.333333333299997</v>
      </c>
      <c r="D30" s="37">
        <f>INDEX(nb_inscrits_sec_habitant_le_qua!$1:$1048576,MATCH($B30,nb_inscrits_sec_habitant_le_qua!$B:$B,0),3)</f>
        <v>574</v>
      </c>
      <c r="E30" s="37">
        <f t="shared" si="0"/>
        <v>191.33333333314201</v>
      </c>
    </row>
    <row r="31" spans="1:5" ht="14.5" x14ac:dyDescent="0.35">
      <c r="A31" s="10">
        <v>30</v>
      </c>
      <c r="B31" s="10" t="s">
        <v>31</v>
      </c>
      <c r="C31" s="12">
        <f>INDEX(sec_limitrophe_quartier_input!$1:$1048576,MATCH(sec_limitrophe_quartier!$B31,sec_limitrophe_quartier_input!$B:$B,0),3)</f>
        <v>58.6894586895</v>
      </c>
      <c r="D31" s="37">
        <f>INDEX(nb_inscrits_sec_habitant_le_qua!$1:$1048576,MATCH($B31,nb_inscrits_sec_habitant_le_qua!$B:$B,0),3)</f>
        <v>413</v>
      </c>
      <c r="E31" s="37">
        <f t="shared" si="0"/>
        <v>242.38746438763502</v>
      </c>
    </row>
    <row r="32" spans="1:5" ht="14.5" x14ac:dyDescent="0.35">
      <c r="A32" s="10">
        <v>31</v>
      </c>
      <c r="B32" s="10" t="s">
        <v>32</v>
      </c>
      <c r="C32" s="12">
        <f>INDEX(sec_limitrophe_quartier_input!$1:$1048576,MATCH(sec_limitrophe_quartier!$B32,sec_limitrophe_quartier_input!$B:$B,0),3)</f>
        <v>64.864864864899999</v>
      </c>
      <c r="D32" s="37">
        <f>INDEX(nb_inscrits_sec_habitant_le_qua!$1:$1048576,MATCH($B32,nb_inscrits_sec_habitant_le_qua!$B:$B,0),3)</f>
        <v>300</v>
      </c>
      <c r="E32" s="37">
        <f t="shared" si="0"/>
        <v>194.5945945947</v>
      </c>
    </row>
    <row r="33" spans="1:5" ht="14.5" x14ac:dyDescent="0.35">
      <c r="A33" s="10">
        <v>32</v>
      </c>
      <c r="B33" s="10" t="s">
        <v>33</v>
      </c>
      <c r="C33" s="12">
        <f>INDEX(sec_limitrophe_quartier_input!$1:$1048576,MATCH(sec_limitrophe_quartier!$B33,sec_limitrophe_quartier_input!$B:$B,0),3)</f>
        <v>51.373182552499998</v>
      </c>
      <c r="D33" s="37">
        <f>INDEX(nb_inscrits_sec_habitant_le_qua!$1:$1048576,MATCH($B33,nb_inscrits_sec_habitant_le_qua!$B:$B,0),3)</f>
        <v>554</v>
      </c>
      <c r="E33" s="37">
        <f t="shared" si="0"/>
        <v>284.60743134084998</v>
      </c>
    </row>
    <row r="34" spans="1:5" ht="14.5" x14ac:dyDescent="0.35">
      <c r="A34" s="10">
        <v>33</v>
      </c>
      <c r="B34" s="10" t="s">
        <v>34</v>
      </c>
      <c r="C34" s="12">
        <f>INDEX(sec_limitrophe_quartier_input!$1:$1048576,MATCH(sec_limitrophe_quartier!$B34,sec_limitrophe_quartier_input!$B:$B,0),3)</f>
        <v>43.535353535399999</v>
      </c>
      <c r="D34" s="37">
        <f>INDEX(nb_inscrits_sec_habitant_le_qua!$1:$1048576,MATCH($B34,nb_inscrits_sec_habitant_le_qua!$B:$B,0),3)</f>
        <v>789</v>
      </c>
      <c r="E34" s="37">
        <f t="shared" si="0"/>
        <v>343.49393939430598</v>
      </c>
    </row>
    <row r="35" spans="1:5" ht="14.5" x14ac:dyDescent="0.35">
      <c r="A35" s="10">
        <v>34</v>
      </c>
      <c r="B35" s="10" t="s">
        <v>35</v>
      </c>
      <c r="C35" s="12">
        <f>INDEX(sec_limitrophe_quartier_input!$1:$1048576,MATCH(sec_limitrophe_quartier!$B35,sec_limitrophe_quartier_input!$B:$B,0),3)</f>
        <v>45.306122449</v>
      </c>
      <c r="D35" s="37">
        <f>INDEX(nb_inscrits_sec_habitant_le_qua!$1:$1048576,MATCH($B35,nb_inscrits_sec_habitant_le_qua!$B:$B,0),3)</f>
        <v>404</v>
      </c>
      <c r="E35" s="37">
        <f t="shared" si="0"/>
        <v>183.03673469396</v>
      </c>
    </row>
    <row r="36" spans="1:5" ht="14.5" x14ac:dyDescent="0.35">
      <c r="A36" s="10">
        <v>35</v>
      </c>
      <c r="B36" s="10" t="s">
        <v>36</v>
      </c>
      <c r="C36" s="12">
        <f>INDEX(sec_limitrophe_quartier_input!$1:$1048576,MATCH(sec_limitrophe_quartier!$B36,sec_limitrophe_quartier_input!$B:$B,0),3)</f>
        <v>54.5454545455</v>
      </c>
      <c r="D36" s="37">
        <f>INDEX(nb_inscrits_sec_habitant_le_qua!$1:$1048576,MATCH($B36,nb_inscrits_sec_habitant_le_qua!$B:$B,0),3)</f>
        <v>47</v>
      </c>
      <c r="E36" s="37">
        <f t="shared" si="0"/>
        <v>25.636363636384999</v>
      </c>
    </row>
    <row r="37" spans="1:5" ht="14.5" x14ac:dyDescent="0.35">
      <c r="A37" s="10">
        <v>36</v>
      </c>
      <c r="B37" s="10" t="s">
        <v>37</v>
      </c>
      <c r="C37" s="12">
        <f>INDEX(sec_limitrophe_quartier_input!$1:$1048576,MATCH(sec_limitrophe_quartier!$B37,sec_limitrophe_quartier_input!$B:$B,0),3)</f>
        <v>47.419354838700002</v>
      </c>
      <c r="D37" s="37">
        <f>INDEX(nb_inscrits_sec_habitant_le_qua!$1:$1048576,MATCH($B37,nb_inscrits_sec_habitant_le_qua!$B:$B,0),3)</f>
        <v>279</v>
      </c>
      <c r="E37" s="37">
        <f t="shared" si="0"/>
        <v>132.29999999997301</v>
      </c>
    </row>
    <row r="38" spans="1:5" ht="14.5" x14ac:dyDescent="0.35">
      <c r="A38" s="10">
        <v>37</v>
      </c>
      <c r="B38" s="10" t="s">
        <v>38</v>
      </c>
      <c r="C38" s="12">
        <f>INDEX(sec_limitrophe_quartier_input!$1:$1048576,MATCH(sec_limitrophe_quartier!$B38,sec_limitrophe_quartier_input!$B:$B,0),3)</f>
        <v>46.046511627900003</v>
      </c>
      <c r="D38" s="37">
        <f>INDEX(nb_inscrits_sec_habitant_le_qua!$1:$1048576,MATCH($B38,nb_inscrits_sec_habitant_le_qua!$B:$B,0),3)</f>
        <v>509</v>
      </c>
      <c r="E38" s="37">
        <f t="shared" si="0"/>
        <v>234.37674418601102</v>
      </c>
    </row>
    <row r="39" spans="1:5" ht="14.5" x14ac:dyDescent="0.35">
      <c r="A39" s="10">
        <v>38</v>
      </c>
      <c r="B39" s="10" t="s">
        <v>39</v>
      </c>
      <c r="C39" s="12">
        <f>INDEX(sec_limitrophe_quartier_input!$1:$1048576,MATCH(sec_limitrophe_quartier!$B39,sec_limitrophe_quartier_input!$B:$B,0),3)</f>
        <v>34.267241379300003</v>
      </c>
      <c r="D39" s="37">
        <f>INDEX(nb_inscrits_sec_habitant_le_qua!$1:$1048576,MATCH($B39,nb_inscrits_sec_habitant_le_qua!$B:$B,0),3)</f>
        <v>364</v>
      </c>
      <c r="E39" s="37">
        <f t="shared" si="0"/>
        <v>124.73275862065202</v>
      </c>
    </row>
    <row r="40" spans="1:5" ht="14.5" x14ac:dyDescent="0.35">
      <c r="A40" s="10">
        <v>39</v>
      </c>
      <c r="B40" s="10" t="s">
        <v>40</v>
      </c>
      <c r="C40" s="12">
        <f>INDEX(sec_limitrophe_quartier_input!$1:$1048576,MATCH(sec_limitrophe_quartier!$B40,sec_limitrophe_quartier_input!$B:$B,0),3)</f>
        <v>45.833333333299997</v>
      </c>
      <c r="D40" s="37">
        <f>INDEX(nb_inscrits_sec_habitant_le_qua!$1:$1048576,MATCH($B40,nb_inscrits_sec_habitant_le_qua!$B:$B,0),3)</f>
        <v>291</v>
      </c>
      <c r="E40" s="37">
        <f t="shared" si="0"/>
        <v>133.374999999903</v>
      </c>
    </row>
    <row r="41" spans="1:5" ht="14.5" x14ac:dyDescent="0.35">
      <c r="A41" s="10">
        <v>40</v>
      </c>
      <c r="B41" s="10" t="s">
        <v>41</v>
      </c>
      <c r="C41" s="12">
        <f>INDEX(sec_limitrophe_quartier_input!$1:$1048576,MATCH(sec_limitrophe_quartier!$B41,sec_limitrophe_quartier_input!$B:$B,0),3)</f>
        <v>45.029239766099998</v>
      </c>
      <c r="D41" s="37">
        <f>INDEX(nb_inscrits_sec_habitant_le_qua!$1:$1048576,MATCH($B41,nb_inscrits_sec_habitant_le_qua!$B:$B,0),3)</f>
        <v>184</v>
      </c>
      <c r="E41" s="37">
        <f t="shared" si="0"/>
        <v>82.853801169624006</v>
      </c>
    </row>
    <row r="42" spans="1:5" ht="14.5" x14ac:dyDescent="0.35">
      <c r="A42" s="10">
        <v>41</v>
      </c>
      <c r="B42" s="10" t="s">
        <v>42</v>
      </c>
      <c r="C42" s="12">
        <f>INDEX(sec_limitrophe_quartier_input!$1:$1048576,MATCH(sec_limitrophe_quartier!$B42,sec_limitrophe_quartier_input!$B:$B,0),3)</f>
        <v>23.841059602600001</v>
      </c>
      <c r="D42" s="37">
        <f>INDEX(nb_inscrits_sec_habitant_le_qua!$1:$1048576,MATCH($B42,nb_inscrits_sec_habitant_le_qua!$B:$B,0),3)</f>
        <v>286</v>
      </c>
      <c r="E42" s="37">
        <f t="shared" si="0"/>
        <v>68.185430463436006</v>
      </c>
    </row>
    <row r="43" spans="1:5" ht="14.5" x14ac:dyDescent="0.35">
      <c r="A43" s="10">
        <v>42</v>
      </c>
      <c r="B43" s="10" t="s">
        <v>43</v>
      </c>
      <c r="C43" s="12">
        <f>INDEX(sec_limitrophe_quartier_input!$1:$1048576,MATCH(sec_limitrophe_quartier!$B43,sec_limitrophe_quartier_input!$B:$B,0),3)</f>
        <v>25.8883248731</v>
      </c>
      <c r="D43" s="37">
        <f>INDEX(nb_inscrits_sec_habitant_le_qua!$1:$1048576,MATCH($B43,nb_inscrits_sec_habitant_le_qua!$B:$B,0),3)</f>
        <v>284</v>
      </c>
      <c r="E43" s="37">
        <f t="shared" si="0"/>
        <v>73.522842639604008</v>
      </c>
    </row>
    <row r="44" spans="1:5" ht="14.5" x14ac:dyDescent="0.35">
      <c r="A44" s="10">
        <v>43</v>
      </c>
      <c r="B44" s="10" t="s">
        <v>44</v>
      </c>
      <c r="C44" s="12">
        <f>INDEX(sec_limitrophe_quartier_input!$1:$1048576,MATCH(sec_limitrophe_quartier!$B44,sec_limitrophe_quartier_input!$B:$B,0),3)</f>
        <v>13.664596273300001</v>
      </c>
      <c r="D44" s="37">
        <f>INDEX(nb_inscrits_sec_habitant_le_qua!$1:$1048576,MATCH($B44,nb_inscrits_sec_habitant_le_qua!$B:$B,0),3)</f>
        <v>633</v>
      </c>
      <c r="E44" s="37">
        <f t="shared" si="0"/>
        <v>86.496894409988997</v>
      </c>
    </row>
    <row r="45" spans="1:5" ht="14.5" x14ac:dyDescent="0.35">
      <c r="A45" s="10">
        <v>44</v>
      </c>
      <c r="B45" s="10" t="s">
        <v>45</v>
      </c>
      <c r="C45" s="12">
        <f>INDEX(sec_limitrophe_quartier_input!$1:$1048576,MATCH(sec_limitrophe_quartier!$B45,sec_limitrophe_quartier_input!$B:$B,0),3)</f>
        <v>41.309255079000003</v>
      </c>
      <c r="D45" s="37">
        <f>INDEX(nb_inscrits_sec_habitant_le_qua!$1:$1048576,MATCH($B45,nb_inscrits_sec_habitant_le_qua!$B:$B,0),3)</f>
        <v>511</v>
      </c>
      <c r="E45" s="37">
        <f t="shared" si="0"/>
        <v>211.09029345369004</v>
      </c>
    </row>
    <row r="46" spans="1:5" ht="14.5" x14ac:dyDescent="0.35">
      <c r="A46" s="10">
        <v>45</v>
      </c>
      <c r="B46" s="10" t="s">
        <v>46</v>
      </c>
      <c r="C46" s="12">
        <f>INDEX(sec_limitrophe_quartier_input!$1:$1048576,MATCH(sec_limitrophe_quartier!$B46,sec_limitrophe_quartier_input!$B:$B,0),3)</f>
        <v>41.970802919699999</v>
      </c>
      <c r="D46" s="37">
        <f>INDEX(nb_inscrits_sec_habitant_le_qua!$1:$1048576,MATCH($B46,nb_inscrits_sec_habitant_le_qua!$B:$B,0),3)</f>
        <v>495</v>
      </c>
      <c r="E46" s="37">
        <f t="shared" si="0"/>
        <v>207.75547445251502</v>
      </c>
    </row>
    <row r="47" spans="1:5" ht="14.5" x14ac:dyDescent="0.35">
      <c r="A47" s="10">
        <v>46</v>
      </c>
      <c r="B47" s="10" t="s">
        <v>47</v>
      </c>
      <c r="C47" s="12">
        <f>INDEX(sec_limitrophe_quartier_input!$1:$1048576,MATCH(sec_limitrophe_quartier!$B47,sec_limitrophe_quartier_input!$B:$B,0),3)</f>
        <v>38.372093023300003</v>
      </c>
      <c r="D47" s="37">
        <f>INDEX(nb_inscrits_sec_habitant_le_qua!$1:$1048576,MATCH($B47,nb_inscrits_sec_habitant_le_qua!$B:$B,0),3)</f>
        <v>398</v>
      </c>
      <c r="E47" s="37">
        <f t="shared" si="0"/>
        <v>152.72093023273402</v>
      </c>
    </row>
    <row r="48" spans="1:5" ht="14.5" x14ac:dyDescent="0.35">
      <c r="A48" s="10">
        <v>47</v>
      </c>
      <c r="B48" s="10" t="s">
        <v>48</v>
      </c>
      <c r="C48" s="12">
        <f>INDEX(sec_limitrophe_quartier_input!$1:$1048576,MATCH(sec_limitrophe_quartier!$B48,sec_limitrophe_quartier_input!$B:$B,0),3)</f>
        <v>36.626139817599999</v>
      </c>
      <c r="D48" s="37">
        <f>INDEX(nb_inscrits_sec_habitant_le_qua!$1:$1048576,MATCH($B48,nb_inscrits_sec_habitant_le_qua!$B:$B,0),3)</f>
        <v>599</v>
      </c>
      <c r="E48" s="37">
        <f t="shared" si="0"/>
        <v>219.39057750742398</v>
      </c>
    </row>
    <row r="49" spans="1:5" ht="14.5" x14ac:dyDescent="0.35">
      <c r="A49" s="10">
        <v>48</v>
      </c>
      <c r="B49" s="10" t="s">
        <v>49</v>
      </c>
      <c r="C49" s="12">
        <f>INDEX(sec_limitrophe_quartier_input!$1:$1048576,MATCH(sec_limitrophe_quartier!$B49,sec_limitrophe_quartier_input!$B:$B,0),3)</f>
        <v>24.8884924175</v>
      </c>
      <c r="D49" s="37">
        <f>INDEX(nb_inscrits_sec_habitant_le_qua!$1:$1048576,MATCH($B49,nb_inscrits_sec_habitant_le_qua!$B:$B,0),3)</f>
        <v>782</v>
      </c>
      <c r="E49" s="37">
        <f t="shared" si="0"/>
        <v>194.62801070485</v>
      </c>
    </row>
    <row r="50" spans="1:5" ht="14.5" x14ac:dyDescent="0.35">
      <c r="A50" s="10">
        <v>49</v>
      </c>
      <c r="B50" s="10" t="s">
        <v>50</v>
      </c>
      <c r="C50" s="12">
        <f>INDEX(sec_limitrophe_quartier_input!$1:$1048576,MATCH(sec_limitrophe_quartier!$B50,sec_limitrophe_quartier_input!$B:$B,0),3)</f>
        <v>23.2203389831</v>
      </c>
      <c r="D50" s="37">
        <f>INDEX(nb_inscrits_sec_habitant_le_qua!$1:$1048576,MATCH($B50,nb_inscrits_sec_habitant_le_qua!$B:$B,0),3)</f>
        <v>400</v>
      </c>
      <c r="E50" s="37">
        <f t="shared" si="0"/>
        <v>92.881355932399998</v>
      </c>
    </row>
    <row r="51" spans="1:5" ht="14.5" x14ac:dyDescent="0.35">
      <c r="A51" s="10">
        <v>50</v>
      </c>
      <c r="B51" s="10" t="s">
        <v>51</v>
      </c>
      <c r="C51" s="12">
        <f>INDEX(sec_limitrophe_quartier_input!$1:$1048576,MATCH(sec_limitrophe_quartier!$B51,sec_limitrophe_quartier_input!$B:$B,0),3)</f>
        <v>33.629103815400001</v>
      </c>
      <c r="D51" s="37">
        <f>INDEX(nb_inscrits_sec_habitant_le_qua!$1:$1048576,MATCH($B51,nb_inscrits_sec_habitant_le_qua!$B:$B,0),3)</f>
        <v>837</v>
      </c>
      <c r="E51" s="37">
        <f t="shared" si="0"/>
        <v>281.47559893489802</v>
      </c>
    </row>
    <row r="52" spans="1:5" ht="14.5" x14ac:dyDescent="0.35">
      <c r="A52" s="10">
        <v>51</v>
      </c>
      <c r="B52" s="10" t="s">
        <v>52</v>
      </c>
      <c r="C52" s="12">
        <f>INDEX(sec_limitrophe_quartier_input!$1:$1048576,MATCH(sec_limitrophe_quartier!$B52,sec_limitrophe_quartier_input!$B:$B,0),3)</f>
        <v>24.916201117300002</v>
      </c>
      <c r="D52" s="37">
        <f>INDEX(nb_inscrits_sec_habitant_le_qua!$1:$1048576,MATCH($B52,nb_inscrits_sec_habitant_le_qua!$B:$B,0),3)</f>
        <v>646</v>
      </c>
      <c r="E52" s="37">
        <f t="shared" si="0"/>
        <v>160.95865921775803</v>
      </c>
    </row>
    <row r="53" spans="1:5" ht="14.5" x14ac:dyDescent="0.35">
      <c r="A53" s="10">
        <v>52</v>
      </c>
      <c r="B53" s="10" t="s">
        <v>53</v>
      </c>
      <c r="C53" s="12">
        <f>INDEX(sec_limitrophe_quartier_input!$1:$1048576,MATCH(sec_limitrophe_quartier!$B53,sec_limitrophe_quartier_input!$B:$B,0),3)</f>
        <v>45.688225539000001</v>
      </c>
      <c r="D53" s="37">
        <f>INDEX(nb_inscrits_sec_habitant_le_qua!$1:$1048576,MATCH($B53,nb_inscrits_sec_habitant_le_qua!$B:$B,0),3)</f>
        <v>919</v>
      </c>
      <c r="E53" s="37">
        <f t="shared" si="0"/>
        <v>419.87479270340998</v>
      </c>
    </row>
    <row r="54" spans="1:5" ht="14.5" x14ac:dyDescent="0.35">
      <c r="A54" s="10">
        <v>53</v>
      </c>
      <c r="B54" s="10" t="s">
        <v>54</v>
      </c>
      <c r="C54" s="12">
        <f>INDEX(sec_limitrophe_quartier_input!$1:$1048576,MATCH(sec_limitrophe_quartier!$B54,sec_limitrophe_quartier_input!$B:$B,0),3)</f>
        <v>41.711590296499999</v>
      </c>
      <c r="D54" s="37">
        <f>INDEX(nb_inscrits_sec_habitant_le_qua!$1:$1048576,MATCH($B54,nb_inscrits_sec_habitant_le_qua!$B:$B,0),3)</f>
        <v>968</v>
      </c>
      <c r="E54" s="37">
        <f t="shared" si="0"/>
        <v>403.76819407011999</v>
      </c>
    </row>
    <row r="55" spans="1:5" ht="14.5" x14ac:dyDescent="0.35">
      <c r="A55" s="10">
        <v>54</v>
      </c>
      <c r="B55" s="10" t="s">
        <v>55</v>
      </c>
      <c r="C55" s="12">
        <f>INDEX(sec_limitrophe_quartier_input!$1:$1048576,MATCH(sec_limitrophe_quartier!$B55,sec_limitrophe_quartier_input!$B:$B,0),3)</f>
        <v>19.4029850746</v>
      </c>
      <c r="D55" s="37">
        <f>INDEX(nb_inscrits_sec_habitant_le_qua!$1:$1048576,MATCH($B55,nb_inscrits_sec_habitant_le_qua!$B:$B,0),3)</f>
        <v>62</v>
      </c>
      <c r="E55" s="37">
        <f t="shared" si="0"/>
        <v>12.029850746252</v>
      </c>
    </row>
    <row r="56" spans="1:5" ht="14.5" x14ac:dyDescent="0.35">
      <c r="A56" s="10">
        <v>55</v>
      </c>
      <c r="B56" s="10" t="s">
        <v>56</v>
      </c>
      <c r="C56" s="12">
        <f>INDEX(sec_limitrophe_quartier_input!$1:$1048576,MATCH(sec_limitrophe_quartier!$B56,sec_limitrophe_quartier_input!$B:$B,0),3)</f>
        <v>21.3675213675</v>
      </c>
      <c r="D56" s="37">
        <f>INDEX(nb_inscrits_sec_habitant_le_qua!$1:$1048576,MATCH($B56,nb_inscrits_sec_habitant_le_qua!$B:$B,0),3)</f>
        <v>41</v>
      </c>
      <c r="E56" s="37">
        <f t="shared" si="0"/>
        <v>8.7606837606750005</v>
      </c>
    </row>
    <row r="57" spans="1:5" ht="14.5" x14ac:dyDescent="0.35">
      <c r="A57" s="10">
        <v>56</v>
      </c>
      <c r="B57" s="10" t="s">
        <v>57</v>
      </c>
      <c r="C57" s="12">
        <f>INDEX(sec_limitrophe_quartier_input!$1:$1048576,MATCH(sec_limitrophe_quartier!$B57,sec_limitrophe_quartier_input!$B:$B,0),3)</f>
        <v>12.5523012552</v>
      </c>
      <c r="D57" s="37">
        <f>INDEX(nb_inscrits_sec_habitant_le_qua!$1:$1048576,MATCH($B57,nb_inscrits_sec_habitant_le_qua!$B:$B,0),3)</f>
        <v>114</v>
      </c>
      <c r="E57" s="37">
        <f t="shared" si="0"/>
        <v>14.309623430927999</v>
      </c>
    </row>
    <row r="58" spans="1:5" ht="14.5" x14ac:dyDescent="0.35">
      <c r="A58" s="10">
        <v>57</v>
      </c>
      <c r="B58" s="10" t="s">
        <v>58</v>
      </c>
      <c r="C58" s="12">
        <f>INDEX(sec_limitrophe_quartier_input!$1:$1048576,MATCH(sec_limitrophe_quartier!$B58,sec_limitrophe_quartier_input!$B:$B,0),3)</f>
        <v>45</v>
      </c>
      <c r="D58" s="37">
        <f>INDEX(nb_inscrits_sec_habitant_le_qua!$1:$1048576,MATCH($B58,nb_inscrits_sec_habitant_le_qua!$B:$B,0),3)</f>
        <v>537</v>
      </c>
      <c r="E58" s="37">
        <f t="shared" si="0"/>
        <v>241.65</v>
      </c>
    </row>
    <row r="59" spans="1:5" ht="14.5" x14ac:dyDescent="0.35">
      <c r="A59" s="10">
        <v>58</v>
      </c>
      <c r="B59" s="10" t="s">
        <v>59</v>
      </c>
      <c r="C59" s="12">
        <f>INDEX(sec_limitrophe_quartier_input!$1:$1048576,MATCH(sec_limitrophe_quartier!$B59,sec_limitrophe_quartier_input!$B:$B,0),3)</f>
        <v>43.957826439599998</v>
      </c>
      <c r="D59" s="37">
        <f>INDEX(nb_inscrits_sec_habitant_le_qua!$1:$1048576,MATCH($B59,nb_inscrits_sec_habitant_le_qua!$B:$B,0),3)</f>
        <v>919</v>
      </c>
      <c r="E59" s="37">
        <f t="shared" si="0"/>
        <v>403.97242497992397</v>
      </c>
    </row>
    <row r="60" spans="1:5" ht="14.5" x14ac:dyDescent="0.35">
      <c r="A60" s="10">
        <v>59</v>
      </c>
      <c r="B60" s="10" t="s">
        <v>60</v>
      </c>
      <c r="C60" s="12">
        <f>INDEX(sec_limitrophe_quartier_input!$1:$1048576,MATCH(sec_limitrophe_quartier!$B60,sec_limitrophe_quartier_input!$B:$B,0),3)</f>
        <v>18.388791593699999</v>
      </c>
      <c r="D60" s="37">
        <f>INDEX(nb_inscrits_sec_habitant_le_qua!$1:$1048576,MATCH($B60,nb_inscrits_sec_habitant_le_qua!$B:$B,0),3)</f>
        <v>854</v>
      </c>
      <c r="E60" s="37">
        <f t="shared" si="0"/>
        <v>157.04028021019801</v>
      </c>
    </row>
    <row r="61" spans="1:5" ht="14.5" x14ac:dyDescent="0.35">
      <c r="A61" s="10">
        <v>60</v>
      </c>
      <c r="B61" s="10" t="s">
        <v>61</v>
      </c>
      <c r="C61" s="12">
        <f>INDEX(sec_limitrophe_quartier_input!$1:$1048576,MATCH(sec_limitrophe_quartier!$B61,sec_limitrophe_quartier_input!$B:$B,0),3)</f>
        <v>20.5588822355</v>
      </c>
      <c r="D61" s="37">
        <f>INDEX(nb_inscrits_sec_habitant_le_qua!$1:$1048576,MATCH($B61,nb_inscrits_sec_habitant_le_qua!$B:$B,0),3)</f>
        <v>345</v>
      </c>
      <c r="E61" s="37">
        <f t="shared" si="0"/>
        <v>70.928143712475006</v>
      </c>
    </row>
    <row r="62" spans="1:5" ht="14.5" x14ac:dyDescent="0.35">
      <c r="A62" s="10">
        <v>61</v>
      </c>
      <c r="B62" s="10" t="s">
        <v>62</v>
      </c>
      <c r="C62" s="12">
        <f>INDEX(sec_limitrophe_quartier_input!$1:$1048576,MATCH(sec_limitrophe_quartier!$B62,sec_limitrophe_quartier_input!$B:$B,0),3)</f>
        <v>14.937286202999999</v>
      </c>
      <c r="D62" s="37">
        <f>INDEX(nb_inscrits_sec_habitant_le_qua!$1:$1048576,MATCH($B62,nb_inscrits_sec_habitant_le_qua!$B:$B,0),3)</f>
        <v>557</v>
      </c>
      <c r="E62" s="37">
        <f t="shared" si="0"/>
        <v>83.200684150710003</v>
      </c>
    </row>
    <row r="63" spans="1:5" ht="14.5" x14ac:dyDescent="0.35">
      <c r="A63" s="10">
        <v>62</v>
      </c>
      <c r="B63" s="10" t="s">
        <v>63</v>
      </c>
      <c r="C63" s="12">
        <f>INDEX(sec_limitrophe_quartier_input!$1:$1048576,MATCH(sec_limitrophe_quartier!$B63,sec_limitrophe_quartier_input!$B:$B,0),3)</f>
        <v>8.4330484329999997</v>
      </c>
      <c r="D63" s="37">
        <f>INDEX(nb_inscrits_sec_habitant_le_qua!$1:$1048576,MATCH($B63,nb_inscrits_sec_habitant_le_qua!$B:$B,0),3)</f>
        <v>1268</v>
      </c>
      <c r="E63" s="37">
        <f t="shared" si="0"/>
        <v>106.93105413043999</v>
      </c>
    </row>
    <row r="64" spans="1:5" ht="14.5" x14ac:dyDescent="0.35">
      <c r="A64" s="10">
        <v>63</v>
      </c>
      <c r="B64" s="10" t="s">
        <v>64</v>
      </c>
      <c r="C64" s="12">
        <f>INDEX(sec_limitrophe_quartier_input!$1:$1048576,MATCH(sec_limitrophe_quartier!$B64,sec_limitrophe_quartier_input!$B:$B,0),3)</f>
        <v>27.922561429600002</v>
      </c>
      <c r="D64" s="37">
        <f>INDEX(nb_inscrits_sec_habitant_le_qua!$1:$1048576,MATCH($B64,nb_inscrits_sec_habitant_le_qua!$B:$B,0),3)</f>
        <v>1072</v>
      </c>
      <c r="E64" s="37">
        <f t="shared" si="0"/>
        <v>299.32985852531203</v>
      </c>
    </row>
    <row r="65" spans="1:5" ht="14.5" x14ac:dyDescent="0.35">
      <c r="A65" s="10">
        <v>64</v>
      </c>
      <c r="B65" s="10" t="s">
        <v>65</v>
      </c>
      <c r="C65" s="12">
        <f>INDEX(sec_limitrophe_quartier_input!$1:$1048576,MATCH(sec_limitrophe_quartier!$B65,sec_limitrophe_quartier_input!$B:$B,0),3)</f>
        <v>43.246311010200003</v>
      </c>
      <c r="D65" s="37">
        <f>INDEX(nb_inscrits_sec_habitant_le_qua!$1:$1048576,MATCH($B65,nb_inscrits_sec_habitant_le_qua!$B:$B,0),3)</f>
        <v>703</v>
      </c>
      <c r="E65" s="37">
        <f t="shared" si="0"/>
        <v>304.02156640170602</v>
      </c>
    </row>
    <row r="66" spans="1:5" ht="14.5" x14ac:dyDescent="0.35">
      <c r="A66" s="10">
        <v>65</v>
      </c>
      <c r="B66" s="10" t="s">
        <v>66</v>
      </c>
      <c r="C66" s="12">
        <f>INDEX(sec_limitrophe_quartier_input!$1:$1048576,MATCH(sec_limitrophe_quartier!$B66,sec_limitrophe_quartier_input!$B:$B,0),3)</f>
        <v>19.407008086299999</v>
      </c>
      <c r="D66" s="37">
        <f>INDEX(nb_inscrits_sec_habitant_le_qua!$1:$1048576,MATCH($B66,nb_inscrits_sec_habitant_le_qua!$B:$B,0),3)</f>
        <v>490</v>
      </c>
      <c r="E66" s="37">
        <f t="shared" si="0"/>
        <v>95.094339622869995</v>
      </c>
    </row>
    <row r="67" spans="1:5" ht="14.5" x14ac:dyDescent="0.35">
      <c r="A67" s="10">
        <v>66</v>
      </c>
      <c r="B67" s="10" t="s">
        <v>67</v>
      </c>
      <c r="C67" s="12">
        <f>INDEX(sec_limitrophe_quartier_input!$1:$1048576,MATCH(sec_limitrophe_quartier!$B67,sec_limitrophe_quartier_input!$B:$B,0),3)</f>
        <v>3.1802120140999999</v>
      </c>
      <c r="D67" s="37">
        <f>INDEX(nb_inscrits_sec_habitant_le_qua!$1:$1048576,MATCH($B67,nb_inscrits_sec_habitant_le_qua!$B:$B,0),3)</f>
        <v>219</v>
      </c>
      <c r="E67" s="37">
        <f t="shared" ref="E67:E130" si="1">D67*C67/100</f>
        <v>6.9646643108789998</v>
      </c>
    </row>
    <row r="68" spans="1:5" ht="14.5" x14ac:dyDescent="0.35">
      <c r="A68" s="10">
        <v>67</v>
      </c>
      <c r="B68" s="10" t="s">
        <v>68</v>
      </c>
      <c r="C68" s="12">
        <f>INDEX(sec_limitrophe_quartier_input!$1:$1048576,MATCH(sec_limitrophe_quartier!$B68,sec_limitrophe_quartier_input!$B:$B,0),3)</f>
        <v>31.6845878136</v>
      </c>
      <c r="D68" s="37">
        <f>INDEX(nb_inscrits_sec_habitant_le_qua!$1:$1048576,MATCH($B68,nb_inscrits_sec_habitant_le_qua!$B:$B,0),3)</f>
        <v>1006</v>
      </c>
      <c r="E68" s="37">
        <f t="shared" si="1"/>
        <v>318.746953404816</v>
      </c>
    </row>
    <row r="69" spans="1:5" ht="14.5" x14ac:dyDescent="0.35">
      <c r="A69" s="10">
        <v>68</v>
      </c>
      <c r="B69" s="10" t="s">
        <v>69</v>
      </c>
      <c r="C69" s="12">
        <f>INDEX(sec_limitrophe_quartier_input!$1:$1048576,MATCH(sec_limitrophe_quartier!$B69,sec_limitrophe_quartier_input!$B:$B,0),3)</f>
        <v>22.025723472700001</v>
      </c>
      <c r="D69" s="37">
        <v>0</v>
      </c>
      <c r="E69" s="37">
        <f t="shared" si="1"/>
        <v>0</v>
      </c>
    </row>
    <row r="70" spans="1:5" ht="14.5" x14ac:dyDescent="0.35">
      <c r="A70" s="10">
        <v>69</v>
      </c>
      <c r="B70" s="10" t="s">
        <v>70</v>
      </c>
      <c r="C70" s="12">
        <f>INDEX(sec_limitrophe_quartier_input!$1:$1048576,MATCH(sec_limitrophe_quartier!$B70,sec_limitrophe_quartier_input!$B:$B,0),3)</f>
        <v>49.501661129600002</v>
      </c>
      <c r="D70" s="37">
        <v>0</v>
      </c>
      <c r="E70" s="37">
        <f t="shared" si="1"/>
        <v>0</v>
      </c>
    </row>
    <row r="71" spans="1:5" ht="14.5" x14ac:dyDescent="0.35">
      <c r="A71" s="10">
        <v>70</v>
      </c>
      <c r="B71" s="10" t="s">
        <v>71</v>
      </c>
      <c r="C71" s="12">
        <f>INDEX(sec_limitrophe_quartier_input!$1:$1048576,MATCH(sec_limitrophe_quartier!$B71,sec_limitrophe_quartier_input!$B:$B,0),3)</f>
        <v>44.309392265200003</v>
      </c>
      <c r="D71" s="37">
        <f>INDEX(nb_inscrits_sec_habitant_le_qua!$1:$1048576,MATCH($B71,nb_inscrits_sec_habitant_le_qua!$B:$B,0),3)</f>
        <v>742</v>
      </c>
      <c r="E71" s="37">
        <f t="shared" si="1"/>
        <v>328.77569060778404</v>
      </c>
    </row>
    <row r="72" spans="1:5" ht="14.5" x14ac:dyDescent="0.35">
      <c r="A72" s="10">
        <v>71</v>
      </c>
      <c r="B72" s="10" t="s">
        <v>72</v>
      </c>
      <c r="C72" s="12">
        <f>INDEX(sec_limitrophe_quartier_input!$1:$1048576,MATCH(sec_limitrophe_quartier!$B72,sec_limitrophe_quartier_input!$B:$B,0),3)</f>
        <v>46.556798116499998</v>
      </c>
      <c r="D72" s="37">
        <f>INDEX(nb_inscrits_sec_habitant_le_qua!$1:$1048576,MATCH($B72,nb_inscrits_sec_habitant_le_qua!$B:$B,0),3)</f>
        <v>1247</v>
      </c>
      <c r="E72" s="37">
        <f t="shared" si="1"/>
        <v>580.56327251275502</v>
      </c>
    </row>
    <row r="73" spans="1:5" ht="14.5" x14ac:dyDescent="0.35">
      <c r="A73" s="10">
        <v>72</v>
      </c>
      <c r="B73" s="10" t="s">
        <v>73</v>
      </c>
      <c r="C73" s="12">
        <f>INDEX(sec_limitrophe_quartier_input!$1:$1048576,MATCH(sec_limitrophe_quartier!$B73,sec_limitrophe_quartier_input!$B:$B,0),3)</f>
        <v>48.524923702999999</v>
      </c>
      <c r="D73" s="37">
        <f>INDEX(nb_inscrits_sec_habitant_le_qua!$1:$1048576,MATCH($B73,nb_inscrits_sec_habitant_le_qua!$B:$B,0),3)</f>
        <v>737</v>
      </c>
      <c r="E73" s="37">
        <f t="shared" si="1"/>
        <v>357.62868769111003</v>
      </c>
    </row>
    <row r="74" spans="1:5" ht="14.5" x14ac:dyDescent="0.35">
      <c r="A74" s="10">
        <v>73</v>
      </c>
      <c r="B74" s="10" t="s">
        <v>74</v>
      </c>
      <c r="C74" s="12">
        <f>INDEX(sec_limitrophe_quartier_input!$1:$1048576,MATCH(sec_limitrophe_quartier!$B74,sec_limitrophe_quartier_input!$B:$B,0),3)</f>
        <v>43.130990415299998</v>
      </c>
      <c r="D74" s="37">
        <f>INDEX(nb_inscrits_sec_habitant_le_qua!$1:$1048576,MATCH($B74,nb_inscrits_sec_habitant_le_qua!$B:$B,0),3)</f>
        <v>510</v>
      </c>
      <c r="E74" s="37">
        <f t="shared" si="1"/>
        <v>219.96805111802999</v>
      </c>
    </row>
    <row r="75" spans="1:5" ht="14.5" x14ac:dyDescent="0.35">
      <c r="A75" s="10">
        <v>74</v>
      </c>
      <c r="B75" s="10" t="s">
        <v>75</v>
      </c>
      <c r="C75" s="12">
        <f>INDEX(sec_limitrophe_quartier_input!$1:$1048576,MATCH(sec_limitrophe_quartier!$B75,sec_limitrophe_quartier_input!$B:$B,0),3)</f>
        <v>40.451248992700002</v>
      </c>
      <c r="D75" s="37">
        <f>INDEX(nb_inscrits_sec_habitant_le_qua!$1:$1048576,MATCH($B75,nb_inscrits_sec_habitant_le_qua!$B:$B,0),3)</f>
        <v>874</v>
      </c>
      <c r="E75" s="37">
        <f t="shared" si="1"/>
        <v>353.54391619619804</v>
      </c>
    </row>
    <row r="76" spans="1:5" ht="14.5" x14ac:dyDescent="0.35">
      <c r="A76" s="10">
        <v>75</v>
      </c>
      <c r="B76" s="10" t="s">
        <v>76</v>
      </c>
      <c r="C76" s="12">
        <f>INDEX(sec_limitrophe_quartier_input!$1:$1048576,MATCH(sec_limitrophe_quartier!$B76,sec_limitrophe_quartier_input!$B:$B,0),3)</f>
        <v>41.499676793799999</v>
      </c>
      <c r="D76" s="37">
        <f>INDEX(nb_inscrits_sec_habitant_le_qua!$1:$1048576,MATCH($B76,nb_inscrits_sec_habitant_le_qua!$B:$B,0),3)</f>
        <v>1185</v>
      </c>
      <c r="E76" s="37">
        <f t="shared" si="1"/>
        <v>491.77117000652999</v>
      </c>
    </row>
    <row r="77" spans="1:5" ht="14.5" x14ac:dyDescent="0.35">
      <c r="A77" s="10">
        <v>76</v>
      </c>
      <c r="B77" s="10" t="s">
        <v>77</v>
      </c>
      <c r="C77" s="12">
        <f>INDEX(sec_limitrophe_quartier_input!$1:$1048576,MATCH(sec_limitrophe_quartier!$B77,sec_limitrophe_quartier_input!$B:$B,0),3)</f>
        <v>42.870370370400003</v>
      </c>
      <c r="D77" s="37">
        <f>INDEX(nb_inscrits_sec_habitant_le_qua!$1:$1048576,MATCH($B77,nb_inscrits_sec_habitant_le_qua!$B:$B,0),3)</f>
        <v>761</v>
      </c>
      <c r="E77" s="37">
        <f t="shared" si="1"/>
        <v>326.243518518744</v>
      </c>
    </row>
    <row r="78" spans="1:5" ht="14.5" x14ac:dyDescent="0.35">
      <c r="A78" s="10">
        <v>77</v>
      </c>
      <c r="B78" s="10" t="s">
        <v>78</v>
      </c>
      <c r="C78" s="12">
        <f>INDEX(sec_limitrophe_quartier_input!$1:$1048576,MATCH(sec_limitrophe_quartier!$B78,sec_limitrophe_quartier_input!$B:$B,0),3)</f>
        <v>37.851851851900001</v>
      </c>
      <c r="D78" s="37">
        <f>INDEX(nb_inscrits_sec_habitant_le_qua!$1:$1048576,MATCH($B78,nb_inscrits_sec_habitant_le_qua!$B:$B,0),3)</f>
        <v>1001</v>
      </c>
      <c r="E78" s="37">
        <f t="shared" si="1"/>
        <v>378.89703703751906</v>
      </c>
    </row>
    <row r="79" spans="1:5" ht="14.5" x14ac:dyDescent="0.35">
      <c r="A79" s="10">
        <v>78</v>
      </c>
      <c r="B79" s="10" t="s">
        <v>79</v>
      </c>
      <c r="C79" s="12">
        <f>INDEX(sec_limitrophe_quartier_input!$1:$1048576,MATCH(sec_limitrophe_quartier!$B79,sec_limitrophe_quartier_input!$B:$B,0),3)</f>
        <v>5.5555555555999998</v>
      </c>
      <c r="D79" s="37">
        <f>INDEX(nb_inscrits_sec_habitant_le_qua!$1:$1048576,MATCH($B79,nb_inscrits_sec_habitant_le_qua!$B:$B,0),3)</f>
        <v>459</v>
      </c>
      <c r="E79" s="37">
        <f t="shared" si="1"/>
        <v>25.500000000204</v>
      </c>
    </row>
    <row r="80" spans="1:5" ht="14.5" x14ac:dyDescent="0.35">
      <c r="A80" s="10">
        <v>79</v>
      </c>
      <c r="B80" s="10" t="s">
        <v>80</v>
      </c>
      <c r="C80" s="12">
        <f>INDEX(sec_limitrophe_quartier_input!$1:$1048576,MATCH(sec_limitrophe_quartier!$B80,sec_limitrophe_quartier_input!$B:$B,0),3)</f>
        <v>17.7974434612</v>
      </c>
      <c r="D80" s="37">
        <f>INDEX(nb_inscrits_sec_habitant_le_qua!$1:$1048576,MATCH($B80,nb_inscrits_sec_habitant_le_qua!$B:$B,0),3)</f>
        <v>764</v>
      </c>
      <c r="E80" s="37">
        <f t="shared" si="1"/>
        <v>135.972468043568</v>
      </c>
    </row>
    <row r="81" spans="1:5" ht="14.5" x14ac:dyDescent="0.35">
      <c r="A81" s="10">
        <v>80</v>
      </c>
      <c r="B81" s="10" t="s">
        <v>81</v>
      </c>
      <c r="C81" s="12">
        <f>INDEX(sec_limitrophe_quartier_input!$1:$1048576,MATCH(sec_limitrophe_quartier!$B81,sec_limitrophe_quartier_input!$B:$B,0),3)</f>
        <v>35.720844811799999</v>
      </c>
      <c r="D81" s="37">
        <f>INDEX(nb_inscrits_sec_habitant_le_qua!$1:$1048576,MATCH($B81,nb_inscrits_sec_habitant_le_qua!$B:$B,0),3)</f>
        <v>929</v>
      </c>
      <c r="E81" s="37">
        <f t="shared" si="1"/>
        <v>331.846648301622</v>
      </c>
    </row>
    <row r="82" spans="1:5" ht="14.5" x14ac:dyDescent="0.35">
      <c r="A82" s="10">
        <v>81</v>
      </c>
      <c r="B82" s="10" t="s">
        <v>82</v>
      </c>
      <c r="C82" s="12">
        <f>INDEX(sec_limitrophe_quartier_input!$1:$1048576,MATCH(sec_limitrophe_quartier!$B82,sec_limitrophe_quartier_input!$B:$B,0),3)</f>
        <v>28.6158631415</v>
      </c>
      <c r="D82" s="37">
        <f>INDEX(nb_inscrits_sec_habitant_le_qua!$1:$1048576,MATCH($B82,nb_inscrits_sec_habitant_le_qua!$B:$B,0),3)</f>
        <v>492</v>
      </c>
      <c r="E82" s="37">
        <f t="shared" si="1"/>
        <v>140.79004665618001</v>
      </c>
    </row>
    <row r="83" spans="1:5" ht="14.5" x14ac:dyDescent="0.35">
      <c r="A83" s="10">
        <v>82</v>
      </c>
      <c r="B83" s="10" t="s">
        <v>83</v>
      </c>
      <c r="C83" s="12">
        <f>INDEX(sec_limitrophe_quartier_input!$1:$1048576,MATCH(sec_limitrophe_quartier!$B83,sec_limitrophe_quartier_input!$B:$B,0),3)</f>
        <v>33.255813953500002</v>
      </c>
      <c r="D83" s="37">
        <f>INDEX(nb_inscrits_sec_habitant_le_qua!$1:$1048576,MATCH($B83,nb_inscrits_sec_habitant_le_qua!$B:$B,0),3)</f>
        <v>605</v>
      </c>
      <c r="E83" s="37">
        <f t="shared" si="1"/>
        <v>201.19767441867501</v>
      </c>
    </row>
    <row r="84" spans="1:5" ht="14.5" x14ac:dyDescent="0.35">
      <c r="A84" s="10">
        <v>83</v>
      </c>
      <c r="B84" s="10" t="s">
        <v>84</v>
      </c>
      <c r="C84" s="12">
        <f>INDEX(sec_limitrophe_quartier_input!$1:$1048576,MATCH(sec_limitrophe_quartier!$B84,sec_limitrophe_quartier_input!$B:$B,0),3)</f>
        <v>31.8112633181</v>
      </c>
      <c r="D84" s="37">
        <f>INDEX(nb_inscrits_sec_habitant_le_qua!$1:$1048576,MATCH($B84,nb_inscrits_sec_habitant_le_qua!$B:$B,0),3)</f>
        <v>475</v>
      </c>
      <c r="E84" s="37">
        <f t="shared" si="1"/>
        <v>151.10350076097501</v>
      </c>
    </row>
    <row r="85" spans="1:5" ht="14.5" x14ac:dyDescent="0.35">
      <c r="A85" s="10">
        <v>84</v>
      </c>
      <c r="B85" s="10" t="s">
        <v>85</v>
      </c>
      <c r="C85" s="12">
        <f>INDEX(sec_limitrophe_quartier_input!$1:$1048576,MATCH(sec_limitrophe_quartier!$B85,sec_limitrophe_quartier_input!$B:$B,0),3)</f>
        <v>12.592592592600001</v>
      </c>
      <c r="D85" s="37">
        <f>INDEX(nb_inscrits_sec_habitant_le_qua!$1:$1048576,MATCH($B85,nb_inscrits_sec_habitant_le_qua!$B:$B,0),3)</f>
        <v>486</v>
      </c>
      <c r="E85" s="37">
        <f t="shared" si="1"/>
        <v>61.200000000036006</v>
      </c>
    </row>
    <row r="86" spans="1:5" ht="14.5" x14ac:dyDescent="0.35">
      <c r="A86" s="10">
        <v>85</v>
      </c>
      <c r="B86" s="10" t="s">
        <v>86</v>
      </c>
      <c r="C86" s="12">
        <f>INDEX(sec_limitrophe_quartier_input!$1:$1048576,MATCH(sec_limitrophe_quartier!$B86,sec_limitrophe_quartier_input!$B:$B,0),3)</f>
        <v>20.8609271523</v>
      </c>
      <c r="D86" s="37">
        <f>INDEX(nb_inscrits_sec_habitant_le_qua!$1:$1048576,MATCH($B86,nb_inscrits_sec_habitant_le_qua!$B:$B,0),3)</f>
        <v>254</v>
      </c>
      <c r="E86" s="37">
        <f t="shared" si="1"/>
        <v>52.986754966842</v>
      </c>
    </row>
    <row r="87" spans="1:5" ht="14.5" x14ac:dyDescent="0.35">
      <c r="A87" s="10">
        <v>86</v>
      </c>
      <c r="B87" s="10" t="s">
        <v>87</v>
      </c>
      <c r="C87" s="12">
        <f>INDEX(sec_limitrophe_quartier_input!$1:$1048576,MATCH(sec_limitrophe_quartier!$B87,sec_limitrophe_quartier_input!$B:$B,0),3)</f>
        <v>12.5609756098</v>
      </c>
      <c r="D87" s="37">
        <f>INDEX(nb_inscrits_sec_habitant_le_qua!$1:$1048576,MATCH($B87,nb_inscrits_sec_habitant_le_qua!$B:$B,0),3)</f>
        <v>617</v>
      </c>
      <c r="E87" s="37">
        <f t="shared" si="1"/>
        <v>77.501219512465994</v>
      </c>
    </row>
    <row r="88" spans="1:5" ht="14.5" x14ac:dyDescent="0.35">
      <c r="A88" s="10">
        <v>87</v>
      </c>
      <c r="B88" s="10" t="s">
        <v>88</v>
      </c>
      <c r="C88" s="12">
        <f>INDEX(sec_limitrophe_quartier_input!$1:$1048576,MATCH(sec_limitrophe_quartier!$B88,sec_limitrophe_quartier_input!$B:$B,0),3)</f>
        <v>32.758620689700003</v>
      </c>
      <c r="D88" s="37">
        <f>INDEX(nb_inscrits_sec_habitant_le_qua!$1:$1048576,MATCH($B88,nb_inscrits_sec_habitant_le_qua!$B:$B,0),3)</f>
        <v>185</v>
      </c>
      <c r="E88" s="37">
        <f t="shared" si="1"/>
        <v>60.603448275944999</v>
      </c>
    </row>
    <row r="89" spans="1:5" ht="14.5" x14ac:dyDescent="0.35">
      <c r="A89" s="10">
        <v>88</v>
      </c>
      <c r="B89" s="10" t="s">
        <v>89</v>
      </c>
      <c r="C89" s="12">
        <f>INDEX(sec_limitrophe_quartier_input!$1:$1048576,MATCH(sec_limitrophe_quartier!$B89,sec_limitrophe_quartier_input!$B:$B,0),3)</f>
        <v>31.543624161099999</v>
      </c>
      <c r="D89" s="37">
        <f>INDEX(nb_inscrits_sec_habitant_le_qua!$1:$1048576,MATCH($B89,nb_inscrits_sec_habitant_le_qua!$B:$B,0),3)</f>
        <v>725</v>
      </c>
      <c r="E89" s="37">
        <f t="shared" si="1"/>
        <v>228.69127516797499</v>
      </c>
    </row>
    <row r="90" spans="1:5" ht="14.5" x14ac:dyDescent="0.35">
      <c r="A90" s="10">
        <v>89</v>
      </c>
      <c r="B90" s="10" t="s">
        <v>90</v>
      </c>
      <c r="C90" s="12">
        <f>INDEX(sec_limitrophe_quartier_input!$1:$1048576,MATCH(sec_limitrophe_quartier!$B90,sec_limitrophe_quartier_input!$B:$B,0),3)</f>
        <v>51.004016064299996</v>
      </c>
      <c r="D90" s="37">
        <f>INDEX(nb_inscrits_sec_habitant_le_qua!$1:$1048576,MATCH($B90,nb_inscrits_sec_habitant_le_qua!$B:$B,0),3)</f>
        <v>482</v>
      </c>
      <c r="E90" s="37">
        <f t="shared" si="1"/>
        <v>245.839357429926</v>
      </c>
    </row>
    <row r="91" spans="1:5" ht="14.5" x14ac:dyDescent="0.35">
      <c r="A91" s="10">
        <v>90</v>
      </c>
      <c r="B91" s="10" t="s">
        <v>91</v>
      </c>
      <c r="C91" s="12">
        <f>INDEX(sec_limitrophe_quartier_input!$1:$1048576,MATCH(sec_limitrophe_quartier!$B91,sec_limitrophe_quartier_input!$B:$B,0),3)</f>
        <v>19.880952381</v>
      </c>
      <c r="D91" s="37">
        <f>INDEX(nb_inscrits_sec_habitant_le_qua!$1:$1048576,MATCH($B91,nb_inscrits_sec_habitant_le_qua!$B:$B,0),3)</f>
        <v>675</v>
      </c>
      <c r="E91" s="37">
        <f t="shared" si="1"/>
        <v>134.19642857175</v>
      </c>
    </row>
    <row r="92" spans="1:5" ht="14.5" x14ac:dyDescent="0.35">
      <c r="A92" s="10">
        <v>91</v>
      </c>
      <c r="B92" s="10" t="s">
        <v>92</v>
      </c>
      <c r="C92" s="12">
        <f>INDEX(sec_limitrophe_quartier_input!$1:$1048576,MATCH(sec_limitrophe_quartier!$B92,sec_limitrophe_quartier_input!$B:$B,0),3)</f>
        <v>3.7475345168</v>
      </c>
      <c r="D92" s="37">
        <f>INDEX(nb_inscrits_sec_habitant_le_qua!$1:$1048576,MATCH($B92,nb_inscrits_sec_habitant_le_qua!$B:$B,0),3)</f>
        <v>494</v>
      </c>
      <c r="E92" s="37">
        <f t="shared" si="1"/>
        <v>18.512820512992</v>
      </c>
    </row>
    <row r="93" spans="1:5" ht="14.5" x14ac:dyDescent="0.35">
      <c r="A93" s="10">
        <v>92</v>
      </c>
      <c r="B93" s="10" t="s">
        <v>93</v>
      </c>
      <c r="C93" s="12">
        <f>INDEX(sec_limitrophe_quartier_input!$1:$1048576,MATCH(sec_limitrophe_quartier!$B93,sec_limitrophe_quartier_input!$B:$B,0),3)</f>
        <v>33.982683982700003</v>
      </c>
      <c r="D93" s="37">
        <f>INDEX(nb_inscrits_sec_habitant_le_qua!$1:$1048576,MATCH($B93,nb_inscrits_sec_habitant_le_qua!$B:$B,0),3)</f>
        <v>284</v>
      </c>
      <c r="E93" s="37">
        <f t="shared" si="1"/>
        <v>96.510822510867996</v>
      </c>
    </row>
    <row r="94" spans="1:5" ht="14.5" x14ac:dyDescent="0.35">
      <c r="A94" s="10">
        <v>93</v>
      </c>
      <c r="B94" s="10" t="s">
        <v>94</v>
      </c>
      <c r="C94" s="12">
        <f>INDEX(sec_limitrophe_quartier_input!$1:$1048576,MATCH(sec_limitrophe_quartier!$B94,sec_limitrophe_quartier_input!$B:$B,0),3)</f>
        <v>45.520581113799999</v>
      </c>
      <c r="D94" s="37">
        <f>INDEX(nb_inscrits_sec_habitant_le_qua!$1:$1048576,MATCH($B94,nb_inscrits_sec_habitant_le_qua!$B:$B,0),3)</f>
        <v>357</v>
      </c>
      <c r="E94" s="37">
        <f t="shared" si="1"/>
        <v>162.508474576266</v>
      </c>
    </row>
    <row r="95" spans="1:5" ht="14.5" x14ac:dyDescent="0.35">
      <c r="A95" s="10">
        <v>94</v>
      </c>
      <c r="B95" s="10" t="s">
        <v>95</v>
      </c>
      <c r="C95" s="12">
        <f>INDEX(sec_limitrophe_quartier_input!$1:$1048576,MATCH(sec_limitrophe_quartier!$B95,sec_limitrophe_quartier_input!$B:$B,0),3)</f>
        <v>54.746136865300002</v>
      </c>
      <c r="D95" s="37">
        <f>INDEX(nb_inscrits_sec_habitant_le_qua!$1:$1048576,MATCH($B95,nb_inscrits_sec_habitant_le_qua!$B:$B,0),3)</f>
        <v>445</v>
      </c>
      <c r="E95" s="37">
        <f t="shared" si="1"/>
        <v>243.62030905058501</v>
      </c>
    </row>
    <row r="96" spans="1:5" ht="14.5" x14ac:dyDescent="0.35">
      <c r="A96" s="10">
        <v>95</v>
      </c>
      <c r="B96" s="10" t="s">
        <v>96</v>
      </c>
      <c r="C96" s="12">
        <f>INDEX(sec_limitrophe_quartier_input!$1:$1048576,MATCH(sec_limitrophe_quartier!$B96,sec_limitrophe_quartier_input!$B:$B,0),3)</f>
        <v>54.828660436100002</v>
      </c>
      <c r="D96" s="37">
        <f>INDEX(nb_inscrits_sec_habitant_le_qua!$1:$1048576,MATCH($B96,nb_inscrits_sec_habitant_le_qua!$B:$B,0),3)</f>
        <v>271</v>
      </c>
      <c r="E96" s="37">
        <f t="shared" si="1"/>
        <v>148.585669781831</v>
      </c>
    </row>
    <row r="97" spans="1:5" ht="14.5" x14ac:dyDescent="0.35">
      <c r="A97" s="10">
        <v>96</v>
      </c>
      <c r="B97" s="10" t="s">
        <v>97</v>
      </c>
      <c r="C97" s="12">
        <f>INDEX(sec_limitrophe_quartier_input!$1:$1048576,MATCH(sec_limitrophe_quartier!$B97,sec_limitrophe_quartier_input!$B:$B,0),3)</f>
        <v>44.243792325100003</v>
      </c>
      <c r="D97" s="37">
        <f>INDEX(nb_inscrits_sec_habitant_le_qua!$1:$1048576,MATCH($B97,nb_inscrits_sec_habitant_le_qua!$B:$B,0),3)</f>
        <v>400</v>
      </c>
      <c r="E97" s="37">
        <f t="shared" si="1"/>
        <v>176.97516930040001</v>
      </c>
    </row>
    <row r="98" spans="1:5" ht="14.5" x14ac:dyDescent="0.35">
      <c r="A98" s="10">
        <v>97</v>
      </c>
      <c r="B98" s="10" t="s">
        <v>98</v>
      </c>
      <c r="C98" s="12">
        <f>INDEX(sec_limitrophe_quartier_input!$1:$1048576,MATCH(sec_limitrophe_quartier!$B98,sec_limitrophe_quartier_input!$B:$B,0),3)</f>
        <v>6.0606060605999996</v>
      </c>
      <c r="D98" s="37">
        <f>INDEX(nb_inscrits_sec_habitant_le_qua!$1:$1048576,MATCH($B98,nb_inscrits_sec_habitant_le_qua!$B:$B,0),3)</f>
        <v>57</v>
      </c>
      <c r="E98" s="37">
        <f t="shared" si="1"/>
        <v>3.454545454542</v>
      </c>
    </row>
    <row r="99" spans="1:5" ht="14.5" x14ac:dyDescent="0.35">
      <c r="A99" s="10">
        <v>98</v>
      </c>
      <c r="B99" s="10" t="s">
        <v>99</v>
      </c>
      <c r="C99" s="12">
        <f>INDEX(sec_limitrophe_quartier_input!$1:$1048576,MATCH(sec_limitrophe_quartier!$B99,sec_limitrophe_quartier_input!$B:$B,0),3)</f>
        <v>38.823529411800003</v>
      </c>
      <c r="D99" s="37">
        <f>INDEX(nb_inscrits_sec_habitant_le_qua!$1:$1048576,MATCH($B99,nb_inscrits_sec_habitant_le_qua!$B:$B,0),3)</f>
        <v>231</v>
      </c>
      <c r="E99" s="37">
        <f t="shared" si="1"/>
        <v>89.682352941258017</v>
      </c>
    </row>
    <row r="100" spans="1:5" ht="14.5" x14ac:dyDescent="0.35">
      <c r="A100" s="10">
        <v>99</v>
      </c>
      <c r="B100" s="10" t="s">
        <v>100</v>
      </c>
      <c r="C100" s="12">
        <f>INDEX(sec_limitrophe_quartier_input!$1:$1048576,MATCH(sec_limitrophe_quartier!$B100,sec_limitrophe_quartier_input!$B:$B,0),3)</f>
        <v>47.580645161299998</v>
      </c>
      <c r="D100" s="37">
        <f>INDEX(nb_inscrits_sec_habitant_le_qua!$1:$1048576,MATCH($B100,nb_inscrits_sec_habitant_le_qua!$B:$B,0),3)</f>
        <v>543</v>
      </c>
      <c r="E100" s="37">
        <f t="shared" si="1"/>
        <v>258.36290322585899</v>
      </c>
    </row>
    <row r="101" spans="1:5" ht="14.5" x14ac:dyDescent="0.35">
      <c r="A101" s="10">
        <v>100</v>
      </c>
      <c r="B101" s="10" t="s">
        <v>101</v>
      </c>
      <c r="C101" s="12">
        <f>INDEX(sec_limitrophe_quartier_input!$1:$1048576,MATCH(sec_limitrophe_quartier!$B101,sec_limitrophe_quartier_input!$B:$B,0),3)</f>
        <v>58.706467661700003</v>
      </c>
      <c r="D101" s="37">
        <f>INDEX(nb_inscrits_sec_habitant_le_qua!$1:$1048576,MATCH($B101,nb_inscrits_sec_habitant_le_qua!$B:$B,0),3)</f>
        <v>782</v>
      </c>
      <c r="E101" s="37">
        <f t="shared" si="1"/>
        <v>459.08457711449404</v>
      </c>
    </row>
    <row r="102" spans="1:5" ht="14.5" x14ac:dyDescent="0.35">
      <c r="A102" s="10">
        <v>101</v>
      </c>
      <c r="B102" s="10" t="s">
        <v>102</v>
      </c>
      <c r="C102" s="12">
        <f>INDEX(sec_limitrophe_quartier_input!$1:$1048576,MATCH(sec_limitrophe_quartier!$B102,sec_limitrophe_quartier_input!$B:$B,0),3)</f>
        <v>40.735068912700001</v>
      </c>
      <c r="D102" s="37">
        <f>INDEX(nb_inscrits_sec_habitant_le_qua!$1:$1048576,MATCH($B102,nb_inscrits_sec_habitant_le_qua!$B:$B,0),3)</f>
        <v>431</v>
      </c>
      <c r="E102" s="37">
        <f t="shared" si="1"/>
        <v>175.56814701373699</v>
      </c>
    </row>
    <row r="103" spans="1:5" ht="14.5" x14ac:dyDescent="0.35">
      <c r="A103" s="10">
        <v>102</v>
      </c>
      <c r="B103" s="10" t="s">
        <v>103</v>
      </c>
      <c r="C103" s="12">
        <f>INDEX(sec_limitrophe_quartier_input!$1:$1048576,MATCH(sec_limitrophe_quartier!$B103,sec_limitrophe_quartier_input!$B:$B,0),3)</f>
        <v>45.590994371500003</v>
      </c>
      <c r="D103" s="37">
        <f>INDEX(nb_inscrits_sec_habitant_le_qua!$1:$1048576,MATCH($B103,nb_inscrits_sec_habitant_le_qua!$B:$B,0),3)</f>
        <v>375</v>
      </c>
      <c r="E103" s="37">
        <f t="shared" si="1"/>
        <v>170.96622889312502</v>
      </c>
    </row>
    <row r="104" spans="1:5" ht="14.5" x14ac:dyDescent="0.35">
      <c r="A104" s="10">
        <v>103</v>
      </c>
      <c r="B104" s="10" t="s">
        <v>104</v>
      </c>
      <c r="C104" s="12">
        <f>INDEX(sec_limitrophe_quartier_input!$1:$1048576,MATCH(sec_limitrophe_quartier!$B104,sec_limitrophe_quartier_input!$B:$B,0),3)</f>
        <v>38.888888888899999</v>
      </c>
      <c r="D104" s="37">
        <f>INDEX(nb_inscrits_sec_habitant_le_qua!$1:$1048576,MATCH($B104,nb_inscrits_sec_habitant_le_qua!$B:$B,0),3)</f>
        <v>303</v>
      </c>
      <c r="E104" s="37">
        <f t="shared" si="1"/>
        <v>117.83333333336699</v>
      </c>
    </row>
    <row r="105" spans="1:5" ht="14.5" x14ac:dyDescent="0.35">
      <c r="A105" s="10">
        <v>104</v>
      </c>
      <c r="B105" s="10" t="s">
        <v>105</v>
      </c>
      <c r="C105" s="12">
        <f>INDEX(sec_limitrophe_quartier_input!$1:$1048576,MATCH(sec_limitrophe_quartier!$B105,sec_limitrophe_quartier_input!$B:$B,0),3)</f>
        <v>42.160278745600003</v>
      </c>
      <c r="D105" s="37">
        <f>INDEX(nb_inscrits_sec_habitant_le_qua!$1:$1048576,MATCH($B105,nb_inscrits_sec_habitant_le_qua!$B:$B,0),3)</f>
        <v>453</v>
      </c>
      <c r="E105" s="37">
        <f t="shared" si="1"/>
        <v>190.98606271756802</v>
      </c>
    </row>
    <row r="106" spans="1:5" ht="14.5" x14ac:dyDescent="0.35">
      <c r="A106" s="10">
        <v>105</v>
      </c>
      <c r="B106" s="10" t="s">
        <v>106</v>
      </c>
      <c r="C106" s="12">
        <f>INDEX(sec_limitrophe_quartier_input!$1:$1048576,MATCH(sec_limitrophe_quartier!$B106,sec_limitrophe_quartier_input!$B:$B,0),3)</f>
        <v>12.7182044888</v>
      </c>
      <c r="D106" s="37">
        <f>INDEX(nb_inscrits_sec_habitant_le_qua!$1:$1048576,MATCH($B106,nb_inscrits_sec_habitant_le_qua!$B:$B,0),3)</f>
        <v>305</v>
      </c>
      <c r="E106" s="37">
        <f t="shared" si="1"/>
        <v>38.790523690839997</v>
      </c>
    </row>
    <row r="107" spans="1:5" ht="14.5" x14ac:dyDescent="0.35">
      <c r="A107" s="10">
        <v>106</v>
      </c>
      <c r="B107" s="10" t="s">
        <v>107</v>
      </c>
      <c r="C107" s="12">
        <f>INDEX(sec_limitrophe_quartier_input!$1:$1048576,MATCH(sec_limitrophe_quartier!$B107,sec_limitrophe_quartier_input!$B:$B,0),3)</f>
        <v>14.4620811287</v>
      </c>
      <c r="D107" s="37">
        <f>INDEX(nb_inscrits_sec_habitant_le_qua!$1:$1048576,MATCH($B107,nb_inscrits_sec_habitant_le_qua!$B:$B,0),3)</f>
        <v>462</v>
      </c>
      <c r="E107" s="37">
        <f t="shared" si="1"/>
        <v>66.814814814594001</v>
      </c>
    </row>
    <row r="108" spans="1:5" ht="14.5" x14ac:dyDescent="0.35">
      <c r="A108" s="10">
        <v>107</v>
      </c>
      <c r="B108" s="10" t="s">
        <v>108</v>
      </c>
      <c r="C108" s="12">
        <f>INDEX(sec_limitrophe_quartier_input!$1:$1048576,MATCH(sec_limitrophe_quartier!$B108,sec_limitrophe_quartier_input!$B:$B,0),3)</f>
        <v>21.079691516699999</v>
      </c>
      <c r="D108" s="37">
        <f>INDEX(nb_inscrits_sec_habitant_le_qua!$1:$1048576,MATCH($B108,nb_inscrits_sec_habitant_le_qua!$B:$B,0),3)</f>
        <v>359</v>
      </c>
      <c r="E108" s="37">
        <f t="shared" si="1"/>
        <v>75.676092544952994</v>
      </c>
    </row>
    <row r="109" spans="1:5" ht="14.5" x14ac:dyDescent="0.35">
      <c r="A109" s="10">
        <v>108</v>
      </c>
      <c r="B109" s="10" t="s">
        <v>109</v>
      </c>
      <c r="C109" s="12">
        <f>INDEX(sec_limitrophe_quartier_input!$1:$1048576,MATCH(sec_limitrophe_quartier!$B109,sec_limitrophe_quartier_input!$B:$B,0),3)</f>
        <v>44.493392070500001</v>
      </c>
      <c r="D109" s="37">
        <f>INDEX(nb_inscrits_sec_habitant_le_qua!$1:$1048576,MATCH($B109,nb_inscrits_sec_habitant_le_qua!$B:$B,0),3)</f>
        <v>263</v>
      </c>
      <c r="E109" s="37">
        <f t="shared" si="1"/>
        <v>117.01762114541499</v>
      </c>
    </row>
    <row r="110" spans="1:5" ht="14.5" x14ac:dyDescent="0.35">
      <c r="A110" s="10">
        <v>109</v>
      </c>
      <c r="B110" s="10" t="s">
        <v>110</v>
      </c>
      <c r="C110" s="12">
        <f>INDEX(sec_limitrophe_quartier_input!$1:$1048576,MATCH(sec_limitrophe_quartier!$B110,sec_limitrophe_quartier_input!$B:$B,0),3)</f>
        <v>54.895104895099998</v>
      </c>
      <c r="D110" s="37">
        <f>INDEX(nb_inscrits_sec_habitant_le_qua!$1:$1048576,MATCH($B110,nb_inscrits_sec_habitant_le_qua!$B:$B,0),3)</f>
        <v>355</v>
      </c>
      <c r="E110" s="37">
        <f t="shared" si="1"/>
        <v>194.87762237760501</v>
      </c>
    </row>
    <row r="111" spans="1:5" ht="14.5" x14ac:dyDescent="0.35">
      <c r="A111" s="10">
        <v>110</v>
      </c>
      <c r="B111" s="10" t="s">
        <v>111</v>
      </c>
      <c r="C111" s="12">
        <f>INDEX(sec_limitrophe_quartier_input!$1:$1048576,MATCH(sec_limitrophe_quartier!$B111,sec_limitrophe_quartier_input!$B:$B,0),3)</f>
        <v>46.496815286599997</v>
      </c>
      <c r="D111" s="37">
        <f>INDEX(nb_inscrits_sec_habitant_le_qua!$1:$1048576,MATCH($B111,nb_inscrits_sec_habitant_le_qua!$B:$B,0),3)</f>
        <v>161</v>
      </c>
      <c r="E111" s="37">
        <f t="shared" si="1"/>
        <v>74.859872611425999</v>
      </c>
    </row>
    <row r="112" spans="1:5" ht="14.5" x14ac:dyDescent="0.35">
      <c r="A112" s="10">
        <v>111</v>
      </c>
      <c r="B112" s="10" t="s">
        <v>112</v>
      </c>
      <c r="C112" s="12">
        <f>INDEX(sec_limitrophe_quartier_input!$1:$1048576,MATCH(sec_limitrophe_quartier!$B112,sec_limitrophe_quartier_input!$B:$B,0),3)</f>
        <v>7.3770491803000002</v>
      </c>
      <c r="D112" s="37">
        <f>INDEX(nb_inscrits_sec_habitant_le_qua!$1:$1048576,MATCH($B112,nb_inscrits_sec_habitant_le_qua!$B:$B,0),3)</f>
        <v>168</v>
      </c>
      <c r="E112" s="37">
        <f t="shared" si="1"/>
        <v>12.393442622904001</v>
      </c>
    </row>
    <row r="113" spans="1:5" ht="14.5" x14ac:dyDescent="0.35">
      <c r="A113" s="10">
        <v>112</v>
      </c>
      <c r="B113" s="10" t="s">
        <v>113</v>
      </c>
      <c r="C113" s="12">
        <f>INDEX(sec_limitrophe_quartier_input!$1:$1048576,MATCH(sec_limitrophe_quartier!$B113,sec_limitrophe_quartier_input!$B:$B,0),3)</f>
        <v>20.689655172399998</v>
      </c>
      <c r="D113" s="37">
        <f>INDEX(nb_inscrits_sec_habitant_le_qua!$1:$1048576,MATCH($B113,nb_inscrits_sec_habitant_le_qua!$B:$B,0),3)</f>
        <v>296</v>
      </c>
      <c r="E113" s="37">
        <f t="shared" si="1"/>
        <v>61.241379310303991</v>
      </c>
    </row>
    <row r="114" spans="1:5" ht="14.5" x14ac:dyDescent="0.35">
      <c r="A114" s="10">
        <v>113</v>
      </c>
      <c r="B114" s="10" t="s">
        <v>114</v>
      </c>
      <c r="C114" s="12">
        <f>INDEX(sec_limitrophe_quartier_input!$1:$1048576,MATCH(sec_limitrophe_quartier!$B114,sec_limitrophe_quartier_input!$B:$B,0),3)</f>
        <v>22.911051212899999</v>
      </c>
      <c r="D114" s="37">
        <f>INDEX(nb_inscrits_sec_habitant_le_qua!$1:$1048576,MATCH($B114,nb_inscrits_sec_habitant_le_qua!$B:$B,0),3)</f>
        <v>315</v>
      </c>
      <c r="E114" s="37">
        <f t="shared" si="1"/>
        <v>72.169811320635006</v>
      </c>
    </row>
    <row r="115" spans="1:5" ht="14.5" x14ac:dyDescent="0.35">
      <c r="A115" s="10">
        <v>114</v>
      </c>
      <c r="B115" s="10" t="s">
        <v>115</v>
      </c>
      <c r="C115" s="12">
        <f>INDEX(sec_limitrophe_quartier_input!$1:$1048576,MATCH(sec_limitrophe_quartier!$B115,sec_limitrophe_quartier_input!$B:$B,0),3)</f>
        <v>43.684210526299999</v>
      </c>
      <c r="D115" s="37">
        <f>INDEX(nb_inscrits_sec_habitant_le_qua!$1:$1048576,MATCH($B115,nb_inscrits_sec_habitant_le_qua!$B:$B,0),3)</f>
        <v>379</v>
      </c>
      <c r="E115" s="37">
        <f t="shared" si="1"/>
        <v>165.56315789467698</v>
      </c>
    </row>
    <row r="116" spans="1:5" ht="14.5" x14ac:dyDescent="0.35">
      <c r="A116" s="10">
        <v>115</v>
      </c>
      <c r="B116" s="10" t="s">
        <v>116</v>
      </c>
      <c r="C116" s="12">
        <f>INDEX(sec_limitrophe_quartier_input!$1:$1048576,MATCH(sec_limitrophe_quartier!$B116,sec_limitrophe_quartier_input!$B:$B,0),3)</f>
        <v>34.875444839899998</v>
      </c>
      <c r="D116" s="37">
        <f>INDEX(nb_inscrits_sec_habitant_le_qua!$1:$1048576,MATCH($B116,nb_inscrits_sec_habitant_le_qua!$B:$B,0),3)</f>
        <v>608</v>
      </c>
      <c r="E116" s="37">
        <f t="shared" si="1"/>
        <v>212.04270462659198</v>
      </c>
    </row>
    <row r="117" spans="1:5" ht="14.5" x14ac:dyDescent="0.35">
      <c r="A117" s="10">
        <v>116</v>
      </c>
      <c r="B117" s="10" t="s">
        <v>117</v>
      </c>
      <c r="C117" s="12">
        <f>INDEX(sec_limitrophe_quartier_input!$1:$1048576,MATCH(sec_limitrophe_quartier!$B117,sec_limitrophe_quartier_input!$B:$B,0),3)</f>
        <v>59.546925566299997</v>
      </c>
      <c r="D117" s="37">
        <f>INDEX(nb_inscrits_sec_habitant_le_qua!$1:$1048576,MATCH($B117,nb_inscrits_sec_habitant_le_qua!$B:$B,0),3)</f>
        <v>784</v>
      </c>
      <c r="E117" s="37">
        <f t="shared" si="1"/>
        <v>466.84789643979195</v>
      </c>
    </row>
    <row r="118" spans="1:5" ht="14.5" x14ac:dyDescent="0.35">
      <c r="A118" s="10">
        <v>117</v>
      </c>
      <c r="B118" s="10" t="s">
        <v>118</v>
      </c>
      <c r="C118" s="12">
        <f>INDEX(sec_limitrophe_quartier_input!$1:$1048576,MATCH(sec_limitrophe_quartier!$B118,sec_limitrophe_quartier_input!$B:$B,0),3)</f>
        <v>44.990892531900002</v>
      </c>
      <c r="D118" s="37">
        <f>INDEX(nb_inscrits_sec_habitant_le_qua!$1:$1048576,MATCH($B118,nb_inscrits_sec_habitant_le_qua!$B:$B,0),3)</f>
        <v>374</v>
      </c>
      <c r="E118" s="37">
        <f t="shared" si="1"/>
        <v>168.265938069306</v>
      </c>
    </row>
    <row r="119" spans="1:5" ht="14.5" x14ac:dyDescent="0.35">
      <c r="A119" s="10">
        <v>118</v>
      </c>
      <c r="B119" s="10" t="s">
        <v>119</v>
      </c>
      <c r="C119" s="12">
        <f>INDEX(sec_limitrophe_quartier_input!$1:$1048576,MATCH(sec_limitrophe_quartier!$B119,sec_limitrophe_quartier_input!$B:$B,0),3)</f>
        <v>19.286657859999998</v>
      </c>
      <c r="D119" s="37">
        <f>INDEX(nb_inscrits_sec_habitant_le_qua!$1:$1048576,MATCH($B119,nb_inscrits_sec_habitant_le_qua!$B:$B,0),3)</f>
        <v>505</v>
      </c>
      <c r="E119" s="37">
        <f t="shared" si="1"/>
        <v>97.397622192999989</v>
      </c>
    </row>
    <row r="120" spans="1:5" ht="14.5" x14ac:dyDescent="0.35">
      <c r="A120" s="10">
        <v>701</v>
      </c>
      <c r="B120" s="10" t="s">
        <v>121</v>
      </c>
      <c r="C120" s="12">
        <f>INDEX(sec_limitrophe_quartier_input!$1:$1048576,MATCH(sec_limitrophe_quartier!$B120,sec_limitrophe_quartier_input!$B:$B,0),3)</f>
        <v>0</v>
      </c>
      <c r="D120" s="37">
        <v>0</v>
      </c>
      <c r="E120" s="37">
        <f t="shared" si="1"/>
        <v>0</v>
      </c>
    </row>
    <row r="121" spans="1:5" ht="14.5" x14ac:dyDescent="0.35">
      <c r="A121" s="10">
        <v>702</v>
      </c>
      <c r="B121" s="10" t="s">
        <v>122</v>
      </c>
      <c r="C121" s="12">
        <f>INDEX(sec_limitrophe_quartier_input!$1:$1048576,MATCH(sec_limitrophe_quartier!$B121,sec_limitrophe_quartier_input!$B:$B,0),3)</f>
        <v>0</v>
      </c>
      <c r="D121" s="37">
        <v>0</v>
      </c>
      <c r="E121" s="37">
        <f t="shared" si="1"/>
        <v>0</v>
      </c>
    </row>
    <row r="122" spans="1:5" ht="14.5" x14ac:dyDescent="0.35">
      <c r="A122" s="10">
        <v>800</v>
      </c>
      <c r="B122" s="10" t="s">
        <v>123</v>
      </c>
      <c r="C122" s="12">
        <f>INDEX(sec_limitrophe_quartier_input!$1:$1048576,MATCH(sec_limitrophe_quartier!$B122,sec_limitrophe_quartier_input!$B:$B,0),3)</f>
        <v>0</v>
      </c>
      <c r="D122" s="37">
        <f>INDEX(nb_inscrits_sec_habitant_le_qua!$1:$1048576,MATCH($B122,nb_inscrits_sec_habitant_le_qua!$B:$B,0),3)</f>
        <v>106</v>
      </c>
      <c r="E122" s="37">
        <f t="shared" si="1"/>
        <v>0</v>
      </c>
    </row>
    <row r="123" spans="1:5" ht="14.5" x14ac:dyDescent="0.35">
      <c r="A123" s="10">
        <v>801</v>
      </c>
      <c r="B123" s="10" t="s">
        <v>124</v>
      </c>
      <c r="C123" s="12">
        <f>INDEX(sec_limitrophe_quartier_input!$1:$1048576,MATCH(sec_limitrophe_quartier!$B123,sec_limitrophe_quartier_input!$B:$B,0),3)</f>
        <v>0</v>
      </c>
      <c r="D123" s="37">
        <f>INDEX(nb_inscrits_sec_habitant_le_qua!$1:$1048576,MATCH($B123,nb_inscrits_sec_habitant_le_qua!$B:$B,0),3)</f>
        <v>21</v>
      </c>
      <c r="E123" s="37">
        <f t="shared" si="1"/>
        <v>0</v>
      </c>
    </row>
    <row r="124" spans="1:5" ht="14.5" x14ac:dyDescent="0.35">
      <c r="A124" s="10">
        <v>802</v>
      </c>
      <c r="B124" s="10" t="s">
        <v>125</v>
      </c>
      <c r="C124" s="12">
        <f>INDEX(sec_limitrophe_quartier_input!$1:$1048576,MATCH(sec_limitrophe_quartier!$B124,sec_limitrophe_quartier_input!$B:$B,0),3)</f>
        <v>0</v>
      </c>
      <c r="D124" s="37">
        <v>0</v>
      </c>
      <c r="E124" s="37">
        <f t="shared" si="1"/>
        <v>0</v>
      </c>
    </row>
    <row r="125" spans="1:5" ht="14.5" x14ac:dyDescent="0.35">
      <c r="A125" s="10">
        <v>803</v>
      </c>
      <c r="B125" s="10" t="s">
        <v>126</v>
      </c>
      <c r="C125" s="12">
        <f>INDEX(sec_limitrophe_quartier_input!$1:$1048576,MATCH(sec_limitrophe_quartier!$B125,sec_limitrophe_quartier_input!$B:$B,0),3)</f>
        <v>0</v>
      </c>
      <c r="D125" s="37">
        <f>INDEX(nb_inscrits_sec_habitant_le_qua!$1:$1048576,MATCH($B125,nb_inscrits_sec_habitant_le_qua!$B:$B,0),3)</f>
        <v>83</v>
      </c>
      <c r="E125" s="37">
        <f t="shared" si="1"/>
        <v>0</v>
      </c>
    </row>
    <row r="126" spans="1:5" ht="14.5" x14ac:dyDescent="0.35">
      <c r="A126" s="10">
        <v>804</v>
      </c>
      <c r="B126" s="10" t="s">
        <v>127</v>
      </c>
      <c r="C126" s="12">
        <f>INDEX(sec_limitrophe_quartier_input!$1:$1048576,MATCH(sec_limitrophe_quartier!$B126,sec_limitrophe_quartier_input!$B:$B,0),3)</f>
        <v>0</v>
      </c>
      <c r="D126" s="37">
        <v>0</v>
      </c>
      <c r="E126" s="37">
        <f t="shared" si="1"/>
        <v>0</v>
      </c>
    </row>
    <row r="127" spans="1:5" ht="14.5" x14ac:dyDescent="0.35">
      <c r="A127" s="10">
        <v>805</v>
      </c>
      <c r="B127" s="10" t="s">
        <v>128</v>
      </c>
      <c r="C127" s="12">
        <f>INDEX(sec_limitrophe_quartier_input!$1:$1048576,MATCH(sec_limitrophe_quartier!$B127,sec_limitrophe_quartier_input!$B:$B,0),3)</f>
        <v>0</v>
      </c>
      <c r="D127" s="37">
        <f>INDEX(nb_inscrits_sec_habitant_le_qua!$1:$1048576,MATCH($B127,nb_inscrits_sec_habitant_le_qua!$B:$B,0),3)</f>
        <v>19</v>
      </c>
      <c r="E127" s="37">
        <f t="shared" si="1"/>
        <v>0</v>
      </c>
    </row>
    <row r="128" spans="1:5" ht="14.5" x14ac:dyDescent="0.35">
      <c r="A128" s="10">
        <v>900</v>
      </c>
      <c r="B128" s="10" t="s">
        <v>129</v>
      </c>
      <c r="C128" s="12">
        <f>INDEX(sec_limitrophe_quartier_input!$1:$1048576,MATCH(sec_limitrophe_quartier!$B128,sec_limitrophe_quartier_input!$B:$B,0),3)</f>
        <v>0</v>
      </c>
      <c r="D128" s="37">
        <v>0</v>
      </c>
      <c r="E128" s="37">
        <f t="shared" si="1"/>
        <v>0</v>
      </c>
    </row>
    <row r="129" spans="1:5" ht="14.5" x14ac:dyDescent="0.35">
      <c r="A129" s="10">
        <v>901</v>
      </c>
      <c r="B129" s="10" t="s">
        <v>130</v>
      </c>
      <c r="C129" s="12">
        <f>INDEX(sec_limitrophe_quartier_input!$1:$1048576,MATCH(sec_limitrophe_quartier!$B129,sec_limitrophe_quartier_input!$B:$B,0),3)</f>
        <v>0</v>
      </c>
      <c r="D129" s="37">
        <v>0</v>
      </c>
      <c r="E129" s="37">
        <f t="shared" si="1"/>
        <v>0</v>
      </c>
    </row>
    <row r="130" spans="1:5" ht="14.5" x14ac:dyDescent="0.35">
      <c r="A130" s="10">
        <v>902</v>
      </c>
      <c r="B130" s="10" t="s">
        <v>131</v>
      </c>
      <c r="C130" s="12">
        <f>INDEX(sec_limitrophe_quartier_input!$1:$1048576,MATCH(sec_limitrophe_quartier!$B130,sec_limitrophe_quartier_input!$B:$B,0),3)</f>
        <v>0</v>
      </c>
      <c r="D130" s="37">
        <v>0</v>
      </c>
      <c r="E130" s="37">
        <f t="shared" si="1"/>
        <v>0</v>
      </c>
    </row>
    <row r="131" spans="1:5" ht="14.5" x14ac:dyDescent="0.35">
      <c r="A131" s="10">
        <v>903</v>
      </c>
      <c r="B131" s="10" t="s">
        <v>132</v>
      </c>
      <c r="C131" s="12">
        <f>INDEX(sec_limitrophe_quartier_input!$1:$1048576,MATCH(sec_limitrophe_quartier!$B131,sec_limitrophe_quartier_input!$B:$B,0),3)</f>
        <v>0</v>
      </c>
      <c r="D131" s="37">
        <v>0</v>
      </c>
      <c r="E131" s="37">
        <f t="shared" ref="E131:E145" si="2">D131*C131/100</f>
        <v>0</v>
      </c>
    </row>
    <row r="132" spans="1:5" ht="14.5" x14ac:dyDescent="0.35">
      <c r="A132" s="10">
        <v>904</v>
      </c>
      <c r="B132" s="10" t="s">
        <v>133</v>
      </c>
      <c r="C132" s="12">
        <f>INDEX(sec_limitrophe_quartier_input!$1:$1048576,MATCH(sec_limitrophe_quartier!$B132,sec_limitrophe_quartier_input!$B:$B,0),3)</f>
        <v>0</v>
      </c>
      <c r="D132" s="37">
        <v>0</v>
      </c>
      <c r="E132" s="37">
        <f t="shared" si="2"/>
        <v>0</v>
      </c>
    </row>
    <row r="133" spans="1:5" ht="14.5" x14ac:dyDescent="0.35">
      <c r="A133" s="10">
        <v>905</v>
      </c>
      <c r="B133" s="10" t="s">
        <v>134</v>
      </c>
      <c r="C133" s="12">
        <f>INDEX(sec_limitrophe_quartier_input!$1:$1048576,MATCH(sec_limitrophe_quartier!$B133,sec_limitrophe_quartier_input!$B:$B,0),3)</f>
        <v>0</v>
      </c>
      <c r="D133" s="37">
        <v>0</v>
      </c>
      <c r="E133" s="37">
        <f t="shared" si="2"/>
        <v>0</v>
      </c>
    </row>
    <row r="134" spans="1:5" ht="14.5" x14ac:dyDescent="0.35">
      <c r="A134" s="10">
        <v>906</v>
      </c>
      <c r="B134" s="10" t="s">
        <v>135</v>
      </c>
      <c r="C134" s="12">
        <f>INDEX(sec_limitrophe_quartier_input!$1:$1048576,MATCH(sec_limitrophe_quartier!$B134,sec_limitrophe_quartier_input!$B:$B,0),3)</f>
        <v>0</v>
      </c>
      <c r="D134" s="37">
        <v>0</v>
      </c>
      <c r="E134" s="37">
        <f t="shared" si="2"/>
        <v>0</v>
      </c>
    </row>
    <row r="135" spans="1:5" ht="14.5" x14ac:dyDescent="0.35">
      <c r="A135" s="10">
        <v>907</v>
      </c>
      <c r="B135" s="10" t="s">
        <v>136</v>
      </c>
      <c r="C135" s="12">
        <f>INDEX(sec_limitrophe_quartier_input!$1:$1048576,MATCH(sec_limitrophe_quartier!$B135,sec_limitrophe_quartier_input!$B:$B,0),3)</f>
        <v>0</v>
      </c>
      <c r="D135" s="37">
        <v>0</v>
      </c>
      <c r="E135" s="37">
        <f t="shared" si="2"/>
        <v>0</v>
      </c>
    </row>
    <row r="136" spans="1:5" ht="14.5" x14ac:dyDescent="0.35">
      <c r="A136" s="10">
        <v>908</v>
      </c>
      <c r="B136" s="10" t="s">
        <v>137</v>
      </c>
      <c r="C136" s="12">
        <f>INDEX(sec_limitrophe_quartier_input!$1:$1048576,MATCH(sec_limitrophe_quartier!$B136,sec_limitrophe_quartier_input!$B:$B,0),3)</f>
        <v>0</v>
      </c>
      <c r="D136" s="37">
        <v>0</v>
      </c>
      <c r="E136" s="37">
        <f t="shared" si="2"/>
        <v>0</v>
      </c>
    </row>
    <row r="137" spans="1:5" ht="14.5" x14ac:dyDescent="0.35">
      <c r="A137" s="10">
        <v>909</v>
      </c>
      <c r="B137" s="10" t="s">
        <v>138</v>
      </c>
      <c r="C137" s="12">
        <f>INDEX(sec_limitrophe_quartier_input!$1:$1048576,MATCH(sec_limitrophe_quartier!$B137,sec_limitrophe_quartier_input!$B:$B,0),3)</f>
        <v>0</v>
      </c>
      <c r="D137" s="37">
        <f>INDEX(nb_inscrits_sec_habitant_le_qua!$1:$1048576,MATCH($B137,nb_inscrits_sec_habitant_le_qua!$B:$B,0),3)</f>
        <v>22</v>
      </c>
      <c r="E137" s="37">
        <f t="shared" si="2"/>
        <v>0</v>
      </c>
    </row>
    <row r="138" spans="1:5" ht="14.5" x14ac:dyDescent="0.35">
      <c r="A138" s="10">
        <v>910</v>
      </c>
      <c r="B138" s="10" t="s">
        <v>139</v>
      </c>
      <c r="C138" s="12">
        <f>INDEX(sec_limitrophe_quartier_input!$1:$1048576,MATCH(sec_limitrophe_quartier!$B138,sec_limitrophe_quartier_input!$B:$B,0),3)</f>
        <v>0</v>
      </c>
      <c r="D138" s="37">
        <v>0</v>
      </c>
      <c r="E138" s="37">
        <f t="shared" si="2"/>
        <v>0</v>
      </c>
    </row>
    <row r="139" spans="1:5" ht="14.5" x14ac:dyDescent="0.35">
      <c r="A139" s="10">
        <v>911</v>
      </c>
      <c r="B139" s="10" t="s">
        <v>140</v>
      </c>
      <c r="C139" s="12">
        <f>INDEX(sec_limitrophe_quartier_input!$1:$1048576,MATCH(sec_limitrophe_quartier!$B139,sec_limitrophe_quartier_input!$B:$B,0),3)</f>
        <v>0</v>
      </c>
      <c r="D139" s="37">
        <v>0</v>
      </c>
      <c r="E139" s="37">
        <f t="shared" si="2"/>
        <v>0</v>
      </c>
    </row>
    <row r="140" spans="1:5" ht="14.5" x14ac:dyDescent="0.35">
      <c r="A140" s="10">
        <v>912</v>
      </c>
      <c r="B140" s="10" t="s">
        <v>141</v>
      </c>
      <c r="C140" s="12">
        <f>INDEX(sec_limitrophe_quartier_input!$1:$1048576,MATCH(sec_limitrophe_quartier!$B140,sec_limitrophe_quartier_input!$B:$B,0),3)</f>
        <v>0</v>
      </c>
      <c r="D140" s="37">
        <v>0</v>
      </c>
      <c r="E140" s="37">
        <f t="shared" si="2"/>
        <v>0</v>
      </c>
    </row>
    <row r="141" spans="1:5" ht="14.5" x14ac:dyDescent="0.35">
      <c r="A141" s="10">
        <v>913</v>
      </c>
      <c r="B141" s="10" t="s">
        <v>142</v>
      </c>
      <c r="C141" s="12">
        <f>INDEX(sec_limitrophe_quartier_input!$1:$1048576,MATCH(sec_limitrophe_quartier!$B141,sec_limitrophe_quartier_input!$B:$B,0),3)</f>
        <v>0</v>
      </c>
      <c r="D141" s="37">
        <v>0</v>
      </c>
      <c r="E141" s="37">
        <f t="shared" si="2"/>
        <v>0</v>
      </c>
    </row>
    <row r="142" spans="1:5" ht="14.5" x14ac:dyDescent="0.35">
      <c r="A142" s="10">
        <v>914</v>
      </c>
      <c r="B142" s="10" t="s">
        <v>143</v>
      </c>
      <c r="C142" s="12">
        <f>INDEX(sec_limitrophe_quartier_input!$1:$1048576,MATCH(sec_limitrophe_quartier!$B142,sec_limitrophe_quartier_input!$B:$B,0),3)</f>
        <v>0</v>
      </c>
      <c r="D142" s="37">
        <v>0</v>
      </c>
      <c r="E142" s="37">
        <f t="shared" si="2"/>
        <v>0</v>
      </c>
    </row>
    <row r="143" spans="1:5" ht="14.5" x14ac:dyDescent="0.35">
      <c r="A143" s="10">
        <v>915</v>
      </c>
      <c r="B143" s="10" t="s">
        <v>144</v>
      </c>
      <c r="C143" s="12">
        <f>INDEX(sec_limitrophe_quartier_input!$1:$1048576,MATCH(sec_limitrophe_quartier!$B143,sec_limitrophe_quartier_input!$B:$B,0),3)</f>
        <v>0</v>
      </c>
      <c r="D143" s="37">
        <v>0</v>
      </c>
      <c r="E143" s="37">
        <f t="shared" si="2"/>
        <v>0</v>
      </c>
    </row>
    <row r="144" spans="1:5" ht="14.5" x14ac:dyDescent="0.35">
      <c r="A144" s="10">
        <v>916</v>
      </c>
      <c r="B144" s="10" t="s">
        <v>145</v>
      </c>
      <c r="C144" s="12">
        <f>INDEX(sec_limitrophe_quartier_input!$1:$1048576,MATCH(sec_limitrophe_quartier!$B144,sec_limitrophe_quartier_input!$B:$B,0),3)</f>
        <v>0</v>
      </c>
      <c r="D144" s="37">
        <v>0</v>
      </c>
      <c r="E144" s="37">
        <f t="shared" si="2"/>
        <v>0</v>
      </c>
    </row>
    <row r="145" spans="1:5" ht="14.5" x14ac:dyDescent="0.35">
      <c r="A145" s="10">
        <v>917</v>
      </c>
      <c r="B145" s="10" t="s">
        <v>146</v>
      </c>
      <c r="C145" s="12">
        <f>INDEX(sec_limitrophe_quartier_input!$1:$1048576,MATCH(sec_limitrophe_quartier!$B145,sec_limitrophe_quartier_input!$B:$B,0),3)</f>
        <v>0</v>
      </c>
      <c r="D145" s="37">
        <v>0</v>
      </c>
      <c r="E145" s="37">
        <f t="shared" si="2"/>
        <v>0</v>
      </c>
    </row>
  </sheetData>
  <autoFilter ref="A1:E145" xr:uid="{20B06939-270D-4D33-8C14-8414CD54A457}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0778-4E89-4BE5-A84D-7FF113259DA8}">
  <sheetPr>
    <tabColor rgb="FFC00000"/>
  </sheetPr>
  <dimension ref="A1"/>
  <sheetViews>
    <sheetView workbookViewId="0">
      <selection activeCell="F30" sqref="F30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F A A B Q S w M E F A A C A A g A N k Y O U / v P h q y k A A A A 9 Q A A A B I A H A B D b 2 5 m a W c v U G F j a 2 F n Z S 5 4 b W w g o h g A K K A U A A A A A A A A A A A A A A A A A A A A A A A A A A A A h Y / R C o I w G I V f R X b v Z g u k 5 H d C 0 V 1 C E E S 3 Y 0 4 d 6 Y x t N t + t i x 6 p V 8 g o q 7 s u z / m + i 3 P u 1 x t k Q 9 s E F 2 m s 6 n S K Z j h C g d S i K 5 S u U t S 7 M l y g j M G O i x O v Z D D K 2 i a D L V J U O 3 d O C P H e Y z / H n a k I j a I Z O e b b v a h l y 9 F H V v / l U G n r u B Y S M T i 8 x j C K l z G m 8 T g J y N R B r v S X 0 5 E 9 6 U 8 J 6 7 5 x v Z G s N O F q A 2 S K Q N 4 X 2 A N Q S w M E F A A C A A g A N k Y O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Z G D l O 6 E w X i l w I A A P A j A A A T A B w A R m 9 y b X V s Y X M v U 2 V j d G l v b j E u b S C i G A A o o B Q A A A A A A A A A A A A A A A A A A A A A A A A A A A D t m N 9 v 2 j A Q x 9 + R + B + s 9 G E g Z W j Q b d I 2 5 W G D T e t D q 1 Z B 2 k M z R c Y 5 w J t j t 7 Z T t U L 9 3 2 f K r 9 I l Y Y w k I G F e A D u 6 s 8 + f + O 5 7 C o i m g i N / 9 t 3 + V K / V a 2 q M J U S I D 0 L K F Z F U q z D G O h z j A d W Y 6 5 B B q B T y E A N d r y H z 8 U U i C Z i R r r p r 9 Q R J Y u C 6 8 Y 0 y a H U F 1 + a P a j i 9 j 0 F / D I q q 4 I v g w Z k Z Z o z + C s 4 h 9 g U L 8 p 2 1 i L p z m u 5 1 D x i N q Q b p O a 7 j o q 5 g S c y V d + q i r 5 y I i P K R 1 + 6 8 6 7 j o K h E a f P 3 A w F v 9 b F 0 I D j + b 7 m z R J 8 6 l F L G Z i 9 B 3 w B F I 5 Z g d 9 P H A P D i f m Y 8 3 Z v t z 0 f V 8 / D N j P s E M S + V p m T w 3 2 R 1 j P j I W + w 8 3 s D L X l 5 i r o Z D x b M H T S d V I 8 e 9 O J o 7 Z l o n N + 7 e t 6 V O P L p o 4 0 7 M R 0 t d Y n / X M r D b j S M O 9 f p q 8 G K D o F f C h C Z V C i w g i 4 M g E E S Q 3 M Q a F F s E 0 J 4 a U W v f w 2 K z X K E 9 d f x Y M N 5 L G 1 d G Q 4 s 3 i s D U O 0 y h i K i u A 4 T b B U l O Q V S K x 8 H n U Y F z N g 7 A r F L c r O 7 u h M Q 4 V k G f n h E M i 4 h K x S P V 3 1 E h 0 R R w n H F K J A D T C k g i + j o S J o O D R S y g w I k t L u z A B K h x W C k W W Q 0 t F J h V D + l Q z L A N Y P h V / v 7 k l l x R p 7 o 6 a i I 0 1 x T a X R Q F l R c p r W y o S G f 4 s E / l M / P t V U U i p W W 0 1 Y b N G E b o j J 3 M U z E P J O c P e D q X R U M L l U I k M z X J 5 1 G B s r 0 K z o C h M h 7 7 s J x a E R u d N + w M i D D A P z k W U m B W f o t f o h 5 C / L x k m k N v S t K j 8 F y p Z T c 2 d U D l x N n S 6 G 5 2 m s 0 d W b K b Z f / t 7 n Z G 0 B n j F k N i u + M F 1 x T c w s s w 6 + y b F 5 p 5 D a Z a v E 5 M m b y t m x W r e Q 9 S 8 e Z j s I / d Y K X x 4 U j i f k X 3 l H q u Q D 0 w h / w F Q S w E C L Q A U A A I A C A A 2 R g 5 T + 8 + G r K Q A A A D 1 A A A A E g A A A A A A A A A A A A A A A A A A A A A A Q 2 9 u Z m l n L 1 B h Y 2 t h Z 2 U u e G 1 s U E s B A i 0 A F A A C A A g A N k Y O U w / K 6 a u k A A A A 6 Q A A A B M A A A A A A A A A A A A A A A A A 8 A A A A F t D b 2 5 0 Z W 5 0 X 1 R 5 c G V z X S 5 4 b W x Q S w E C L Q A U A A I A C A A 2 R g 5 T u h M F 4 p c C A A D w I w A A E w A A A A A A A A A A A A A A A A D h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p g A A A A A A A K e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l 9 p b n N j c m l 0 c 1 9 t Y X R f a G F i a X R h b n R f b G V f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J U M D g 6 N T Y 6 N D c u M j U y M z A 0 M V o i I C 8 + P E V u d H J 5 I F R 5 c G U 9 I k Z p b G x D b 2 x 1 b W 5 U e X B l c y I g V m F s d W U 9 I n N B d 1 l E I i A v P j x F b n R y e S B U e X B l P S J G a W x s Q 2 9 s d W 1 u T m F t Z X M i I F Z h b H V l P S J z W y Z x d W 9 0 O 0 N v b H V t b j E m c X V v d D s s J n F 1 b 3 Q 7 U 2 V j d G 9 y U 3 R h d E l E J n F 1 b 3 Q 7 L C Z x d W 9 0 O 0 5 i I G R c d T A w M j d l b m Z h b n R z I G l u c 2 N y a X R z I G V u I G 1 h d G V y b m V s b G V z I G h h Y m l 0 Y W 5 0 I G x l I H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J f a W 5 z Y 3 J p d H N f b W F 0 X 2 h h Y m l 0 Y W 5 0 X 2 x l X 3 N z L 0 F 1 d G 9 S Z W 1 v d m V k Q 2 9 s d W 1 u c z E u e 0 N v b H V t b j E s M H 0 m c X V v d D s s J n F 1 b 3 Q 7 U 2 V j d G l v b j E v b m J f a W 5 z Y 3 J p d H N f b W F 0 X 2 h h Y m l 0 Y W 5 0 X 2 x l X 3 N z L 0 F 1 d G 9 S Z W 1 v d m V k Q 2 9 s d W 1 u c z E u e 1 N l Y 3 R v c l N 0 Y X R J R C w x f S Z x d W 9 0 O y w m c X V v d D t T Z W N 0 a W 9 u M S 9 u Y l 9 p b n N j c m l 0 c 1 9 t Y X R f a G F i a X R h b n R f b G V f c 3 M v Q X V 0 b 1 J l b W 9 2 Z W R D b 2 x 1 b W 5 z M S 5 7 T m I g Z F x 1 M D A y N 2 V u Z m F u d H M g a W 5 z Y 3 J p d H M g Z W 4 g b W F 0 Z X J u Z W x s Z X M g a G F i a X R h b n Q g b G U g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m J f a W 5 z Y 3 J p d H N f b W F 0 X 2 h h Y m l 0 Y W 5 0 X 2 x l X 3 N z L 0 F 1 d G 9 S Z W 1 v d m V k Q 2 9 s d W 1 u c z E u e 0 N v b H V t b j E s M H 0 m c X V v d D s s J n F 1 b 3 Q 7 U 2 V j d G l v b j E v b m J f a W 5 z Y 3 J p d H N f b W F 0 X 2 h h Y m l 0 Y W 5 0 X 2 x l X 3 N z L 0 F 1 d G 9 S Z W 1 v d m V k Q 2 9 s d W 1 u c z E u e 1 N l Y 3 R v c l N 0 Y X R J R C w x f S Z x d W 9 0 O y w m c X V v d D t T Z W N 0 a W 9 u M S 9 u Y l 9 p b n N j c m l 0 c 1 9 t Y X R f a G F i a X R h b n R f b G V f c 3 M v Q X V 0 b 1 J l b W 9 2 Z W R D b 2 x 1 b W 5 z M S 5 7 T m I g Z F x 1 M D A y N 2 V u Z m F u d H M g a W 5 z Y 3 J p d H M g Z W 4 g b W F 0 Z X J u Z W x s Z X M g a G F i a X R h b n Q g b G U g c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i X 2 l u c 2 N y a X R z X 2 1 h d F 9 o Y W J p d G F u d F 9 s Z V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t Y X R f a G F i a X R h b n R f b G V f c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b W F 0 X 2 h h Y m l 0 Y W 5 0 X 2 x l X 3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c H J p b V 9 o Y W J p d G F u d F 9 s Z V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N F Q x M j o 0 N T o y N i 4 0 N T A 2 N z U 5 W i I g L z 4 8 R W 5 0 c n k g V H l w Z T 0 i R m l s b E N v b H V t b l R 5 c G V z I i B W Y W x 1 Z T 0 i c 0 F 3 W U Q i I C 8 + P E V u d H J 5 I F R 5 c G U 9 I k Z p b G x D b 2 x 1 b W 5 O Y W 1 l c y I g V m F s d W U 9 I n N b J n F 1 b 3 Q 7 Q 2 9 s d W 1 u M S Z x d W 9 0 O y w m c X V v d D t T Z W N 0 b 3 J T d G F 0 S U Q m c X V v d D s s J n F 1 b 3 Q 7 T m I g Z F x 1 M D A y N 2 V u Z m F u d H M g a W 5 z Y 3 J p d H M g Z W 4 g c H J p b W F p c m V z I G h h Y m l 0 Y W 5 0 I G x l I H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J f a W 5 z Y 3 J p d H N f c H J p b V 9 o Y W J p d G F u d F 9 s Z V 9 z c y 9 B d X R v U m V t b 3 Z l Z E N v b H V t b n M x L n t D b 2 x 1 b W 4 x L D B 9 J n F 1 b 3 Q 7 L C Z x d W 9 0 O 1 N l Y 3 R p b 2 4 x L 2 5 i X 2 l u c 2 N y a X R z X 3 B y a W 1 f a G F i a X R h b n R f b G V f c 3 M v Q X V 0 b 1 J l b W 9 2 Z W R D b 2 x 1 b W 5 z M S 5 7 U 2 V j d G 9 y U 3 R h d E l E L D F 9 J n F 1 b 3 Q 7 L C Z x d W 9 0 O 1 N l Y 3 R p b 2 4 x L 2 5 i X 2 l u c 2 N y a X R z X 3 B y a W 1 f a G F i a X R h b n R f b G V f c 3 M v Q X V 0 b 1 J l b W 9 2 Z W R D b 2 x 1 b W 5 z M S 5 7 T m I g Z F x 1 M D A y N 2 V u Z m F u d H M g a W 5 z Y 3 J p d H M g Z W 4 g c H J p b W F p c m V z I G h h Y m l 0 Y W 5 0 I G x l I H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i X 2 l u c 2 N y a X R z X 3 B y a W 1 f a G F i a X R h b n R f b G V f c 3 M v Q X V 0 b 1 J l b W 9 2 Z W R D b 2 x 1 b W 5 z M S 5 7 Q 2 9 s d W 1 u M S w w f S Z x d W 9 0 O y w m c X V v d D t T Z W N 0 a W 9 u M S 9 u Y l 9 p b n N j c m l 0 c 1 9 w c m l t X 2 h h Y m l 0 Y W 5 0 X 2 x l X 3 N z L 0 F 1 d G 9 S Z W 1 v d m V k Q 2 9 s d W 1 u c z E u e 1 N l Y 3 R v c l N 0 Y X R J R C w x f S Z x d W 9 0 O y w m c X V v d D t T Z W N 0 a W 9 u M S 9 u Y l 9 p b n N j c m l 0 c 1 9 w c m l t X 2 h h Y m l 0 Y W 5 0 X 2 x l X 3 N z L 0 F 1 d G 9 S Z W 1 v d m V k Q 2 9 s d W 1 u c z E u e 0 5 i I G R c d T A w M j d l b m Z h b n R z I G l u c 2 N y a X R z I G V u I H B y a W 1 h a X J l c y B o Y W J p d G F u d C B s Z S B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J f a W 5 z Y 3 J p d H N f c H J p b V 9 o Y W J p d G F u d F 9 s Z V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w c m l t X 2 h h Y m l 0 Y W 5 0 X 2 x l X 3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z X 3 B y a W 1 f a G F i a X R h b n R f b G V f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w c m l t X 2 h h Y m l 0 Y W 5 0 X 2 x l X 3 F 1 Y X J 0 a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0 V D E y O j Q 3 O j Q y L j U y N j I 3 O T F a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1 F 1 Y X J 0 a W V y J n F 1 b 3 Q 7 L C Z x d W 9 0 O 0 5 i I G R c d T A w M j d l b m Z h b n R z I G l u c 2 N y a X R z I G V u I H B y a W 1 h a X J l c y B o Y W J p d G F u d C B s Z S B x d W F y d G l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i X 2 l u c 2 N y a X R z X 3 B y a W 1 f a G F i a X R h b n R f b G V f c X V h c n R p Z X I v Q X V 0 b 1 J l b W 9 2 Z W R D b 2 x 1 b W 5 z M S 5 7 Q 2 9 s d W 1 u M S w w f S Z x d W 9 0 O y w m c X V v d D t T Z W N 0 a W 9 u M S 9 u Y l 9 p b n N j c m l 0 c 1 9 w c m l t X 2 h h Y m l 0 Y W 5 0 X 2 x l X 3 F 1 Y X J 0 a W V y L 0 F 1 d G 9 S Z W 1 v d m V k Q 2 9 s d W 1 u c z E u e 1 F 1 Y X J 0 a W V y L D F 9 J n F 1 b 3 Q 7 L C Z x d W 9 0 O 1 N l Y 3 R p b 2 4 x L 2 5 i X 2 l u c 2 N y a X R z X 3 B y a W 1 f a G F i a X R h b n R f b G V f c X V h c n R p Z X I v Q X V 0 b 1 J l b W 9 2 Z W R D b 2 x 1 b W 5 z M S 5 7 T m I g Z F x 1 M D A y N 2 V u Z m F u d H M g a W 5 z Y 3 J p d H M g Z W 4 g c H J p b W F p c m V z I G h h Y m l 0 Y W 5 0 I G x l I H F 1 Y X J 0 a W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i X 2 l u c 2 N y a X R z X 3 B y a W 1 f a G F i a X R h b n R f b G V f c X V h c n R p Z X I v Q X V 0 b 1 J l b W 9 2 Z W R D b 2 x 1 b W 5 z M S 5 7 Q 2 9 s d W 1 u M S w w f S Z x d W 9 0 O y w m c X V v d D t T Z W N 0 a W 9 u M S 9 u Y l 9 p b n N j c m l 0 c 1 9 w c m l t X 2 h h Y m l 0 Y W 5 0 X 2 x l X 3 F 1 Y X J 0 a W V y L 0 F 1 d G 9 S Z W 1 v d m V k Q 2 9 s d W 1 u c z E u e 1 F 1 Y X J 0 a W V y L D F 9 J n F 1 b 3 Q 7 L C Z x d W 9 0 O 1 N l Y 3 R p b 2 4 x L 2 5 i X 2 l u c 2 N y a X R z X 3 B y a W 1 f a G F i a X R h b n R f b G V f c X V h c n R p Z X I v Q X V 0 b 1 J l b W 9 2 Z W R D b 2 x 1 b W 5 z M S 5 7 T m I g Z F x 1 M D A y N 2 V u Z m F u d H M g a W 5 z Y 3 J p d H M g Z W 4 g c H J p b W F p c m V z I G h h Y m l 0 Y W 5 0 I G x l I H F 1 Y X J 0 a W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l 9 p b n N j c m l 0 c 1 9 w c m l t X 2 h h Y m l 0 Y W 5 0 X 2 x l X 3 F 1 Y X J 0 a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z X 3 B y a W 1 f a G F i a X R h b n R f b G V f c X V h c n R p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c H J p b V 9 o Y W J p d G F u d F 9 s Z V 9 x d W F y d G l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z X 2 h f c 2 V j X 2 h h Y m l 0 Y W 5 0 X 2 x h X 2 N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i X 2 l u c 2 N y a X R z X 2 h f c 2 V j X 2 h h Y m l 0 Y W 5 0 X 2 x h X 2 N v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N V Q w O T o x M T o 0 O S 4 0 O T g w O D U w W i I g L z 4 8 R W 5 0 c n k g V H l w Z T 0 i R m l s b E N v b H V t b l R 5 c G V z I i B W Y W x 1 Z T 0 i c 0 F 3 W U Q i I C 8 + P E V u d H J 5 I F R 5 c G U 9 I k Z p b G x D b 2 x 1 b W 5 O Y W 1 l c y I g V m F s d W U 9 I n N b J n F 1 b 3 Q 7 Q 2 9 s d W 1 u M S Z x d W 9 0 O y w m c X V v d D t D b 2 1 t d W 5 l J n F 1 b 3 Q 7 L C Z x d W 9 0 O 0 5 i I G R l I G d h c m N v b n M g a W 5 z Y 3 J p d H M g Z W 4 g c 2 V j b 2 5 k Y W l y Z X M g a G F i a X R h b n Q g b G E g Y 2 9 t b X V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i X 2 l u c 2 N y a X R z X 2 h f c 2 V j X 2 h h Y m l 0 Y W 5 0 X 2 x h X 2 N v b S 9 B d X R v U m V t b 3 Z l Z E N v b H V t b n M x L n t D b 2 x 1 b W 4 x L D B 9 J n F 1 b 3 Q 7 L C Z x d W 9 0 O 1 N l Y 3 R p b 2 4 x L 2 5 i X 2 l u c 2 N y a X R z X 2 h f c 2 V j X 2 h h Y m l 0 Y W 5 0 X 2 x h X 2 N v b S 9 B d X R v U m V t b 3 Z l Z E N v b H V t b n M x L n t D b 2 1 t d W 5 l L D F 9 J n F 1 b 3 Q 7 L C Z x d W 9 0 O 1 N l Y 3 R p b 2 4 x L 2 5 i X 2 l u c 2 N y a X R z X 2 h f c 2 V j X 2 h h Y m l 0 Y W 5 0 X 2 x h X 2 N v b S 9 B d X R v U m V t b 3 Z l Z E N v b H V t b n M x L n t O Y i B k Z S B n Y X J j b 2 5 z I G l u c 2 N y a X R z I G V u I H N l Y 2 9 u Z G F p c m V z I G h h Y m l 0 Y W 5 0 I G x h I G N v b W 1 1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m J f a W 5 z Y 3 J p d H N f a F 9 z Z W N f a G F i a X R h b n R f b G F f Y 2 9 t L 0 F 1 d G 9 S Z W 1 v d m V k Q 2 9 s d W 1 u c z E u e 0 N v b H V t b j E s M H 0 m c X V v d D s s J n F 1 b 3 Q 7 U 2 V j d G l v b j E v b m J f a W 5 z Y 3 J p d H N f a F 9 z Z W N f a G F i a X R h b n R f b G F f Y 2 9 t L 0 F 1 d G 9 S Z W 1 v d m V k Q 2 9 s d W 1 u c z E u e 0 N v b W 1 1 b m U s M X 0 m c X V v d D s s J n F 1 b 3 Q 7 U 2 V j d G l v b j E v b m J f a W 5 z Y 3 J p d H N f a F 9 z Z W N f a G F i a X R h b n R f b G F f Y 2 9 t L 0 F 1 d G 9 S Z W 1 v d m V k Q 2 9 s d W 1 u c z E u e 0 5 i I G R l I G d h c m N v b n M g a W 5 z Y 3 J p d H M g Z W 4 g c 2 V j b 2 5 k Y W l y Z X M g a G F i a X R h b n Q g b G E g Y 2 9 t b X V u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J f a W 5 z Y 3 J p d H N f a F 9 z Z W N f a G F i a X R h b n R f b G F f Y 2 9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z X 2 h f c 2 V j X 2 h h Y m l 0 Y W 5 0 X 2 x h X 2 N v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o X 3 N l Y 1 9 o Y W J p d G F u d F 9 s Y V 9 j b 2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Z X N f Z l 9 z Z W N f a G F i a X R h b n R f b G F f Y 2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J f a W 5 z Y 3 J p d G V z X 2 Z f c 2 V j X 2 h h Y m l 0 Y W 5 0 X 2 x h X 2 N v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N V Q w O T o x N D o w N i 4 z N D k y N D Q w W i I g L z 4 8 R W 5 0 c n k g V H l w Z T 0 i R m l s b E N v b H V t b l R 5 c G V z I i B W Y W x 1 Z T 0 i c 0 F 3 W U Q i I C 8 + P E V u d H J 5 I F R 5 c G U 9 I k Z p b G x D b 2 x 1 b W 5 O Y W 1 l c y I g V m F s d W U 9 I n N b J n F 1 b 3 Q 7 Q 2 9 s d W 1 u M S Z x d W 9 0 O y w m c X V v d D t D b 2 1 t d W 5 l J n F 1 b 3 Q 7 L C Z x d W 9 0 O 0 5 i I G R l I G Z p b G x l c y B p b n N j c m l 0 Z X M g Z W 4 g c 2 V j b 2 5 k Y W l y Z X M g a G F i a X R h b n Q g b G E g Y 2 9 t b X V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i X 2 l u c 2 N y a X R l c 1 9 m X 3 N l Y 1 9 o Y W J p d G F u d F 9 s Y V 9 j b 2 0 v Q X V 0 b 1 J l b W 9 2 Z W R D b 2 x 1 b W 5 z M S 5 7 Q 2 9 s d W 1 u M S w w f S Z x d W 9 0 O y w m c X V v d D t T Z W N 0 a W 9 u M S 9 u Y l 9 p b n N j c m l 0 Z X N f Z l 9 z Z W N f a G F i a X R h b n R f b G F f Y 2 9 t L 0 F 1 d G 9 S Z W 1 v d m V k Q 2 9 s d W 1 u c z E u e 0 N v b W 1 1 b m U s M X 0 m c X V v d D s s J n F 1 b 3 Q 7 U 2 V j d G l v b j E v b m J f a W 5 z Y 3 J p d G V z X 2 Z f c 2 V j X 2 h h Y m l 0 Y W 5 0 X 2 x h X 2 N v b S 9 B d X R v U m V t b 3 Z l Z E N v b H V t b n M x L n t O Y i B k Z S B m a W x s Z X M g a W 5 z Y 3 J p d G V z I G V u I H N l Y 2 9 u Z G F p c m V z I G h h Y m l 0 Y W 5 0 I G x h I G N v b W 1 1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m J f a W 5 z Y 3 J p d G V z X 2 Z f c 2 V j X 2 h h Y m l 0 Y W 5 0 X 2 x h X 2 N v b S 9 B d X R v U m V t b 3 Z l Z E N v b H V t b n M x L n t D b 2 x 1 b W 4 x L D B 9 J n F 1 b 3 Q 7 L C Z x d W 9 0 O 1 N l Y 3 R p b 2 4 x L 2 5 i X 2 l u c 2 N y a X R l c 1 9 m X 3 N l Y 1 9 o Y W J p d G F u d F 9 s Y V 9 j b 2 0 v Q X V 0 b 1 J l b W 9 2 Z W R D b 2 x 1 b W 5 z M S 5 7 Q 2 9 t b X V u Z S w x f S Z x d W 9 0 O y w m c X V v d D t T Z W N 0 a W 9 u M S 9 u Y l 9 p b n N j c m l 0 Z X N f Z l 9 z Z W N f a G F i a X R h b n R f b G F f Y 2 9 t L 0 F 1 d G 9 S Z W 1 v d m V k Q 2 9 s d W 1 u c z E u e 0 5 i I G R l I G Z p b G x l c y B p b n N j c m l 0 Z X M g Z W 4 g c 2 V j b 2 5 k Y W l y Z X M g a G F i a X R h b n Q g b G E g Y 2 9 t b X V u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J f a W 5 z Y 3 J p d G V z X 2 Z f c 2 V j X 2 h h Y m l 0 Y W 5 0 X 2 x h X 2 N v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Z X N f Z l 9 z Z W N f a G F i a X R h b n R f b G F f Y 2 9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l c 1 9 m X 3 N l Y 1 9 o Y W J p d G F u d F 9 s Y V 9 j b 2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o X 3 N l Y 1 9 o Y W J p d G F u d F 9 s Z V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i X 2 l u c 2 N y a X R z X 2 h f c 2 V j X 2 h h Y m l 0 Y W 5 0 X 2 x l X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N V Q w O T o x N D o 1 M i 4 y O T Q 3 N z g 1 W i I g L z 4 8 R W 5 0 c n k g V H l w Z T 0 i R m l s b E N v b H V t b l R 5 c G V z I i B W Y W x 1 Z T 0 i c 0 F 3 W U Q i I C 8 + P E V u d H J 5 I F R 5 c G U 9 I k Z p b G x D b 2 x 1 b W 5 O Y W 1 l c y I g V m F s d W U 9 I n N b J n F 1 b 3 Q 7 Q 2 9 s d W 1 u M S Z x d W 9 0 O y w m c X V v d D t T Z W N 0 b 3 J T d G F 0 S U Q m c X V v d D s s J n F 1 b 3 Q 7 T m I g Z G U g Z 2 F y Y 2 9 u c y B p b n N j c m l 0 c y B l b i B z Z W N v b m R h a X J l c y B o Y W J p d G F u d C B s Z S B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i X 2 l u c 2 N y a X R z X 2 h f c 2 V j X 2 h h Y m l 0 Y W 5 0 X 2 x l X 3 N z L 0 F 1 d G 9 S Z W 1 v d m V k Q 2 9 s d W 1 u c z E u e 0 N v b H V t b j E s M H 0 m c X V v d D s s J n F 1 b 3 Q 7 U 2 V j d G l v b j E v b m J f a W 5 z Y 3 J p d H N f a F 9 z Z W N f a G F i a X R h b n R f b G V f c 3 M v Q X V 0 b 1 J l b W 9 2 Z W R D b 2 x 1 b W 5 z M S 5 7 U 2 V j d G 9 y U 3 R h d E l E L D F 9 J n F 1 b 3 Q 7 L C Z x d W 9 0 O 1 N l Y 3 R p b 2 4 x L 2 5 i X 2 l u c 2 N y a X R z X 2 h f c 2 V j X 2 h h Y m l 0 Y W 5 0 X 2 x l X 3 N z L 0 F 1 d G 9 S Z W 1 v d m V k Q 2 9 s d W 1 u c z E u e 0 5 i I G R l I G d h c m N v b n M g a W 5 z Y 3 J p d H M g Z W 4 g c 2 V j b 2 5 k Y W l y Z X M g a G F i a X R h b n Q g b G U g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m J f a W 5 z Y 3 J p d H N f a F 9 z Z W N f a G F i a X R h b n R f b G V f c 3 M v Q X V 0 b 1 J l b W 9 2 Z W R D b 2 x 1 b W 5 z M S 5 7 Q 2 9 s d W 1 u M S w w f S Z x d W 9 0 O y w m c X V v d D t T Z W N 0 a W 9 u M S 9 u Y l 9 p b n N j c m l 0 c 1 9 o X 3 N l Y 1 9 o Y W J p d G F u d F 9 s Z V 9 z c y 9 B d X R v U m V t b 3 Z l Z E N v b H V t b n M x L n t T Z W N 0 b 3 J T d G F 0 S U Q s M X 0 m c X V v d D s s J n F 1 b 3 Q 7 U 2 V j d G l v b j E v b m J f a W 5 z Y 3 J p d H N f a F 9 z Z W N f a G F i a X R h b n R f b G V f c 3 M v Q X V 0 b 1 J l b W 9 2 Z W R D b 2 x 1 b W 5 z M S 5 7 T m I g Z G U g Z 2 F y Y 2 9 u c y B p b n N j c m l 0 c y B l b i B z Z W N v b m R h a X J l c y B o Y W J p d G F u d C B s Z S B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J f a W 5 z Y 3 J p d H N f a F 9 z Z W N f a G F i a X R h b n R f b G V f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a F 9 z Z W N f a G F i a X R h b n R f b G V f c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a F 9 z Z W N f a G F i a X R h b n R f b G V f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Z X N f Z l 9 z Z W N f a G F i a X R h b n R f b G V f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l 9 p b n N j c m l 0 Z X N f Z l 9 z Z W N f a G F i a X R h b n R f b G V f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1 V D A 5 O j E 1 O j I 1 L j U 3 M z A y M z l a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1 N l Y 3 R v c l N 0 Y X R J R C Z x d W 9 0 O y w m c X V v d D t O Y i B k Z S B m a W x s Z X M g a W 5 z Y 3 J p d G V z I G V u I H N l Y 2 9 u Z G F p c m V z I G h h Y m l 0 Y W 5 0 I G x l I H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J f a W 5 z Y 3 J p d G V z X 2 Z f c 2 V j X 2 h h Y m l 0 Y W 5 0 X 2 x l X 3 N z L 0 F 1 d G 9 S Z W 1 v d m V k Q 2 9 s d W 1 u c z E u e 0 N v b H V t b j E s M H 0 m c X V v d D s s J n F 1 b 3 Q 7 U 2 V j d G l v b j E v b m J f a W 5 z Y 3 J p d G V z X 2 Z f c 2 V j X 2 h h Y m l 0 Y W 5 0 X 2 x l X 3 N z L 0 F 1 d G 9 S Z W 1 v d m V k Q 2 9 s d W 1 u c z E u e 1 N l Y 3 R v c l N 0 Y X R J R C w x f S Z x d W 9 0 O y w m c X V v d D t T Z W N 0 a W 9 u M S 9 u Y l 9 p b n N j c m l 0 Z X N f Z l 9 z Z W N f a G F i a X R h b n R f b G V f c 3 M v Q X V 0 b 1 J l b W 9 2 Z W R D b 2 x 1 b W 5 z M S 5 7 T m I g Z G U g Z m l s b G V z I G l u c 2 N y a X R l c y B l b i B z Z W N v b m R h a X J l c y B o Y W J p d G F u d C B s Z S B z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l 9 p b n N j c m l 0 Z X N f Z l 9 z Z W N f a G F i a X R h b n R f b G V f c 3 M v Q X V 0 b 1 J l b W 9 2 Z W R D b 2 x 1 b W 5 z M S 5 7 Q 2 9 s d W 1 u M S w w f S Z x d W 9 0 O y w m c X V v d D t T Z W N 0 a W 9 u M S 9 u Y l 9 p b n N j c m l 0 Z X N f Z l 9 z Z W N f a G F i a X R h b n R f b G V f c 3 M v Q X V 0 b 1 J l b W 9 2 Z W R D b 2 x 1 b W 5 z M S 5 7 U 2 V j d G 9 y U 3 R h d E l E L D F 9 J n F 1 b 3 Q 7 L C Z x d W 9 0 O 1 N l Y 3 R p b 2 4 x L 2 5 i X 2 l u c 2 N y a X R l c 1 9 m X 3 N l Y 1 9 o Y W J p d G F u d F 9 s Z V 9 z c y 9 B d X R v U m V t b 3 Z l Z E N v b H V t b n M x L n t O Y i B k Z S B m a W x s Z X M g a W 5 z Y 3 J p d G V z I G V u I H N l Y 2 9 u Z G F p c m V z I G h h Y m l 0 Y W 5 0 I G x l I H N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l 9 p b n N j c m l 0 Z X N f Z l 9 z Z W N f a G F i a X R h b n R f b G V f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G V z X 2 Z f c 2 V j X 2 h h Y m l 0 Y W 5 0 X 2 x l X 3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l c 1 9 m X 3 N l Y 1 9 o Y W J p d G F u d F 9 s Z V 9 z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z X 3 N l Y 1 9 o Y W J p d G F u d F 9 s Y V 9 j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N V Q w O T o 1 N D o 1 M y 4 2 N D E 3 M z g 3 W i I g L z 4 8 R W 5 0 c n k g V H l w Z T 0 i R m l s b E N v b H V t b l R 5 c G V z I i B W Y W x 1 Z T 0 i c 0 F 3 W U Q i I C 8 + P E V u d H J 5 I F R 5 c G U 9 I k Z p b G x D b 2 x 1 b W 5 O Y W 1 l c y I g V m F s d W U 9 I n N b J n F 1 b 3 Q 7 Q 2 9 s d W 1 u M S Z x d W 9 0 O y w m c X V v d D t T Z W N 0 b 3 J T d G F 0 S U Q m c X V v d D s s J n F 1 b 3 Q 7 T m I g Z F x 1 M D A y N 2 V u Z m F u d H M g a W 5 z Y 3 J p d H M g Z W 4 g c 2 V j b 2 5 k Y W l y Z X M g a G F i a X R h b n Q g b G E g Y 2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J f a W 5 z Y 3 J p d H N f c 2 V j X 2 h h Y m l 0 Y W 5 0 X 2 x h X 2 N v b S 9 B d X R v U m V t b 3 Z l Z E N v b H V t b n M x L n t D b 2 x 1 b W 4 x L D B 9 J n F 1 b 3 Q 7 L C Z x d W 9 0 O 1 N l Y 3 R p b 2 4 x L 2 5 i X 2 l u c 2 N y a X R z X 3 N l Y 1 9 o Y W J p d G F u d F 9 s Y V 9 j b 2 0 v Q X V 0 b 1 J l b W 9 2 Z W R D b 2 x 1 b W 5 z M S 5 7 U 2 V j d G 9 y U 3 R h d E l E L D F 9 J n F 1 b 3 Q 7 L C Z x d W 9 0 O 1 N l Y 3 R p b 2 4 x L 2 5 i X 2 l u c 2 N y a X R z X 3 N l Y 1 9 o Y W J p d G F u d F 9 s Y V 9 j b 2 0 v Q X V 0 b 1 J l b W 9 2 Z W R D b 2 x 1 b W 5 z M S 5 7 T m I g Z F x 1 M D A y N 2 V u Z m F u d H M g a W 5 z Y 3 J p d H M g Z W 4 g c 2 V j b 2 5 k Y W l y Z X M g a G F i a X R h b n Q g b G E g Y 2 9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i X 2 l u c 2 N y a X R z X 3 N l Y 1 9 o Y W J p d G F u d F 9 s Y V 9 j b 2 0 v Q X V 0 b 1 J l b W 9 2 Z W R D b 2 x 1 b W 5 z M S 5 7 Q 2 9 s d W 1 u M S w w f S Z x d W 9 0 O y w m c X V v d D t T Z W N 0 a W 9 u M S 9 u Y l 9 p b n N j c m l 0 c 1 9 z Z W N f a G F i a X R h b n R f b G F f Y 2 9 t L 0 F 1 d G 9 S Z W 1 v d m V k Q 2 9 s d W 1 u c z E u e 1 N l Y 3 R v c l N 0 Y X R J R C w x f S Z x d W 9 0 O y w m c X V v d D t T Z W N 0 a W 9 u M S 9 u Y l 9 p b n N j c m l 0 c 1 9 z Z W N f a G F i a X R h b n R f b G F f Y 2 9 t L 0 F 1 d G 9 S Z W 1 v d m V k Q 2 9 s d W 1 u c z E u e 0 5 i I G R c d T A w M j d l b m Z h b n R z I G l u c 2 N y a X R z I G V u I H N l Y 2 9 u Z G F p c m V z I G h h Y m l 0 Y W 5 0 I G x h I G N v b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J f a W 5 z Y 3 J p d H N f c 2 V j X 2 h h Y m l 0 Y W 5 0 X 2 x h X 2 N v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z Z W N f a G F i a X R h b n R f b G F f Y 2 9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z X 3 N l Y 1 9 o Y W J p d G F u d F 9 s Y V 9 j b 2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z Z W N f a G F i a X R h b n R f b G V f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V U M D k 6 N T U 6 M j Q u M T E 3 M z M z N V o i I C 8 + P E V u d H J 5 I F R 5 c G U 9 I k Z p b G x D b 2 x 1 b W 5 U e X B l c y I g V m F s d W U 9 I n N B d 1 l E I i A v P j x F b n R y e S B U e X B l P S J G a W x s Q 2 9 s d W 1 u T m F t Z X M i I F Z h b H V l P S J z W y Z x d W 9 0 O 0 N v b H V t b j E m c X V v d D s s J n F 1 b 3 Q 7 U 2 V j d G 9 y U 3 R h d E l E J n F 1 b 3 Q 7 L C Z x d W 9 0 O 0 5 i I G R c d T A w M j d l b m Z h b n R z I G l u c 2 N y a X R z I G V u I H N l Y 2 9 u Z G F p c m V z I G h h Y m l 0 Y W 5 0 I G x l I H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J f a W 5 z Y 3 J p d H N f c 2 V j X 2 h h Y m l 0 Y W 5 0 X 2 x l X 3 N z L 0 F 1 d G 9 S Z W 1 v d m V k Q 2 9 s d W 1 u c z E u e 0 N v b H V t b j E s M H 0 m c X V v d D s s J n F 1 b 3 Q 7 U 2 V j d G l v b j E v b m J f a W 5 z Y 3 J p d H N f c 2 V j X 2 h h Y m l 0 Y W 5 0 X 2 x l X 3 N z L 0 F 1 d G 9 S Z W 1 v d m V k Q 2 9 s d W 1 u c z E u e 1 N l Y 3 R v c l N 0 Y X R J R C w x f S Z x d W 9 0 O y w m c X V v d D t T Z W N 0 a W 9 u M S 9 u Y l 9 p b n N j c m l 0 c 1 9 z Z W N f a G F i a X R h b n R f b G V f c 3 M v Q X V 0 b 1 J l b W 9 2 Z W R D b 2 x 1 b W 5 z M S 5 7 T m I g Z F x 1 M D A y N 2 V u Z m F u d H M g a W 5 z Y 3 J p d H M g Z W 4 g c 2 V j b 2 5 k Y W l y Z X M g a G F i a X R h b n Q g b G U g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m J f a W 5 z Y 3 J p d H N f c 2 V j X 2 h h Y m l 0 Y W 5 0 X 2 x l X 3 N z L 0 F 1 d G 9 S Z W 1 v d m V k Q 2 9 s d W 1 u c z E u e 0 N v b H V t b j E s M H 0 m c X V v d D s s J n F 1 b 3 Q 7 U 2 V j d G l v b j E v b m J f a W 5 z Y 3 J p d H N f c 2 V j X 2 h h Y m l 0 Y W 5 0 X 2 x l X 3 N z L 0 F 1 d G 9 S Z W 1 v d m V k Q 2 9 s d W 1 u c z E u e 1 N l Y 3 R v c l N 0 Y X R J R C w x f S Z x d W 9 0 O y w m c X V v d D t T Z W N 0 a W 9 u M S 9 u Y l 9 p b n N j c m l 0 c 1 9 z Z W N f a G F i a X R h b n R f b G V f c 3 M v Q X V 0 b 1 J l b W 9 2 Z W R D b 2 x 1 b W 5 z M S 5 7 T m I g Z F x 1 M D A y N 2 V u Z m F u d H M g a W 5 z Y 3 J p d H M g Z W 4 g c 2 V j b 2 5 k Y W l y Z X M g a G F i a X R h b n Q g b G U g c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i X 2 l u c 2 N y a X R z X 3 N l Y 1 9 o Y W J p d G F u d F 9 s Z V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z Z W N f a G F i a X R h b n R f b G V f c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c 2 V j X 2 h h Y m l 0 Y W 5 0 X 2 x l X 3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c 2 V j X 2 h h Y m l 0 Y W 5 0 X 2 x l X 3 F 1 Y X J 0 a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1 V D E w O j A x O j U y L j g 1 N D M y M j l a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1 F 1 Y X J 0 a W V y J n F 1 b 3 Q 7 L C Z x d W 9 0 O 0 5 i I G R c d T A w M j d l b m Z h b n R z I G l u c 2 N y a X R z I G V u I H N l Y 2 9 u Z G F p c m V z I G h h Y m l 0 Y W 5 0 I G x l I H F 1 Y X J 0 a W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J f a W 5 z Y 3 J p d H N f c 2 V j X 2 h h Y m l 0 Y W 5 0 X 2 x l X 3 F 1 Y X J 0 a W V y L 0 F 1 d G 9 S Z W 1 v d m V k Q 2 9 s d W 1 u c z E u e 0 N v b H V t b j E s M H 0 m c X V v d D s s J n F 1 b 3 Q 7 U 2 V j d G l v b j E v b m J f a W 5 z Y 3 J p d H N f c 2 V j X 2 h h Y m l 0 Y W 5 0 X 2 x l X 3 F 1 Y X J 0 a W V y L 0 F 1 d G 9 S Z W 1 v d m V k Q 2 9 s d W 1 u c z E u e 1 F 1 Y X J 0 a W V y L D F 9 J n F 1 b 3 Q 7 L C Z x d W 9 0 O 1 N l Y 3 R p b 2 4 x L 2 5 i X 2 l u c 2 N y a X R z X 3 N l Y 1 9 o Y W J p d G F u d F 9 s Z V 9 x d W F y d G l l c i 9 B d X R v U m V t b 3 Z l Z E N v b H V t b n M x L n t O Y i B k X H U w M D I 3 Z W 5 m Y W 5 0 c y B p b n N j c m l 0 c y B l b i B z Z W N v b m R h a X J l c y B o Y W J p d G F u d C B s Z S B x d W F y d G l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l 9 p b n N j c m l 0 c 1 9 z Z W N f a G F i a X R h b n R f b G V f c X V h c n R p Z X I v Q X V 0 b 1 J l b W 9 2 Z W R D b 2 x 1 b W 5 z M S 5 7 Q 2 9 s d W 1 u M S w w f S Z x d W 9 0 O y w m c X V v d D t T Z W N 0 a W 9 u M S 9 u Y l 9 p b n N j c m l 0 c 1 9 z Z W N f a G F i a X R h b n R f b G V f c X V h c n R p Z X I v Q X V 0 b 1 J l b W 9 2 Z W R D b 2 x 1 b W 5 z M S 5 7 U X V h c n R p Z X I s M X 0 m c X V v d D s s J n F 1 b 3 Q 7 U 2 V j d G l v b j E v b m J f a W 5 z Y 3 J p d H N f c 2 V j X 2 h h Y m l 0 Y W 5 0 X 2 x l X 3 F 1 Y X J 0 a W V y L 0 F 1 d G 9 S Z W 1 v d m V k Q 2 9 s d W 1 u c z E u e 0 5 i I G R c d T A w M j d l b m Z h b n R z I G l u c 2 N y a X R z I G V u I H N l Y 2 9 u Z G F p c m V z I G h h Y m l 0 Y W 5 0 I G x l I H F 1 Y X J 0 a W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l 9 p b n N j c m l 0 c 1 9 z Z W N f a G F i a X R h b n R f b G V f c X V h c n R p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c 2 V j X 2 h h Y m l 0 Y W 5 0 X 2 x l X 3 F 1 Y X J 0 a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z X 3 N l Y 1 9 o Y W J p d G F u d F 9 s Z V 9 x d W F y d G l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z X 2 1 h d F 9 o Y W J p d G F u d F 9 s Z V 9 x d W F y d G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i X 2 l u c 2 N y a X R z X 2 1 h d F 9 o Y W J p d G F u d F 9 s Z V 9 x d W F y d G l l c j E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i X 2 l u c 2 N y a X R z X 2 1 h d F 9 o Y W J p d G F u d F 9 s Z V 9 x d W F y d G l l c i 9 B d X R v U m V t b 3 Z l Z E N v b H V t b n M x L n t D b 2 x 1 b W 4 x L D B 9 J n F 1 b 3 Q 7 L C Z x d W 9 0 O 1 N l Y 3 R p b 2 4 x L 2 5 i X 2 l u c 2 N y a X R z X 2 1 h d F 9 o Y W J p d G F u d F 9 s Z V 9 x d W F y d G l l c i 9 B d X R v U m V t b 3 Z l Z E N v b H V t b n M x L n t R d W F y d G l l c i w x f S Z x d W 9 0 O y w m c X V v d D t T Z W N 0 a W 9 u M S 9 u Y l 9 p b n N j c m l 0 c 1 9 t Y X R f a G F i a X R h b n R f b G V f c X V h c n R p Z X I v Q X V 0 b 1 J l b W 9 2 Z W R D b 2 x 1 b W 5 z M S 5 7 T m I g Z F x 1 M D A y N 2 V u Z m F u d H M g a W 5 z Y 3 J p d H M g Z W 4 g b W F 0 Z X J u Z W x s Z X M g a G F i a X R h b n Q g b G U g c X V h c n R p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m J f a W 5 z Y 3 J p d H N f b W F 0 X 2 h h Y m l 0 Y W 5 0 X 2 x l X 3 F 1 Y X J 0 a W V y L 0 F 1 d G 9 S Z W 1 v d m V k Q 2 9 s d W 1 u c z E u e 0 N v b H V t b j E s M H 0 m c X V v d D s s J n F 1 b 3 Q 7 U 2 V j d G l v b j E v b m J f a W 5 z Y 3 J p d H N f b W F 0 X 2 h h Y m l 0 Y W 5 0 X 2 x l X 3 F 1 Y X J 0 a W V y L 0 F 1 d G 9 S Z W 1 v d m V k Q 2 9 s d W 1 u c z E u e 1 F 1 Y X J 0 a W V y L D F 9 J n F 1 b 3 Q 7 L C Z x d W 9 0 O 1 N l Y 3 R p b 2 4 x L 2 5 i X 2 l u c 2 N y a X R z X 2 1 h d F 9 o Y W J p d G F u d F 9 s Z V 9 x d W F y d G l l c i 9 B d X R v U m V t b 3 Z l Z E N v b H V t b n M x L n t O Y i B k X H U w M D I 3 Z W 5 m Y W 5 0 c y B p b n N j c m l 0 c y B l b i B t Y X R l c m 5 l b G x l c y B o Y W J p d G F u d C B s Z S B x d W F y d G l l c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R d W F y d G l l c i Z x d W 9 0 O y w m c X V v d D t O Y i B k X H U w M D I 3 Z W 5 m Y W 5 0 c y B p b n N j c m l 0 c y B l b i B t Y X R l c m 5 l b G x l c y B o Y W J p d G F u d C B s Z S B x d W F y d G l l c i Z x d W 9 0 O 1 0 i I C 8 + P E V u d H J 5 I F R 5 c G U 9 I k Z p b G x D b 2 x 1 b W 5 U e X B l c y I g V m F s d W U 9 I n N B d 1 l E I i A v P j x F b n R y e S B U e X B l P S J G a W x s T G F z d F V w Z G F 0 Z W Q i I F Z h b H V l P S J k M j A y M S 0 w O C 0 x N F Q w N T o z M j o w O C 4 x O T M 5 M T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m J f a W 5 z Y 3 J p d H N f b W F 0 X 2 h h Y m l 0 Y W 5 0 X 2 x l X 3 F 1 Y X J 0 a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z X 2 1 h d F 9 o Y W J p d G F u d F 9 s Z V 9 x d W F y d G l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t Y X R f a G F i a X R h b n R f b G V f c X V h c n R p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t Y X R f a G F i a X R h b n R f b G V f c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l 9 p b n N j c m l 0 c 1 9 t Y X R f a G F i a X R h b n R f b G V f c 3 M x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l 9 p b n N j c m l 0 c 1 9 t Y X R f a G F i a X R h b n R f b G V f c 3 M v Q X V 0 b 1 J l b W 9 2 Z W R D b 2 x 1 b W 5 z M S 5 7 Q 2 9 s d W 1 u M S w w f S Z x d W 9 0 O y w m c X V v d D t T Z W N 0 a W 9 u M S 9 u Y l 9 p b n N j c m l 0 c 1 9 t Y X R f a G F i a X R h b n R f b G V f c 3 M v Q X V 0 b 1 J l b W 9 2 Z W R D b 2 x 1 b W 5 z M S 5 7 U 2 V j d G 9 y U 3 R h d E l E L D F 9 J n F 1 b 3 Q 7 L C Z x d W 9 0 O 1 N l Y 3 R p b 2 4 x L 2 5 i X 2 l u c 2 N y a X R z X 2 1 h d F 9 o Y W J p d G F u d F 9 s Z V 9 z c y 9 B d X R v U m V t b 3 Z l Z E N v b H V t b n M x L n t O Y i B k X H U w M D I 3 Z W 5 m Y W 5 0 c y B p b n N j c m l 0 c y B l b i B t Y X R l c m 5 l b G x l c y B o Y W J p d G F u d C B s Z S B z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l 9 p b n N j c m l 0 c 1 9 t Y X R f a G F i a X R h b n R f b G V f c 3 M v Q X V 0 b 1 J l b W 9 2 Z W R D b 2 x 1 b W 5 z M S 5 7 Q 2 9 s d W 1 u M S w w f S Z x d W 9 0 O y w m c X V v d D t T Z W N 0 a W 9 u M S 9 u Y l 9 p b n N j c m l 0 c 1 9 t Y X R f a G F i a X R h b n R f b G V f c 3 M v Q X V 0 b 1 J l b W 9 2 Z W R D b 2 x 1 b W 5 z M S 5 7 U 2 V j d G 9 y U 3 R h d E l E L D F 9 J n F 1 b 3 Q 7 L C Z x d W 9 0 O 1 N l Y 3 R p b 2 4 x L 2 5 i X 2 l u c 2 N y a X R z X 2 1 h d F 9 o Y W J p d G F u d F 9 s Z V 9 z c y 9 B d X R v U m V t b 3 Z l Z E N v b H V t b n M x L n t O Y i B k X H U w M D I 3 Z W 5 m Y W 5 0 c y B p b n N j c m l 0 c y B l b i B t Y X R l c m 5 l b G x l c y B o Y W J p d G F u d C B s Z S B z c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T Z W N 0 b 3 J T d G F 0 S U Q m c X V v d D s s J n F 1 b 3 Q 7 T m I g Z F x 1 M D A y N 2 V u Z m F u d H M g a W 5 z Y 3 J p d H M g Z W 4 g b W F 0 Z X J u Z W x s Z X M g a G F i a X R h b n Q g b G U g c 3 M m c X V v d D t d I i A v P j x F b n R y e S B U e X B l P S J G a W x s Q 2 9 s d W 1 u V H l w Z X M i I F Z h b H V l P S J z Q X d Z R C I g L z 4 8 R W 5 0 c n k g V H l w Z T 0 i R m l s b E x h c 3 R V c G R h d G V k I i B W Y W x 1 Z T 0 i Z D I w M j E t M D g t M T R U M D Y 6 M D E 6 M z A u N T I z M z g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x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i X 2 l u c 2 N y a X R z X 2 1 h d F 9 o Y W J p d G F u d F 9 s Z V 9 z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t Y X R f a G F i a X R h b n R f b G V f c 3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b W F 0 X 2 h h Y m l 0 Y W 5 0 X 2 x l X 3 N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c H J p b V 9 o Y W J p d G F u d F 9 s Z V 9 z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i X 2 l u c 2 N y a X R z X 3 B y a W 1 f a G F i a X R h b n R f b G V f c 3 M x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l 9 p b n N j c m l 0 c 1 9 w c m l t X 2 h h Y m l 0 Y W 5 0 X 2 x l X 3 N z L 0 F 1 d G 9 S Z W 1 v d m V k Q 2 9 s d W 1 u c z E u e 0 N v b H V t b j E s M H 0 m c X V v d D s s J n F 1 b 3 Q 7 U 2 V j d G l v b j E v b m J f a W 5 z Y 3 J p d H N f c H J p b V 9 o Y W J p d G F u d F 9 s Z V 9 z c y 9 B d X R v U m V t b 3 Z l Z E N v b H V t b n M x L n t T Z W N 0 b 3 J T d G F 0 S U Q s M X 0 m c X V v d D s s J n F 1 b 3 Q 7 U 2 V j d G l v b j E v b m J f a W 5 z Y 3 J p d H N f c H J p b V 9 o Y W J p d G F u d F 9 s Z V 9 z c y 9 B d X R v U m V t b 3 Z l Z E N v b H V t b n M x L n t O Y i B k X H U w M D I 3 Z W 5 m Y W 5 0 c y B p b n N j c m l 0 c y B l b i B w c m l t Y W l y Z X M g a G F i a X R h b n Q g b G U g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m J f a W 5 z Y 3 J p d H N f c H J p b V 9 o Y W J p d G F u d F 9 s Z V 9 z c y 9 B d X R v U m V t b 3 Z l Z E N v b H V t b n M x L n t D b 2 x 1 b W 4 x L D B 9 J n F 1 b 3 Q 7 L C Z x d W 9 0 O 1 N l Y 3 R p b 2 4 x L 2 5 i X 2 l u c 2 N y a X R z X 3 B y a W 1 f a G F i a X R h b n R f b G V f c 3 M v Q X V 0 b 1 J l b W 9 2 Z W R D b 2 x 1 b W 5 z M S 5 7 U 2 V j d G 9 y U 3 R h d E l E L D F 9 J n F 1 b 3 Q 7 L C Z x d W 9 0 O 1 N l Y 3 R p b 2 4 x L 2 5 i X 2 l u c 2 N y a X R z X 3 B y a W 1 f a G F i a X R h b n R f b G V f c 3 M v Q X V 0 b 1 J l b W 9 2 Z W R D b 2 x 1 b W 5 z M S 5 7 T m I g Z F x 1 M D A y N 2 V u Z m F u d H M g a W 5 z Y 3 J p d H M g Z W 4 g c H J p b W F p c m V z I G h h Y m l 0 Y W 5 0 I G x l I H N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1 N l Y 3 R v c l N 0 Y X R J R C Z x d W 9 0 O y w m c X V v d D t O Y i B k X H U w M D I 3 Z W 5 m Y W 5 0 c y B p b n N j c m l 0 c y B l b i B w c m l t Y W l y Z X M g a G F i a X R h b n Q g b G U g c 3 M m c X V v d D t d I i A v P j x F b n R y e S B U e X B l P S J G a W x s Q 2 9 s d W 1 u V H l w Z X M i I F Z h b H V l P S J z Q X d Z R C I g L z 4 8 R W 5 0 c n k g V H l w Z T 0 i R m l s b E x h c 3 R V c G R h d G V k I i B W Y W x 1 Z T 0 i Z D I w M j E t M D g t M T R U M D Y 6 N D A 6 M T M u O T g x M T I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x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i X 2 l u c 2 N y a X R z X 3 B y a W 1 f a G F i a X R h b n R f b G V f c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c H J p b V 9 o Y W J p d G F u d F 9 s Z V 9 z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w c m l t X 2 h h Y m l 0 Y W 5 0 X 2 x l X 3 N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c H J p b V 9 o Y W J p d G F u d F 9 s Z V 9 x d W F y d G l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i X 2 l u c 2 N y a X R z X 3 B y a W 1 f a G F i a X R h b n R f b G V f c X V h c n R p Z X I x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l 9 p b n N j c m l 0 c 1 9 w c m l t X 2 h h Y m l 0 Y W 5 0 X 2 x l X 3 F 1 Y X J 0 a W V y L 0 F 1 d G 9 S Z W 1 v d m V k Q 2 9 s d W 1 u c z E u e 0 N v b H V t b j E s M H 0 m c X V v d D s s J n F 1 b 3 Q 7 U 2 V j d G l v b j E v b m J f a W 5 z Y 3 J p d H N f c H J p b V 9 o Y W J p d G F u d F 9 s Z V 9 x d W F y d G l l c i 9 B d X R v U m V t b 3 Z l Z E N v b H V t b n M x L n t R d W F y d G l l c i w x f S Z x d W 9 0 O y w m c X V v d D t T Z W N 0 a W 9 u M S 9 u Y l 9 p b n N j c m l 0 c 1 9 w c m l t X 2 h h Y m l 0 Y W 5 0 X 2 x l X 3 F 1 Y X J 0 a W V y L 0 F 1 d G 9 S Z W 1 v d m V k Q 2 9 s d W 1 u c z E u e 0 5 i I G R c d T A w M j d l b m Z h b n R z I G l u c 2 N y a X R z I G V u I H B y a W 1 h a X J l c y B o Y W J p d G F u d C B s Z S B x d W F y d G l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l 9 p b n N j c m l 0 c 1 9 w c m l t X 2 h h Y m l 0 Y W 5 0 X 2 x l X 3 F 1 Y X J 0 a W V y L 0 F 1 d G 9 S Z W 1 v d m V k Q 2 9 s d W 1 u c z E u e 0 N v b H V t b j E s M H 0 m c X V v d D s s J n F 1 b 3 Q 7 U 2 V j d G l v b j E v b m J f a W 5 z Y 3 J p d H N f c H J p b V 9 o Y W J p d G F u d F 9 s Z V 9 x d W F y d G l l c i 9 B d X R v U m V t b 3 Z l Z E N v b H V t b n M x L n t R d W F y d G l l c i w x f S Z x d W 9 0 O y w m c X V v d D t T Z W N 0 a W 9 u M S 9 u Y l 9 p b n N j c m l 0 c 1 9 w c m l t X 2 h h Y m l 0 Y W 5 0 X 2 x l X 3 F 1 Y X J 0 a W V y L 0 F 1 d G 9 S Z W 1 v d m V k Q 2 9 s d W 1 u c z E u e 0 5 i I G R c d T A w M j d l b m Z h b n R z I G l u c 2 N y a X R z I G V u I H B y a W 1 h a X J l c y B o Y W J p d G F u d C B s Z S B x d W F y d G l l c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R d W F y d G l l c i Z x d W 9 0 O y w m c X V v d D t O Y i B k X H U w M D I 3 Z W 5 m Y W 5 0 c y B p b n N j c m l 0 c y B l b i B w c m l t Y W l y Z X M g a G F i a X R h b n Q g b G U g c X V h c n R p Z X I m c X V v d D t d I i A v P j x F b n R y e S B U e X B l P S J G a W x s Q 2 9 s d W 1 u V H l w Z X M i I F Z h b H V l P S J z Q X d Z R C I g L z 4 8 R W 5 0 c n k g V H l w Z T 0 i R m l s b E x h c 3 R V c G R h d G V k I i B W Y W x 1 Z T 0 i Z D I w M j E t M D g t M T R U M D Y 6 N D A 6 N T g u M T c y N z M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i X 2 l u c 2 N y a X R z X 3 B y a W 1 f a G F i a X R h b n R f b G V f c X V h c n R p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c H J p b V 9 o Y W J p d G F u d F 9 s Z V 9 x d W F y d G l l c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w c m l t X 2 h h Y m l 0 Y W 5 0 X 2 x l X 3 F 1 Y X J 0 a W V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c 2 V j X 2 h h Y m l 0 Y W 5 0 X 2 x h X 2 N v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i X 2 l u c 2 N y a X R z X 3 N l Y 1 9 o Y W J p d G F u d F 9 s Y V 9 j b 2 0 x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l 9 p b n N j c m l 0 c 1 9 z Z W N f a G F i a X R h b n R f b G F f Y 2 9 t L 0 F 1 d G 9 S Z W 1 v d m V k Q 2 9 s d W 1 u c z E u e 0 N v b H V t b j E s M H 0 m c X V v d D s s J n F 1 b 3 Q 7 U 2 V j d G l v b j E v b m J f a W 5 z Y 3 J p d H N f c 2 V j X 2 h h Y m l 0 Y W 5 0 X 2 x h X 2 N v b S 9 B d X R v U m V t b 3 Z l Z E N v b H V t b n M x L n t T Z W N 0 b 3 J T d G F 0 S U Q s M X 0 m c X V v d D s s J n F 1 b 3 Q 7 U 2 V j d G l v b j E v b m J f a W 5 z Y 3 J p d H N f c 2 V j X 2 h h Y m l 0 Y W 5 0 X 2 x h X 2 N v b S 9 B d X R v U m V t b 3 Z l Z E N v b H V t b n M x L n t O Y i B k X H U w M D I 3 Z W 5 m Y W 5 0 c y B p b n N j c m l 0 c y B l b i B z Z W N v b m R h a X J l c y B o Y W J p d G F u d C B s Y S B j b 2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m J f a W 5 z Y 3 J p d H N f c 2 V j X 2 h h Y m l 0 Y W 5 0 X 2 x h X 2 N v b S 9 B d X R v U m V t b 3 Z l Z E N v b H V t b n M x L n t D b 2 x 1 b W 4 x L D B 9 J n F 1 b 3 Q 7 L C Z x d W 9 0 O 1 N l Y 3 R p b 2 4 x L 2 5 i X 2 l u c 2 N y a X R z X 3 N l Y 1 9 o Y W J p d G F u d F 9 s Y V 9 j b 2 0 v Q X V 0 b 1 J l b W 9 2 Z W R D b 2 x 1 b W 5 z M S 5 7 U 2 V j d G 9 y U 3 R h d E l E L D F 9 J n F 1 b 3 Q 7 L C Z x d W 9 0 O 1 N l Y 3 R p b 2 4 x L 2 5 i X 2 l u c 2 N y a X R z X 3 N l Y 1 9 o Y W J p d G F u d F 9 s Y V 9 j b 2 0 v Q X V 0 b 1 J l b W 9 2 Z W R D b 2 x 1 b W 5 z M S 5 7 T m I g Z F x 1 M D A y N 2 V u Z m F u d H M g a W 5 z Y 3 J p d H M g Z W 4 g c 2 V j b 2 5 k Y W l y Z X M g a G F i a X R h b n Q g b G E g Y 2 9 t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1 N l Y 3 R v c l N 0 Y X R J R C Z x d W 9 0 O y w m c X V v d D t O Y i B k X H U w M D I 3 Z W 5 m Y W 5 0 c y B p b n N j c m l 0 c y B l b i B z Z W N v b m R h a X J l c y B o Y W J p d G F u d C B s Y S B j b 2 0 m c X V v d D t d I i A v P j x F b n R y e S B U e X B l P S J G a W x s Q 2 9 s d W 1 u V H l w Z X M i I F Z h b H V l P S J z Q X d Z R C I g L z 4 8 R W 5 0 c n k g V H l w Z T 0 i R m l s b E x h c 3 R V c G R h d G V k I i B W Y W x 1 Z T 0 i Z D I w M j E t M D g t M T R U M D Y 6 N D Y 6 M D c u N D U 4 N j I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m J f a W 5 z Y 3 J p d H N f c 2 V j X 2 h h Y m l 0 Y W 5 0 X 2 x h X 2 N v b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z Z W N f a G F i a X R h b n R f b G F f Y 2 9 t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z X 3 N l Y 1 9 o Y W J p d G F u d F 9 s Y V 9 j b 2 0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z Z W N f a G F i a X R h b n R f b G V f c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l 9 p b n N j c m l 0 c 1 9 z Z W N f a G F i a X R h b n R f b G V f c 3 M x N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l 9 p b n N j c m l 0 c 1 9 z Z W N f a G F i a X R h b n R f b G V f c 3 M v Q X V 0 b 1 J l b W 9 2 Z W R D b 2 x 1 b W 5 z M S 5 7 Q 2 9 s d W 1 u M S w w f S Z x d W 9 0 O y w m c X V v d D t T Z W N 0 a W 9 u M S 9 u Y l 9 p b n N j c m l 0 c 1 9 z Z W N f a G F i a X R h b n R f b G V f c 3 M v Q X V 0 b 1 J l b W 9 2 Z W R D b 2 x 1 b W 5 z M S 5 7 U 2 V j d G 9 y U 3 R h d E l E L D F 9 J n F 1 b 3 Q 7 L C Z x d W 9 0 O 1 N l Y 3 R p b 2 4 x L 2 5 i X 2 l u c 2 N y a X R z X 3 N l Y 1 9 o Y W J p d G F u d F 9 s Z V 9 z c y 9 B d X R v U m V t b 3 Z l Z E N v b H V t b n M x L n t O Y i B k X H U w M D I 3 Z W 5 m Y W 5 0 c y B p b n N j c m l 0 c y B l b i B z Z W N v b m R h a X J l c y B o Y W J p d G F u d C B s Z S B z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l 9 p b n N j c m l 0 c 1 9 z Z W N f a G F i a X R h b n R f b G V f c 3 M v Q X V 0 b 1 J l b W 9 2 Z W R D b 2 x 1 b W 5 z M S 5 7 Q 2 9 s d W 1 u M S w w f S Z x d W 9 0 O y w m c X V v d D t T Z W N 0 a W 9 u M S 9 u Y l 9 p b n N j c m l 0 c 1 9 z Z W N f a G F i a X R h b n R f b G V f c 3 M v Q X V 0 b 1 J l b W 9 2 Z W R D b 2 x 1 b W 5 z M S 5 7 U 2 V j d G 9 y U 3 R h d E l E L D F 9 J n F 1 b 3 Q 7 L C Z x d W 9 0 O 1 N l Y 3 R p b 2 4 x L 2 5 i X 2 l u c 2 N y a X R z X 3 N l Y 1 9 o Y W J p d G F u d F 9 s Z V 9 z c y 9 B d X R v U m V t b 3 Z l Z E N v b H V t b n M x L n t O Y i B k X H U w M D I 3 Z W 5 m Y W 5 0 c y B p b n N j c m l 0 c y B l b i B z Z W N v b m R h a X J l c y B o Y W J p d G F u d C B s Z S B z c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T Z W N 0 b 3 J T d G F 0 S U Q m c X V v d D s s J n F 1 b 3 Q 7 T m I g Z F x 1 M D A y N 2 V u Z m F u d H M g a W 5 z Y 3 J p d H M g Z W 4 g c 2 V j b 2 5 k Y W l y Z X M g a G F i a X R h b n Q g b G U g c 3 M m c X V v d D t d I i A v P j x F b n R y e S B U e X B l P S J G a W x s Q 2 9 s d W 1 u V H l w Z X M i I F Z h b H V l P S J z Q X d Z R C I g L z 4 8 R W 5 0 c n k g V H l w Z T 0 i R m l s b E x h c 3 R V c G R h d G V k I i B W Y W x 1 Z T 0 i Z D I w M j E t M D g t M T R U M D Y 6 N D Y 6 N T I u M z c 0 N j g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x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i X 2 l u c 2 N y a X R z X 3 N l Y 1 9 o Y W J p d G F u d F 9 s Z V 9 z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z Z W N f a G F i a X R h b n R f b G V f c 3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c 2 V j X 2 h h Y m l 0 Y W 5 0 X 2 x l X 3 N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c 2 V j X 2 h h Y m l 0 Y W 5 0 X 2 x l X 3 F 1 Y X J 0 a W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J f a W 5 z Y 3 J p d H N f c 2 V j X 2 h h Y m l 0 Y W 5 0 X 2 x l X 3 F 1 Y X J 0 a W V y M T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J f a W 5 z Y 3 J p d H N f c 2 V j X 2 h h Y m l 0 Y W 5 0 X 2 x l X 3 F 1 Y X J 0 a W V y L 0 F 1 d G 9 S Z W 1 v d m V k Q 2 9 s d W 1 u c z E u e 0 N v b H V t b j E s M H 0 m c X V v d D s s J n F 1 b 3 Q 7 U 2 V j d G l v b j E v b m J f a W 5 z Y 3 J p d H N f c 2 V j X 2 h h Y m l 0 Y W 5 0 X 2 x l X 3 F 1 Y X J 0 a W V y L 0 F 1 d G 9 S Z W 1 v d m V k Q 2 9 s d W 1 u c z E u e 1 F 1 Y X J 0 a W V y L D F 9 J n F 1 b 3 Q 7 L C Z x d W 9 0 O 1 N l Y 3 R p b 2 4 x L 2 5 i X 2 l u c 2 N y a X R z X 3 N l Y 1 9 o Y W J p d G F u d F 9 s Z V 9 x d W F y d G l l c i 9 B d X R v U m V t b 3 Z l Z E N v b H V t b n M x L n t O Y i B k X H U w M D I 3 Z W 5 m Y W 5 0 c y B p b n N j c m l 0 c y B l b i B z Z W N v b m R h a X J l c y B o Y W J p d G F u d C B s Z S B x d W F y d G l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l 9 p b n N j c m l 0 c 1 9 z Z W N f a G F i a X R h b n R f b G V f c X V h c n R p Z X I v Q X V 0 b 1 J l b W 9 2 Z W R D b 2 x 1 b W 5 z M S 5 7 Q 2 9 s d W 1 u M S w w f S Z x d W 9 0 O y w m c X V v d D t T Z W N 0 a W 9 u M S 9 u Y l 9 p b n N j c m l 0 c 1 9 z Z W N f a G F i a X R h b n R f b G V f c X V h c n R p Z X I v Q X V 0 b 1 J l b W 9 2 Z W R D b 2 x 1 b W 5 z M S 5 7 U X V h c n R p Z X I s M X 0 m c X V v d D s s J n F 1 b 3 Q 7 U 2 V j d G l v b j E v b m J f a W 5 z Y 3 J p d H N f c 2 V j X 2 h h Y m l 0 Y W 5 0 X 2 x l X 3 F 1 Y X J 0 a W V y L 0 F 1 d G 9 S Z W 1 v d m V k Q 2 9 s d W 1 u c z E u e 0 5 i I G R c d T A w M j d l b m Z h b n R z I G l u c 2 N y a X R z I G V u I H N l Y 2 9 u Z G F p c m V z I G h h Y m l 0 Y W 5 0 I G x l I H F 1 Y X J 0 a W V y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1 F 1 Y X J 0 a W V y J n F 1 b 3 Q 7 L C Z x d W 9 0 O 0 5 i I G R c d T A w M j d l b m Z h b n R z I G l u c 2 N y a X R z I G V u I H N l Y 2 9 u Z G F p c m V z I G h h Y m l 0 Y W 5 0 I G x l I H F 1 Y X J 0 a W V y J n F 1 b 3 Q 7 X S I g L z 4 8 R W 5 0 c n k g V H l w Z T 0 i R m l s b E N v b H V t b l R 5 c G V z I i B W Y W x 1 Z T 0 i c 0 F 3 W U Q i I C 8 + P E V u d H J 5 I F R 5 c G U 9 I k Z p b G x M Y X N 0 V X B k Y X R l Z C I g V m F s d W U 9 I m Q y M D I x L T A 4 L T E 0 V D A 2 O j Q 4 O j E 3 L j U w O T M 3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l 9 p b n N j c m l 0 c 1 9 z Z W N f a G F i a X R h b n R f b G V f c X V h c n R p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c 2 V j X 2 h h Y m l 0 Y W 5 0 X 2 x l X 3 F 1 Y X J 0 a W V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z X 3 N l Y 1 9 o Y W J p d G F u d F 9 s Z V 9 x d W F y d G l l c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2 R Z S c I W U S 4 C f g r Q j P C t t A A A A A A I A A A A A A B B m A A A A A Q A A I A A A A K w S y U o r I o y 4 S x Q j m c J + 8 0 R Y 4 f P J 8 6 r 8 4 L l 0 T v l L W m r U A A A A A A 6 A A A A A A g A A I A A A A B H D C L m m C G J Q n 3 3 z + w 8 G 5 r 2 Y U g r d W y x d L 4 D O d q j W U D T q U A A A A H p D U 7 R 4 S r D H M Y W y A e o g U 7 u 4 7 m U J s / M l c R d 3 u w 0 i u 2 f D N Y / k x 7 g R m K 8 Z Y 3 Z z V 0 i R Q w P Q Y R w 0 y p X g u p c m 4 b r V 8 o d 2 n x V Z 7 + + K z 4 C 9 h p K 2 K t 4 m Q A A A A N 9 h Z 2 + U H 3 t i G O N g k p x M M q d u q h s I H e Y H f S g x 1 5 e W z W q N l / y 1 m u z T r g s v 4 n O y K U g h c R u A + S t g 7 z U 0 P M 6 a v X E v 5 v Q = < / D a t a M a s h u p > 
</file>

<file path=customXml/itemProps1.xml><?xml version="1.0" encoding="utf-8"?>
<ds:datastoreItem xmlns:ds="http://schemas.openxmlformats.org/officeDocument/2006/customXml" ds:itemID="{83CCFED5-8BB1-4C37-AC3E-2F9E939762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1</vt:i4>
      </vt:variant>
    </vt:vector>
  </HeadingPairs>
  <TitlesOfParts>
    <vt:vector size="39" baseType="lpstr">
      <vt:lpstr>Quartier</vt:lpstr>
      <vt:lpstr>OUTPUT &gt;&gt;&gt;</vt:lpstr>
      <vt:lpstr>ratio_inscrits_mat_ss_quartier</vt:lpstr>
      <vt:lpstr>mat_limitrophe_quartier</vt:lpstr>
      <vt:lpstr>ratio_inscrits_prim_ss_quart</vt:lpstr>
      <vt:lpstr>prim_limitrophe_quartier</vt:lpstr>
      <vt:lpstr>places_sec</vt:lpstr>
      <vt:lpstr>sec_limitrophe_quartier</vt:lpstr>
      <vt:lpstr>INPUT &gt;&gt;&gt;</vt:lpstr>
      <vt:lpstr>Monitoring des quartiers &gt;</vt:lpstr>
      <vt:lpstr>Correspondance_ss_quartiers</vt:lpstr>
      <vt:lpstr>mat_from_bxl_to_out_bxl</vt:lpstr>
      <vt:lpstr>places_mat</vt:lpstr>
      <vt:lpstr>nb_mat_lim</vt:lpstr>
      <vt:lpstr>prim_from_quart_to_out_bxl_perc</vt:lpstr>
      <vt:lpstr>places_prim</vt:lpstr>
      <vt:lpstr>prim_limitrophe_quartier_input</vt:lpstr>
      <vt:lpstr>sec_from_quart_to_out_bxl_perc</vt:lpstr>
      <vt:lpstr>sec_limitrophe_quartier_input</vt:lpstr>
      <vt:lpstr>IBSA &gt;</vt:lpstr>
      <vt:lpstr>6.3.2.2</vt:lpstr>
      <vt:lpstr>6.3.2.3</vt:lpstr>
      <vt:lpstr>6.1.2.4.</vt:lpstr>
      <vt:lpstr>Python &gt;</vt:lpstr>
      <vt:lpstr>nb_inscrits_mat_hab_ss</vt:lpstr>
      <vt:lpstr>nb_inscrits_mat_hab_quartier</vt:lpstr>
      <vt:lpstr>nb_inscrits_prim_habitant_le_ss</vt:lpstr>
      <vt:lpstr>nb_inscrits_prim_habitant_le_qu</vt:lpstr>
      <vt:lpstr>nb_inscrits_sec_habitant_la_com</vt:lpstr>
      <vt:lpstr>nb_inscrits_sec_habitant_le_ss</vt:lpstr>
      <vt:lpstr>sec_com_flow</vt:lpstr>
      <vt:lpstr>nb_inscrits_sec_habitant_le_qua</vt:lpstr>
      <vt:lpstr>Quartiers_limitrophes</vt:lpstr>
      <vt:lpstr>places_sec_sex</vt:lpstr>
      <vt:lpstr>nb_inscrits_h_sec_habitant_la_c</vt:lpstr>
      <vt:lpstr>nb_inscrites_f_sec_habitant_la_</vt:lpstr>
      <vt:lpstr>nb_inscrits_h_sec_habitant_le_s</vt:lpstr>
      <vt:lpstr>nb_inscrites_f_sec_habitant_le_</vt:lpstr>
      <vt:lpstr>nb_inscrits_mat_hab_quartier!nb_inscrits_mat_habitant_le_quartier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2021-07-19T10:18:52Z</dcterms:created>
  <dcterms:modified xsi:type="dcterms:W3CDTF">2021-08-14T08:18:35Z</dcterms:modified>
</cp:coreProperties>
</file>