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9E7F6316-FD38-4474-9171-EA02F42B95F4}" xr6:coauthVersionLast="47" xr6:coauthVersionMax="47" xr10:uidLastSave="{00000000-0000-0000-0000-000000000000}"/>
  <bookViews>
    <workbookView xWindow="38280" yWindow="-120" windowWidth="29040" windowHeight="15840" xr2:uid="{D3614A33-D70C-4634-B4FB-A54744108874}"/>
  </bookViews>
  <sheets>
    <sheet name="sec_limitrophe_quartier" sheetId="1" r:id="rId1"/>
  </sheets>
  <externalReferences>
    <externalReference r:id="rId2"/>
  </externalReferences>
  <definedNames>
    <definedName name="_xlnm._FilterDatabase" localSheetId="0" hidden="1">sec_limitrophe_quartier!$A$1:$E$145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E145" i="1" s="1"/>
  <c r="C144" i="1"/>
  <c r="E144" i="1" s="1"/>
  <c r="C143" i="1"/>
  <c r="E143" i="1" s="1"/>
  <c r="C142" i="1"/>
  <c r="E142" i="1" s="1"/>
  <c r="C141" i="1"/>
  <c r="E141" i="1" s="1"/>
  <c r="C140" i="1"/>
  <c r="E140" i="1" s="1"/>
  <c r="C139" i="1"/>
  <c r="E139" i="1" s="1"/>
  <c r="C138" i="1"/>
  <c r="E138" i="1" s="1"/>
  <c r="D137" i="1"/>
  <c r="E137" i="1" s="1"/>
  <c r="C137" i="1"/>
  <c r="E136" i="1"/>
  <c r="C136" i="1"/>
  <c r="C135" i="1"/>
  <c r="E135" i="1" s="1"/>
  <c r="E134" i="1"/>
  <c r="C134" i="1"/>
  <c r="C133" i="1"/>
  <c r="E133" i="1" s="1"/>
  <c r="E132" i="1"/>
  <c r="C132" i="1"/>
  <c r="C131" i="1"/>
  <c r="E131" i="1" s="1"/>
  <c r="E130" i="1"/>
  <c r="C130" i="1"/>
  <c r="C129" i="1"/>
  <c r="E129" i="1" s="1"/>
  <c r="E128" i="1"/>
  <c r="C128" i="1"/>
  <c r="D127" i="1"/>
  <c r="E127" i="1" s="1"/>
  <c r="C127" i="1"/>
  <c r="C126" i="1"/>
  <c r="E126" i="1" s="1"/>
  <c r="D125" i="1"/>
  <c r="E125" i="1" s="1"/>
  <c r="C125" i="1"/>
  <c r="C124" i="1"/>
  <c r="E124" i="1" s="1"/>
  <c r="E123" i="1"/>
  <c r="D123" i="1"/>
  <c r="C123" i="1"/>
  <c r="D122" i="1"/>
  <c r="E122" i="1" s="1"/>
  <c r="C122" i="1"/>
  <c r="C121" i="1"/>
  <c r="E121" i="1" s="1"/>
  <c r="E120" i="1"/>
  <c r="C120" i="1"/>
  <c r="D119" i="1"/>
  <c r="E119" i="1" s="1"/>
  <c r="C119" i="1"/>
  <c r="D118" i="1"/>
  <c r="E118" i="1" s="1"/>
  <c r="C118" i="1"/>
  <c r="E117" i="1"/>
  <c r="D117" i="1"/>
  <c r="C117" i="1"/>
  <c r="D116" i="1"/>
  <c r="E116" i="1" s="1"/>
  <c r="C116" i="1"/>
  <c r="D115" i="1"/>
  <c r="E115" i="1" s="1"/>
  <c r="C115" i="1"/>
  <c r="D114" i="1"/>
  <c r="E114" i="1" s="1"/>
  <c r="C114" i="1"/>
  <c r="E113" i="1"/>
  <c r="D113" i="1"/>
  <c r="C113" i="1"/>
  <c r="D112" i="1"/>
  <c r="E112" i="1" s="1"/>
  <c r="C112" i="1"/>
  <c r="D111" i="1"/>
  <c r="E111" i="1" s="1"/>
  <c r="C111" i="1"/>
  <c r="D110" i="1"/>
  <c r="E110" i="1" s="1"/>
  <c r="C110" i="1"/>
  <c r="E109" i="1"/>
  <c r="D109" i="1"/>
  <c r="C109" i="1"/>
  <c r="D108" i="1"/>
  <c r="E108" i="1" s="1"/>
  <c r="C108" i="1"/>
  <c r="D107" i="1"/>
  <c r="E107" i="1" s="1"/>
  <c r="C107" i="1"/>
  <c r="D106" i="1"/>
  <c r="E106" i="1" s="1"/>
  <c r="C106" i="1"/>
  <c r="E105" i="1"/>
  <c r="D105" i="1"/>
  <c r="C105" i="1"/>
  <c r="D104" i="1"/>
  <c r="E104" i="1" s="1"/>
  <c r="C104" i="1"/>
  <c r="D103" i="1"/>
  <c r="E103" i="1" s="1"/>
  <c r="C103" i="1"/>
  <c r="D102" i="1"/>
  <c r="E102" i="1" s="1"/>
  <c r="C102" i="1"/>
  <c r="E101" i="1"/>
  <c r="D101" i="1"/>
  <c r="C101" i="1"/>
  <c r="D100" i="1"/>
  <c r="E100" i="1" s="1"/>
  <c r="C100" i="1"/>
  <c r="D99" i="1"/>
  <c r="E99" i="1" s="1"/>
  <c r="C99" i="1"/>
  <c r="D98" i="1"/>
  <c r="E98" i="1" s="1"/>
  <c r="C98" i="1"/>
  <c r="E97" i="1"/>
  <c r="D97" i="1"/>
  <c r="C97" i="1"/>
  <c r="D96" i="1"/>
  <c r="E96" i="1" s="1"/>
  <c r="C96" i="1"/>
  <c r="D95" i="1"/>
  <c r="E95" i="1" s="1"/>
  <c r="C95" i="1"/>
  <c r="D94" i="1"/>
  <c r="E94" i="1" s="1"/>
  <c r="C94" i="1"/>
  <c r="E93" i="1"/>
  <c r="D93" i="1"/>
  <c r="C93" i="1"/>
  <c r="E92" i="1"/>
  <c r="D92" i="1"/>
  <c r="C92" i="1"/>
  <c r="D91" i="1"/>
  <c r="E91" i="1" s="1"/>
  <c r="C91" i="1"/>
  <c r="D90" i="1"/>
  <c r="E90" i="1" s="1"/>
  <c r="C90" i="1"/>
  <c r="E89" i="1"/>
  <c r="D89" i="1"/>
  <c r="C89" i="1"/>
  <c r="E88" i="1"/>
  <c r="D88" i="1"/>
  <c r="C88" i="1"/>
  <c r="D87" i="1"/>
  <c r="E87" i="1" s="1"/>
  <c r="C87" i="1"/>
  <c r="D86" i="1"/>
  <c r="E86" i="1" s="1"/>
  <c r="C86" i="1"/>
  <c r="E85" i="1"/>
  <c r="D85" i="1"/>
  <c r="C85" i="1"/>
  <c r="D84" i="1"/>
  <c r="E84" i="1" s="1"/>
  <c r="C84" i="1"/>
  <c r="D83" i="1"/>
  <c r="E83" i="1" s="1"/>
  <c r="C83" i="1"/>
  <c r="D82" i="1"/>
  <c r="E82" i="1" s="1"/>
  <c r="C82" i="1"/>
  <c r="E81" i="1"/>
  <c r="D81" i="1"/>
  <c r="C81" i="1"/>
  <c r="D80" i="1"/>
  <c r="E80" i="1" s="1"/>
  <c r="C80" i="1"/>
  <c r="D79" i="1"/>
  <c r="E79" i="1" s="1"/>
  <c r="C79" i="1"/>
  <c r="D78" i="1"/>
  <c r="E78" i="1" s="1"/>
  <c r="C78" i="1"/>
  <c r="E77" i="1"/>
  <c r="D77" i="1"/>
  <c r="C77" i="1"/>
  <c r="D76" i="1"/>
  <c r="E76" i="1" s="1"/>
  <c r="C76" i="1"/>
  <c r="D75" i="1"/>
  <c r="E75" i="1" s="1"/>
  <c r="C75" i="1"/>
  <c r="D74" i="1"/>
  <c r="E74" i="1" s="1"/>
  <c r="C74" i="1"/>
  <c r="E73" i="1"/>
  <c r="D73" i="1"/>
  <c r="C73" i="1"/>
  <c r="D72" i="1"/>
  <c r="E72" i="1" s="1"/>
  <c r="C72" i="1"/>
  <c r="D71" i="1"/>
  <c r="E71" i="1" s="1"/>
  <c r="C71" i="1"/>
  <c r="C70" i="1"/>
  <c r="E70" i="1" s="1"/>
  <c r="C69" i="1"/>
  <c r="E69" i="1" s="1"/>
  <c r="D68" i="1"/>
  <c r="E68" i="1" s="1"/>
  <c r="C68" i="1"/>
  <c r="E67" i="1"/>
  <c r="D67" i="1"/>
  <c r="C67" i="1"/>
  <c r="D66" i="1"/>
  <c r="E66" i="1" s="1"/>
  <c r="C66" i="1"/>
  <c r="D65" i="1"/>
  <c r="E65" i="1" s="1"/>
  <c r="C65" i="1"/>
  <c r="D64" i="1"/>
  <c r="E64" i="1" s="1"/>
  <c r="C64" i="1"/>
  <c r="E63" i="1"/>
  <c r="D63" i="1"/>
  <c r="C63" i="1"/>
  <c r="D62" i="1"/>
  <c r="E62" i="1" s="1"/>
  <c r="C62" i="1"/>
  <c r="D61" i="1"/>
  <c r="E61" i="1" s="1"/>
  <c r="C61" i="1"/>
  <c r="D60" i="1"/>
  <c r="E60" i="1" s="1"/>
  <c r="C60" i="1"/>
  <c r="E59" i="1"/>
  <c r="D59" i="1"/>
  <c r="C59" i="1"/>
  <c r="D58" i="1"/>
  <c r="E58" i="1" s="1"/>
  <c r="C58" i="1"/>
  <c r="D57" i="1"/>
  <c r="E57" i="1" s="1"/>
  <c r="C57" i="1"/>
  <c r="D56" i="1"/>
  <c r="E56" i="1" s="1"/>
  <c r="C56" i="1"/>
  <c r="E55" i="1"/>
  <c r="D55" i="1"/>
  <c r="C55" i="1"/>
  <c r="D54" i="1"/>
  <c r="E54" i="1" s="1"/>
  <c r="C54" i="1"/>
  <c r="D53" i="1"/>
  <c r="E53" i="1" s="1"/>
  <c r="C53" i="1"/>
  <c r="D52" i="1"/>
  <c r="E52" i="1" s="1"/>
  <c r="C52" i="1"/>
  <c r="E51" i="1"/>
  <c r="D51" i="1"/>
  <c r="C51" i="1"/>
  <c r="D50" i="1"/>
  <c r="E50" i="1" s="1"/>
  <c r="C50" i="1"/>
  <c r="D49" i="1"/>
  <c r="E49" i="1" s="1"/>
  <c r="C49" i="1"/>
  <c r="D48" i="1"/>
  <c r="E48" i="1" s="1"/>
  <c r="C48" i="1"/>
  <c r="E47" i="1"/>
  <c r="D47" i="1"/>
  <c r="C47" i="1"/>
  <c r="D46" i="1"/>
  <c r="E46" i="1" s="1"/>
  <c r="C46" i="1"/>
  <c r="D45" i="1"/>
  <c r="E45" i="1" s="1"/>
  <c r="C45" i="1"/>
  <c r="D44" i="1"/>
  <c r="E44" i="1" s="1"/>
  <c r="C44" i="1"/>
  <c r="E43" i="1"/>
  <c r="D43" i="1"/>
  <c r="C43" i="1"/>
  <c r="D42" i="1"/>
  <c r="E42" i="1" s="1"/>
  <c r="C42" i="1"/>
  <c r="D41" i="1"/>
  <c r="E41" i="1" s="1"/>
  <c r="C41" i="1"/>
  <c r="D40" i="1"/>
  <c r="E40" i="1" s="1"/>
  <c r="C40" i="1"/>
  <c r="E39" i="1"/>
  <c r="D39" i="1"/>
  <c r="C39" i="1"/>
  <c r="D38" i="1"/>
  <c r="E38" i="1" s="1"/>
  <c r="C38" i="1"/>
  <c r="D37" i="1"/>
  <c r="E37" i="1" s="1"/>
  <c r="C37" i="1"/>
  <c r="D36" i="1"/>
  <c r="E36" i="1" s="1"/>
  <c r="C36" i="1"/>
  <c r="E35" i="1"/>
  <c r="D35" i="1"/>
  <c r="C35" i="1"/>
  <c r="D34" i="1"/>
  <c r="E34" i="1" s="1"/>
  <c r="C34" i="1"/>
  <c r="D33" i="1"/>
  <c r="E33" i="1" s="1"/>
  <c r="C33" i="1"/>
  <c r="D32" i="1"/>
  <c r="E32" i="1" s="1"/>
  <c r="C32" i="1"/>
  <c r="E31" i="1"/>
  <c r="D31" i="1"/>
  <c r="C31" i="1"/>
  <c r="D30" i="1"/>
  <c r="E30" i="1" s="1"/>
  <c r="C30" i="1"/>
  <c r="D29" i="1"/>
  <c r="E29" i="1" s="1"/>
  <c r="C29" i="1"/>
  <c r="D28" i="1"/>
  <c r="E28" i="1" s="1"/>
  <c r="C28" i="1"/>
  <c r="E27" i="1"/>
  <c r="D27" i="1"/>
  <c r="C27" i="1"/>
  <c r="D26" i="1"/>
  <c r="E26" i="1" s="1"/>
  <c r="C26" i="1"/>
  <c r="D25" i="1"/>
  <c r="E25" i="1" s="1"/>
  <c r="C25" i="1"/>
  <c r="D24" i="1"/>
  <c r="E24" i="1" s="1"/>
  <c r="C24" i="1"/>
  <c r="E23" i="1"/>
  <c r="D23" i="1"/>
  <c r="C23" i="1"/>
  <c r="D22" i="1"/>
  <c r="E22" i="1" s="1"/>
  <c r="C22" i="1"/>
  <c r="D21" i="1"/>
  <c r="E21" i="1" s="1"/>
  <c r="C21" i="1"/>
  <c r="D20" i="1"/>
  <c r="E20" i="1" s="1"/>
  <c r="C20" i="1"/>
  <c r="E19" i="1"/>
  <c r="D19" i="1"/>
  <c r="C19" i="1"/>
  <c r="D18" i="1"/>
  <c r="E18" i="1" s="1"/>
  <c r="C18" i="1"/>
  <c r="D17" i="1"/>
  <c r="E17" i="1" s="1"/>
  <c r="C17" i="1"/>
  <c r="D16" i="1"/>
  <c r="E16" i="1" s="1"/>
  <c r="C16" i="1"/>
  <c r="E15" i="1"/>
  <c r="D15" i="1"/>
  <c r="C15" i="1"/>
  <c r="D14" i="1"/>
  <c r="E14" i="1" s="1"/>
  <c r="C14" i="1"/>
  <c r="D13" i="1"/>
  <c r="E13" i="1" s="1"/>
  <c r="C13" i="1"/>
  <c r="D12" i="1"/>
  <c r="E12" i="1" s="1"/>
  <c r="C12" i="1"/>
  <c r="E11" i="1"/>
  <c r="D11" i="1"/>
  <c r="C11" i="1"/>
  <c r="D10" i="1"/>
  <c r="E10" i="1" s="1"/>
  <c r="C10" i="1"/>
  <c r="D9" i="1"/>
  <c r="E9" i="1" s="1"/>
  <c r="C9" i="1"/>
  <c r="D8" i="1"/>
  <c r="E8" i="1" s="1"/>
  <c r="C8" i="1"/>
  <c r="E7" i="1"/>
  <c r="C7" i="1"/>
  <c r="D6" i="1"/>
  <c r="E6" i="1" s="1"/>
  <c r="C6" i="1"/>
  <c r="D5" i="1"/>
  <c r="E5" i="1" s="1"/>
  <c r="C5" i="1"/>
  <c r="E4" i="1"/>
  <c r="D4" i="1"/>
  <c r="C4" i="1"/>
  <c r="D3" i="1"/>
  <c r="E3" i="1" s="1"/>
  <c r="C3" i="1"/>
  <c r="D2" i="1"/>
  <c r="E2" i="1" s="1"/>
  <c r="C2" i="1"/>
</calcChain>
</file>

<file path=xl/sharedStrings.xml><?xml version="1.0" encoding="utf-8"?>
<sst xmlns="http://schemas.openxmlformats.org/spreadsheetml/2006/main" count="149" uniqueCount="149">
  <si>
    <t>Code</t>
  </si>
  <si>
    <t>Territoire</t>
  </si>
  <si>
    <t>Part des enfants du quartier scolarisés en secondaire à proximité de leur résidence (%)</t>
  </si>
  <si>
    <t>nb_enfant_scolarisés_vivant_quartier</t>
  </si>
  <si>
    <t>nb_child_vivant_quart_sec_lim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</si>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</sst>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 applyBorder="1" applyAlignment="1" applyProtection="1"/>
    <xf numFmtId="0" fontId="1" fillId="0" borderId="0" xfId="0" applyFont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78895AB5-2F26-4A12-9C0F-56F39D032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3%20-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"/>
      <sheetName val="OUTPUT &gt;&gt;&gt;"/>
      <sheetName val="ratio_inscrits_mat_ss_quartier"/>
      <sheetName val="mat_limitrophe_quartier"/>
      <sheetName val="ratio_inscrits_prim_ss_quart"/>
      <sheetName val="prim_limitrophe_quartier"/>
      <sheetName val="places_sec"/>
      <sheetName val="sec_limitrophe_quartier"/>
      <sheetName val="INPUT &gt;&gt;&gt;"/>
      <sheetName val="Monitoring des quartiers &gt;"/>
      <sheetName val="Correspondance_ss_quartiers"/>
      <sheetName val="mat_from_bxl_to_out_bxl"/>
      <sheetName val="places_mat"/>
      <sheetName val="nb_mat_lim"/>
      <sheetName val="prim_from_quart_to_out_bxl_perc"/>
      <sheetName val="places_prim"/>
      <sheetName val="prim_limitrophe_quartier_input"/>
      <sheetName val="sec_from_quart_to_out_bxl_perc"/>
      <sheetName val="sec_limitrophe_quartier_input"/>
      <sheetName val="IBSA &gt;"/>
      <sheetName val="6.3.2.2"/>
      <sheetName val="6.3.2.3"/>
      <sheetName val="6.1.2.4."/>
      <sheetName val="Python &gt;"/>
      <sheetName val="nb_inscrits_mat_hab_ss"/>
      <sheetName val="nb_inscrits_mat_hab_quartier"/>
      <sheetName val="nb_inscrits_prim_habitant_le_ss"/>
      <sheetName val="nb_inscrits_prim_habitant_le_qu"/>
      <sheetName val="nb_inscrits_sec_habitant_la_com"/>
      <sheetName val="nb_inscrits_sec_habitant_le_ss"/>
      <sheetName val="sec_com_flow"/>
      <sheetName val="nb_inscrits_sec_habitant_le_qua"/>
      <sheetName val="Quartiers_limitrophes"/>
      <sheetName val="places_sec_sex"/>
      <sheetName val="nb_inscrits_h_sec_habitant_la_c"/>
      <sheetName val="nb_inscrites_f_sec_habitant_la_"/>
      <sheetName val="nb_inscrits_h_sec_habitant_le_s"/>
      <sheetName val="nb_inscrites_f_sec_habitant_l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Code</v>
          </cell>
          <cell r="B1" t="str">
            <v>Territoire</v>
          </cell>
          <cell r="C1" t="str">
            <v>Part des enfants du quartier scolarisés en secondaire à proximité de leur résidence (%)</v>
          </cell>
        </row>
        <row r="2">
          <cell r="A2">
            <v>1</v>
          </cell>
          <cell r="B2" t="str">
            <v>Grand Place</v>
          </cell>
          <cell r="C2">
            <v>39.449541284399999</v>
          </cell>
        </row>
        <row r="3">
          <cell r="A3">
            <v>2</v>
          </cell>
          <cell r="B3" t="str">
            <v>Dansaert</v>
          </cell>
          <cell r="C3">
            <v>40.975609756099999</v>
          </cell>
        </row>
        <row r="4">
          <cell r="A4">
            <v>3</v>
          </cell>
          <cell r="B4" t="str">
            <v>Béguinage - Dixmude</v>
          </cell>
          <cell r="C4">
            <v>35.9375</v>
          </cell>
        </row>
        <row r="5">
          <cell r="A5">
            <v>4</v>
          </cell>
          <cell r="B5" t="str">
            <v>Martyrs</v>
          </cell>
          <cell r="C5">
            <v>44.444444444399998</v>
          </cell>
        </row>
        <row r="6">
          <cell r="A6">
            <v>5</v>
          </cell>
          <cell r="B6" t="str">
            <v>Notre-Dame-aux-Neiges</v>
          </cell>
          <cell r="C6">
            <v>10.256410256400001</v>
          </cell>
        </row>
        <row r="7">
          <cell r="A7">
            <v>6</v>
          </cell>
          <cell r="B7" t="str">
            <v>Quartier Royal</v>
          </cell>
          <cell r="C7">
            <v>26.666666666699999</v>
          </cell>
        </row>
        <row r="8">
          <cell r="A8">
            <v>7</v>
          </cell>
          <cell r="B8" t="str">
            <v>Sablon</v>
          </cell>
          <cell r="C8">
            <v>46.456692913399998</v>
          </cell>
        </row>
        <row r="9">
          <cell r="A9">
            <v>8</v>
          </cell>
          <cell r="B9" t="str">
            <v>Marolles</v>
          </cell>
          <cell r="C9">
            <v>40.684068406800002</v>
          </cell>
        </row>
        <row r="10">
          <cell r="A10">
            <v>9</v>
          </cell>
          <cell r="B10" t="str">
            <v>Stalingrad</v>
          </cell>
          <cell r="C10">
            <v>43.956043956000002</v>
          </cell>
        </row>
        <row r="11">
          <cell r="A11">
            <v>10</v>
          </cell>
          <cell r="B11" t="str">
            <v>Anneessens</v>
          </cell>
          <cell r="C11">
            <v>29.411764705900001</v>
          </cell>
        </row>
        <row r="12">
          <cell r="A12">
            <v>11</v>
          </cell>
          <cell r="B12" t="str">
            <v>Cureghem Bara</v>
          </cell>
          <cell r="C12">
            <v>29.009640666100001</v>
          </cell>
        </row>
        <row r="13">
          <cell r="A13">
            <v>12</v>
          </cell>
          <cell r="B13" t="str">
            <v>Cureghem Vétérinaire</v>
          </cell>
          <cell r="C13">
            <v>42.421159715199998</v>
          </cell>
        </row>
        <row r="14">
          <cell r="A14">
            <v>13</v>
          </cell>
          <cell r="B14" t="str">
            <v>Cureghem Rosée</v>
          </cell>
          <cell r="C14">
            <v>36.380952381</v>
          </cell>
        </row>
        <row r="15">
          <cell r="A15">
            <v>14</v>
          </cell>
          <cell r="B15" t="str">
            <v>Duchesse</v>
          </cell>
          <cell r="C15">
            <v>17.6012461059</v>
          </cell>
        </row>
        <row r="16">
          <cell r="A16">
            <v>15</v>
          </cell>
          <cell r="B16" t="str">
            <v>Gare de l'ouest</v>
          </cell>
          <cell r="C16">
            <v>27.7351247601</v>
          </cell>
        </row>
        <row r="17">
          <cell r="A17">
            <v>16</v>
          </cell>
          <cell r="B17" t="str">
            <v>Molenbeek Historique</v>
          </cell>
          <cell r="C17">
            <v>22.005703422100002</v>
          </cell>
        </row>
        <row r="18">
          <cell r="A18">
            <v>17</v>
          </cell>
          <cell r="B18" t="str">
            <v>Koekelberg</v>
          </cell>
          <cell r="C18">
            <v>21.7539863326</v>
          </cell>
        </row>
        <row r="19">
          <cell r="A19">
            <v>18</v>
          </cell>
          <cell r="B19" t="str">
            <v>Quartier Maritime</v>
          </cell>
          <cell r="C19">
            <v>27.2997032641</v>
          </cell>
        </row>
        <row r="20">
          <cell r="A20">
            <v>19</v>
          </cell>
          <cell r="B20" t="str">
            <v>Vieux Laeken Ouest</v>
          </cell>
          <cell r="C20">
            <v>37.080103359200002</v>
          </cell>
        </row>
        <row r="21">
          <cell r="A21">
            <v>20</v>
          </cell>
          <cell r="B21" t="str">
            <v>Vieux Laeken Est</v>
          </cell>
          <cell r="C21">
            <v>36.0777587193</v>
          </cell>
        </row>
        <row r="22">
          <cell r="A22">
            <v>21</v>
          </cell>
          <cell r="B22" t="str">
            <v>Quartier Nord</v>
          </cell>
          <cell r="C22">
            <v>33.3781965007</v>
          </cell>
        </row>
        <row r="23">
          <cell r="A23">
            <v>22</v>
          </cell>
          <cell r="B23" t="str">
            <v>Quartier Brabant</v>
          </cell>
          <cell r="C23">
            <v>31.6884661118</v>
          </cell>
        </row>
        <row r="24">
          <cell r="A24">
            <v>23</v>
          </cell>
          <cell r="B24" t="str">
            <v>Colignon</v>
          </cell>
          <cell r="C24">
            <v>46.014492753600003</v>
          </cell>
        </row>
        <row r="25">
          <cell r="A25">
            <v>24</v>
          </cell>
          <cell r="B25" t="str">
            <v>Chaussée de Haecht</v>
          </cell>
          <cell r="C25">
            <v>42.344650864800002</v>
          </cell>
        </row>
        <row r="26">
          <cell r="A26">
            <v>25</v>
          </cell>
          <cell r="B26" t="str">
            <v>Saint-Josse Centre</v>
          </cell>
          <cell r="C26">
            <v>36.473755047099999</v>
          </cell>
        </row>
        <row r="27">
          <cell r="A27">
            <v>26</v>
          </cell>
          <cell r="B27" t="str">
            <v>Dailly</v>
          </cell>
          <cell r="C27">
            <v>35.796766743600003</v>
          </cell>
        </row>
        <row r="28">
          <cell r="A28">
            <v>27</v>
          </cell>
          <cell r="B28" t="str">
            <v>Josaphat</v>
          </cell>
          <cell r="C28">
            <v>28.6307053942</v>
          </cell>
        </row>
        <row r="29">
          <cell r="A29">
            <v>28</v>
          </cell>
          <cell r="B29" t="str">
            <v>Plasky</v>
          </cell>
          <cell r="C29">
            <v>46.062992125999997</v>
          </cell>
        </row>
        <row r="30">
          <cell r="A30">
            <v>29</v>
          </cell>
          <cell r="B30" t="str">
            <v>Squares</v>
          </cell>
          <cell r="C30">
            <v>33.333333333299997</v>
          </cell>
        </row>
        <row r="31">
          <cell r="A31">
            <v>30</v>
          </cell>
          <cell r="B31" t="str">
            <v>Porte Tervueren</v>
          </cell>
          <cell r="C31">
            <v>58.6894586895</v>
          </cell>
        </row>
        <row r="32">
          <cell r="A32">
            <v>31</v>
          </cell>
          <cell r="B32" t="str">
            <v>Saint-Michel</v>
          </cell>
          <cell r="C32">
            <v>64.864864864899999</v>
          </cell>
        </row>
        <row r="33">
          <cell r="A33">
            <v>32</v>
          </cell>
          <cell r="B33" t="str">
            <v>Saint-Pierre</v>
          </cell>
          <cell r="C33">
            <v>51.373182552499998</v>
          </cell>
        </row>
        <row r="34">
          <cell r="A34">
            <v>33</v>
          </cell>
          <cell r="B34" t="str">
            <v>Chasse</v>
          </cell>
          <cell r="C34">
            <v>43.535353535399999</v>
          </cell>
        </row>
        <row r="35">
          <cell r="A35">
            <v>34</v>
          </cell>
          <cell r="B35" t="str">
            <v>Jourdan</v>
          </cell>
          <cell r="C35">
            <v>45.306122449</v>
          </cell>
        </row>
        <row r="36">
          <cell r="A36">
            <v>35</v>
          </cell>
          <cell r="B36" t="str">
            <v>Quartier Européen</v>
          </cell>
          <cell r="C36">
            <v>54.5454545455</v>
          </cell>
        </row>
        <row r="37">
          <cell r="A37">
            <v>36</v>
          </cell>
          <cell r="B37" t="str">
            <v>Matonge</v>
          </cell>
          <cell r="C37">
            <v>47.419354838700002</v>
          </cell>
        </row>
        <row r="38">
          <cell r="A38">
            <v>37</v>
          </cell>
          <cell r="B38" t="str">
            <v>Flagey - Malibran</v>
          </cell>
          <cell r="C38">
            <v>46.046511627900003</v>
          </cell>
        </row>
        <row r="39">
          <cell r="A39">
            <v>38</v>
          </cell>
          <cell r="B39" t="str">
            <v>Hôpital Etterbeek-Ixelles</v>
          </cell>
          <cell r="C39">
            <v>34.267241379300003</v>
          </cell>
        </row>
        <row r="40">
          <cell r="A40">
            <v>39</v>
          </cell>
          <cell r="B40" t="str">
            <v>Etangs d'Ixelles</v>
          </cell>
          <cell r="C40">
            <v>45.833333333299997</v>
          </cell>
        </row>
        <row r="41">
          <cell r="A41">
            <v>40</v>
          </cell>
          <cell r="B41" t="str">
            <v>Louise - Longue Haie</v>
          </cell>
          <cell r="C41">
            <v>45.029239766099998</v>
          </cell>
        </row>
        <row r="42">
          <cell r="A42">
            <v>41</v>
          </cell>
          <cell r="B42" t="str">
            <v>Berckmans - Hôtel des Monnaies</v>
          </cell>
          <cell r="C42">
            <v>23.841059602600001</v>
          </cell>
        </row>
        <row r="43">
          <cell r="A43">
            <v>42</v>
          </cell>
          <cell r="B43" t="str">
            <v>Châtelain</v>
          </cell>
          <cell r="C43">
            <v>25.8883248731</v>
          </cell>
        </row>
        <row r="44">
          <cell r="A44">
            <v>43</v>
          </cell>
          <cell r="B44" t="str">
            <v>Brugmann - Lepoutre</v>
          </cell>
          <cell r="C44">
            <v>13.664596273300001</v>
          </cell>
        </row>
        <row r="45">
          <cell r="A45">
            <v>44</v>
          </cell>
          <cell r="B45" t="str">
            <v>Churchill</v>
          </cell>
          <cell r="C45">
            <v>41.309255079000003</v>
          </cell>
        </row>
        <row r="46">
          <cell r="A46">
            <v>45</v>
          </cell>
          <cell r="B46" t="str">
            <v>Molière - Longchamp</v>
          </cell>
          <cell r="C46">
            <v>41.970802919699999</v>
          </cell>
        </row>
        <row r="47">
          <cell r="A47">
            <v>46</v>
          </cell>
          <cell r="B47" t="str">
            <v>Altitude 100</v>
          </cell>
          <cell r="C47">
            <v>38.372093023300003</v>
          </cell>
        </row>
        <row r="48">
          <cell r="A48">
            <v>47</v>
          </cell>
          <cell r="B48" t="str">
            <v>Haut Saint-Gilles</v>
          </cell>
          <cell r="C48">
            <v>36.626139817599999</v>
          </cell>
        </row>
        <row r="49">
          <cell r="A49">
            <v>48</v>
          </cell>
          <cell r="B49" t="str">
            <v>Porte de Hal</v>
          </cell>
          <cell r="C49">
            <v>24.8884924175</v>
          </cell>
        </row>
        <row r="50">
          <cell r="A50">
            <v>49</v>
          </cell>
          <cell r="B50" t="str">
            <v>Bosnie</v>
          </cell>
          <cell r="C50">
            <v>23.2203389831</v>
          </cell>
        </row>
        <row r="51">
          <cell r="A51">
            <v>50</v>
          </cell>
          <cell r="B51" t="str">
            <v>Bas Forest</v>
          </cell>
          <cell r="C51">
            <v>33.629103815400001</v>
          </cell>
        </row>
        <row r="52">
          <cell r="A52">
            <v>51</v>
          </cell>
          <cell r="B52" t="str">
            <v>Van Volxem - Van Haelen</v>
          </cell>
          <cell r="C52">
            <v>24.916201117300002</v>
          </cell>
        </row>
        <row r="53">
          <cell r="A53">
            <v>52</v>
          </cell>
          <cell r="B53" t="str">
            <v>Veeweyde - Aurore</v>
          </cell>
          <cell r="C53">
            <v>45.688225539000001</v>
          </cell>
        </row>
        <row r="54">
          <cell r="A54">
            <v>53</v>
          </cell>
          <cell r="B54" t="str">
            <v>Bizet - Roue- Ceria</v>
          </cell>
          <cell r="C54">
            <v>41.711590296499999</v>
          </cell>
        </row>
        <row r="55">
          <cell r="A55">
            <v>54</v>
          </cell>
          <cell r="B55" t="str">
            <v>Vogelenzang - Erasme</v>
          </cell>
          <cell r="C55">
            <v>19.4029850746</v>
          </cell>
        </row>
        <row r="56">
          <cell r="A56">
            <v>55</v>
          </cell>
          <cell r="B56" t="str">
            <v>Neerpede</v>
          </cell>
          <cell r="C56">
            <v>21.3675213675</v>
          </cell>
        </row>
        <row r="57">
          <cell r="A57">
            <v>56</v>
          </cell>
          <cell r="B57" t="str">
            <v>Bon Air</v>
          </cell>
          <cell r="C57">
            <v>12.5523012552</v>
          </cell>
        </row>
        <row r="58">
          <cell r="A58">
            <v>57</v>
          </cell>
          <cell r="B58" t="str">
            <v>Scherdemael</v>
          </cell>
          <cell r="C58">
            <v>45</v>
          </cell>
        </row>
        <row r="59">
          <cell r="A59">
            <v>58</v>
          </cell>
          <cell r="B59" t="str">
            <v>Anderlecht - Centre - Wayez</v>
          </cell>
          <cell r="C59">
            <v>43.957826439599998</v>
          </cell>
        </row>
        <row r="60">
          <cell r="A60">
            <v>59</v>
          </cell>
          <cell r="B60" t="str">
            <v>Scheut</v>
          </cell>
          <cell r="C60">
            <v>18.388791593699999</v>
          </cell>
        </row>
        <row r="61">
          <cell r="A61">
            <v>60</v>
          </cell>
          <cell r="B61" t="str">
            <v>Buffon</v>
          </cell>
          <cell r="C61">
            <v>20.5588822355</v>
          </cell>
        </row>
        <row r="62">
          <cell r="A62">
            <v>61</v>
          </cell>
          <cell r="B62" t="str">
            <v>Moortebeek - Peterbos</v>
          </cell>
          <cell r="C62">
            <v>14.937286202999999</v>
          </cell>
        </row>
        <row r="63">
          <cell r="A63">
            <v>62</v>
          </cell>
          <cell r="B63" t="str">
            <v>Machtens</v>
          </cell>
          <cell r="C63">
            <v>8.4330484329999997</v>
          </cell>
        </row>
        <row r="64">
          <cell r="A64">
            <v>63</v>
          </cell>
          <cell r="B64" t="str">
            <v>Karreveld</v>
          </cell>
          <cell r="C64">
            <v>27.922561429600002</v>
          </cell>
        </row>
        <row r="65">
          <cell r="A65">
            <v>64</v>
          </cell>
          <cell r="B65" t="str">
            <v>Hôpital Français</v>
          </cell>
          <cell r="C65">
            <v>43.246311010200003</v>
          </cell>
        </row>
        <row r="66">
          <cell r="A66">
            <v>65</v>
          </cell>
          <cell r="B66" t="str">
            <v>Korenbeek</v>
          </cell>
          <cell r="C66">
            <v>19.407008086299999</v>
          </cell>
        </row>
        <row r="67">
          <cell r="A67">
            <v>66</v>
          </cell>
          <cell r="B67" t="str">
            <v>Potaarde</v>
          </cell>
          <cell r="C67">
            <v>3.1802120140999999</v>
          </cell>
        </row>
        <row r="68">
          <cell r="A68">
            <v>67</v>
          </cell>
          <cell r="B68" t="str">
            <v>Berchem Sainte-Agathe Centre</v>
          </cell>
          <cell r="C68">
            <v>31.6845878136</v>
          </cell>
        </row>
        <row r="69">
          <cell r="A69">
            <v>68</v>
          </cell>
          <cell r="B69" t="str">
            <v>Villas de Ganshoren</v>
          </cell>
          <cell r="C69">
            <v>22.025723472700001</v>
          </cell>
        </row>
        <row r="70">
          <cell r="A70">
            <v>69</v>
          </cell>
          <cell r="B70" t="str">
            <v>Ganshoren Centre</v>
          </cell>
          <cell r="C70">
            <v>49.501661129600002</v>
          </cell>
        </row>
        <row r="71">
          <cell r="A71">
            <v>70</v>
          </cell>
          <cell r="B71" t="str">
            <v>Basilique</v>
          </cell>
          <cell r="C71">
            <v>44.309392265200003</v>
          </cell>
        </row>
        <row r="72">
          <cell r="A72">
            <v>71</v>
          </cell>
          <cell r="B72" t="str">
            <v>Woeste</v>
          </cell>
          <cell r="C72">
            <v>46.556798116499998</v>
          </cell>
        </row>
        <row r="73">
          <cell r="A73">
            <v>72</v>
          </cell>
          <cell r="B73" t="str">
            <v>Jette Centre</v>
          </cell>
          <cell r="C73">
            <v>48.524923702999999</v>
          </cell>
        </row>
        <row r="74">
          <cell r="A74">
            <v>73</v>
          </cell>
          <cell r="B74" t="str">
            <v>Heymbosch - AZ-Jette</v>
          </cell>
          <cell r="C74">
            <v>43.130990415299998</v>
          </cell>
        </row>
        <row r="75">
          <cell r="A75">
            <v>74</v>
          </cell>
          <cell r="B75" t="str">
            <v>Heysel</v>
          </cell>
          <cell r="C75">
            <v>40.451248992700002</v>
          </cell>
        </row>
        <row r="76">
          <cell r="A76">
            <v>75</v>
          </cell>
          <cell r="B76" t="str">
            <v>Houba</v>
          </cell>
          <cell r="C76">
            <v>41.499676793799999</v>
          </cell>
        </row>
        <row r="77">
          <cell r="A77">
            <v>76</v>
          </cell>
          <cell r="B77" t="str">
            <v>Mutsaard</v>
          </cell>
          <cell r="C77">
            <v>42.870370370400003</v>
          </cell>
        </row>
        <row r="78">
          <cell r="A78">
            <v>77</v>
          </cell>
          <cell r="B78" t="str">
            <v>Heembeek</v>
          </cell>
          <cell r="C78">
            <v>37.851851851900001</v>
          </cell>
        </row>
        <row r="79">
          <cell r="A79">
            <v>78</v>
          </cell>
          <cell r="B79" t="str">
            <v>Haren</v>
          </cell>
          <cell r="C79">
            <v>5.5555555555999998</v>
          </cell>
        </row>
        <row r="80">
          <cell r="A80">
            <v>79</v>
          </cell>
          <cell r="B80" t="str">
            <v>Paix</v>
          </cell>
          <cell r="C80">
            <v>17.7974434612</v>
          </cell>
        </row>
        <row r="81">
          <cell r="A81">
            <v>80</v>
          </cell>
          <cell r="B81" t="str">
            <v>Helmet</v>
          </cell>
          <cell r="C81">
            <v>35.720844811799999</v>
          </cell>
        </row>
        <row r="82">
          <cell r="A82">
            <v>81</v>
          </cell>
          <cell r="B82" t="str">
            <v>Gare de Schaerbeek</v>
          </cell>
          <cell r="C82">
            <v>28.6158631415</v>
          </cell>
        </row>
        <row r="83">
          <cell r="A83">
            <v>82</v>
          </cell>
          <cell r="B83" t="str">
            <v>Terdelt</v>
          </cell>
          <cell r="C83">
            <v>33.255813953500002</v>
          </cell>
        </row>
        <row r="84">
          <cell r="A84">
            <v>83</v>
          </cell>
          <cell r="B84" t="str">
            <v>Conscience</v>
          </cell>
          <cell r="C84">
            <v>31.8112633181</v>
          </cell>
        </row>
        <row r="85">
          <cell r="A85">
            <v>84</v>
          </cell>
          <cell r="B85" t="str">
            <v>Avenue Léopold III</v>
          </cell>
          <cell r="C85">
            <v>12.592592592600001</v>
          </cell>
        </row>
        <row r="86">
          <cell r="A86">
            <v>85</v>
          </cell>
          <cell r="B86" t="str">
            <v>Gare Josaphat</v>
          </cell>
          <cell r="C86">
            <v>20.8609271523</v>
          </cell>
        </row>
        <row r="87">
          <cell r="A87">
            <v>86</v>
          </cell>
          <cell r="B87" t="str">
            <v>Paduwa</v>
          </cell>
          <cell r="C87">
            <v>12.5609756098</v>
          </cell>
        </row>
        <row r="88">
          <cell r="A88">
            <v>87</v>
          </cell>
          <cell r="B88" t="str">
            <v>Reyers</v>
          </cell>
          <cell r="C88">
            <v>32.758620689700003</v>
          </cell>
        </row>
        <row r="89">
          <cell r="A89">
            <v>88</v>
          </cell>
          <cell r="B89" t="str">
            <v>Georges Henri</v>
          </cell>
          <cell r="C89">
            <v>31.543624161099999</v>
          </cell>
        </row>
        <row r="90">
          <cell r="A90">
            <v>89</v>
          </cell>
          <cell r="B90" t="str">
            <v>Gribaumont</v>
          </cell>
          <cell r="C90">
            <v>51.004016064299996</v>
          </cell>
        </row>
        <row r="91">
          <cell r="A91">
            <v>90</v>
          </cell>
          <cell r="B91" t="str">
            <v>Roodebeek - Constellations</v>
          </cell>
          <cell r="C91">
            <v>19.880952381</v>
          </cell>
        </row>
        <row r="92">
          <cell r="A92">
            <v>91</v>
          </cell>
          <cell r="B92" t="str">
            <v>Val d'Or</v>
          </cell>
          <cell r="C92">
            <v>3.7475345168</v>
          </cell>
        </row>
        <row r="93">
          <cell r="A93">
            <v>92</v>
          </cell>
          <cell r="B93" t="str">
            <v>Kapelleveld</v>
          </cell>
          <cell r="C93">
            <v>33.982683982700003</v>
          </cell>
        </row>
        <row r="94">
          <cell r="A94">
            <v>93</v>
          </cell>
          <cell r="B94" t="str">
            <v>Boulevard de la Woluwe</v>
          </cell>
          <cell r="C94">
            <v>45.520581113799999</v>
          </cell>
        </row>
        <row r="95">
          <cell r="A95">
            <v>94</v>
          </cell>
          <cell r="B95" t="str">
            <v>Stockel</v>
          </cell>
          <cell r="C95">
            <v>54.746136865300002</v>
          </cell>
        </row>
        <row r="96">
          <cell r="A96">
            <v>95</v>
          </cell>
          <cell r="B96" t="str">
            <v>Sainte-Alix - Joli Bois</v>
          </cell>
          <cell r="C96">
            <v>54.828660436100002</v>
          </cell>
        </row>
        <row r="97">
          <cell r="A97">
            <v>96</v>
          </cell>
          <cell r="B97" t="str">
            <v>Saint-Paul</v>
          </cell>
          <cell r="C97">
            <v>44.243792325100003</v>
          </cell>
        </row>
        <row r="98">
          <cell r="A98">
            <v>97</v>
          </cell>
          <cell r="B98" t="str">
            <v>Putdael</v>
          </cell>
          <cell r="C98">
            <v>6.0606060605999996</v>
          </cell>
        </row>
        <row r="99">
          <cell r="A99">
            <v>98</v>
          </cell>
          <cell r="B99" t="str">
            <v>Auderghem centre</v>
          </cell>
          <cell r="C99">
            <v>38.823529411800003</v>
          </cell>
        </row>
        <row r="100">
          <cell r="A100">
            <v>99</v>
          </cell>
          <cell r="B100" t="str">
            <v>Chant d'Oiseau</v>
          </cell>
          <cell r="C100">
            <v>47.580645161299998</v>
          </cell>
        </row>
        <row r="101">
          <cell r="A101">
            <v>100</v>
          </cell>
          <cell r="B101" t="str">
            <v>Chaussée de Wavre - Saint-Julien</v>
          </cell>
          <cell r="C101">
            <v>58.706467661700003</v>
          </cell>
        </row>
        <row r="102">
          <cell r="A102">
            <v>101</v>
          </cell>
          <cell r="B102" t="str">
            <v>Trois Tilleuls</v>
          </cell>
          <cell r="C102">
            <v>40.735068912700001</v>
          </cell>
        </row>
        <row r="103">
          <cell r="A103">
            <v>102</v>
          </cell>
          <cell r="B103" t="str">
            <v>Transvaal</v>
          </cell>
          <cell r="C103">
            <v>45.590994371500003</v>
          </cell>
        </row>
        <row r="104">
          <cell r="A104">
            <v>103</v>
          </cell>
          <cell r="B104" t="str">
            <v>Boitsfort Centre</v>
          </cell>
          <cell r="C104">
            <v>38.888888888899999</v>
          </cell>
        </row>
        <row r="105">
          <cell r="A105">
            <v>104</v>
          </cell>
          <cell r="B105" t="str">
            <v>Watermael Centre</v>
          </cell>
          <cell r="C105">
            <v>42.160278745600003</v>
          </cell>
        </row>
        <row r="106">
          <cell r="A106">
            <v>105</v>
          </cell>
          <cell r="B106" t="str">
            <v>Dries</v>
          </cell>
          <cell r="C106">
            <v>12.7182044888</v>
          </cell>
        </row>
        <row r="107">
          <cell r="A107">
            <v>106</v>
          </cell>
          <cell r="B107" t="str">
            <v>Boondael</v>
          </cell>
          <cell r="C107">
            <v>14.4620811287</v>
          </cell>
        </row>
        <row r="108">
          <cell r="A108">
            <v>107</v>
          </cell>
          <cell r="B108" t="str">
            <v>Université</v>
          </cell>
          <cell r="C108">
            <v>21.079691516699999</v>
          </cell>
        </row>
        <row r="109">
          <cell r="A109">
            <v>108</v>
          </cell>
          <cell r="B109" t="str">
            <v>Montjoie - Langeveld</v>
          </cell>
          <cell r="C109">
            <v>44.493392070500001</v>
          </cell>
        </row>
        <row r="110">
          <cell r="A110">
            <v>109</v>
          </cell>
          <cell r="B110" t="str">
            <v>Observatoire</v>
          </cell>
          <cell r="C110">
            <v>54.895104895099998</v>
          </cell>
        </row>
        <row r="111">
          <cell r="A111">
            <v>110</v>
          </cell>
          <cell r="B111" t="str">
            <v>Fort Jaco</v>
          </cell>
          <cell r="C111">
            <v>46.496815286599997</v>
          </cell>
        </row>
        <row r="112">
          <cell r="A112">
            <v>111</v>
          </cell>
          <cell r="B112" t="str">
            <v>Vivier d'Oie</v>
          </cell>
          <cell r="C112">
            <v>7.3770491803000002</v>
          </cell>
        </row>
        <row r="113">
          <cell r="A113">
            <v>112</v>
          </cell>
          <cell r="B113" t="str">
            <v>Kriekenput - Homborch - Verrewinkel</v>
          </cell>
          <cell r="C113">
            <v>20.689655172399998</v>
          </cell>
        </row>
        <row r="114">
          <cell r="A114">
            <v>113</v>
          </cell>
          <cell r="B114" t="str">
            <v>Saint-Job Kauwberg</v>
          </cell>
          <cell r="C114">
            <v>22.911051212899999</v>
          </cell>
        </row>
        <row r="115">
          <cell r="A115">
            <v>114</v>
          </cell>
          <cell r="B115" t="str">
            <v>Dieweg</v>
          </cell>
          <cell r="C115">
            <v>43.684210526299999</v>
          </cell>
        </row>
        <row r="116">
          <cell r="A116">
            <v>115</v>
          </cell>
          <cell r="B116" t="str">
            <v>Kalevoet - Moensberg</v>
          </cell>
          <cell r="C116">
            <v>34.875444839899998</v>
          </cell>
        </row>
        <row r="117">
          <cell r="A117">
            <v>116</v>
          </cell>
          <cell r="B117" t="str">
            <v>Globe</v>
          </cell>
          <cell r="C117">
            <v>59.546925566299997</v>
          </cell>
        </row>
        <row r="118">
          <cell r="A118">
            <v>117</v>
          </cell>
          <cell r="B118" t="str">
            <v>Vossegat - Roosendaal</v>
          </cell>
          <cell r="C118">
            <v>44.990892531900002</v>
          </cell>
        </row>
        <row r="119">
          <cell r="A119">
            <v>118</v>
          </cell>
          <cell r="B119" t="str">
            <v>Saint-Denis - Neerstalle</v>
          </cell>
          <cell r="C119">
            <v>19.286657859999998</v>
          </cell>
        </row>
        <row r="120">
          <cell r="A120">
            <v>701</v>
          </cell>
          <cell r="B120" t="str">
            <v>Cimetière d'Ixelles</v>
          </cell>
          <cell r="C120">
            <v>0</v>
          </cell>
        </row>
        <row r="121">
          <cell r="A121">
            <v>702</v>
          </cell>
          <cell r="B121" t="str">
            <v>Cimetière de Saint-Gilles</v>
          </cell>
          <cell r="C121">
            <v>0</v>
          </cell>
        </row>
        <row r="122">
          <cell r="A122">
            <v>800</v>
          </cell>
          <cell r="B122" t="str">
            <v>Industrie Nord</v>
          </cell>
          <cell r="C122">
            <v>0</v>
          </cell>
        </row>
        <row r="123">
          <cell r="A123">
            <v>801</v>
          </cell>
          <cell r="B123" t="str">
            <v>Industrie OTAN</v>
          </cell>
          <cell r="C123">
            <v>0</v>
          </cell>
        </row>
        <row r="124">
          <cell r="A124">
            <v>802</v>
          </cell>
          <cell r="B124" t="str">
            <v>Delta</v>
          </cell>
          <cell r="C124">
            <v>0</v>
          </cell>
        </row>
        <row r="125">
          <cell r="A125">
            <v>803</v>
          </cell>
          <cell r="B125" t="str">
            <v>Industrie Sud</v>
          </cell>
          <cell r="C125">
            <v>0</v>
          </cell>
        </row>
        <row r="126">
          <cell r="A126">
            <v>804</v>
          </cell>
          <cell r="B126" t="str">
            <v>Gare du Midi</v>
          </cell>
          <cell r="C126">
            <v>0</v>
          </cell>
        </row>
        <row r="127">
          <cell r="A127">
            <v>805</v>
          </cell>
          <cell r="B127" t="str">
            <v>Industrie Birmingham</v>
          </cell>
          <cell r="C127">
            <v>0</v>
          </cell>
        </row>
        <row r="128">
          <cell r="A128">
            <v>900</v>
          </cell>
          <cell r="B128" t="str">
            <v>Domaine Royal Laeken</v>
          </cell>
          <cell r="C128">
            <v>0</v>
          </cell>
        </row>
        <row r="129">
          <cell r="A129">
            <v>901</v>
          </cell>
          <cell r="B129" t="str">
            <v>Parc Josaphat</v>
          </cell>
          <cell r="C129">
            <v>0</v>
          </cell>
        </row>
        <row r="130">
          <cell r="A130">
            <v>902</v>
          </cell>
          <cell r="B130" t="str">
            <v>Botanique</v>
          </cell>
          <cell r="C130">
            <v>0</v>
          </cell>
        </row>
        <row r="131">
          <cell r="A131">
            <v>903</v>
          </cell>
          <cell r="B131" t="str">
            <v>Cinquantenaire</v>
          </cell>
          <cell r="C131">
            <v>0</v>
          </cell>
        </row>
        <row r="132">
          <cell r="A132">
            <v>904</v>
          </cell>
          <cell r="B132" t="str">
            <v>Parc Léopold</v>
          </cell>
          <cell r="C132">
            <v>0</v>
          </cell>
        </row>
        <row r="133">
          <cell r="A133">
            <v>905</v>
          </cell>
          <cell r="B133" t="str">
            <v>Parc de la Woluwe</v>
          </cell>
          <cell r="C133">
            <v>0</v>
          </cell>
        </row>
        <row r="134">
          <cell r="A134">
            <v>906</v>
          </cell>
          <cell r="B134" t="str">
            <v>Forêt de Soignes</v>
          </cell>
          <cell r="C134">
            <v>0</v>
          </cell>
        </row>
        <row r="135">
          <cell r="A135">
            <v>907</v>
          </cell>
          <cell r="B135" t="str">
            <v>Bois de la Cambre</v>
          </cell>
          <cell r="C135">
            <v>0</v>
          </cell>
        </row>
        <row r="136">
          <cell r="A136">
            <v>908</v>
          </cell>
          <cell r="B136" t="str">
            <v>Parc Wolvendael</v>
          </cell>
          <cell r="C136">
            <v>0</v>
          </cell>
        </row>
        <row r="137">
          <cell r="A137">
            <v>909</v>
          </cell>
          <cell r="B137" t="str">
            <v>Parc Duden - Parc de Forest</v>
          </cell>
          <cell r="C137">
            <v>0</v>
          </cell>
        </row>
        <row r="138">
          <cell r="A138">
            <v>910</v>
          </cell>
          <cell r="B138" t="str">
            <v>Parc des Etangs</v>
          </cell>
          <cell r="C138">
            <v>0</v>
          </cell>
        </row>
        <row r="139">
          <cell r="A139">
            <v>911</v>
          </cell>
          <cell r="B139" t="str">
            <v>Parc Astrid</v>
          </cell>
          <cell r="C139">
            <v>0</v>
          </cell>
        </row>
        <row r="140">
          <cell r="A140">
            <v>912</v>
          </cell>
          <cell r="B140" t="str">
            <v>Parc Forestier</v>
          </cell>
          <cell r="C140">
            <v>0</v>
          </cell>
        </row>
        <row r="141">
          <cell r="A141">
            <v>913</v>
          </cell>
          <cell r="B141" t="str">
            <v>Parc Marie-José</v>
          </cell>
          <cell r="C141">
            <v>0</v>
          </cell>
        </row>
        <row r="142">
          <cell r="A142">
            <v>914</v>
          </cell>
          <cell r="B142" t="str">
            <v>Scheutbos</v>
          </cell>
          <cell r="C142">
            <v>0</v>
          </cell>
        </row>
        <row r="143">
          <cell r="A143">
            <v>915</v>
          </cell>
          <cell r="B143" t="str">
            <v>Parc Elisabeth</v>
          </cell>
          <cell r="C143">
            <v>0</v>
          </cell>
        </row>
        <row r="144">
          <cell r="A144">
            <v>916</v>
          </cell>
          <cell r="B144" t="str">
            <v>Bois du Laarbeek - Poelbos</v>
          </cell>
          <cell r="C144">
            <v>0</v>
          </cell>
        </row>
        <row r="145">
          <cell r="A145">
            <v>917</v>
          </cell>
          <cell r="B145" t="str">
            <v>Parc Baudouin - Dielegembos</v>
          </cell>
          <cell r="C145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 t="str">
            <v>Column1</v>
          </cell>
          <cell r="B1" t="str">
            <v>Quartier</v>
          </cell>
          <cell r="C1" t="str">
            <v>Nb d'enfants inscrits en secondaires habitant le quartier</v>
          </cell>
        </row>
        <row r="2">
          <cell r="A2">
            <v>0</v>
          </cell>
          <cell r="B2" t="str">
            <v>Cureghem Vétérinaire</v>
          </cell>
          <cell r="C2">
            <v>674</v>
          </cell>
        </row>
        <row r="3">
          <cell r="A3">
            <v>1</v>
          </cell>
          <cell r="B3" t="str">
            <v>Marolles</v>
          </cell>
          <cell r="C3">
            <v>806</v>
          </cell>
        </row>
        <row r="4">
          <cell r="A4">
            <v>2</v>
          </cell>
          <cell r="B4" t="str">
            <v>Université</v>
          </cell>
          <cell r="C4">
            <v>359</v>
          </cell>
        </row>
        <row r="5">
          <cell r="A5">
            <v>3</v>
          </cell>
          <cell r="B5" t="str">
            <v>Korenbeek</v>
          </cell>
          <cell r="C5">
            <v>490</v>
          </cell>
        </row>
        <row r="6">
          <cell r="A6">
            <v>4</v>
          </cell>
          <cell r="B6" t="str">
            <v>Plasky</v>
          </cell>
          <cell r="C6">
            <v>499</v>
          </cell>
        </row>
        <row r="7">
          <cell r="A7">
            <v>5</v>
          </cell>
          <cell r="B7" t="str">
            <v>Churchill</v>
          </cell>
          <cell r="C7">
            <v>511</v>
          </cell>
        </row>
        <row r="8">
          <cell r="A8">
            <v>6</v>
          </cell>
          <cell r="B8" t="str">
            <v>Boitsfort Centre</v>
          </cell>
          <cell r="C8">
            <v>303</v>
          </cell>
        </row>
        <row r="9">
          <cell r="A9">
            <v>7</v>
          </cell>
          <cell r="B9" t="str">
            <v>Boulevard de la Woluwe</v>
          </cell>
          <cell r="C9">
            <v>357</v>
          </cell>
        </row>
        <row r="10">
          <cell r="A10">
            <v>8</v>
          </cell>
          <cell r="B10" t="str">
            <v>Kapelleveld</v>
          </cell>
          <cell r="C10">
            <v>284</v>
          </cell>
        </row>
        <row r="11">
          <cell r="A11">
            <v>9</v>
          </cell>
          <cell r="B11" t="str">
            <v>Veeweyde - Aurore</v>
          </cell>
          <cell r="C11">
            <v>919</v>
          </cell>
        </row>
        <row r="12">
          <cell r="A12">
            <v>10</v>
          </cell>
          <cell r="B12" t="str">
            <v>Chaussée de Wavre - Saint-Julien</v>
          </cell>
          <cell r="C12">
            <v>782</v>
          </cell>
        </row>
        <row r="13">
          <cell r="A13">
            <v>11</v>
          </cell>
          <cell r="B13" t="str">
            <v>Vieux Laeken Ouest</v>
          </cell>
          <cell r="C13">
            <v>620</v>
          </cell>
        </row>
        <row r="14">
          <cell r="A14">
            <v>12</v>
          </cell>
          <cell r="B14" t="str">
            <v>Brugmann - Lepoutre</v>
          </cell>
          <cell r="C14">
            <v>633</v>
          </cell>
        </row>
        <row r="15">
          <cell r="A15">
            <v>13</v>
          </cell>
          <cell r="B15" t="str">
            <v>Woeste</v>
          </cell>
          <cell r="C15">
            <v>1247</v>
          </cell>
        </row>
        <row r="16">
          <cell r="A16">
            <v>14</v>
          </cell>
          <cell r="B16" t="str">
            <v>Molenbeek Historique</v>
          </cell>
          <cell r="C16">
            <v>1498</v>
          </cell>
        </row>
        <row r="17">
          <cell r="A17">
            <v>15</v>
          </cell>
          <cell r="B17" t="str">
            <v>Helmet</v>
          </cell>
          <cell r="C17">
            <v>929</v>
          </cell>
        </row>
        <row r="18">
          <cell r="A18">
            <v>16</v>
          </cell>
          <cell r="B18" t="str">
            <v>Dailly</v>
          </cell>
          <cell r="C18">
            <v>1055</v>
          </cell>
        </row>
        <row r="19">
          <cell r="A19">
            <v>17</v>
          </cell>
          <cell r="B19" t="str">
            <v>Globe</v>
          </cell>
          <cell r="C19">
            <v>784</v>
          </cell>
        </row>
        <row r="20">
          <cell r="A20">
            <v>18</v>
          </cell>
          <cell r="B20" t="str">
            <v>Val d'Or</v>
          </cell>
          <cell r="C20">
            <v>494</v>
          </cell>
        </row>
        <row r="21">
          <cell r="A21">
            <v>19</v>
          </cell>
          <cell r="B21" t="str">
            <v>Gribaumont</v>
          </cell>
          <cell r="C21">
            <v>482</v>
          </cell>
        </row>
        <row r="22">
          <cell r="A22">
            <v>20</v>
          </cell>
          <cell r="B22" t="str">
            <v>Bizet - Roue- Ceria</v>
          </cell>
          <cell r="C22">
            <v>968</v>
          </cell>
        </row>
        <row r="23">
          <cell r="A23">
            <v>21</v>
          </cell>
          <cell r="B23" t="str">
            <v>Moortebeek - Peterbos</v>
          </cell>
          <cell r="C23">
            <v>557</v>
          </cell>
        </row>
        <row r="24">
          <cell r="A24">
            <v>22</v>
          </cell>
          <cell r="B24" t="str">
            <v>Scherdemael</v>
          </cell>
          <cell r="C24">
            <v>537</v>
          </cell>
        </row>
        <row r="25">
          <cell r="A25">
            <v>23</v>
          </cell>
          <cell r="B25" t="str">
            <v>Scheut</v>
          </cell>
          <cell r="C25">
            <v>854</v>
          </cell>
        </row>
        <row r="26">
          <cell r="A26">
            <v>24</v>
          </cell>
          <cell r="B26" t="str">
            <v>Bon Air</v>
          </cell>
          <cell r="C26">
            <v>114</v>
          </cell>
        </row>
        <row r="27">
          <cell r="A27">
            <v>25</v>
          </cell>
          <cell r="B27" t="str">
            <v>Vogelenzang - Erasme</v>
          </cell>
          <cell r="C27">
            <v>62</v>
          </cell>
        </row>
        <row r="28">
          <cell r="A28">
            <v>26</v>
          </cell>
          <cell r="B28" t="str">
            <v>Neerpede</v>
          </cell>
          <cell r="C28">
            <v>41</v>
          </cell>
        </row>
        <row r="29">
          <cell r="A29">
            <v>27</v>
          </cell>
          <cell r="B29" t="str">
            <v>Cureghem Bara</v>
          </cell>
          <cell r="C29">
            <v>876</v>
          </cell>
        </row>
        <row r="30">
          <cell r="A30">
            <v>28</v>
          </cell>
          <cell r="B30" t="str">
            <v>Anderlecht - Centre - Wayez</v>
          </cell>
          <cell r="C30">
            <v>919</v>
          </cell>
        </row>
        <row r="31">
          <cell r="A31">
            <v>29</v>
          </cell>
          <cell r="B31" t="str">
            <v>Buffon</v>
          </cell>
          <cell r="C31">
            <v>345</v>
          </cell>
        </row>
        <row r="32">
          <cell r="A32">
            <v>30</v>
          </cell>
          <cell r="B32" t="str">
            <v>Cureghem Rosée</v>
          </cell>
          <cell r="C32">
            <v>452</v>
          </cell>
        </row>
        <row r="33">
          <cell r="A33">
            <v>31</v>
          </cell>
          <cell r="B33" t="str">
            <v>Machtens</v>
          </cell>
          <cell r="C33">
            <v>1268</v>
          </cell>
        </row>
        <row r="34">
          <cell r="A34">
            <v>32</v>
          </cell>
          <cell r="B34" t="str">
            <v>Industrie Birmingham</v>
          </cell>
          <cell r="C34">
            <v>19</v>
          </cell>
        </row>
        <row r="35">
          <cell r="A35">
            <v>33</v>
          </cell>
          <cell r="B35" t="str">
            <v>Watermael Centre</v>
          </cell>
          <cell r="C35">
            <v>453</v>
          </cell>
        </row>
        <row r="36">
          <cell r="A36">
            <v>34</v>
          </cell>
          <cell r="B36" t="str">
            <v>Chant d'Oiseau</v>
          </cell>
          <cell r="C36">
            <v>543</v>
          </cell>
        </row>
        <row r="37">
          <cell r="A37">
            <v>35</v>
          </cell>
          <cell r="B37" t="str">
            <v>Transvaal</v>
          </cell>
          <cell r="C37">
            <v>375</v>
          </cell>
        </row>
        <row r="38">
          <cell r="A38">
            <v>36</v>
          </cell>
          <cell r="B38" t="str">
            <v>Putdael</v>
          </cell>
          <cell r="C38">
            <v>57</v>
          </cell>
        </row>
        <row r="39">
          <cell r="A39">
            <v>37</v>
          </cell>
          <cell r="B39" t="str">
            <v>Auderghem centre</v>
          </cell>
          <cell r="C39">
            <v>231</v>
          </cell>
        </row>
        <row r="40">
          <cell r="A40">
            <v>38</v>
          </cell>
          <cell r="B40" t="str">
            <v>Trois Tilleuls</v>
          </cell>
          <cell r="C40">
            <v>431</v>
          </cell>
        </row>
        <row r="41">
          <cell r="A41">
            <v>39</v>
          </cell>
          <cell r="B41" t="str">
            <v>Potaarde</v>
          </cell>
          <cell r="C41">
            <v>219</v>
          </cell>
        </row>
        <row r="42">
          <cell r="A42">
            <v>40</v>
          </cell>
          <cell r="B42" t="str">
            <v>Berchem Sainte-Agathe Centre</v>
          </cell>
          <cell r="C42">
            <v>1006</v>
          </cell>
        </row>
        <row r="43">
          <cell r="A43">
            <v>41</v>
          </cell>
          <cell r="B43" t="str">
            <v>Hôpital Français</v>
          </cell>
          <cell r="C43">
            <v>703</v>
          </cell>
        </row>
        <row r="44">
          <cell r="A44">
            <v>42</v>
          </cell>
          <cell r="B44" t="str">
            <v>Squares</v>
          </cell>
          <cell r="C44">
            <v>574</v>
          </cell>
        </row>
        <row r="45">
          <cell r="A45">
            <v>43</v>
          </cell>
          <cell r="B45" t="str">
            <v>Mutsaard</v>
          </cell>
          <cell r="C45">
            <v>761</v>
          </cell>
        </row>
        <row r="46">
          <cell r="A46">
            <v>44</v>
          </cell>
          <cell r="B46" t="str">
            <v>Boondael</v>
          </cell>
          <cell r="C46">
            <v>462</v>
          </cell>
        </row>
        <row r="47">
          <cell r="A47">
            <v>45</v>
          </cell>
          <cell r="B47" t="str">
            <v>Fort Jaco</v>
          </cell>
          <cell r="C47">
            <v>161</v>
          </cell>
        </row>
        <row r="48">
          <cell r="A48">
            <v>46</v>
          </cell>
          <cell r="B48" t="str">
            <v>Haren</v>
          </cell>
          <cell r="C48">
            <v>459</v>
          </cell>
        </row>
        <row r="49">
          <cell r="A49">
            <v>47</v>
          </cell>
          <cell r="B49" t="str">
            <v>Heembeek</v>
          </cell>
          <cell r="C49">
            <v>1001</v>
          </cell>
        </row>
        <row r="50">
          <cell r="A50">
            <v>48</v>
          </cell>
          <cell r="B50" t="str">
            <v>Quartier Européen</v>
          </cell>
          <cell r="C50">
            <v>47</v>
          </cell>
        </row>
        <row r="51">
          <cell r="A51">
            <v>49</v>
          </cell>
          <cell r="B51" t="str">
            <v>Porte Tervueren</v>
          </cell>
          <cell r="C51">
            <v>413</v>
          </cell>
        </row>
        <row r="52">
          <cell r="A52">
            <v>50</v>
          </cell>
          <cell r="B52" t="str">
            <v>Béguinage - Dixmude</v>
          </cell>
          <cell r="C52">
            <v>319</v>
          </cell>
        </row>
        <row r="53">
          <cell r="A53">
            <v>51</v>
          </cell>
          <cell r="B53" t="str">
            <v>Dansaert</v>
          </cell>
          <cell r="C53">
            <v>455</v>
          </cell>
        </row>
        <row r="54">
          <cell r="A54">
            <v>52</v>
          </cell>
          <cell r="B54" t="str">
            <v>Martyrs</v>
          </cell>
          <cell r="C54">
            <v>92</v>
          </cell>
        </row>
        <row r="55">
          <cell r="A55">
            <v>53</v>
          </cell>
          <cell r="B55" t="str">
            <v>Industrie OTAN</v>
          </cell>
          <cell r="C55">
            <v>21</v>
          </cell>
        </row>
        <row r="56">
          <cell r="A56">
            <v>54</v>
          </cell>
          <cell r="B56" t="str">
            <v>Etangs d'Ixelles</v>
          </cell>
          <cell r="C56">
            <v>291</v>
          </cell>
        </row>
        <row r="57">
          <cell r="A57">
            <v>55</v>
          </cell>
          <cell r="B57" t="str">
            <v>Dries</v>
          </cell>
          <cell r="C57">
            <v>305</v>
          </cell>
        </row>
        <row r="58">
          <cell r="A58">
            <v>56</v>
          </cell>
          <cell r="B58" t="str">
            <v>Industrie Nord</v>
          </cell>
          <cell r="C58">
            <v>106</v>
          </cell>
        </row>
        <row r="59">
          <cell r="A59">
            <v>57</v>
          </cell>
          <cell r="B59" t="str">
            <v>Stalingrad</v>
          </cell>
          <cell r="C59">
            <v>145</v>
          </cell>
        </row>
        <row r="60">
          <cell r="A60">
            <v>58</v>
          </cell>
          <cell r="B60" t="str">
            <v>Grand Place</v>
          </cell>
          <cell r="C60">
            <v>61</v>
          </cell>
        </row>
        <row r="61">
          <cell r="A61">
            <v>59</v>
          </cell>
          <cell r="B61" t="str">
            <v>Anneessens</v>
          </cell>
          <cell r="C61">
            <v>629</v>
          </cell>
        </row>
        <row r="62">
          <cell r="A62">
            <v>60</v>
          </cell>
          <cell r="B62" t="str">
            <v>Sablon</v>
          </cell>
          <cell r="C62">
            <v>79</v>
          </cell>
        </row>
        <row r="63">
          <cell r="A63">
            <v>61</v>
          </cell>
          <cell r="B63" t="str">
            <v>Châtelain</v>
          </cell>
          <cell r="C63">
            <v>284</v>
          </cell>
        </row>
        <row r="64">
          <cell r="A64">
            <v>62</v>
          </cell>
          <cell r="B64" t="str">
            <v>Louise - Longue Haie</v>
          </cell>
          <cell r="C64">
            <v>184</v>
          </cell>
        </row>
        <row r="65">
          <cell r="A65">
            <v>63</v>
          </cell>
          <cell r="B65" t="str">
            <v>Notre-Dame-aux-Neiges</v>
          </cell>
          <cell r="C65">
            <v>78</v>
          </cell>
        </row>
        <row r="66">
          <cell r="A66">
            <v>64</v>
          </cell>
          <cell r="B66" t="str">
            <v>Vieux Laeken Est</v>
          </cell>
          <cell r="C66">
            <v>1384</v>
          </cell>
        </row>
        <row r="67">
          <cell r="A67">
            <v>65</v>
          </cell>
          <cell r="B67" t="str">
            <v>Heysel</v>
          </cell>
          <cell r="C67">
            <v>874</v>
          </cell>
        </row>
        <row r="68">
          <cell r="A68">
            <v>66</v>
          </cell>
          <cell r="B68" t="str">
            <v>Houba</v>
          </cell>
          <cell r="C68">
            <v>1185</v>
          </cell>
        </row>
        <row r="69">
          <cell r="A69">
            <v>67</v>
          </cell>
          <cell r="B69" t="str">
            <v>Quartier Nord</v>
          </cell>
          <cell r="C69">
            <v>1075</v>
          </cell>
        </row>
        <row r="70">
          <cell r="A70">
            <v>68</v>
          </cell>
          <cell r="B70" t="str">
            <v>Quartier Maritime</v>
          </cell>
          <cell r="C70">
            <v>1344</v>
          </cell>
        </row>
        <row r="71">
          <cell r="A71">
            <v>69</v>
          </cell>
          <cell r="B71" t="str">
            <v>Chasse</v>
          </cell>
          <cell r="C71">
            <v>789</v>
          </cell>
        </row>
        <row r="72">
          <cell r="A72">
            <v>70</v>
          </cell>
          <cell r="B72" t="str">
            <v>Saint-Pierre</v>
          </cell>
          <cell r="C72">
            <v>554</v>
          </cell>
        </row>
        <row r="73">
          <cell r="A73">
            <v>71</v>
          </cell>
          <cell r="B73" t="str">
            <v>Saint-Michel</v>
          </cell>
          <cell r="C73">
            <v>300</v>
          </cell>
        </row>
        <row r="74">
          <cell r="A74">
            <v>72</v>
          </cell>
          <cell r="B74" t="str">
            <v>Jourdan</v>
          </cell>
          <cell r="C74">
            <v>404</v>
          </cell>
        </row>
        <row r="75">
          <cell r="A75">
            <v>73</v>
          </cell>
          <cell r="B75" t="str">
            <v>Avenue Léopold III</v>
          </cell>
          <cell r="C75">
            <v>486</v>
          </cell>
        </row>
        <row r="76">
          <cell r="A76">
            <v>74</v>
          </cell>
          <cell r="B76" t="str">
            <v>Conscience</v>
          </cell>
          <cell r="C76">
            <v>475</v>
          </cell>
        </row>
        <row r="77">
          <cell r="A77">
            <v>75</v>
          </cell>
          <cell r="B77" t="str">
            <v>Paix</v>
          </cell>
          <cell r="C77">
            <v>764</v>
          </cell>
        </row>
        <row r="78">
          <cell r="A78">
            <v>76</v>
          </cell>
          <cell r="B78" t="str">
            <v>Paduwa</v>
          </cell>
          <cell r="C78">
            <v>617</v>
          </cell>
        </row>
        <row r="79">
          <cell r="A79">
            <v>77</v>
          </cell>
          <cell r="B79" t="str">
            <v>Saint-Denis - Neerstalle</v>
          </cell>
          <cell r="C79">
            <v>505</v>
          </cell>
        </row>
        <row r="80">
          <cell r="A80">
            <v>78</v>
          </cell>
          <cell r="B80" t="str">
            <v>Vossegat - Roosendaal</v>
          </cell>
          <cell r="C80">
            <v>374</v>
          </cell>
        </row>
        <row r="81">
          <cell r="A81">
            <v>79</v>
          </cell>
          <cell r="B81" t="str">
            <v>Altitude 100</v>
          </cell>
          <cell r="C81">
            <v>398</v>
          </cell>
        </row>
        <row r="82">
          <cell r="A82">
            <v>80</v>
          </cell>
          <cell r="B82" t="str">
            <v>Bas Forest</v>
          </cell>
          <cell r="C82">
            <v>837</v>
          </cell>
        </row>
        <row r="83">
          <cell r="A83">
            <v>81</v>
          </cell>
          <cell r="B83" t="str">
            <v>Van Volxem - Van Haelen</v>
          </cell>
          <cell r="C83">
            <v>646</v>
          </cell>
        </row>
        <row r="84">
          <cell r="A84">
            <v>82</v>
          </cell>
          <cell r="B84" t="str">
            <v>Parc Duden - Parc de Forest</v>
          </cell>
          <cell r="C84">
            <v>22</v>
          </cell>
        </row>
        <row r="85">
          <cell r="A85">
            <v>83</v>
          </cell>
          <cell r="B85" t="str">
            <v>Industrie Sud</v>
          </cell>
          <cell r="C85">
            <v>83</v>
          </cell>
        </row>
        <row r="86">
          <cell r="A86">
            <v>84</v>
          </cell>
          <cell r="B86" t="str">
            <v>Molière - Longchamp</v>
          </cell>
          <cell r="C86">
            <v>495</v>
          </cell>
        </row>
        <row r="87">
          <cell r="A87">
            <v>85</v>
          </cell>
          <cell r="B87" t="str">
            <v>Jette Centre</v>
          </cell>
          <cell r="C87">
            <v>737</v>
          </cell>
        </row>
        <row r="88">
          <cell r="A88">
            <v>86</v>
          </cell>
          <cell r="B88" t="str">
            <v>Ganshoren Centre</v>
          </cell>
          <cell r="C88">
            <v>684</v>
          </cell>
        </row>
        <row r="89">
          <cell r="A89">
            <v>87</v>
          </cell>
          <cell r="B89" t="str">
            <v>Villas de Ganshoren</v>
          </cell>
          <cell r="C89">
            <v>377</v>
          </cell>
        </row>
        <row r="90">
          <cell r="A90">
            <v>88</v>
          </cell>
          <cell r="B90" t="str">
            <v>Basilique</v>
          </cell>
          <cell r="C90">
            <v>742</v>
          </cell>
        </row>
        <row r="91">
          <cell r="A91">
            <v>89</v>
          </cell>
          <cell r="B91" t="str">
            <v>Hôpital Etterbeek-Ixelles</v>
          </cell>
          <cell r="C91">
            <v>364</v>
          </cell>
        </row>
        <row r="92">
          <cell r="A92">
            <v>90</v>
          </cell>
          <cell r="B92" t="str">
            <v>Matonge</v>
          </cell>
          <cell r="C92">
            <v>279</v>
          </cell>
        </row>
        <row r="93">
          <cell r="A93">
            <v>91</v>
          </cell>
          <cell r="B93" t="str">
            <v>Flagey - Malibran</v>
          </cell>
          <cell r="C93">
            <v>509</v>
          </cell>
        </row>
        <row r="94">
          <cell r="A94">
            <v>92</v>
          </cell>
          <cell r="B94" t="str">
            <v>Heymbosch - AZ-Jette</v>
          </cell>
          <cell r="C94">
            <v>510</v>
          </cell>
        </row>
        <row r="95">
          <cell r="A95">
            <v>93</v>
          </cell>
          <cell r="B95" t="str">
            <v>Koekelberg</v>
          </cell>
          <cell r="C95">
            <v>654</v>
          </cell>
        </row>
        <row r="96">
          <cell r="A96">
            <v>94</v>
          </cell>
          <cell r="B96" t="str">
            <v>Karreveld</v>
          </cell>
          <cell r="C96">
            <v>1072</v>
          </cell>
        </row>
        <row r="97">
          <cell r="A97">
            <v>95</v>
          </cell>
          <cell r="B97" t="str">
            <v>Gare de l'ouest</v>
          </cell>
          <cell r="C97">
            <v>781</v>
          </cell>
        </row>
        <row r="98">
          <cell r="A98">
            <v>96</v>
          </cell>
          <cell r="B98" t="str">
            <v>Duchesse</v>
          </cell>
          <cell r="C98">
            <v>420</v>
          </cell>
        </row>
        <row r="99">
          <cell r="A99">
            <v>97</v>
          </cell>
          <cell r="B99" t="str">
            <v>Porte de Hal</v>
          </cell>
          <cell r="C99">
            <v>782</v>
          </cell>
        </row>
        <row r="100">
          <cell r="A100">
            <v>98</v>
          </cell>
          <cell r="B100" t="str">
            <v>Bosnie</v>
          </cell>
          <cell r="C100">
            <v>400</v>
          </cell>
        </row>
        <row r="101">
          <cell r="A101">
            <v>99</v>
          </cell>
          <cell r="B101" t="str">
            <v>Haut Saint-Gilles</v>
          </cell>
          <cell r="C101">
            <v>599</v>
          </cell>
        </row>
        <row r="102">
          <cell r="A102">
            <v>100</v>
          </cell>
          <cell r="B102" t="str">
            <v>Berckmans - Hôtel des Monnaies</v>
          </cell>
          <cell r="C102">
            <v>286</v>
          </cell>
        </row>
        <row r="103">
          <cell r="A103">
            <v>101</v>
          </cell>
          <cell r="B103" t="str">
            <v>Saint-Josse Centre</v>
          </cell>
          <cell r="C103">
            <v>1142</v>
          </cell>
        </row>
        <row r="104">
          <cell r="A104">
            <v>102</v>
          </cell>
          <cell r="B104" t="str">
            <v>Quartier Brabant</v>
          </cell>
          <cell r="C104">
            <v>1286</v>
          </cell>
        </row>
        <row r="105">
          <cell r="A105">
            <v>103</v>
          </cell>
          <cell r="B105" t="str">
            <v>Chaussée de Haecht</v>
          </cell>
          <cell r="C105">
            <v>1229</v>
          </cell>
        </row>
        <row r="106">
          <cell r="A106">
            <v>104</v>
          </cell>
          <cell r="B106" t="str">
            <v>Reyers</v>
          </cell>
          <cell r="C106">
            <v>185</v>
          </cell>
        </row>
        <row r="107">
          <cell r="A107">
            <v>105</v>
          </cell>
          <cell r="B107" t="str">
            <v>Gare Josaphat</v>
          </cell>
          <cell r="C107">
            <v>254</v>
          </cell>
        </row>
        <row r="108">
          <cell r="A108">
            <v>106</v>
          </cell>
          <cell r="B108" t="str">
            <v>Josaphat</v>
          </cell>
          <cell r="C108">
            <v>355</v>
          </cell>
        </row>
        <row r="109">
          <cell r="A109">
            <v>107</v>
          </cell>
          <cell r="B109" t="str">
            <v>Terdelt</v>
          </cell>
          <cell r="C109">
            <v>605</v>
          </cell>
        </row>
        <row r="110">
          <cell r="A110">
            <v>108</v>
          </cell>
          <cell r="B110" t="str">
            <v>Colignon</v>
          </cell>
          <cell r="C110">
            <v>1231</v>
          </cell>
        </row>
        <row r="111">
          <cell r="A111">
            <v>109</v>
          </cell>
          <cell r="B111" t="str">
            <v>Georges Henri</v>
          </cell>
          <cell r="C111">
            <v>725</v>
          </cell>
        </row>
        <row r="112">
          <cell r="A112">
            <v>110</v>
          </cell>
          <cell r="B112" t="str">
            <v>Gare de Schaerbeek</v>
          </cell>
          <cell r="C112">
            <v>492</v>
          </cell>
        </row>
        <row r="113">
          <cell r="A113">
            <v>111</v>
          </cell>
          <cell r="B113" t="str">
            <v>Montjoie - Langeveld</v>
          </cell>
          <cell r="C113">
            <v>263</v>
          </cell>
        </row>
        <row r="114">
          <cell r="A114">
            <v>112</v>
          </cell>
          <cell r="B114" t="str">
            <v>Observatoire</v>
          </cell>
          <cell r="C114">
            <v>355</v>
          </cell>
        </row>
        <row r="115">
          <cell r="A115">
            <v>113</v>
          </cell>
          <cell r="B115" t="str">
            <v>Kalevoet - Moensberg</v>
          </cell>
          <cell r="C115">
            <v>608</v>
          </cell>
        </row>
        <row r="116">
          <cell r="A116">
            <v>114</v>
          </cell>
          <cell r="B116" t="str">
            <v>Kriekenput - Homborch - Verrewinkel</v>
          </cell>
          <cell r="C116">
            <v>296</v>
          </cell>
        </row>
        <row r="117">
          <cell r="A117">
            <v>115</v>
          </cell>
          <cell r="B117" t="str">
            <v>Dieweg</v>
          </cell>
          <cell r="C117">
            <v>379</v>
          </cell>
        </row>
        <row r="118">
          <cell r="A118">
            <v>116</v>
          </cell>
          <cell r="B118" t="str">
            <v>Saint-Job Kauwberg</v>
          </cell>
          <cell r="C118">
            <v>315</v>
          </cell>
        </row>
        <row r="119">
          <cell r="A119">
            <v>117</v>
          </cell>
          <cell r="B119" t="str">
            <v>Vivier d'Oie</v>
          </cell>
          <cell r="C119">
            <v>168</v>
          </cell>
        </row>
        <row r="120">
          <cell r="A120">
            <v>118</v>
          </cell>
          <cell r="B120" t="str">
            <v>Roodebeek - Constellations</v>
          </cell>
          <cell r="C120">
            <v>675</v>
          </cell>
        </row>
        <row r="121">
          <cell r="A121">
            <v>119</v>
          </cell>
          <cell r="B121" t="str">
            <v>Stockel</v>
          </cell>
          <cell r="C121">
            <v>445</v>
          </cell>
        </row>
        <row r="122">
          <cell r="A122">
            <v>120</v>
          </cell>
          <cell r="B122" t="str">
            <v>Saint-Paul</v>
          </cell>
          <cell r="C122">
            <v>400</v>
          </cell>
        </row>
        <row r="123">
          <cell r="A123">
            <v>121</v>
          </cell>
          <cell r="B123" t="str">
            <v>Sainte-Alix - Joli Bois</v>
          </cell>
          <cell r="C123">
            <v>271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7528-BABA-4E3F-AC0E-A531414EC0B0}">
  <sheetPr>
    <tabColor theme="9"/>
    <outlinePr summaryBelow="0" summaryRight="0"/>
  </sheetPr>
  <dimension ref="A1:E145"/>
  <sheetViews>
    <sheetView tabSelected="1" workbookViewId="0">
      <selection activeCell="F2" sqref="F2"/>
    </sheetView>
  </sheetViews>
  <sheetFormatPr defaultRowHeight="12.5" x14ac:dyDescent="0.25"/>
  <cols>
    <col min="1" max="1" width="8.7265625" style="3"/>
    <col min="2" max="2" width="30.6328125" style="3" bestFit="1" customWidth="1"/>
    <col min="3" max="16384" width="8.7265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5" x14ac:dyDescent="0.35">
      <c r="A2" s="1">
        <v>1</v>
      </c>
      <c r="B2" s="1" t="s">
        <v>5</v>
      </c>
      <c r="C2" s="4">
        <f>INDEX([1]sec_limitrophe_quartier_input!$1:$1048576,MATCH(sec_limitrophe_quartier!$B2,[1]sec_limitrophe_quartier_input!$B:$B,0),3)</f>
        <v>39.449541284399999</v>
      </c>
      <c r="D2">
        <f>INDEX([1]nb_inscrits_sec_habitant_le_qua!$1:$1048576,MATCH($B2,[1]nb_inscrits_sec_habitant_le_qua!$B:$B,0),3)</f>
        <v>61</v>
      </c>
      <c r="E2">
        <f>D2*C2/100</f>
        <v>24.064220183484</v>
      </c>
    </row>
    <row r="3" spans="1:5" ht="14.5" x14ac:dyDescent="0.35">
      <c r="A3" s="1">
        <v>2</v>
      </c>
      <c r="B3" s="1" t="s">
        <v>6</v>
      </c>
      <c r="C3" s="4">
        <f>INDEX([1]sec_limitrophe_quartier_input!$1:$1048576,MATCH(sec_limitrophe_quartier!$B3,[1]sec_limitrophe_quartier_input!$B:$B,0),3)</f>
        <v>40.975609756099999</v>
      </c>
      <c r="D3">
        <f>INDEX([1]nb_inscrits_sec_habitant_le_qua!$1:$1048576,MATCH($B3,[1]nb_inscrits_sec_habitant_le_qua!$B:$B,0),3)</f>
        <v>455</v>
      </c>
      <c r="E3">
        <f t="shared" ref="E3:E66" si="0">D3*C3/100</f>
        <v>186.43902439025499</v>
      </c>
    </row>
    <row r="4" spans="1:5" ht="14.5" x14ac:dyDescent="0.35">
      <c r="A4" s="1">
        <v>3</v>
      </c>
      <c r="B4" s="1" t="s">
        <v>7</v>
      </c>
      <c r="C4" s="4">
        <f>INDEX([1]sec_limitrophe_quartier_input!$1:$1048576,MATCH(sec_limitrophe_quartier!$B4,[1]sec_limitrophe_quartier_input!$B:$B,0),3)</f>
        <v>35.9375</v>
      </c>
      <c r="D4">
        <f>INDEX([1]nb_inscrits_sec_habitant_le_qua!$1:$1048576,MATCH($B4,[1]nb_inscrits_sec_habitant_le_qua!$B:$B,0),3)</f>
        <v>319</v>
      </c>
      <c r="E4">
        <f t="shared" si="0"/>
        <v>114.640625</v>
      </c>
    </row>
    <row r="5" spans="1:5" ht="14.5" x14ac:dyDescent="0.35">
      <c r="A5" s="1">
        <v>4</v>
      </c>
      <c r="B5" s="1" t="s">
        <v>8</v>
      </c>
      <c r="C5" s="4">
        <f>INDEX([1]sec_limitrophe_quartier_input!$1:$1048576,MATCH(sec_limitrophe_quartier!$B5,[1]sec_limitrophe_quartier_input!$B:$B,0),3)</f>
        <v>44.444444444399998</v>
      </c>
      <c r="D5">
        <f>INDEX([1]nb_inscrits_sec_habitant_le_qua!$1:$1048576,MATCH($B5,[1]nb_inscrits_sec_habitant_le_qua!$B:$B,0),3)</f>
        <v>92</v>
      </c>
      <c r="E5">
        <f t="shared" si="0"/>
        <v>40.888888888848001</v>
      </c>
    </row>
    <row r="6" spans="1:5" ht="14.5" x14ac:dyDescent="0.35">
      <c r="A6" s="1">
        <v>5</v>
      </c>
      <c r="B6" s="1" t="s">
        <v>9</v>
      </c>
      <c r="C6" s="4">
        <f>INDEX([1]sec_limitrophe_quartier_input!$1:$1048576,MATCH(sec_limitrophe_quartier!$B6,[1]sec_limitrophe_quartier_input!$B:$B,0),3)</f>
        <v>10.256410256400001</v>
      </c>
      <c r="D6">
        <f>INDEX([1]nb_inscrits_sec_habitant_le_qua!$1:$1048576,MATCH($B6,[1]nb_inscrits_sec_habitant_le_qua!$B:$B,0),3)</f>
        <v>78</v>
      </c>
      <c r="E6">
        <f t="shared" si="0"/>
        <v>7.9999999999920011</v>
      </c>
    </row>
    <row r="7" spans="1:5" ht="14.5" x14ac:dyDescent="0.35">
      <c r="A7" s="1">
        <v>6</v>
      </c>
      <c r="B7" s="1" t="s">
        <v>10</v>
      </c>
      <c r="C7" s="4">
        <f>INDEX([1]sec_limitrophe_quartier_input!$1:$1048576,MATCH(sec_limitrophe_quartier!$B7,[1]sec_limitrophe_quartier_input!$B:$B,0),3)</f>
        <v>26.666666666699999</v>
      </c>
      <c r="D7">
        <v>0</v>
      </c>
      <c r="E7">
        <f t="shared" si="0"/>
        <v>0</v>
      </c>
    </row>
    <row r="8" spans="1:5" ht="14.5" x14ac:dyDescent="0.35">
      <c r="A8" s="1">
        <v>7</v>
      </c>
      <c r="B8" s="1" t="s">
        <v>11</v>
      </c>
      <c r="C8" s="4">
        <f>INDEX([1]sec_limitrophe_quartier_input!$1:$1048576,MATCH(sec_limitrophe_quartier!$B8,[1]sec_limitrophe_quartier_input!$B:$B,0),3)</f>
        <v>46.456692913399998</v>
      </c>
      <c r="D8">
        <f>INDEX([1]nb_inscrits_sec_habitant_le_qua!$1:$1048576,MATCH($B8,[1]nb_inscrits_sec_habitant_le_qua!$B:$B,0),3)</f>
        <v>79</v>
      </c>
      <c r="E8">
        <f t="shared" si="0"/>
        <v>36.700787401585998</v>
      </c>
    </row>
    <row r="9" spans="1:5" ht="14.5" x14ac:dyDescent="0.35">
      <c r="A9" s="1">
        <v>8</v>
      </c>
      <c r="B9" s="1" t="s">
        <v>12</v>
      </c>
      <c r="C9" s="4">
        <f>INDEX([1]sec_limitrophe_quartier_input!$1:$1048576,MATCH(sec_limitrophe_quartier!$B9,[1]sec_limitrophe_quartier_input!$B:$B,0),3)</f>
        <v>40.684068406800002</v>
      </c>
      <c r="D9">
        <f>INDEX([1]nb_inscrits_sec_habitant_le_qua!$1:$1048576,MATCH($B9,[1]nb_inscrits_sec_habitant_le_qua!$B:$B,0),3)</f>
        <v>806</v>
      </c>
      <c r="E9">
        <f t="shared" si="0"/>
        <v>327.91359135880805</v>
      </c>
    </row>
    <row r="10" spans="1:5" ht="14.5" x14ac:dyDescent="0.35">
      <c r="A10" s="1">
        <v>9</v>
      </c>
      <c r="B10" s="1" t="s">
        <v>13</v>
      </c>
      <c r="C10" s="4">
        <f>INDEX([1]sec_limitrophe_quartier_input!$1:$1048576,MATCH(sec_limitrophe_quartier!$B10,[1]sec_limitrophe_quartier_input!$B:$B,0),3)</f>
        <v>43.956043956000002</v>
      </c>
      <c r="D10">
        <f>INDEX([1]nb_inscrits_sec_habitant_le_qua!$1:$1048576,MATCH($B10,[1]nb_inscrits_sec_habitant_le_qua!$B:$B,0),3)</f>
        <v>145</v>
      </c>
      <c r="E10">
        <f t="shared" si="0"/>
        <v>63.736263736200002</v>
      </c>
    </row>
    <row r="11" spans="1:5" ht="14.5" x14ac:dyDescent="0.35">
      <c r="A11" s="1">
        <v>10</v>
      </c>
      <c r="B11" s="1" t="s">
        <v>14</v>
      </c>
      <c r="C11" s="4">
        <f>INDEX([1]sec_limitrophe_quartier_input!$1:$1048576,MATCH(sec_limitrophe_quartier!$B11,[1]sec_limitrophe_quartier_input!$B:$B,0),3)</f>
        <v>29.411764705900001</v>
      </c>
      <c r="D11">
        <f>INDEX([1]nb_inscrits_sec_habitant_le_qua!$1:$1048576,MATCH($B11,[1]nb_inscrits_sec_habitant_le_qua!$B:$B,0),3)</f>
        <v>629</v>
      </c>
      <c r="E11">
        <f t="shared" si="0"/>
        <v>185.00000000011099</v>
      </c>
    </row>
    <row r="12" spans="1:5" ht="14.5" x14ac:dyDescent="0.35">
      <c r="A12" s="1">
        <v>11</v>
      </c>
      <c r="B12" s="1" t="s">
        <v>15</v>
      </c>
      <c r="C12" s="4">
        <f>INDEX([1]sec_limitrophe_quartier_input!$1:$1048576,MATCH(sec_limitrophe_quartier!$B12,[1]sec_limitrophe_quartier_input!$B:$B,0),3)</f>
        <v>29.009640666100001</v>
      </c>
      <c r="D12">
        <f>INDEX([1]nb_inscrits_sec_habitant_le_qua!$1:$1048576,MATCH($B12,[1]nb_inscrits_sec_habitant_le_qua!$B:$B,0),3)</f>
        <v>876</v>
      </c>
      <c r="E12">
        <f t="shared" si="0"/>
        <v>254.12445223503602</v>
      </c>
    </row>
    <row r="13" spans="1:5" ht="14.5" x14ac:dyDescent="0.35">
      <c r="A13" s="1">
        <v>12</v>
      </c>
      <c r="B13" s="1" t="s">
        <v>16</v>
      </c>
      <c r="C13" s="4">
        <f>INDEX([1]sec_limitrophe_quartier_input!$1:$1048576,MATCH(sec_limitrophe_quartier!$B13,[1]sec_limitrophe_quartier_input!$B:$B,0),3)</f>
        <v>42.421159715199998</v>
      </c>
      <c r="D13">
        <f>INDEX([1]nb_inscrits_sec_habitant_le_qua!$1:$1048576,MATCH($B13,[1]nb_inscrits_sec_habitant_le_qua!$B:$B,0),3)</f>
        <v>674</v>
      </c>
      <c r="E13">
        <f t="shared" si="0"/>
        <v>285.91861648044801</v>
      </c>
    </row>
    <row r="14" spans="1:5" ht="14.5" x14ac:dyDescent="0.35">
      <c r="A14" s="1">
        <v>13</v>
      </c>
      <c r="B14" s="1" t="s">
        <v>17</v>
      </c>
      <c r="C14" s="4">
        <f>INDEX([1]sec_limitrophe_quartier_input!$1:$1048576,MATCH(sec_limitrophe_quartier!$B14,[1]sec_limitrophe_quartier_input!$B:$B,0),3)</f>
        <v>36.380952381</v>
      </c>
      <c r="D14">
        <f>INDEX([1]nb_inscrits_sec_habitant_le_qua!$1:$1048576,MATCH($B14,[1]nb_inscrits_sec_habitant_le_qua!$B:$B,0),3)</f>
        <v>452</v>
      </c>
      <c r="E14">
        <f t="shared" si="0"/>
        <v>164.44190476212</v>
      </c>
    </row>
    <row r="15" spans="1:5" ht="14.5" x14ac:dyDescent="0.35">
      <c r="A15" s="1">
        <v>14</v>
      </c>
      <c r="B15" s="1" t="s">
        <v>18</v>
      </c>
      <c r="C15" s="4">
        <f>INDEX([1]sec_limitrophe_quartier_input!$1:$1048576,MATCH(sec_limitrophe_quartier!$B15,[1]sec_limitrophe_quartier_input!$B:$B,0),3)</f>
        <v>17.6012461059</v>
      </c>
      <c r="D15">
        <f>INDEX([1]nb_inscrits_sec_habitant_le_qua!$1:$1048576,MATCH($B15,[1]nb_inscrits_sec_habitant_le_qua!$B:$B,0),3)</f>
        <v>420</v>
      </c>
      <c r="E15">
        <f t="shared" si="0"/>
        <v>73.925233644780008</v>
      </c>
    </row>
    <row r="16" spans="1:5" ht="14.5" x14ac:dyDescent="0.35">
      <c r="A16" s="1">
        <v>15</v>
      </c>
      <c r="B16" s="1" t="s">
        <v>19</v>
      </c>
      <c r="C16" s="4">
        <f>INDEX([1]sec_limitrophe_quartier_input!$1:$1048576,MATCH(sec_limitrophe_quartier!$B16,[1]sec_limitrophe_quartier_input!$B:$B,0),3)</f>
        <v>27.7351247601</v>
      </c>
      <c r="D16">
        <f>INDEX([1]nb_inscrits_sec_habitant_le_qua!$1:$1048576,MATCH($B16,[1]nb_inscrits_sec_habitant_le_qua!$B:$B,0),3)</f>
        <v>781</v>
      </c>
      <c r="E16">
        <f t="shared" si="0"/>
        <v>216.61132437638099</v>
      </c>
    </row>
    <row r="17" spans="1:5" ht="14.5" x14ac:dyDescent="0.35">
      <c r="A17" s="1">
        <v>16</v>
      </c>
      <c r="B17" s="1" t="s">
        <v>20</v>
      </c>
      <c r="C17" s="4">
        <f>INDEX([1]sec_limitrophe_quartier_input!$1:$1048576,MATCH(sec_limitrophe_quartier!$B17,[1]sec_limitrophe_quartier_input!$B:$B,0),3)</f>
        <v>22.005703422100002</v>
      </c>
      <c r="D17">
        <f>INDEX([1]nb_inscrits_sec_habitant_le_qua!$1:$1048576,MATCH($B17,[1]nb_inscrits_sec_habitant_le_qua!$B:$B,0),3)</f>
        <v>1498</v>
      </c>
      <c r="E17">
        <f t="shared" si="0"/>
        <v>329.64543726305806</v>
      </c>
    </row>
    <row r="18" spans="1:5" ht="14.5" x14ac:dyDescent="0.35">
      <c r="A18" s="1">
        <v>17</v>
      </c>
      <c r="B18" s="1" t="s">
        <v>21</v>
      </c>
      <c r="C18" s="4">
        <f>INDEX([1]sec_limitrophe_quartier_input!$1:$1048576,MATCH(sec_limitrophe_quartier!$B18,[1]sec_limitrophe_quartier_input!$B:$B,0),3)</f>
        <v>21.7539863326</v>
      </c>
      <c r="D18">
        <f>INDEX([1]nb_inscrits_sec_habitant_le_qua!$1:$1048576,MATCH($B18,[1]nb_inscrits_sec_habitant_le_qua!$B:$B,0),3)</f>
        <v>654</v>
      </c>
      <c r="E18">
        <f t="shared" si="0"/>
        <v>142.271070615204</v>
      </c>
    </row>
    <row r="19" spans="1:5" ht="14.5" x14ac:dyDescent="0.35">
      <c r="A19" s="1">
        <v>18</v>
      </c>
      <c r="B19" s="1" t="s">
        <v>22</v>
      </c>
      <c r="C19" s="4">
        <f>INDEX([1]sec_limitrophe_quartier_input!$1:$1048576,MATCH(sec_limitrophe_quartier!$B19,[1]sec_limitrophe_quartier_input!$B:$B,0),3)</f>
        <v>27.2997032641</v>
      </c>
      <c r="D19">
        <f>INDEX([1]nb_inscrits_sec_habitant_le_qua!$1:$1048576,MATCH($B19,[1]nb_inscrits_sec_habitant_le_qua!$B:$B,0),3)</f>
        <v>1344</v>
      </c>
      <c r="E19">
        <f t="shared" si="0"/>
        <v>366.90801186950398</v>
      </c>
    </row>
    <row r="20" spans="1:5" ht="14.5" x14ac:dyDescent="0.35">
      <c r="A20" s="1">
        <v>19</v>
      </c>
      <c r="B20" s="1" t="s">
        <v>23</v>
      </c>
      <c r="C20" s="4">
        <f>INDEX([1]sec_limitrophe_quartier_input!$1:$1048576,MATCH(sec_limitrophe_quartier!$B20,[1]sec_limitrophe_quartier_input!$B:$B,0),3)</f>
        <v>37.080103359200002</v>
      </c>
      <c r="D20">
        <f>INDEX([1]nb_inscrits_sec_habitant_le_qua!$1:$1048576,MATCH($B20,[1]nb_inscrits_sec_habitant_le_qua!$B:$B,0),3)</f>
        <v>620</v>
      </c>
      <c r="E20">
        <f t="shared" si="0"/>
        <v>229.89664082704002</v>
      </c>
    </row>
    <row r="21" spans="1:5" ht="14.5" x14ac:dyDescent="0.35">
      <c r="A21" s="1">
        <v>20</v>
      </c>
      <c r="B21" s="1" t="s">
        <v>24</v>
      </c>
      <c r="C21" s="4">
        <f>INDEX([1]sec_limitrophe_quartier_input!$1:$1048576,MATCH(sec_limitrophe_quartier!$B21,[1]sec_limitrophe_quartier_input!$B:$B,0),3)</f>
        <v>36.0777587193</v>
      </c>
      <c r="D21">
        <f>INDEX([1]nb_inscrits_sec_habitant_le_qua!$1:$1048576,MATCH($B21,[1]nb_inscrits_sec_habitant_le_qua!$B:$B,0),3)</f>
        <v>1384</v>
      </c>
      <c r="E21">
        <f t="shared" si="0"/>
        <v>499.31618067511198</v>
      </c>
    </row>
    <row r="22" spans="1:5" ht="14.5" x14ac:dyDescent="0.35">
      <c r="A22" s="1">
        <v>21</v>
      </c>
      <c r="B22" s="1" t="s">
        <v>25</v>
      </c>
      <c r="C22" s="4">
        <f>INDEX([1]sec_limitrophe_quartier_input!$1:$1048576,MATCH(sec_limitrophe_quartier!$B22,[1]sec_limitrophe_quartier_input!$B:$B,0),3)</f>
        <v>33.3781965007</v>
      </c>
      <c r="D22">
        <f>INDEX([1]nb_inscrits_sec_habitant_le_qua!$1:$1048576,MATCH($B22,[1]nb_inscrits_sec_habitant_le_qua!$B:$B,0),3)</f>
        <v>1075</v>
      </c>
      <c r="E22">
        <f t="shared" si="0"/>
        <v>358.81561238252499</v>
      </c>
    </row>
    <row r="23" spans="1:5" ht="14.5" x14ac:dyDescent="0.35">
      <c r="A23" s="1">
        <v>22</v>
      </c>
      <c r="B23" s="1" t="s">
        <v>26</v>
      </c>
      <c r="C23" s="4">
        <f>INDEX([1]sec_limitrophe_quartier_input!$1:$1048576,MATCH(sec_limitrophe_quartier!$B23,[1]sec_limitrophe_quartier_input!$B:$B,0),3)</f>
        <v>31.6884661118</v>
      </c>
      <c r="D23">
        <f>INDEX([1]nb_inscrits_sec_habitant_le_qua!$1:$1048576,MATCH($B23,[1]nb_inscrits_sec_habitant_le_qua!$B:$B,0),3)</f>
        <v>1286</v>
      </c>
      <c r="E23">
        <f t="shared" si="0"/>
        <v>407.51367419774795</v>
      </c>
    </row>
    <row r="24" spans="1:5" ht="14.5" x14ac:dyDescent="0.35">
      <c r="A24" s="1">
        <v>23</v>
      </c>
      <c r="B24" s="1" t="s">
        <v>27</v>
      </c>
      <c r="C24" s="4">
        <f>INDEX([1]sec_limitrophe_quartier_input!$1:$1048576,MATCH(sec_limitrophe_quartier!$B24,[1]sec_limitrophe_quartier_input!$B:$B,0),3)</f>
        <v>46.014492753600003</v>
      </c>
      <c r="D24">
        <f>INDEX([1]nb_inscrits_sec_habitant_le_qua!$1:$1048576,MATCH($B24,[1]nb_inscrits_sec_habitant_le_qua!$B:$B,0),3)</f>
        <v>1231</v>
      </c>
      <c r="E24">
        <f t="shared" si="0"/>
        <v>566.43840579681603</v>
      </c>
    </row>
    <row r="25" spans="1:5" ht="14.5" x14ac:dyDescent="0.35">
      <c r="A25" s="1">
        <v>24</v>
      </c>
      <c r="B25" s="1" t="s">
        <v>28</v>
      </c>
      <c r="C25" s="4">
        <f>INDEX([1]sec_limitrophe_quartier_input!$1:$1048576,MATCH(sec_limitrophe_quartier!$B25,[1]sec_limitrophe_quartier_input!$B:$B,0),3)</f>
        <v>42.344650864800002</v>
      </c>
      <c r="D25">
        <f>INDEX([1]nb_inscrits_sec_habitant_le_qua!$1:$1048576,MATCH($B25,[1]nb_inscrits_sec_habitant_le_qua!$B:$B,0),3)</f>
        <v>1229</v>
      </c>
      <c r="E25">
        <f t="shared" si="0"/>
        <v>520.41575912839198</v>
      </c>
    </row>
    <row r="26" spans="1:5" ht="14.5" x14ac:dyDescent="0.35">
      <c r="A26" s="1">
        <v>25</v>
      </c>
      <c r="B26" s="1" t="s">
        <v>29</v>
      </c>
      <c r="C26" s="4">
        <f>INDEX([1]sec_limitrophe_quartier_input!$1:$1048576,MATCH(sec_limitrophe_quartier!$B26,[1]sec_limitrophe_quartier_input!$B:$B,0),3)</f>
        <v>36.473755047099999</v>
      </c>
      <c r="D26">
        <f>INDEX([1]nb_inscrits_sec_habitant_le_qua!$1:$1048576,MATCH($B26,[1]nb_inscrits_sec_habitant_le_qua!$B:$B,0),3)</f>
        <v>1142</v>
      </c>
      <c r="E26">
        <f t="shared" si="0"/>
        <v>416.53028263788195</v>
      </c>
    </row>
    <row r="27" spans="1:5" ht="14.5" x14ac:dyDescent="0.35">
      <c r="A27" s="1">
        <v>26</v>
      </c>
      <c r="B27" s="1" t="s">
        <v>30</v>
      </c>
      <c r="C27" s="4">
        <f>INDEX([1]sec_limitrophe_quartier_input!$1:$1048576,MATCH(sec_limitrophe_quartier!$B27,[1]sec_limitrophe_quartier_input!$B:$B,0),3)</f>
        <v>35.796766743600003</v>
      </c>
      <c r="D27">
        <f>INDEX([1]nb_inscrits_sec_habitant_le_qua!$1:$1048576,MATCH($B27,[1]nb_inscrits_sec_habitant_le_qua!$B:$B,0),3)</f>
        <v>1055</v>
      </c>
      <c r="E27">
        <f t="shared" si="0"/>
        <v>377.65588914498005</v>
      </c>
    </row>
    <row r="28" spans="1:5" ht="14.5" x14ac:dyDescent="0.35">
      <c r="A28" s="1">
        <v>27</v>
      </c>
      <c r="B28" s="1" t="s">
        <v>31</v>
      </c>
      <c r="C28" s="4">
        <f>INDEX([1]sec_limitrophe_quartier_input!$1:$1048576,MATCH(sec_limitrophe_quartier!$B28,[1]sec_limitrophe_quartier_input!$B:$B,0),3)</f>
        <v>28.6307053942</v>
      </c>
      <c r="D28">
        <f>INDEX([1]nb_inscrits_sec_habitant_le_qua!$1:$1048576,MATCH($B28,[1]nb_inscrits_sec_habitant_le_qua!$B:$B,0),3)</f>
        <v>355</v>
      </c>
      <c r="E28">
        <f t="shared" si="0"/>
        <v>101.63900414941</v>
      </c>
    </row>
    <row r="29" spans="1:5" ht="14.5" x14ac:dyDescent="0.35">
      <c r="A29" s="1">
        <v>28</v>
      </c>
      <c r="B29" s="1" t="s">
        <v>32</v>
      </c>
      <c r="C29" s="4">
        <f>INDEX([1]sec_limitrophe_quartier_input!$1:$1048576,MATCH(sec_limitrophe_quartier!$B29,[1]sec_limitrophe_quartier_input!$B:$B,0),3)</f>
        <v>46.062992125999997</v>
      </c>
      <c r="D29">
        <f>INDEX([1]nb_inscrits_sec_habitant_le_qua!$1:$1048576,MATCH($B29,[1]nb_inscrits_sec_habitant_le_qua!$B:$B,0),3)</f>
        <v>499</v>
      </c>
      <c r="E29">
        <f t="shared" si="0"/>
        <v>229.85433070873998</v>
      </c>
    </row>
    <row r="30" spans="1:5" ht="14.5" x14ac:dyDescent="0.35">
      <c r="A30" s="1">
        <v>29</v>
      </c>
      <c r="B30" s="1" t="s">
        <v>33</v>
      </c>
      <c r="C30" s="4">
        <f>INDEX([1]sec_limitrophe_quartier_input!$1:$1048576,MATCH(sec_limitrophe_quartier!$B30,[1]sec_limitrophe_quartier_input!$B:$B,0),3)</f>
        <v>33.333333333299997</v>
      </c>
      <c r="D30">
        <f>INDEX([1]nb_inscrits_sec_habitant_le_qua!$1:$1048576,MATCH($B30,[1]nb_inscrits_sec_habitant_le_qua!$B:$B,0),3)</f>
        <v>574</v>
      </c>
      <c r="E30">
        <f t="shared" si="0"/>
        <v>191.33333333314201</v>
      </c>
    </row>
    <row r="31" spans="1:5" ht="14.5" x14ac:dyDescent="0.35">
      <c r="A31" s="1">
        <v>30</v>
      </c>
      <c r="B31" s="1" t="s">
        <v>34</v>
      </c>
      <c r="C31" s="4">
        <f>INDEX([1]sec_limitrophe_quartier_input!$1:$1048576,MATCH(sec_limitrophe_quartier!$B31,[1]sec_limitrophe_quartier_input!$B:$B,0),3)</f>
        <v>58.6894586895</v>
      </c>
      <c r="D31">
        <f>INDEX([1]nb_inscrits_sec_habitant_le_qua!$1:$1048576,MATCH($B31,[1]nb_inscrits_sec_habitant_le_qua!$B:$B,0),3)</f>
        <v>413</v>
      </c>
      <c r="E31">
        <f t="shared" si="0"/>
        <v>242.38746438763502</v>
      </c>
    </row>
    <row r="32" spans="1:5" ht="14.5" x14ac:dyDescent="0.35">
      <c r="A32" s="1">
        <v>31</v>
      </c>
      <c r="B32" s="1" t="s">
        <v>35</v>
      </c>
      <c r="C32" s="4">
        <f>INDEX([1]sec_limitrophe_quartier_input!$1:$1048576,MATCH(sec_limitrophe_quartier!$B32,[1]sec_limitrophe_quartier_input!$B:$B,0),3)</f>
        <v>64.864864864899999</v>
      </c>
      <c r="D32">
        <f>INDEX([1]nb_inscrits_sec_habitant_le_qua!$1:$1048576,MATCH($B32,[1]nb_inscrits_sec_habitant_le_qua!$B:$B,0),3)</f>
        <v>300</v>
      </c>
      <c r="E32">
        <f t="shared" si="0"/>
        <v>194.5945945947</v>
      </c>
    </row>
    <row r="33" spans="1:5" ht="14.5" x14ac:dyDescent="0.35">
      <c r="A33" s="1">
        <v>32</v>
      </c>
      <c r="B33" s="1" t="s">
        <v>36</v>
      </c>
      <c r="C33" s="4">
        <f>INDEX([1]sec_limitrophe_quartier_input!$1:$1048576,MATCH(sec_limitrophe_quartier!$B33,[1]sec_limitrophe_quartier_input!$B:$B,0),3)</f>
        <v>51.373182552499998</v>
      </c>
      <c r="D33">
        <f>INDEX([1]nb_inscrits_sec_habitant_le_qua!$1:$1048576,MATCH($B33,[1]nb_inscrits_sec_habitant_le_qua!$B:$B,0),3)</f>
        <v>554</v>
      </c>
      <c r="E33">
        <f t="shared" si="0"/>
        <v>284.60743134084998</v>
      </c>
    </row>
    <row r="34" spans="1:5" ht="14.5" x14ac:dyDescent="0.35">
      <c r="A34" s="1">
        <v>33</v>
      </c>
      <c r="B34" s="1" t="s">
        <v>37</v>
      </c>
      <c r="C34" s="4">
        <f>INDEX([1]sec_limitrophe_quartier_input!$1:$1048576,MATCH(sec_limitrophe_quartier!$B34,[1]sec_limitrophe_quartier_input!$B:$B,0),3)</f>
        <v>43.535353535399999</v>
      </c>
      <c r="D34">
        <f>INDEX([1]nb_inscrits_sec_habitant_le_qua!$1:$1048576,MATCH($B34,[1]nb_inscrits_sec_habitant_le_qua!$B:$B,0),3)</f>
        <v>789</v>
      </c>
      <c r="E34">
        <f t="shared" si="0"/>
        <v>343.49393939430598</v>
      </c>
    </row>
    <row r="35" spans="1:5" ht="14.5" x14ac:dyDescent="0.35">
      <c r="A35" s="1">
        <v>34</v>
      </c>
      <c r="B35" s="1" t="s">
        <v>38</v>
      </c>
      <c r="C35" s="4">
        <f>INDEX([1]sec_limitrophe_quartier_input!$1:$1048576,MATCH(sec_limitrophe_quartier!$B35,[1]sec_limitrophe_quartier_input!$B:$B,0),3)</f>
        <v>45.306122449</v>
      </c>
      <c r="D35">
        <f>INDEX([1]nb_inscrits_sec_habitant_le_qua!$1:$1048576,MATCH($B35,[1]nb_inscrits_sec_habitant_le_qua!$B:$B,0),3)</f>
        <v>404</v>
      </c>
      <c r="E35">
        <f t="shared" si="0"/>
        <v>183.03673469396</v>
      </c>
    </row>
    <row r="36" spans="1:5" ht="14.5" x14ac:dyDescent="0.35">
      <c r="A36" s="1">
        <v>35</v>
      </c>
      <c r="B36" s="1" t="s">
        <v>39</v>
      </c>
      <c r="C36" s="4">
        <f>INDEX([1]sec_limitrophe_quartier_input!$1:$1048576,MATCH(sec_limitrophe_quartier!$B36,[1]sec_limitrophe_quartier_input!$B:$B,0),3)</f>
        <v>54.5454545455</v>
      </c>
      <c r="D36">
        <f>INDEX([1]nb_inscrits_sec_habitant_le_qua!$1:$1048576,MATCH($B36,[1]nb_inscrits_sec_habitant_le_qua!$B:$B,0),3)</f>
        <v>47</v>
      </c>
      <c r="E36">
        <f t="shared" si="0"/>
        <v>25.636363636384999</v>
      </c>
    </row>
    <row r="37" spans="1:5" ht="14.5" x14ac:dyDescent="0.35">
      <c r="A37" s="1">
        <v>36</v>
      </c>
      <c r="B37" s="1" t="s">
        <v>40</v>
      </c>
      <c r="C37" s="4">
        <f>INDEX([1]sec_limitrophe_quartier_input!$1:$1048576,MATCH(sec_limitrophe_quartier!$B37,[1]sec_limitrophe_quartier_input!$B:$B,0),3)</f>
        <v>47.419354838700002</v>
      </c>
      <c r="D37">
        <f>INDEX([1]nb_inscrits_sec_habitant_le_qua!$1:$1048576,MATCH($B37,[1]nb_inscrits_sec_habitant_le_qua!$B:$B,0),3)</f>
        <v>279</v>
      </c>
      <c r="E37">
        <f t="shared" si="0"/>
        <v>132.29999999997301</v>
      </c>
    </row>
    <row r="38" spans="1:5" ht="14.5" x14ac:dyDescent="0.35">
      <c r="A38" s="1">
        <v>37</v>
      </c>
      <c r="B38" s="1" t="s">
        <v>41</v>
      </c>
      <c r="C38" s="4">
        <f>INDEX([1]sec_limitrophe_quartier_input!$1:$1048576,MATCH(sec_limitrophe_quartier!$B38,[1]sec_limitrophe_quartier_input!$B:$B,0),3)</f>
        <v>46.046511627900003</v>
      </c>
      <c r="D38">
        <f>INDEX([1]nb_inscrits_sec_habitant_le_qua!$1:$1048576,MATCH($B38,[1]nb_inscrits_sec_habitant_le_qua!$B:$B,0),3)</f>
        <v>509</v>
      </c>
      <c r="E38">
        <f t="shared" si="0"/>
        <v>234.37674418601102</v>
      </c>
    </row>
    <row r="39" spans="1:5" ht="14.5" x14ac:dyDescent="0.35">
      <c r="A39" s="1">
        <v>38</v>
      </c>
      <c r="B39" s="1" t="s">
        <v>42</v>
      </c>
      <c r="C39" s="4">
        <f>INDEX([1]sec_limitrophe_quartier_input!$1:$1048576,MATCH(sec_limitrophe_quartier!$B39,[1]sec_limitrophe_quartier_input!$B:$B,0),3)</f>
        <v>34.267241379300003</v>
      </c>
      <c r="D39">
        <f>INDEX([1]nb_inscrits_sec_habitant_le_qua!$1:$1048576,MATCH($B39,[1]nb_inscrits_sec_habitant_le_qua!$B:$B,0),3)</f>
        <v>364</v>
      </c>
      <c r="E39">
        <f t="shared" si="0"/>
        <v>124.73275862065202</v>
      </c>
    </row>
    <row r="40" spans="1:5" ht="14.5" x14ac:dyDescent="0.35">
      <c r="A40" s="1">
        <v>39</v>
      </c>
      <c r="B40" s="1" t="s">
        <v>43</v>
      </c>
      <c r="C40" s="4">
        <f>INDEX([1]sec_limitrophe_quartier_input!$1:$1048576,MATCH(sec_limitrophe_quartier!$B40,[1]sec_limitrophe_quartier_input!$B:$B,0),3)</f>
        <v>45.833333333299997</v>
      </c>
      <c r="D40">
        <f>INDEX([1]nb_inscrits_sec_habitant_le_qua!$1:$1048576,MATCH($B40,[1]nb_inscrits_sec_habitant_le_qua!$B:$B,0),3)</f>
        <v>291</v>
      </c>
      <c r="E40">
        <f t="shared" si="0"/>
        <v>133.374999999903</v>
      </c>
    </row>
    <row r="41" spans="1:5" ht="14.5" x14ac:dyDescent="0.35">
      <c r="A41" s="1">
        <v>40</v>
      </c>
      <c r="B41" s="1" t="s">
        <v>44</v>
      </c>
      <c r="C41" s="4">
        <f>INDEX([1]sec_limitrophe_quartier_input!$1:$1048576,MATCH(sec_limitrophe_quartier!$B41,[1]sec_limitrophe_quartier_input!$B:$B,0),3)</f>
        <v>45.029239766099998</v>
      </c>
      <c r="D41">
        <f>INDEX([1]nb_inscrits_sec_habitant_le_qua!$1:$1048576,MATCH($B41,[1]nb_inscrits_sec_habitant_le_qua!$B:$B,0),3)</f>
        <v>184</v>
      </c>
      <c r="E41">
        <f t="shared" si="0"/>
        <v>82.853801169624006</v>
      </c>
    </row>
    <row r="42" spans="1:5" ht="14.5" x14ac:dyDescent="0.35">
      <c r="A42" s="1">
        <v>41</v>
      </c>
      <c r="B42" s="1" t="s">
        <v>45</v>
      </c>
      <c r="C42" s="4">
        <f>INDEX([1]sec_limitrophe_quartier_input!$1:$1048576,MATCH(sec_limitrophe_quartier!$B42,[1]sec_limitrophe_quartier_input!$B:$B,0),3)</f>
        <v>23.841059602600001</v>
      </c>
      <c r="D42">
        <f>INDEX([1]nb_inscrits_sec_habitant_le_qua!$1:$1048576,MATCH($B42,[1]nb_inscrits_sec_habitant_le_qua!$B:$B,0),3)</f>
        <v>286</v>
      </c>
      <c r="E42">
        <f t="shared" si="0"/>
        <v>68.185430463436006</v>
      </c>
    </row>
    <row r="43" spans="1:5" ht="14.5" x14ac:dyDescent="0.35">
      <c r="A43" s="1">
        <v>42</v>
      </c>
      <c r="B43" s="1" t="s">
        <v>46</v>
      </c>
      <c r="C43" s="4">
        <f>INDEX([1]sec_limitrophe_quartier_input!$1:$1048576,MATCH(sec_limitrophe_quartier!$B43,[1]sec_limitrophe_quartier_input!$B:$B,0),3)</f>
        <v>25.8883248731</v>
      </c>
      <c r="D43">
        <f>INDEX([1]nb_inscrits_sec_habitant_le_qua!$1:$1048576,MATCH($B43,[1]nb_inscrits_sec_habitant_le_qua!$B:$B,0),3)</f>
        <v>284</v>
      </c>
      <c r="E43">
        <f t="shared" si="0"/>
        <v>73.522842639604008</v>
      </c>
    </row>
    <row r="44" spans="1:5" ht="14.5" x14ac:dyDescent="0.35">
      <c r="A44" s="1">
        <v>43</v>
      </c>
      <c r="B44" s="1" t="s">
        <v>47</v>
      </c>
      <c r="C44" s="4">
        <f>INDEX([1]sec_limitrophe_quartier_input!$1:$1048576,MATCH(sec_limitrophe_quartier!$B44,[1]sec_limitrophe_quartier_input!$B:$B,0),3)</f>
        <v>13.664596273300001</v>
      </c>
      <c r="D44">
        <f>INDEX([1]nb_inscrits_sec_habitant_le_qua!$1:$1048576,MATCH($B44,[1]nb_inscrits_sec_habitant_le_qua!$B:$B,0),3)</f>
        <v>633</v>
      </c>
      <c r="E44">
        <f t="shared" si="0"/>
        <v>86.496894409988997</v>
      </c>
    </row>
    <row r="45" spans="1:5" ht="14.5" x14ac:dyDescent="0.35">
      <c r="A45" s="1">
        <v>44</v>
      </c>
      <c r="B45" s="1" t="s">
        <v>48</v>
      </c>
      <c r="C45" s="4">
        <f>INDEX([1]sec_limitrophe_quartier_input!$1:$1048576,MATCH(sec_limitrophe_quartier!$B45,[1]sec_limitrophe_quartier_input!$B:$B,0),3)</f>
        <v>41.309255079000003</v>
      </c>
      <c r="D45">
        <f>INDEX([1]nb_inscrits_sec_habitant_le_qua!$1:$1048576,MATCH($B45,[1]nb_inscrits_sec_habitant_le_qua!$B:$B,0),3)</f>
        <v>511</v>
      </c>
      <c r="E45">
        <f t="shared" si="0"/>
        <v>211.09029345369004</v>
      </c>
    </row>
    <row r="46" spans="1:5" ht="14.5" x14ac:dyDescent="0.35">
      <c r="A46" s="1">
        <v>45</v>
      </c>
      <c r="B46" s="1" t="s">
        <v>49</v>
      </c>
      <c r="C46" s="4">
        <f>INDEX([1]sec_limitrophe_quartier_input!$1:$1048576,MATCH(sec_limitrophe_quartier!$B46,[1]sec_limitrophe_quartier_input!$B:$B,0),3)</f>
        <v>41.970802919699999</v>
      </c>
      <c r="D46">
        <f>INDEX([1]nb_inscrits_sec_habitant_le_qua!$1:$1048576,MATCH($B46,[1]nb_inscrits_sec_habitant_le_qua!$B:$B,0),3)</f>
        <v>495</v>
      </c>
      <c r="E46">
        <f t="shared" si="0"/>
        <v>207.75547445251502</v>
      </c>
    </row>
    <row r="47" spans="1:5" ht="14.5" x14ac:dyDescent="0.35">
      <c r="A47" s="1">
        <v>46</v>
      </c>
      <c r="B47" s="1" t="s">
        <v>50</v>
      </c>
      <c r="C47" s="4">
        <f>INDEX([1]sec_limitrophe_quartier_input!$1:$1048576,MATCH(sec_limitrophe_quartier!$B47,[1]sec_limitrophe_quartier_input!$B:$B,0),3)</f>
        <v>38.372093023300003</v>
      </c>
      <c r="D47">
        <f>INDEX([1]nb_inscrits_sec_habitant_le_qua!$1:$1048576,MATCH($B47,[1]nb_inscrits_sec_habitant_le_qua!$B:$B,0),3)</f>
        <v>398</v>
      </c>
      <c r="E47">
        <f t="shared" si="0"/>
        <v>152.72093023273402</v>
      </c>
    </row>
    <row r="48" spans="1:5" ht="14.5" x14ac:dyDescent="0.35">
      <c r="A48" s="1">
        <v>47</v>
      </c>
      <c r="B48" s="1" t="s">
        <v>51</v>
      </c>
      <c r="C48" s="4">
        <f>INDEX([1]sec_limitrophe_quartier_input!$1:$1048576,MATCH(sec_limitrophe_quartier!$B48,[1]sec_limitrophe_quartier_input!$B:$B,0),3)</f>
        <v>36.626139817599999</v>
      </c>
      <c r="D48">
        <f>INDEX([1]nb_inscrits_sec_habitant_le_qua!$1:$1048576,MATCH($B48,[1]nb_inscrits_sec_habitant_le_qua!$B:$B,0),3)</f>
        <v>599</v>
      </c>
      <c r="E48">
        <f t="shared" si="0"/>
        <v>219.39057750742398</v>
      </c>
    </row>
    <row r="49" spans="1:5" ht="14.5" x14ac:dyDescent="0.35">
      <c r="A49" s="1">
        <v>48</v>
      </c>
      <c r="B49" s="1" t="s">
        <v>52</v>
      </c>
      <c r="C49" s="4">
        <f>INDEX([1]sec_limitrophe_quartier_input!$1:$1048576,MATCH(sec_limitrophe_quartier!$B49,[1]sec_limitrophe_quartier_input!$B:$B,0),3)</f>
        <v>24.8884924175</v>
      </c>
      <c r="D49">
        <f>INDEX([1]nb_inscrits_sec_habitant_le_qua!$1:$1048576,MATCH($B49,[1]nb_inscrits_sec_habitant_le_qua!$B:$B,0),3)</f>
        <v>782</v>
      </c>
      <c r="E49">
        <f t="shared" si="0"/>
        <v>194.62801070485</v>
      </c>
    </row>
    <row r="50" spans="1:5" ht="14.5" x14ac:dyDescent="0.35">
      <c r="A50" s="1">
        <v>49</v>
      </c>
      <c r="B50" s="1" t="s">
        <v>53</v>
      </c>
      <c r="C50" s="4">
        <f>INDEX([1]sec_limitrophe_quartier_input!$1:$1048576,MATCH(sec_limitrophe_quartier!$B50,[1]sec_limitrophe_quartier_input!$B:$B,0),3)</f>
        <v>23.2203389831</v>
      </c>
      <c r="D50">
        <f>INDEX([1]nb_inscrits_sec_habitant_le_qua!$1:$1048576,MATCH($B50,[1]nb_inscrits_sec_habitant_le_qua!$B:$B,0),3)</f>
        <v>400</v>
      </c>
      <c r="E50">
        <f t="shared" si="0"/>
        <v>92.881355932399998</v>
      </c>
    </row>
    <row r="51" spans="1:5" ht="14.5" x14ac:dyDescent="0.35">
      <c r="A51" s="1">
        <v>50</v>
      </c>
      <c r="B51" s="1" t="s">
        <v>54</v>
      </c>
      <c r="C51" s="4">
        <f>INDEX([1]sec_limitrophe_quartier_input!$1:$1048576,MATCH(sec_limitrophe_quartier!$B51,[1]sec_limitrophe_quartier_input!$B:$B,0),3)</f>
        <v>33.629103815400001</v>
      </c>
      <c r="D51">
        <f>INDEX([1]nb_inscrits_sec_habitant_le_qua!$1:$1048576,MATCH($B51,[1]nb_inscrits_sec_habitant_le_qua!$B:$B,0),3)</f>
        <v>837</v>
      </c>
      <c r="E51">
        <f t="shared" si="0"/>
        <v>281.47559893489802</v>
      </c>
    </row>
    <row r="52" spans="1:5" ht="14.5" x14ac:dyDescent="0.35">
      <c r="A52" s="1">
        <v>51</v>
      </c>
      <c r="B52" s="1" t="s">
        <v>55</v>
      </c>
      <c r="C52" s="4">
        <f>INDEX([1]sec_limitrophe_quartier_input!$1:$1048576,MATCH(sec_limitrophe_quartier!$B52,[1]sec_limitrophe_quartier_input!$B:$B,0),3)</f>
        <v>24.916201117300002</v>
      </c>
      <c r="D52">
        <f>INDEX([1]nb_inscrits_sec_habitant_le_qua!$1:$1048576,MATCH($B52,[1]nb_inscrits_sec_habitant_le_qua!$B:$B,0),3)</f>
        <v>646</v>
      </c>
      <c r="E52">
        <f t="shared" si="0"/>
        <v>160.95865921775803</v>
      </c>
    </row>
    <row r="53" spans="1:5" ht="14.5" x14ac:dyDescent="0.35">
      <c r="A53" s="1">
        <v>52</v>
      </c>
      <c r="B53" s="1" t="s">
        <v>56</v>
      </c>
      <c r="C53" s="4">
        <f>INDEX([1]sec_limitrophe_quartier_input!$1:$1048576,MATCH(sec_limitrophe_quartier!$B53,[1]sec_limitrophe_quartier_input!$B:$B,0),3)</f>
        <v>45.688225539000001</v>
      </c>
      <c r="D53">
        <f>INDEX([1]nb_inscrits_sec_habitant_le_qua!$1:$1048576,MATCH($B53,[1]nb_inscrits_sec_habitant_le_qua!$B:$B,0),3)</f>
        <v>919</v>
      </c>
      <c r="E53">
        <f t="shared" si="0"/>
        <v>419.87479270340998</v>
      </c>
    </row>
    <row r="54" spans="1:5" ht="14.5" x14ac:dyDescent="0.35">
      <c r="A54" s="1">
        <v>53</v>
      </c>
      <c r="B54" s="1" t="s">
        <v>57</v>
      </c>
      <c r="C54" s="4">
        <f>INDEX([1]sec_limitrophe_quartier_input!$1:$1048576,MATCH(sec_limitrophe_quartier!$B54,[1]sec_limitrophe_quartier_input!$B:$B,0),3)</f>
        <v>41.711590296499999</v>
      </c>
      <c r="D54">
        <f>INDEX([1]nb_inscrits_sec_habitant_le_qua!$1:$1048576,MATCH($B54,[1]nb_inscrits_sec_habitant_le_qua!$B:$B,0),3)</f>
        <v>968</v>
      </c>
      <c r="E54">
        <f t="shared" si="0"/>
        <v>403.76819407011999</v>
      </c>
    </row>
    <row r="55" spans="1:5" ht="14.5" x14ac:dyDescent="0.35">
      <c r="A55" s="1">
        <v>54</v>
      </c>
      <c r="B55" s="1" t="s">
        <v>58</v>
      </c>
      <c r="C55" s="4">
        <f>INDEX([1]sec_limitrophe_quartier_input!$1:$1048576,MATCH(sec_limitrophe_quartier!$B55,[1]sec_limitrophe_quartier_input!$B:$B,0),3)</f>
        <v>19.4029850746</v>
      </c>
      <c r="D55">
        <f>INDEX([1]nb_inscrits_sec_habitant_le_qua!$1:$1048576,MATCH($B55,[1]nb_inscrits_sec_habitant_le_qua!$B:$B,0),3)</f>
        <v>62</v>
      </c>
      <c r="E55">
        <f t="shared" si="0"/>
        <v>12.029850746252</v>
      </c>
    </row>
    <row r="56" spans="1:5" ht="14.5" x14ac:dyDescent="0.35">
      <c r="A56" s="1">
        <v>55</v>
      </c>
      <c r="B56" s="1" t="s">
        <v>59</v>
      </c>
      <c r="C56" s="4">
        <f>INDEX([1]sec_limitrophe_quartier_input!$1:$1048576,MATCH(sec_limitrophe_quartier!$B56,[1]sec_limitrophe_quartier_input!$B:$B,0),3)</f>
        <v>21.3675213675</v>
      </c>
      <c r="D56">
        <f>INDEX([1]nb_inscrits_sec_habitant_le_qua!$1:$1048576,MATCH($B56,[1]nb_inscrits_sec_habitant_le_qua!$B:$B,0),3)</f>
        <v>41</v>
      </c>
      <c r="E56">
        <f t="shared" si="0"/>
        <v>8.7606837606750005</v>
      </c>
    </row>
    <row r="57" spans="1:5" ht="14.5" x14ac:dyDescent="0.35">
      <c r="A57" s="1">
        <v>56</v>
      </c>
      <c r="B57" s="1" t="s">
        <v>60</v>
      </c>
      <c r="C57" s="4">
        <f>INDEX([1]sec_limitrophe_quartier_input!$1:$1048576,MATCH(sec_limitrophe_quartier!$B57,[1]sec_limitrophe_quartier_input!$B:$B,0),3)</f>
        <v>12.5523012552</v>
      </c>
      <c r="D57">
        <f>INDEX([1]nb_inscrits_sec_habitant_le_qua!$1:$1048576,MATCH($B57,[1]nb_inscrits_sec_habitant_le_qua!$B:$B,0),3)</f>
        <v>114</v>
      </c>
      <c r="E57">
        <f t="shared" si="0"/>
        <v>14.309623430927999</v>
      </c>
    </row>
    <row r="58" spans="1:5" ht="14.5" x14ac:dyDescent="0.35">
      <c r="A58" s="1">
        <v>57</v>
      </c>
      <c r="B58" s="1" t="s">
        <v>61</v>
      </c>
      <c r="C58" s="4">
        <f>INDEX([1]sec_limitrophe_quartier_input!$1:$1048576,MATCH(sec_limitrophe_quartier!$B58,[1]sec_limitrophe_quartier_input!$B:$B,0),3)</f>
        <v>45</v>
      </c>
      <c r="D58">
        <f>INDEX([1]nb_inscrits_sec_habitant_le_qua!$1:$1048576,MATCH($B58,[1]nb_inscrits_sec_habitant_le_qua!$B:$B,0),3)</f>
        <v>537</v>
      </c>
      <c r="E58">
        <f t="shared" si="0"/>
        <v>241.65</v>
      </c>
    </row>
    <row r="59" spans="1:5" ht="14.5" x14ac:dyDescent="0.35">
      <c r="A59" s="1">
        <v>58</v>
      </c>
      <c r="B59" s="1" t="s">
        <v>62</v>
      </c>
      <c r="C59" s="4">
        <f>INDEX([1]sec_limitrophe_quartier_input!$1:$1048576,MATCH(sec_limitrophe_quartier!$B59,[1]sec_limitrophe_quartier_input!$B:$B,0),3)</f>
        <v>43.957826439599998</v>
      </c>
      <c r="D59">
        <f>INDEX([1]nb_inscrits_sec_habitant_le_qua!$1:$1048576,MATCH($B59,[1]nb_inscrits_sec_habitant_le_qua!$B:$B,0),3)</f>
        <v>919</v>
      </c>
      <c r="E59">
        <f t="shared" si="0"/>
        <v>403.97242497992397</v>
      </c>
    </row>
    <row r="60" spans="1:5" ht="14.5" x14ac:dyDescent="0.35">
      <c r="A60" s="1">
        <v>59</v>
      </c>
      <c r="B60" s="1" t="s">
        <v>63</v>
      </c>
      <c r="C60" s="4">
        <f>INDEX([1]sec_limitrophe_quartier_input!$1:$1048576,MATCH(sec_limitrophe_quartier!$B60,[1]sec_limitrophe_quartier_input!$B:$B,0),3)</f>
        <v>18.388791593699999</v>
      </c>
      <c r="D60">
        <f>INDEX([1]nb_inscrits_sec_habitant_le_qua!$1:$1048576,MATCH($B60,[1]nb_inscrits_sec_habitant_le_qua!$B:$B,0),3)</f>
        <v>854</v>
      </c>
      <c r="E60">
        <f t="shared" si="0"/>
        <v>157.04028021019801</v>
      </c>
    </row>
    <row r="61" spans="1:5" ht="14.5" x14ac:dyDescent="0.35">
      <c r="A61" s="1">
        <v>60</v>
      </c>
      <c r="B61" s="1" t="s">
        <v>64</v>
      </c>
      <c r="C61" s="4">
        <f>INDEX([1]sec_limitrophe_quartier_input!$1:$1048576,MATCH(sec_limitrophe_quartier!$B61,[1]sec_limitrophe_quartier_input!$B:$B,0),3)</f>
        <v>20.5588822355</v>
      </c>
      <c r="D61">
        <f>INDEX([1]nb_inscrits_sec_habitant_le_qua!$1:$1048576,MATCH($B61,[1]nb_inscrits_sec_habitant_le_qua!$B:$B,0),3)</f>
        <v>345</v>
      </c>
      <c r="E61">
        <f t="shared" si="0"/>
        <v>70.928143712475006</v>
      </c>
    </row>
    <row r="62" spans="1:5" ht="14.5" x14ac:dyDescent="0.35">
      <c r="A62" s="1">
        <v>61</v>
      </c>
      <c r="B62" s="1" t="s">
        <v>65</v>
      </c>
      <c r="C62" s="4">
        <f>INDEX([1]sec_limitrophe_quartier_input!$1:$1048576,MATCH(sec_limitrophe_quartier!$B62,[1]sec_limitrophe_quartier_input!$B:$B,0),3)</f>
        <v>14.937286202999999</v>
      </c>
      <c r="D62">
        <f>INDEX([1]nb_inscrits_sec_habitant_le_qua!$1:$1048576,MATCH($B62,[1]nb_inscrits_sec_habitant_le_qua!$B:$B,0),3)</f>
        <v>557</v>
      </c>
      <c r="E62">
        <f t="shared" si="0"/>
        <v>83.200684150710003</v>
      </c>
    </row>
    <row r="63" spans="1:5" ht="14.5" x14ac:dyDescent="0.35">
      <c r="A63" s="1">
        <v>62</v>
      </c>
      <c r="B63" s="1" t="s">
        <v>66</v>
      </c>
      <c r="C63" s="4">
        <f>INDEX([1]sec_limitrophe_quartier_input!$1:$1048576,MATCH(sec_limitrophe_quartier!$B63,[1]sec_limitrophe_quartier_input!$B:$B,0),3)</f>
        <v>8.4330484329999997</v>
      </c>
      <c r="D63">
        <f>INDEX([1]nb_inscrits_sec_habitant_le_qua!$1:$1048576,MATCH($B63,[1]nb_inscrits_sec_habitant_le_qua!$B:$B,0),3)</f>
        <v>1268</v>
      </c>
      <c r="E63">
        <f t="shared" si="0"/>
        <v>106.93105413043999</v>
      </c>
    </row>
    <row r="64" spans="1:5" ht="14.5" x14ac:dyDescent="0.35">
      <c r="A64" s="1">
        <v>63</v>
      </c>
      <c r="B64" s="1" t="s">
        <v>67</v>
      </c>
      <c r="C64" s="4">
        <f>INDEX([1]sec_limitrophe_quartier_input!$1:$1048576,MATCH(sec_limitrophe_quartier!$B64,[1]sec_limitrophe_quartier_input!$B:$B,0),3)</f>
        <v>27.922561429600002</v>
      </c>
      <c r="D64">
        <f>INDEX([1]nb_inscrits_sec_habitant_le_qua!$1:$1048576,MATCH($B64,[1]nb_inscrits_sec_habitant_le_qua!$B:$B,0),3)</f>
        <v>1072</v>
      </c>
      <c r="E64">
        <f t="shared" si="0"/>
        <v>299.32985852531203</v>
      </c>
    </row>
    <row r="65" spans="1:5" ht="14.5" x14ac:dyDescent="0.35">
      <c r="A65" s="1">
        <v>64</v>
      </c>
      <c r="B65" s="1" t="s">
        <v>68</v>
      </c>
      <c r="C65" s="4">
        <f>INDEX([1]sec_limitrophe_quartier_input!$1:$1048576,MATCH(sec_limitrophe_quartier!$B65,[1]sec_limitrophe_quartier_input!$B:$B,0),3)</f>
        <v>43.246311010200003</v>
      </c>
      <c r="D65">
        <f>INDEX([1]nb_inscrits_sec_habitant_le_qua!$1:$1048576,MATCH($B65,[1]nb_inscrits_sec_habitant_le_qua!$B:$B,0),3)</f>
        <v>703</v>
      </c>
      <c r="E65">
        <f t="shared" si="0"/>
        <v>304.02156640170602</v>
      </c>
    </row>
    <row r="66" spans="1:5" ht="14.5" x14ac:dyDescent="0.35">
      <c r="A66" s="1">
        <v>65</v>
      </c>
      <c r="B66" s="1" t="s">
        <v>69</v>
      </c>
      <c r="C66" s="4">
        <f>INDEX([1]sec_limitrophe_quartier_input!$1:$1048576,MATCH(sec_limitrophe_quartier!$B66,[1]sec_limitrophe_quartier_input!$B:$B,0),3)</f>
        <v>19.407008086299999</v>
      </c>
      <c r="D66">
        <f>INDEX([1]nb_inscrits_sec_habitant_le_qua!$1:$1048576,MATCH($B66,[1]nb_inscrits_sec_habitant_le_qua!$B:$B,0),3)</f>
        <v>490</v>
      </c>
      <c r="E66">
        <f t="shared" si="0"/>
        <v>95.094339622869995</v>
      </c>
    </row>
    <row r="67" spans="1:5" ht="14.5" x14ac:dyDescent="0.35">
      <c r="A67" s="1">
        <v>66</v>
      </c>
      <c r="B67" s="1" t="s">
        <v>70</v>
      </c>
      <c r="C67" s="4">
        <f>INDEX([1]sec_limitrophe_quartier_input!$1:$1048576,MATCH(sec_limitrophe_quartier!$B67,[1]sec_limitrophe_quartier_input!$B:$B,0),3)</f>
        <v>3.1802120140999999</v>
      </c>
      <c r="D67">
        <f>INDEX([1]nb_inscrits_sec_habitant_le_qua!$1:$1048576,MATCH($B67,[1]nb_inscrits_sec_habitant_le_qua!$B:$B,0),3)</f>
        <v>219</v>
      </c>
      <c r="E67">
        <f t="shared" ref="E67:E130" si="1">D67*C67/100</f>
        <v>6.9646643108789998</v>
      </c>
    </row>
    <row r="68" spans="1:5" ht="14.5" x14ac:dyDescent="0.35">
      <c r="A68" s="1">
        <v>67</v>
      </c>
      <c r="B68" s="1" t="s">
        <v>71</v>
      </c>
      <c r="C68" s="4">
        <f>INDEX([1]sec_limitrophe_quartier_input!$1:$1048576,MATCH(sec_limitrophe_quartier!$B68,[1]sec_limitrophe_quartier_input!$B:$B,0),3)</f>
        <v>31.6845878136</v>
      </c>
      <c r="D68">
        <f>INDEX([1]nb_inscrits_sec_habitant_le_qua!$1:$1048576,MATCH($B68,[1]nb_inscrits_sec_habitant_le_qua!$B:$B,0),3)</f>
        <v>1006</v>
      </c>
      <c r="E68">
        <f t="shared" si="1"/>
        <v>318.746953404816</v>
      </c>
    </row>
    <row r="69" spans="1:5" ht="14.5" x14ac:dyDescent="0.35">
      <c r="A69" s="1">
        <v>68</v>
      </c>
      <c r="B69" s="1" t="s">
        <v>72</v>
      </c>
      <c r="C69" s="4">
        <f>INDEX([1]sec_limitrophe_quartier_input!$1:$1048576,MATCH(sec_limitrophe_quartier!$B69,[1]sec_limitrophe_quartier_input!$B:$B,0),3)</f>
        <v>22.025723472700001</v>
      </c>
      <c r="D69">
        <v>0</v>
      </c>
      <c r="E69">
        <f t="shared" si="1"/>
        <v>0</v>
      </c>
    </row>
    <row r="70" spans="1:5" ht="14.5" x14ac:dyDescent="0.35">
      <c r="A70" s="1">
        <v>69</v>
      </c>
      <c r="B70" s="1" t="s">
        <v>73</v>
      </c>
      <c r="C70" s="4">
        <f>INDEX([1]sec_limitrophe_quartier_input!$1:$1048576,MATCH(sec_limitrophe_quartier!$B70,[1]sec_limitrophe_quartier_input!$B:$B,0),3)</f>
        <v>49.501661129600002</v>
      </c>
      <c r="D70">
        <v>0</v>
      </c>
      <c r="E70">
        <f t="shared" si="1"/>
        <v>0</v>
      </c>
    </row>
    <row r="71" spans="1:5" ht="14.5" x14ac:dyDescent="0.35">
      <c r="A71" s="1">
        <v>70</v>
      </c>
      <c r="B71" s="1" t="s">
        <v>74</v>
      </c>
      <c r="C71" s="4">
        <f>INDEX([1]sec_limitrophe_quartier_input!$1:$1048576,MATCH(sec_limitrophe_quartier!$B71,[1]sec_limitrophe_quartier_input!$B:$B,0),3)</f>
        <v>44.309392265200003</v>
      </c>
      <c r="D71">
        <f>INDEX([1]nb_inscrits_sec_habitant_le_qua!$1:$1048576,MATCH($B71,[1]nb_inscrits_sec_habitant_le_qua!$B:$B,0),3)</f>
        <v>742</v>
      </c>
      <c r="E71">
        <f t="shared" si="1"/>
        <v>328.77569060778404</v>
      </c>
    </row>
    <row r="72" spans="1:5" ht="14.5" x14ac:dyDescent="0.35">
      <c r="A72" s="1">
        <v>71</v>
      </c>
      <c r="B72" s="1" t="s">
        <v>75</v>
      </c>
      <c r="C72" s="4">
        <f>INDEX([1]sec_limitrophe_quartier_input!$1:$1048576,MATCH(sec_limitrophe_quartier!$B72,[1]sec_limitrophe_quartier_input!$B:$B,0),3)</f>
        <v>46.556798116499998</v>
      </c>
      <c r="D72">
        <f>INDEX([1]nb_inscrits_sec_habitant_le_qua!$1:$1048576,MATCH($B72,[1]nb_inscrits_sec_habitant_le_qua!$B:$B,0),3)</f>
        <v>1247</v>
      </c>
      <c r="E72">
        <f t="shared" si="1"/>
        <v>580.56327251275502</v>
      </c>
    </row>
    <row r="73" spans="1:5" ht="14.5" x14ac:dyDescent="0.35">
      <c r="A73" s="1">
        <v>72</v>
      </c>
      <c r="B73" s="1" t="s">
        <v>76</v>
      </c>
      <c r="C73" s="4">
        <f>INDEX([1]sec_limitrophe_quartier_input!$1:$1048576,MATCH(sec_limitrophe_quartier!$B73,[1]sec_limitrophe_quartier_input!$B:$B,0),3)</f>
        <v>48.524923702999999</v>
      </c>
      <c r="D73">
        <f>INDEX([1]nb_inscrits_sec_habitant_le_qua!$1:$1048576,MATCH($B73,[1]nb_inscrits_sec_habitant_le_qua!$B:$B,0),3)</f>
        <v>737</v>
      </c>
      <c r="E73">
        <f t="shared" si="1"/>
        <v>357.62868769111003</v>
      </c>
    </row>
    <row r="74" spans="1:5" ht="14.5" x14ac:dyDescent="0.35">
      <c r="A74" s="1">
        <v>73</v>
      </c>
      <c r="B74" s="1" t="s">
        <v>77</v>
      </c>
      <c r="C74" s="4">
        <f>INDEX([1]sec_limitrophe_quartier_input!$1:$1048576,MATCH(sec_limitrophe_quartier!$B74,[1]sec_limitrophe_quartier_input!$B:$B,0),3)</f>
        <v>43.130990415299998</v>
      </c>
      <c r="D74">
        <f>INDEX([1]nb_inscrits_sec_habitant_le_qua!$1:$1048576,MATCH($B74,[1]nb_inscrits_sec_habitant_le_qua!$B:$B,0),3)</f>
        <v>510</v>
      </c>
      <c r="E74">
        <f t="shared" si="1"/>
        <v>219.96805111802999</v>
      </c>
    </row>
    <row r="75" spans="1:5" ht="14.5" x14ac:dyDescent="0.35">
      <c r="A75" s="1">
        <v>74</v>
      </c>
      <c r="B75" s="1" t="s">
        <v>78</v>
      </c>
      <c r="C75" s="4">
        <f>INDEX([1]sec_limitrophe_quartier_input!$1:$1048576,MATCH(sec_limitrophe_quartier!$B75,[1]sec_limitrophe_quartier_input!$B:$B,0),3)</f>
        <v>40.451248992700002</v>
      </c>
      <c r="D75">
        <f>INDEX([1]nb_inscrits_sec_habitant_le_qua!$1:$1048576,MATCH($B75,[1]nb_inscrits_sec_habitant_le_qua!$B:$B,0),3)</f>
        <v>874</v>
      </c>
      <c r="E75">
        <f t="shared" si="1"/>
        <v>353.54391619619804</v>
      </c>
    </row>
    <row r="76" spans="1:5" ht="14.5" x14ac:dyDescent="0.35">
      <c r="A76" s="1">
        <v>75</v>
      </c>
      <c r="B76" s="1" t="s">
        <v>79</v>
      </c>
      <c r="C76" s="4">
        <f>INDEX([1]sec_limitrophe_quartier_input!$1:$1048576,MATCH(sec_limitrophe_quartier!$B76,[1]sec_limitrophe_quartier_input!$B:$B,0),3)</f>
        <v>41.499676793799999</v>
      </c>
      <c r="D76">
        <f>INDEX([1]nb_inscrits_sec_habitant_le_qua!$1:$1048576,MATCH($B76,[1]nb_inscrits_sec_habitant_le_qua!$B:$B,0),3)</f>
        <v>1185</v>
      </c>
      <c r="E76">
        <f t="shared" si="1"/>
        <v>491.77117000652999</v>
      </c>
    </row>
    <row r="77" spans="1:5" ht="14.5" x14ac:dyDescent="0.35">
      <c r="A77" s="1">
        <v>76</v>
      </c>
      <c r="B77" s="1" t="s">
        <v>80</v>
      </c>
      <c r="C77" s="4">
        <f>INDEX([1]sec_limitrophe_quartier_input!$1:$1048576,MATCH(sec_limitrophe_quartier!$B77,[1]sec_limitrophe_quartier_input!$B:$B,0),3)</f>
        <v>42.870370370400003</v>
      </c>
      <c r="D77">
        <f>INDEX([1]nb_inscrits_sec_habitant_le_qua!$1:$1048576,MATCH($B77,[1]nb_inscrits_sec_habitant_le_qua!$B:$B,0),3)</f>
        <v>761</v>
      </c>
      <c r="E77">
        <f t="shared" si="1"/>
        <v>326.243518518744</v>
      </c>
    </row>
    <row r="78" spans="1:5" ht="14.5" x14ac:dyDescent="0.35">
      <c r="A78" s="1">
        <v>77</v>
      </c>
      <c r="B78" s="1" t="s">
        <v>81</v>
      </c>
      <c r="C78" s="4">
        <f>INDEX([1]sec_limitrophe_quartier_input!$1:$1048576,MATCH(sec_limitrophe_quartier!$B78,[1]sec_limitrophe_quartier_input!$B:$B,0),3)</f>
        <v>37.851851851900001</v>
      </c>
      <c r="D78">
        <f>INDEX([1]nb_inscrits_sec_habitant_le_qua!$1:$1048576,MATCH($B78,[1]nb_inscrits_sec_habitant_le_qua!$B:$B,0),3)</f>
        <v>1001</v>
      </c>
      <c r="E78">
        <f t="shared" si="1"/>
        <v>378.89703703751906</v>
      </c>
    </row>
    <row r="79" spans="1:5" ht="14.5" x14ac:dyDescent="0.35">
      <c r="A79" s="1">
        <v>78</v>
      </c>
      <c r="B79" s="1" t="s">
        <v>82</v>
      </c>
      <c r="C79" s="4">
        <f>INDEX([1]sec_limitrophe_quartier_input!$1:$1048576,MATCH(sec_limitrophe_quartier!$B79,[1]sec_limitrophe_quartier_input!$B:$B,0),3)</f>
        <v>5.5555555555999998</v>
      </c>
      <c r="D79">
        <f>INDEX([1]nb_inscrits_sec_habitant_le_qua!$1:$1048576,MATCH($B79,[1]nb_inscrits_sec_habitant_le_qua!$B:$B,0),3)</f>
        <v>459</v>
      </c>
      <c r="E79">
        <f t="shared" si="1"/>
        <v>25.500000000204</v>
      </c>
    </row>
    <row r="80" spans="1:5" ht="14.5" x14ac:dyDescent="0.35">
      <c r="A80" s="1">
        <v>79</v>
      </c>
      <c r="B80" s="1" t="s">
        <v>83</v>
      </c>
      <c r="C80" s="4">
        <f>INDEX([1]sec_limitrophe_quartier_input!$1:$1048576,MATCH(sec_limitrophe_quartier!$B80,[1]sec_limitrophe_quartier_input!$B:$B,0),3)</f>
        <v>17.7974434612</v>
      </c>
      <c r="D80">
        <f>INDEX([1]nb_inscrits_sec_habitant_le_qua!$1:$1048576,MATCH($B80,[1]nb_inscrits_sec_habitant_le_qua!$B:$B,0),3)</f>
        <v>764</v>
      </c>
      <c r="E80">
        <f t="shared" si="1"/>
        <v>135.972468043568</v>
      </c>
    </row>
    <row r="81" spans="1:5" ht="14.5" x14ac:dyDescent="0.35">
      <c r="A81" s="1">
        <v>80</v>
      </c>
      <c r="B81" s="1" t="s">
        <v>84</v>
      </c>
      <c r="C81" s="4">
        <f>INDEX([1]sec_limitrophe_quartier_input!$1:$1048576,MATCH(sec_limitrophe_quartier!$B81,[1]sec_limitrophe_quartier_input!$B:$B,0),3)</f>
        <v>35.720844811799999</v>
      </c>
      <c r="D81">
        <f>INDEX([1]nb_inscrits_sec_habitant_le_qua!$1:$1048576,MATCH($B81,[1]nb_inscrits_sec_habitant_le_qua!$B:$B,0),3)</f>
        <v>929</v>
      </c>
      <c r="E81">
        <f t="shared" si="1"/>
        <v>331.846648301622</v>
      </c>
    </row>
    <row r="82" spans="1:5" ht="14.5" x14ac:dyDescent="0.35">
      <c r="A82" s="1">
        <v>81</v>
      </c>
      <c r="B82" s="1" t="s">
        <v>85</v>
      </c>
      <c r="C82" s="4">
        <f>INDEX([1]sec_limitrophe_quartier_input!$1:$1048576,MATCH(sec_limitrophe_quartier!$B82,[1]sec_limitrophe_quartier_input!$B:$B,0),3)</f>
        <v>28.6158631415</v>
      </c>
      <c r="D82">
        <f>INDEX([1]nb_inscrits_sec_habitant_le_qua!$1:$1048576,MATCH($B82,[1]nb_inscrits_sec_habitant_le_qua!$B:$B,0),3)</f>
        <v>492</v>
      </c>
      <c r="E82">
        <f t="shared" si="1"/>
        <v>140.79004665618001</v>
      </c>
    </row>
    <row r="83" spans="1:5" ht="14.5" x14ac:dyDescent="0.35">
      <c r="A83" s="1">
        <v>82</v>
      </c>
      <c r="B83" s="1" t="s">
        <v>86</v>
      </c>
      <c r="C83" s="4">
        <f>INDEX([1]sec_limitrophe_quartier_input!$1:$1048576,MATCH(sec_limitrophe_quartier!$B83,[1]sec_limitrophe_quartier_input!$B:$B,0),3)</f>
        <v>33.255813953500002</v>
      </c>
      <c r="D83">
        <f>INDEX([1]nb_inscrits_sec_habitant_le_qua!$1:$1048576,MATCH($B83,[1]nb_inscrits_sec_habitant_le_qua!$B:$B,0),3)</f>
        <v>605</v>
      </c>
      <c r="E83">
        <f t="shared" si="1"/>
        <v>201.19767441867501</v>
      </c>
    </row>
    <row r="84" spans="1:5" ht="14.5" x14ac:dyDescent="0.35">
      <c r="A84" s="1">
        <v>83</v>
      </c>
      <c r="B84" s="1" t="s">
        <v>87</v>
      </c>
      <c r="C84" s="4">
        <f>INDEX([1]sec_limitrophe_quartier_input!$1:$1048576,MATCH(sec_limitrophe_quartier!$B84,[1]sec_limitrophe_quartier_input!$B:$B,0),3)</f>
        <v>31.8112633181</v>
      </c>
      <c r="D84">
        <f>INDEX([1]nb_inscrits_sec_habitant_le_qua!$1:$1048576,MATCH($B84,[1]nb_inscrits_sec_habitant_le_qua!$B:$B,0),3)</f>
        <v>475</v>
      </c>
      <c r="E84">
        <f t="shared" si="1"/>
        <v>151.10350076097501</v>
      </c>
    </row>
    <row r="85" spans="1:5" ht="14.5" x14ac:dyDescent="0.35">
      <c r="A85" s="1">
        <v>84</v>
      </c>
      <c r="B85" s="1" t="s">
        <v>88</v>
      </c>
      <c r="C85" s="4">
        <f>INDEX([1]sec_limitrophe_quartier_input!$1:$1048576,MATCH(sec_limitrophe_quartier!$B85,[1]sec_limitrophe_quartier_input!$B:$B,0),3)</f>
        <v>12.592592592600001</v>
      </c>
      <c r="D85">
        <f>INDEX([1]nb_inscrits_sec_habitant_le_qua!$1:$1048576,MATCH($B85,[1]nb_inscrits_sec_habitant_le_qua!$B:$B,0),3)</f>
        <v>486</v>
      </c>
      <c r="E85">
        <f t="shared" si="1"/>
        <v>61.200000000036006</v>
      </c>
    </row>
    <row r="86" spans="1:5" ht="14.5" x14ac:dyDescent="0.35">
      <c r="A86" s="1">
        <v>85</v>
      </c>
      <c r="B86" s="1" t="s">
        <v>89</v>
      </c>
      <c r="C86" s="4">
        <f>INDEX([1]sec_limitrophe_quartier_input!$1:$1048576,MATCH(sec_limitrophe_quartier!$B86,[1]sec_limitrophe_quartier_input!$B:$B,0),3)</f>
        <v>20.8609271523</v>
      </c>
      <c r="D86">
        <f>INDEX([1]nb_inscrits_sec_habitant_le_qua!$1:$1048576,MATCH($B86,[1]nb_inscrits_sec_habitant_le_qua!$B:$B,0),3)</f>
        <v>254</v>
      </c>
      <c r="E86">
        <f t="shared" si="1"/>
        <v>52.986754966842</v>
      </c>
    </row>
    <row r="87" spans="1:5" ht="14.5" x14ac:dyDescent="0.35">
      <c r="A87" s="1">
        <v>86</v>
      </c>
      <c r="B87" s="1" t="s">
        <v>90</v>
      </c>
      <c r="C87" s="4">
        <f>INDEX([1]sec_limitrophe_quartier_input!$1:$1048576,MATCH(sec_limitrophe_quartier!$B87,[1]sec_limitrophe_quartier_input!$B:$B,0),3)</f>
        <v>12.5609756098</v>
      </c>
      <c r="D87">
        <f>INDEX([1]nb_inscrits_sec_habitant_le_qua!$1:$1048576,MATCH($B87,[1]nb_inscrits_sec_habitant_le_qua!$B:$B,0),3)</f>
        <v>617</v>
      </c>
      <c r="E87">
        <f t="shared" si="1"/>
        <v>77.501219512465994</v>
      </c>
    </row>
    <row r="88" spans="1:5" ht="14.5" x14ac:dyDescent="0.35">
      <c r="A88" s="1">
        <v>87</v>
      </c>
      <c r="B88" s="1" t="s">
        <v>91</v>
      </c>
      <c r="C88" s="4">
        <f>INDEX([1]sec_limitrophe_quartier_input!$1:$1048576,MATCH(sec_limitrophe_quartier!$B88,[1]sec_limitrophe_quartier_input!$B:$B,0),3)</f>
        <v>32.758620689700003</v>
      </c>
      <c r="D88">
        <f>INDEX([1]nb_inscrits_sec_habitant_le_qua!$1:$1048576,MATCH($B88,[1]nb_inscrits_sec_habitant_le_qua!$B:$B,0),3)</f>
        <v>185</v>
      </c>
      <c r="E88">
        <f t="shared" si="1"/>
        <v>60.603448275944999</v>
      </c>
    </row>
    <row r="89" spans="1:5" ht="14.5" x14ac:dyDescent="0.35">
      <c r="A89" s="1">
        <v>88</v>
      </c>
      <c r="B89" s="1" t="s">
        <v>92</v>
      </c>
      <c r="C89" s="4">
        <f>INDEX([1]sec_limitrophe_quartier_input!$1:$1048576,MATCH(sec_limitrophe_quartier!$B89,[1]sec_limitrophe_quartier_input!$B:$B,0),3)</f>
        <v>31.543624161099999</v>
      </c>
      <c r="D89">
        <f>INDEX([1]nb_inscrits_sec_habitant_le_qua!$1:$1048576,MATCH($B89,[1]nb_inscrits_sec_habitant_le_qua!$B:$B,0),3)</f>
        <v>725</v>
      </c>
      <c r="E89">
        <f t="shared" si="1"/>
        <v>228.69127516797499</v>
      </c>
    </row>
    <row r="90" spans="1:5" ht="14.5" x14ac:dyDescent="0.35">
      <c r="A90" s="1">
        <v>89</v>
      </c>
      <c r="B90" s="1" t="s">
        <v>93</v>
      </c>
      <c r="C90" s="4">
        <f>INDEX([1]sec_limitrophe_quartier_input!$1:$1048576,MATCH(sec_limitrophe_quartier!$B90,[1]sec_limitrophe_quartier_input!$B:$B,0),3)</f>
        <v>51.004016064299996</v>
      </c>
      <c r="D90">
        <f>INDEX([1]nb_inscrits_sec_habitant_le_qua!$1:$1048576,MATCH($B90,[1]nb_inscrits_sec_habitant_le_qua!$B:$B,0),3)</f>
        <v>482</v>
      </c>
      <c r="E90">
        <f t="shared" si="1"/>
        <v>245.839357429926</v>
      </c>
    </row>
    <row r="91" spans="1:5" ht="14.5" x14ac:dyDescent="0.35">
      <c r="A91" s="1">
        <v>90</v>
      </c>
      <c r="B91" s="1" t="s">
        <v>94</v>
      </c>
      <c r="C91" s="4">
        <f>INDEX([1]sec_limitrophe_quartier_input!$1:$1048576,MATCH(sec_limitrophe_quartier!$B91,[1]sec_limitrophe_quartier_input!$B:$B,0),3)</f>
        <v>19.880952381</v>
      </c>
      <c r="D91">
        <f>INDEX([1]nb_inscrits_sec_habitant_le_qua!$1:$1048576,MATCH($B91,[1]nb_inscrits_sec_habitant_le_qua!$B:$B,0),3)</f>
        <v>675</v>
      </c>
      <c r="E91">
        <f t="shared" si="1"/>
        <v>134.19642857175</v>
      </c>
    </row>
    <row r="92" spans="1:5" ht="14.5" x14ac:dyDescent="0.35">
      <c r="A92" s="1">
        <v>91</v>
      </c>
      <c r="B92" s="1" t="s">
        <v>95</v>
      </c>
      <c r="C92" s="4">
        <f>INDEX([1]sec_limitrophe_quartier_input!$1:$1048576,MATCH(sec_limitrophe_quartier!$B92,[1]sec_limitrophe_quartier_input!$B:$B,0),3)</f>
        <v>3.7475345168</v>
      </c>
      <c r="D92">
        <f>INDEX([1]nb_inscrits_sec_habitant_le_qua!$1:$1048576,MATCH($B92,[1]nb_inscrits_sec_habitant_le_qua!$B:$B,0),3)</f>
        <v>494</v>
      </c>
      <c r="E92">
        <f t="shared" si="1"/>
        <v>18.512820512992</v>
      </c>
    </row>
    <row r="93" spans="1:5" ht="14.5" x14ac:dyDescent="0.35">
      <c r="A93" s="1">
        <v>92</v>
      </c>
      <c r="B93" s="1" t="s">
        <v>96</v>
      </c>
      <c r="C93" s="4">
        <f>INDEX([1]sec_limitrophe_quartier_input!$1:$1048576,MATCH(sec_limitrophe_quartier!$B93,[1]sec_limitrophe_quartier_input!$B:$B,0),3)</f>
        <v>33.982683982700003</v>
      </c>
      <c r="D93">
        <f>INDEX([1]nb_inscrits_sec_habitant_le_qua!$1:$1048576,MATCH($B93,[1]nb_inscrits_sec_habitant_le_qua!$B:$B,0),3)</f>
        <v>284</v>
      </c>
      <c r="E93">
        <f t="shared" si="1"/>
        <v>96.510822510867996</v>
      </c>
    </row>
    <row r="94" spans="1:5" ht="14.5" x14ac:dyDescent="0.35">
      <c r="A94" s="1">
        <v>93</v>
      </c>
      <c r="B94" s="1" t="s">
        <v>97</v>
      </c>
      <c r="C94" s="4">
        <f>INDEX([1]sec_limitrophe_quartier_input!$1:$1048576,MATCH(sec_limitrophe_quartier!$B94,[1]sec_limitrophe_quartier_input!$B:$B,0),3)</f>
        <v>45.520581113799999</v>
      </c>
      <c r="D94">
        <f>INDEX([1]nb_inscrits_sec_habitant_le_qua!$1:$1048576,MATCH($B94,[1]nb_inscrits_sec_habitant_le_qua!$B:$B,0),3)</f>
        <v>357</v>
      </c>
      <c r="E94">
        <f t="shared" si="1"/>
        <v>162.508474576266</v>
      </c>
    </row>
    <row r="95" spans="1:5" ht="14.5" x14ac:dyDescent="0.35">
      <c r="A95" s="1">
        <v>94</v>
      </c>
      <c r="B95" s="1" t="s">
        <v>98</v>
      </c>
      <c r="C95" s="4">
        <f>INDEX([1]sec_limitrophe_quartier_input!$1:$1048576,MATCH(sec_limitrophe_quartier!$B95,[1]sec_limitrophe_quartier_input!$B:$B,0),3)</f>
        <v>54.746136865300002</v>
      </c>
      <c r="D95">
        <f>INDEX([1]nb_inscrits_sec_habitant_le_qua!$1:$1048576,MATCH($B95,[1]nb_inscrits_sec_habitant_le_qua!$B:$B,0),3)</f>
        <v>445</v>
      </c>
      <c r="E95">
        <f t="shared" si="1"/>
        <v>243.62030905058501</v>
      </c>
    </row>
    <row r="96" spans="1:5" ht="14.5" x14ac:dyDescent="0.35">
      <c r="A96" s="1">
        <v>95</v>
      </c>
      <c r="B96" s="1" t="s">
        <v>99</v>
      </c>
      <c r="C96" s="4">
        <f>INDEX([1]sec_limitrophe_quartier_input!$1:$1048576,MATCH(sec_limitrophe_quartier!$B96,[1]sec_limitrophe_quartier_input!$B:$B,0),3)</f>
        <v>54.828660436100002</v>
      </c>
      <c r="D96">
        <f>INDEX([1]nb_inscrits_sec_habitant_le_qua!$1:$1048576,MATCH($B96,[1]nb_inscrits_sec_habitant_le_qua!$B:$B,0),3)</f>
        <v>271</v>
      </c>
      <c r="E96">
        <f t="shared" si="1"/>
        <v>148.585669781831</v>
      </c>
    </row>
    <row r="97" spans="1:5" ht="14.5" x14ac:dyDescent="0.35">
      <c r="A97" s="1">
        <v>96</v>
      </c>
      <c r="B97" s="1" t="s">
        <v>100</v>
      </c>
      <c r="C97" s="4">
        <f>INDEX([1]sec_limitrophe_quartier_input!$1:$1048576,MATCH(sec_limitrophe_quartier!$B97,[1]sec_limitrophe_quartier_input!$B:$B,0),3)</f>
        <v>44.243792325100003</v>
      </c>
      <c r="D97">
        <f>INDEX([1]nb_inscrits_sec_habitant_le_qua!$1:$1048576,MATCH($B97,[1]nb_inscrits_sec_habitant_le_qua!$B:$B,0),3)</f>
        <v>400</v>
      </c>
      <c r="E97">
        <f t="shared" si="1"/>
        <v>176.97516930040001</v>
      </c>
    </row>
    <row r="98" spans="1:5" ht="14.5" x14ac:dyDescent="0.35">
      <c r="A98" s="1">
        <v>97</v>
      </c>
      <c r="B98" s="1" t="s">
        <v>101</v>
      </c>
      <c r="C98" s="4">
        <f>INDEX([1]sec_limitrophe_quartier_input!$1:$1048576,MATCH(sec_limitrophe_quartier!$B98,[1]sec_limitrophe_quartier_input!$B:$B,0),3)</f>
        <v>6.0606060605999996</v>
      </c>
      <c r="D98">
        <f>INDEX([1]nb_inscrits_sec_habitant_le_qua!$1:$1048576,MATCH($B98,[1]nb_inscrits_sec_habitant_le_qua!$B:$B,0),3)</f>
        <v>57</v>
      </c>
      <c r="E98">
        <f t="shared" si="1"/>
        <v>3.454545454542</v>
      </c>
    </row>
    <row r="99" spans="1:5" ht="14.5" x14ac:dyDescent="0.35">
      <c r="A99" s="1">
        <v>98</v>
      </c>
      <c r="B99" s="1" t="s">
        <v>102</v>
      </c>
      <c r="C99" s="4">
        <f>INDEX([1]sec_limitrophe_quartier_input!$1:$1048576,MATCH(sec_limitrophe_quartier!$B99,[1]sec_limitrophe_quartier_input!$B:$B,0),3)</f>
        <v>38.823529411800003</v>
      </c>
      <c r="D99">
        <f>INDEX([1]nb_inscrits_sec_habitant_le_qua!$1:$1048576,MATCH($B99,[1]nb_inscrits_sec_habitant_le_qua!$B:$B,0),3)</f>
        <v>231</v>
      </c>
      <c r="E99">
        <f t="shared" si="1"/>
        <v>89.682352941258017</v>
      </c>
    </row>
    <row r="100" spans="1:5" ht="14.5" x14ac:dyDescent="0.35">
      <c r="A100" s="1">
        <v>99</v>
      </c>
      <c r="B100" s="1" t="s">
        <v>103</v>
      </c>
      <c r="C100" s="4">
        <f>INDEX([1]sec_limitrophe_quartier_input!$1:$1048576,MATCH(sec_limitrophe_quartier!$B100,[1]sec_limitrophe_quartier_input!$B:$B,0),3)</f>
        <v>47.580645161299998</v>
      </c>
      <c r="D100">
        <f>INDEX([1]nb_inscrits_sec_habitant_le_qua!$1:$1048576,MATCH($B100,[1]nb_inscrits_sec_habitant_le_qua!$B:$B,0),3)</f>
        <v>543</v>
      </c>
      <c r="E100">
        <f t="shared" si="1"/>
        <v>258.36290322585899</v>
      </c>
    </row>
    <row r="101" spans="1:5" ht="14.5" x14ac:dyDescent="0.35">
      <c r="A101" s="1">
        <v>100</v>
      </c>
      <c r="B101" s="1" t="s">
        <v>104</v>
      </c>
      <c r="C101" s="4">
        <f>INDEX([1]sec_limitrophe_quartier_input!$1:$1048576,MATCH(sec_limitrophe_quartier!$B101,[1]sec_limitrophe_quartier_input!$B:$B,0),3)</f>
        <v>58.706467661700003</v>
      </c>
      <c r="D101">
        <f>INDEX([1]nb_inscrits_sec_habitant_le_qua!$1:$1048576,MATCH($B101,[1]nb_inscrits_sec_habitant_le_qua!$B:$B,0),3)</f>
        <v>782</v>
      </c>
      <c r="E101">
        <f t="shared" si="1"/>
        <v>459.08457711449404</v>
      </c>
    </row>
    <row r="102" spans="1:5" ht="14.5" x14ac:dyDescent="0.35">
      <c r="A102" s="1">
        <v>101</v>
      </c>
      <c r="B102" s="1" t="s">
        <v>105</v>
      </c>
      <c r="C102" s="4">
        <f>INDEX([1]sec_limitrophe_quartier_input!$1:$1048576,MATCH(sec_limitrophe_quartier!$B102,[1]sec_limitrophe_quartier_input!$B:$B,0),3)</f>
        <v>40.735068912700001</v>
      </c>
      <c r="D102">
        <f>INDEX([1]nb_inscrits_sec_habitant_le_qua!$1:$1048576,MATCH($B102,[1]nb_inscrits_sec_habitant_le_qua!$B:$B,0),3)</f>
        <v>431</v>
      </c>
      <c r="E102">
        <f t="shared" si="1"/>
        <v>175.56814701373699</v>
      </c>
    </row>
    <row r="103" spans="1:5" ht="14.5" x14ac:dyDescent="0.35">
      <c r="A103" s="1">
        <v>102</v>
      </c>
      <c r="B103" s="1" t="s">
        <v>106</v>
      </c>
      <c r="C103" s="4">
        <f>INDEX([1]sec_limitrophe_quartier_input!$1:$1048576,MATCH(sec_limitrophe_quartier!$B103,[1]sec_limitrophe_quartier_input!$B:$B,0),3)</f>
        <v>45.590994371500003</v>
      </c>
      <c r="D103">
        <f>INDEX([1]nb_inscrits_sec_habitant_le_qua!$1:$1048576,MATCH($B103,[1]nb_inscrits_sec_habitant_le_qua!$B:$B,0),3)</f>
        <v>375</v>
      </c>
      <c r="E103">
        <f t="shared" si="1"/>
        <v>170.96622889312502</v>
      </c>
    </row>
    <row r="104" spans="1:5" ht="14.5" x14ac:dyDescent="0.35">
      <c r="A104" s="1">
        <v>103</v>
      </c>
      <c r="B104" s="1" t="s">
        <v>107</v>
      </c>
      <c r="C104" s="4">
        <f>INDEX([1]sec_limitrophe_quartier_input!$1:$1048576,MATCH(sec_limitrophe_quartier!$B104,[1]sec_limitrophe_quartier_input!$B:$B,0),3)</f>
        <v>38.888888888899999</v>
      </c>
      <c r="D104">
        <f>INDEX([1]nb_inscrits_sec_habitant_le_qua!$1:$1048576,MATCH($B104,[1]nb_inscrits_sec_habitant_le_qua!$B:$B,0),3)</f>
        <v>303</v>
      </c>
      <c r="E104">
        <f t="shared" si="1"/>
        <v>117.83333333336699</v>
      </c>
    </row>
    <row r="105" spans="1:5" ht="14.5" x14ac:dyDescent="0.35">
      <c r="A105" s="1">
        <v>104</v>
      </c>
      <c r="B105" s="1" t="s">
        <v>108</v>
      </c>
      <c r="C105" s="4">
        <f>INDEX([1]sec_limitrophe_quartier_input!$1:$1048576,MATCH(sec_limitrophe_quartier!$B105,[1]sec_limitrophe_quartier_input!$B:$B,0),3)</f>
        <v>42.160278745600003</v>
      </c>
      <c r="D105">
        <f>INDEX([1]nb_inscrits_sec_habitant_le_qua!$1:$1048576,MATCH($B105,[1]nb_inscrits_sec_habitant_le_qua!$B:$B,0),3)</f>
        <v>453</v>
      </c>
      <c r="E105">
        <f t="shared" si="1"/>
        <v>190.98606271756802</v>
      </c>
    </row>
    <row r="106" spans="1:5" ht="14.5" x14ac:dyDescent="0.35">
      <c r="A106" s="1">
        <v>105</v>
      </c>
      <c r="B106" s="1" t="s">
        <v>109</v>
      </c>
      <c r="C106" s="4">
        <f>INDEX([1]sec_limitrophe_quartier_input!$1:$1048576,MATCH(sec_limitrophe_quartier!$B106,[1]sec_limitrophe_quartier_input!$B:$B,0),3)</f>
        <v>12.7182044888</v>
      </c>
      <c r="D106">
        <f>INDEX([1]nb_inscrits_sec_habitant_le_qua!$1:$1048576,MATCH($B106,[1]nb_inscrits_sec_habitant_le_qua!$B:$B,0),3)</f>
        <v>305</v>
      </c>
      <c r="E106">
        <f t="shared" si="1"/>
        <v>38.790523690839997</v>
      </c>
    </row>
    <row r="107" spans="1:5" ht="14.5" x14ac:dyDescent="0.35">
      <c r="A107" s="1">
        <v>106</v>
      </c>
      <c r="B107" s="1" t="s">
        <v>110</v>
      </c>
      <c r="C107" s="4">
        <f>INDEX([1]sec_limitrophe_quartier_input!$1:$1048576,MATCH(sec_limitrophe_quartier!$B107,[1]sec_limitrophe_quartier_input!$B:$B,0),3)</f>
        <v>14.4620811287</v>
      </c>
      <c r="D107">
        <f>INDEX([1]nb_inscrits_sec_habitant_le_qua!$1:$1048576,MATCH($B107,[1]nb_inscrits_sec_habitant_le_qua!$B:$B,0),3)</f>
        <v>462</v>
      </c>
      <c r="E107">
        <f t="shared" si="1"/>
        <v>66.814814814594001</v>
      </c>
    </row>
    <row r="108" spans="1:5" ht="14.5" x14ac:dyDescent="0.35">
      <c r="A108" s="1">
        <v>107</v>
      </c>
      <c r="B108" s="1" t="s">
        <v>111</v>
      </c>
      <c r="C108" s="4">
        <f>INDEX([1]sec_limitrophe_quartier_input!$1:$1048576,MATCH(sec_limitrophe_quartier!$B108,[1]sec_limitrophe_quartier_input!$B:$B,0),3)</f>
        <v>21.079691516699999</v>
      </c>
      <c r="D108">
        <f>INDEX([1]nb_inscrits_sec_habitant_le_qua!$1:$1048576,MATCH($B108,[1]nb_inscrits_sec_habitant_le_qua!$B:$B,0),3)</f>
        <v>359</v>
      </c>
      <c r="E108">
        <f t="shared" si="1"/>
        <v>75.676092544952994</v>
      </c>
    </row>
    <row r="109" spans="1:5" ht="14.5" x14ac:dyDescent="0.35">
      <c r="A109" s="1">
        <v>108</v>
      </c>
      <c r="B109" s="1" t="s">
        <v>112</v>
      </c>
      <c r="C109" s="4">
        <f>INDEX([1]sec_limitrophe_quartier_input!$1:$1048576,MATCH(sec_limitrophe_quartier!$B109,[1]sec_limitrophe_quartier_input!$B:$B,0),3)</f>
        <v>44.493392070500001</v>
      </c>
      <c r="D109">
        <f>INDEX([1]nb_inscrits_sec_habitant_le_qua!$1:$1048576,MATCH($B109,[1]nb_inscrits_sec_habitant_le_qua!$B:$B,0),3)</f>
        <v>263</v>
      </c>
      <c r="E109">
        <f t="shared" si="1"/>
        <v>117.01762114541499</v>
      </c>
    </row>
    <row r="110" spans="1:5" ht="14.5" x14ac:dyDescent="0.35">
      <c r="A110" s="1">
        <v>109</v>
      </c>
      <c r="B110" s="1" t="s">
        <v>113</v>
      </c>
      <c r="C110" s="4">
        <f>INDEX([1]sec_limitrophe_quartier_input!$1:$1048576,MATCH(sec_limitrophe_quartier!$B110,[1]sec_limitrophe_quartier_input!$B:$B,0),3)</f>
        <v>54.895104895099998</v>
      </c>
      <c r="D110">
        <f>INDEX([1]nb_inscrits_sec_habitant_le_qua!$1:$1048576,MATCH($B110,[1]nb_inscrits_sec_habitant_le_qua!$B:$B,0),3)</f>
        <v>355</v>
      </c>
      <c r="E110">
        <f t="shared" si="1"/>
        <v>194.87762237760501</v>
      </c>
    </row>
    <row r="111" spans="1:5" ht="14.5" x14ac:dyDescent="0.35">
      <c r="A111" s="1">
        <v>110</v>
      </c>
      <c r="B111" s="1" t="s">
        <v>114</v>
      </c>
      <c r="C111" s="4">
        <f>INDEX([1]sec_limitrophe_quartier_input!$1:$1048576,MATCH(sec_limitrophe_quartier!$B111,[1]sec_limitrophe_quartier_input!$B:$B,0),3)</f>
        <v>46.496815286599997</v>
      </c>
      <c r="D111">
        <f>INDEX([1]nb_inscrits_sec_habitant_le_qua!$1:$1048576,MATCH($B111,[1]nb_inscrits_sec_habitant_le_qua!$B:$B,0),3)</f>
        <v>161</v>
      </c>
      <c r="E111">
        <f t="shared" si="1"/>
        <v>74.859872611425999</v>
      </c>
    </row>
    <row r="112" spans="1:5" ht="14.5" x14ac:dyDescent="0.35">
      <c r="A112" s="1">
        <v>111</v>
      </c>
      <c r="B112" s="1" t="s">
        <v>115</v>
      </c>
      <c r="C112" s="4">
        <f>INDEX([1]sec_limitrophe_quartier_input!$1:$1048576,MATCH(sec_limitrophe_quartier!$B112,[1]sec_limitrophe_quartier_input!$B:$B,0),3)</f>
        <v>7.3770491803000002</v>
      </c>
      <c r="D112">
        <f>INDEX([1]nb_inscrits_sec_habitant_le_qua!$1:$1048576,MATCH($B112,[1]nb_inscrits_sec_habitant_le_qua!$B:$B,0),3)</f>
        <v>168</v>
      </c>
      <c r="E112">
        <f t="shared" si="1"/>
        <v>12.393442622904001</v>
      </c>
    </row>
    <row r="113" spans="1:5" ht="14.5" x14ac:dyDescent="0.35">
      <c r="A113" s="1">
        <v>112</v>
      </c>
      <c r="B113" s="1" t="s">
        <v>116</v>
      </c>
      <c r="C113" s="4">
        <f>INDEX([1]sec_limitrophe_quartier_input!$1:$1048576,MATCH(sec_limitrophe_quartier!$B113,[1]sec_limitrophe_quartier_input!$B:$B,0),3)</f>
        <v>20.689655172399998</v>
      </c>
      <c r="D113">
        <f>INDEX([1]nb_inscrits_sec_habitant_le_qua!$1:$1048576,MATCH($B113,[1]nb_inscrits_sec_habitant_le_qua!$B:$B,0),3)</f>
        <v>296</v>
      </c>
      <c r="E113">
        <f t="shared" si="1"/>
        <v>61.241379310303991</v>
      </c>
    </row>
    <row r="114" spans="1:5" ht="14.5" x14ac:dyDescent="0.35">
      <c r="A114" s="1">
        <v>113</v>
      </c>
      <c r="B114" s="1" t="s">
        <v>117</v>
      </c>
      <c r="C114" s="4">
        <f>INDEX([1]sec_limitrophe_quartier_input!$1:$1048576,MATCH(sec_limitrophe_quartier!$B114,[1]sec_limitrophe_quartier_input!$B:$B,0),3)</f>
        <v>22.911051212899999</v>
      </c>
      <c r="D114">
        <f>INDEX([1]nb_inscrits_sec_habitant_le_qua!$1:$1048576,MATCH($B114,[1]nb_inscrits_sec_habitant_le_qua!$B:$B,0),3)</f>
        <v>315</v>
      </c>
      <c r="E114">
        <f t="shared" si="1"/>
        <v>72.169811320635006</v>
      </c>
    </row>
    <row r="115" spans="1:5" ht="14.5" x14ac:dyDescent="0.35">
      <c r="A115" s="1">
        <v>114</v>
      </c>
      <c r="B115" s="1" t="s">
        <v>118</v>
      </c>
      <c r="C115" s="4">
        <f>INDEX([1]sec_limitrophe_quartier_input!$1:$1048576,MATCH(sec_limitrophe_quartier!$B115,[1]sec_limitrophe_quartier_input!$B:$B,0),3)</f>
        <v>43.684210526299999</v>
      </c>
      <c r="D115">
        <f>INDEX([1]nb_inscrits_sec_habitant_le_qua!$1:$1048576,MATCH($B115,[1]nb_inscrits_sec_habitant_le_qua!$B:$B,0),3)</f>
        <v>379</v>
      </c>
      <c r="E115">
        <f t="shared" si="1"/>
        <v>165.56315789467698</v>
      </c>
    </row>
    <row r="116" spans="1:5" ht="14.5" x14ac:dyDescent="0.35">
      <c r="A116" s="1">
        <v>115</v>
      </c>
      <c r="B116" s="1" t="s">
        <v>119</v>
      </c>
      <c r="C116" s="4">
        <f>INDEX([1]sec_limitrophe_quartier_input!$1:$1048576,MATCH(sec_limitrophe_quartier!$B116,[1]sec_limitrophe_quartier_input!$B:$B,0),3)</f>
        <v>34.875444839899998</v>
      </c>
      <c r="D116">
        <f>INDEX([1]nb_inscrits_sec_habitant_le_qua!$1:$1048576,MATCH($B116,[1]nb_inscrits_sec_habitant_le_qua!$B:$B,0),3)</f>
        <v>608</v>
      </c>
      <c r="E116">
        <f t="shared" si="1"/>
        <v>212.04270462659198</v>
      </c>
    </row>
    <row r="117" spans="1:5" ht="14.5" x14ac:dyDescent="0.35">
      <c r="A117" s="1">
        <v>116</v>
      </c>
      <c r="B117" s="1" t="s">
        <v>120</v>
      </c>
      <c r="C117" s="4">
        <f>INDEX([1]sec_limitrophe_quartier_input!$1:$1048576,MATCH(sec_limitrophe_quartier!$B117,[1]sec_limitrophe_quartier_input!$B:$B,0),3)</f>
        <v>59.546925566299997</v>
      </c>
      <c r="D117">
        <f>INDEX([1]nb_inscrits_sec_habitant_le_qua!$1:$1048576,MATCH($B117,[1]nb_inscrits_sec_habitant_le_qua!$B:$B,0),3)</f>
        <v>784</v>
      </c>
      <c r="E117">
        <f t="shared" si="1"/>
        <v>466.84789643979195</v>
      </c>
    </row>
    <row r="118" spans="1:5" ht="14.5" x14ac:dyDescent="0.35">
      <c r="A118" s="1">
        <v>117</v>
      </c>
      <c r="B118" s="1" t="s">
        <v>121</v>
      </c>
      <c r="C118" s="4">
        <f>INDEX([1]sec_limitrophe_quartier_input!$1:$1048576,MATCH(sec_limitrophe_quartier!$B118,[1]sec_limitrophe_quartier_input!$B:$B,0),3)</f>
        <v>44.990892531900002</v>
      </c>
      <c r="D118">
        <f>INDEX([1]nb_inscrits_sec_habitant_le_qua!$1:$1048576,MATCH($B118,[1]nb_inscrits_sec_habitant_le_qua!$B:$B,0),3)</f>
        <v>374</v>
      </c>
      <c r="E118">
        <f t="shared" si="1"/>
        <v>168.265938069306</v>
      </c>
    </row>
    <row r="119" spans="1:5" ht="14.5" x14ac:dyDescent="0.35">
      <c r="A119" s="1">
        <v>118</v>
      </c>
      <c r="B119" s="1" t="s">
        <v>122</v>
      </c>
      <c r="C119" s="4">
        <f>INDEX([1]sec_limitrophe_quartier_input!$1:$1048576,MATCH(sec_limitrophe_quartier!$B119,[1]sec_limitrophe_quartier_input!$B:$B,0),3)</f>
        <v>19.286657859999998</v>
      </c>
      <c r="D119">
        <f>INDEX([1]nb_inscrits_sec_habitant_le_qua!$1:$1048576,MATCH($B119,[1]nb_inscrits_sec_habitant_le_qua!$B:$B,0),3)</f>
        <v>505</v>
      </c>
      <c r="E119">
        <f t="shared" si="1"/>
        <v>97.397622192999989</v>
      </c>
    </row>
    <row r="120" spans="1:5" ht="14.5" x14ac:dyDescent="0.35">
      <c r="A120" s="1">
        <v>701</v>
      </c>
      <c r="B120" s="1" t="s">
        <v>123</v>
      </c>
      <c r="C120" s="4">
        <f>INDEX([1]sec_limitrophe_quartier_input!$1:$1048576,MATCH(sec_limitrophe_quartier!$B120,[1]sec_limitrophe_quartier_input!$B:$B,0),3)</f>
        <v>0</v>
      </c>
      <c r="D120">
        <v>0</v>
      </c>
      <c r="E120">
        <f t="shared" si="1"/>
        <v>0</v>
      </c>
    </row>
    <row r="121" spans="1:5" ht="14.5" x14ac:dyDescent="0.35">
      <c r="A121" s="1">
        <v>702</v>
      </c>
      <c r="B121" s="1" t="s">
        <v>124</v>
      </c>
      <c r="C121" s="4">
        <f>INDEX([1]sec_limitrophe_quartier_input!$1:$1048576,MATCH(sec_limitrophe_quartier!$B121,[1]sec_limitrophe_quartier_input!$B:$B,0),3)</f>
        <v>0</v>
      </c>
      <c r="D121">
        <v>0</v>
      </c>
      <c r="E121">
        <f t="shared" si="1"/>
        <v>0</v>
      </c>
    </row>
    <row r="122" spans="1:5" ht="14.5" x14ac:dyDescent="0.35">
      <c r="A122" s="1">
        <v>800</v>
      </c>
      <c r="B122" s="1" t="s">
        <v>125</v>
      </c>
      <c r="C122" s="4">
        <f>INDEX([1]sec_limitrophe_quartier_input!$1:$1048576,MATCH(sec_limitrophe_quartier!$B122,[1]sec_limitrophe_quartier_input!$B:$B,0),3)</f>
        <v>0</v>
      </c>
      <c r="D122">
        <f>INDEX([1]nb_inscrits_sec_habitant_le_qua!$1:$1048576,MATCH($B122,[1]nb_inscrits_sec_habitant_le_qua!$B:$B,0),3)</f>
        <v>106</v>
      </c>
      <c r="E122">
        <f t="shared" si="1"/>
        <v>0</v>
      </c>
    </row>
    <row r="123" spans="1:5" ht="14.5" x14ac:dyDescent="0.35">
      <c r="A123" s="1">
        <v>801</v>
      </c>
      <c r="B123" s="1" t="s">
        <v>126</v>
      </c>
      <c r="C123" s="4">
        <f>INDEX([1]sec_limitrophe_quartier_input!$1:$1048576,MATCH(sec_limitrophe_quartier!$B123,[1]sec_limitrophe_quartier_input!$B:$B,0),3)</f>
        <v>0</v>
      </c>
      <c r="D123">
        <f>INDEX([1]nb_inscrits_sec_habitant_le_qua!$1:$1048576,MATCH($B123,[1]nb_inscrits_sec_habitant_le_qua!$B:$B,0),3)</f>
        <v>21</v>
      </c>
      <c r="E123">
        <f t="shared" si="1"/>
        <v>0</v>
      </c>
    </row>
    <row r="124" spans="1:5" ht="14.5" x14ac:dyDescent="0.35">
      <c r="A124" s="1">
        <v>802</v>
      </c>
      <c r="B124" s="1" t="s">
        <v>127</v>
      </c>
      <c r="C124" s="4">
        <f>INDEX([1]sec_limitrophe_quartier_input!$1:$1048576,MATCH(sec_limitrophe_quartier!$B124,[1]sec_limitrophe_quartier_input!$B:$B,0),3)</f>
        <v>0</v>
      </c>
      <c r="D124">
        <v>0</v>
      </c>
      <c r="E124">
        <f t="shared" si="1"/>
        <v>0</v>
      </c>
    </row>
    <row r="125" spans="1:5" ht="14.5" x14ac:dyDescent="0.35">
      <c r="A125" s="1">
        <v>803</v>
      </c>
      <c r="B125" s="1" t="s">
        <v>128</v>
      </c>
      <c r="C125" s="4">
        <f>INDEX([1]sec_limitrophe_quartier_input!$1:$1048576,MATCH(sec_limitrophe_quartier!$B125,[1]sec_limitrophe_quartier_input!$B:$B,0),3)</f>
        <v>0</v>
      </c>
      <c r="D125">
        <f>INDEX([1]nb_inscrits_sec_habitant_le_qua!$1:$1048576,MATCH($B125,[1]nb_inscrits_sec_habitant_le_qua!$B:$B,0),3)</f>
        <v>83</v>
      </c>
      <c r="E125">
        <f t="shared" si="1"/>
        <v>0</v>
      </c>
    </row>
    <row r="126" spans="1:5" ht="14.5" x14ac:dyDescent="0.35">
      <c r="A126" s="1">
        <v>804</v>
      </c>
      <c r="B126" s="1" t="s">
        <v>129</v>
      </c>
      <c r="C126" s="4">
        <f>INDEX([1]sec_limitrophe_quartier_input!$1:$1048576,MATCH(sec_limitrophe_quartier!$B126,[1]sec_limitrophe_quartier_input!$B:$B,0),3)</f>
        <v>0</v>
      </c>
      <c r="D126">
        <v>0</v>
      </c>
      <c r="E126">
        <f t="shared" si="1"/>
        <v>0</v>
      </c>
    </row>
    <row r="127" spans="1:5" ht="14.5" x14ac:dyDescent="0.35">
      <c r="A127" s="1">
        <v>805</v>
      </c>
      <c r="B127" s="1" t="s">
        <v>130</v>
      </c>
      <c r="C127" s="4">
        <f>INDEX([1]sec_limitrophe_quartier_input!$1:$1048576,MATCH(sec_limitrophe_quartier!$B127,[1]sec_limitrophe_quartier_input!$B:$B,0),3)</f>
        <v>0</v>
      </c>
      <c r="D127">
        <f>INDEX([1]nb_inscrits_sec_habitant_le_qua!$1:$1048576,MATCH($B127,[1]nb_inscrits_sec_habitant_le_qua!$B:$B,0),3)</f>
        <v>19</v>
      </c>
      <c r="E127">
        <f t="shared" si="1"/>
        <v>0</v>
      </c>
    </row>
    <row r="128" spans="1:5" ht="14.5" x14ac:dyDescent="0.35">
      <c r="A128" s="1">
        <v>900</v>
      </c>
      <c r="B128" s="1" t="s">
        <v>131</v>
      </c>
      <c r="C128" s="4">
        <f>INDEX([1]sec_limitrophe_quartier_input!$1:$1048576,MATCH(sec_limitrophe_quartier!$B128,[1]sec_limitrophe_quartier_input!$B:$B,0),3)</f>
        <v>0</v>
      </c>
      <c r="D128">
        <v>0</v>
      </c>
      <c r="E128">
        <f t="shared" si="1"/>
        <v>0</v>
      </c>
    </row>
    <row r="129" spans="1:5" ht="14.5" x14ac:dyDescent="0.35">
      <c r="A129" s="1">
        <v>901</v>
      </c>
      <c r="B129" s="1" t="s">
        <v>132</v>
      </c>
      <c r="C129" s="4">
        <f>INDEX([1]sec_limitrophe_quartier_input!$1:$1048576,MATCH(sec_limitrophe_quartier!$B129,[1]sec_limitrophe_quartier_input!$B:$B,0),3)</f>
        <v>0</v>
      </c>
      <c r="D129">
        <v>0</v>
      </c>
      <c r="E129">
        <f t="shared" si="1"/>
        <v>0</v>
      </c>
    </row>
    <row r="130" spans="1:5" ht="14.5" x14ac:dyDescent="0.35">
      <c r="A130" s="1">
        <v>902</v>
      </c>
      <c r="B130" s="1" t="s">
        <v>133</v>
      </c>
      <c r="C130" s="4">
        <f>INDEX([1]sec_limitrophe_quartier_input!$1:$1048576,MATCH(sec_limitrophe_quartier!$B130,[1]sec_limitrophe_quartier_input!$B:$B,0),3)</f>
        <v>0</v>
      </c>
      <c r="D130">
        <v>0</v>
      </c>
      <c r="E130">
        <f t="shared" si="1"/>
        <v>0</v>
      </c>
    </row>
    <row r="131" spans="1:5" ht="14.5" x14ac:dyDescent="0.35">
      <c r="A131" s="1">
        <v>903</v>
      </c>
      <c r="B131" s="1" t="s">
        <v>134</v>
      </c>
      <c r="C131" s="4">
        <f>INDEX([1]sec_limitrophe_quartier_input!$1:$1048576,MATCH(sec_limitrophe_quartier!$B131,[1]sec_limitrophe_quartier_input!$B:$B,0),3)</f>
        <v>0</v>
      </c>
      <c r="D131">
        <v>0</v>
      </c>
      <c r="E131">
        <f t="shared" ref="E131:E145" si="2">D131*C131/100</f>
        <v>0</v>
      </c>
    </row>
    <row r="132" spans="1:5" ht="14.5" x14ac:dyDescent="0.35">
      <c r="A132" s="1">
        <v>904</v>
      </c>
      <c r="B132" s="1" t="s">
        <v>135</v>
      </c>
      <c r="C132" s="4">
        <f>INDEX([1]sec_limitrophe_quartier_input!$1:$1048576,MATCH(sec_limitrophe_quartier!$B132,[1]sec_limitrophe_quartier_input!$B:$B,0),3)</f>
        <v>0</v>
      </c>
      <c r="D132">
        <v>0</v>
      </c>
      <c r="E132">
        <f t="shared" si="2"/>
        <v>0</v>
      </c>
    </row>
    <row r="133" spans="1:5" ht="14.5" x14ac:dyDescent="0.35">
      <c r="A133" s="1">
        <v>905</v>
      </c>
      <c r="B133" s="1" t="s">
        <v>136</v>
      </c>
      <c r="C133" s="4">
        <f>INDEX([1]sec_limitrophe_quartier_input!$1:$1048576,MATCH(sec_limitrophe_quartier!$B133,[1]sec_limitrophe_quartier_input!$B:$B,0),3)</f>
        <v>0</v>
      </c>
      <c r="D133">
        <v>0</v>
      </c>
      <c r="E133">
        <f t="shared" si="2"/>
        <v>0</v>
      </c>
    </row>
    <row r="134" spans="1:5" ht="14.5" x14ac:dyDescent="0.35">
      <c r="A134" s="1">
        <v>906</v>
      </c>
      <c r="B134" s="1" t="s">
        <v>137</v>
      </c>
      <c r="C134" s="4">
        <f>INDEX([1]sec_limitrophe_quartier_input!$1:$1048576,MATCH(sec_limitrophe_quartier!$B134,[1]sec_limitrophe_quartier_input!$B:$B,0),3)</f>
        <v>0</v>
      </c>
      <c r="D134">
        <v>0</v>
      </c>
      <c r="E134">
        <f t="shared" si="2"/>
        <v>0</v>
      </c>
    </row>
    <row r="135" spans="1:5" ht="14.5" x14ac:dyDescent="0.35">
      <c r="A135" s="1">
        <v>907</v>
      </c>
      <c r="B135" s="1" t="s">
        <v>138</v>
      </c>
      <c r="C135" s="4">
        <f>INDEX([1]sec_limitrophe_quartier_input!$1:$1048576,MATCH(sec_limitrophe_quartier!$B135,[1]sec_limitrophe_quartier_input!$B:$B,0),3)</f>
        <v>0</v>
      </c>
      <c r="D135">
        <v>0</v>
      </c>
      <c r="E135">
        <f t="shared" si="2"/>
        <v>0</v>
      </c>
    </row>
    <row r="136" spans="1:5" ht="14.5" x14ac:dyDescent="0.35">
      <c r="A136" s="1">
        <v>908</v>
      </c>
      <c r="B136" s="1" t="s">
        <v>139</v>
      </c>
      <c r="C136" s="4">
        <f>INDEX([1]sec_limitrophe_quartier_input!$1:$1048576,MATCH(sec_limitrophe_quartier!$B136,[1]sec_limitrophe_quartier_input!$B:$B,0),3)</f>
        <v>0</v>
      </c>
      <c r="D136">
        <v>0</v>
      </c>
      <c r="E136">
        <f t="shared" si="2"/>
        <v>0</v>
      </c>
    </row>
    <row r="137" spans="1:5" ht="14.5" x14ac:dyDescent="0.35">
      <c r="A137" s="1">
        <v>909</v>
      </c>
      <c r="B137" s="1" t="s">
        <v>140</v>
      </c>
      <c r="C137" s="4">
        <f>INDEX([1]sec_limitrophe_quartier_input!$1:$1048576,MATCH(sec_limitrophe_quartier!$B137,[1]sec_limitrophe_quartier_input!$B:$B,0),3)</f>
        <v>0</v>
      </c>
      <c r="D137">
        <f>INDEX([1]nb_inscrits_sec_habitant_le_qua!$1:$1048576,MATCH($B137,[1]nb_inscrits_sec_habitant_le_qua!$B:$B,0),3)</f>
        <v>22</v>
      </c>
      <c r="E137">
        <f t="shared" si="2"/>
        <v>0</v>
      </c>
    </row>
    <row r="138" spans="1:5" ht="14.5" x14ac:dyDescent="0.35">
      <c r="A138" s="1">
        <v>910</v>
      </c>
      <c r="B138" s="1" t="s">
        <v>141</v>
      </c>
      <c r="C138" s="4">
        <f>INDEX([1]sec_limitrophe_quartier_input!$1:$1048576,MATCH(sec_limitrophe_quartier!$B138,[1]sec_limitrophe_quartier_input!$B:$B,0),3)</f>
        <v>0</v>
      </c>
      <c r="D138">
        <v>0</v>
      </c>
      <c r="E138">
        <f t="shared" si="2"/>
        <v>0</v>
      </c>
    </row>
    <row r="139" spans="1:5" ht="14.5" x14ac:dyDescent="0.35">
      <c r="A139" s="1">
        <v>911</v>
      </c>
      <c r="B139" s="1" t="s">
        <v>142</v>
      </c>
      <c r="C139" s="4">
        <f>INDEX([1]sec_limitrophe_quartier_input!$1:$1048576,MATCH(sec_limitrophe_quartier!$B139,[1]sec_limitrophe_quartier_input!$B:$B,0),3)</f>
        <v>0</v>
      </c>
      <c r="D139">
        <v>0</v>
      </c>
      <c r="E139">
        <f t="shared" si="2"/>
        <v>0</v>
      </c>
    </row>
    <row r="140" spans="1:5" ht="14.5" x14ac:dyDescent="0.35">
      <c r="A140" s="1">
        <v>912</v>
      </c>
      <c r="B140" s="1" t="s">
        <v>143</v>
      </c>
      <c r="C140" s="4">
        <f>INDEX([1]sec_limitrophe_quartier_input!$1:$1048576,MATCH(sec_limitrophe_quartier!$B140,[1]sec_limitrophe_quartier_input!$B:$B,0),3)</f>
        <v>0</v>
      </c>
      <c r="D140">
        <v>0</v>
      </c>
      <c r="E140">
        <f t="shared" si="2"/>
        <v>0</v>
      </c>
    </row>
    <row r="141" spans="1:5" ht="14.5" x14ac:dyDescent="0.35">
      <c r="A141" s="1">
        <v>913</v>
      </c>
      <c r="B141" s="1" t="s">
        <v>144</v>
      </c>
      <c r="C141" s="4">
        <f>INDEX([1]sec_limitrophe_quartier_input!$1:$1048576,MATCH(sec_limitrophe_quartier!$B141,[1]sec_limitrophe_quartier_input!$B:$B,0),3)</f>
        <v>0</v>
      </c>
      <c r="D141">
        <v>0</v>
      </c>
      <c r="E141">
        <f t="shared" si="2"/>
        <v>0</v>
      </c>
    </row>
    <row r="142" spans="1:5" ht="14.5" x14ac:dyDescent="0.35">
      <c r="A142" s="1">
        <v>914</v>
      </c>
      <c r="B142" s="1" t="s">
        <v>145</v>
      </c>
      <c r="C142" s="4">
        <f>INDEX([1]sec_limitrophe_quartier_input!$1:$1048576,MATCH(sec_limitrophe_quartier!$B142,[1]sec_limitrophe_quartier_input!$B:$B,0),3)</f>
        <v>0</v>
      </c>
      <c r="D142">
        <v>0</v>
      </c>
      <c r="E142">
        <f t="shared" si="2"/>
        <v>0</v>
      </c>
    </row>
    <row r="143" spans="1:5" ht="14.5" x14ac:dyDescent="0.35">
      <c r="A143" s="1">
        <v>915</v>
      </c>
      <c r="B143" s="1" t="s">
        <v>146</v>
      </c>
      <c r="C143" s="4">
        <f>INDEX([1]sec_limitrophe_quartier_input!$1:$1048576,MATCH(sec_limitrophe_quartier!$B143,[1]sec_limitrophe_quartier_input!$B:$B,0),3)</f>
        <v>0</v>
      </c>
      <c r="D143">
        <v>0</v>
      </c>
      <c r="E143">
        <f t="shared" si="2"/>
        <v>0</v>
      </c>
    </row>
    <row r="144" spans="1:5" ht="14.5" x14ac:dyDescent="0.35">
      <c r="A144" s="1">
        <v>916</v>
      </c>
      <c r="B144" s="1" t="s">
        <v>147</v>
      </c>
      <c r="C144" s="4">
        <f>INDEX([1]sec_limitrophe_quartier_input!$1:$1048576,MATCH(sec_limitrophe_quartier!$B144,[1]sec_limitrophe_quartier_input!$B:$B,0),3)</f>
        <v>0</v>
      </c>
      <c r="D144">
        <v>0</v>
      </c>
      <c r="E144">
        <f t="shared" si="2"/>
        <v>0</v>
      </c>
    </row>
    <row r="145" spans="1:5" ht="14.5" x14ac:dyDescent="0.35">
      <c r="A145" s="1">
        <v>917</v>
      </c>
      <c r="B145" s="1" t="s">
        <v>148</v>
      </c>
      <c r="C145" s="4">
        <f>INDEX([1]sec_limitrophe_quartier_input!$1:$1048576,MATCH(sec_limitrophe_quartier!$B145,[1]sec_limitrophe_quartier_input!$B:$B,0),3)</f>
        <v>0</v>
      </c>
      <c r="D145">
        <v>0</v>
      </c>
      <c r="E145">
        <f t="shared" si="2"/>
        <v>0</v>
      </c>
    </row>
  </sheetData>
  <autoFilter ref="A1:E145" xr:uid="{20B06939-270D-4D33-8C14-8414CD54A457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sec_limitrophe_quartier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2021-08-14T06:51:50Z</dcterms:created>
  <dcterms:modified xsi:type="dcterms:W3CDTF">2021-08-14T06:52:18Z</dcterms:modified>
</cp:coreProperties>
</file>