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LilyCohen/Downloads/"/>
    </mc:Choice>
  </mc:AlternateContent>
  <xr:revisionPtr revIDLastSave="0" documentId="8_{0637E2DB-3F8A-4C47-B3F1-B668CDFF6FD2}" xr6:coauthVersionLast="45" xr6:coauthVersionMax="45" xr10:uidLastSave="{00000000-0000-0000-0000-000000000000}"/>
  <bookViews>
    <workbookView xWindow="2440" yWindow="9100" windowWidth="28800" windowHeight="16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F17" i="1" s="1"/>
  <c r="C17" i="1" s="1"/>
  <c r="E16" i="1"/>
  <c r="F16" i="1" s="1"/>
  <c r="C16" i="1" s="1"/>
  <c r="E15" i="1"/>
  <c r="F15" i="1" s="1"/>
  <c r="F14" i="1"/>
  <c r="E14" i="1"/>
  <c r="F13" i="1"/>
  <c r="C13" i="1" s="1"/>
  <c r="E13" i="1"/>
  <c r="E12" i="1"/>
  <c r="F12" i="1" s="1"/>
  <c r="F11" i="1"/>
  <c r="E11" i="1"/>
  <c r="C11" i="1"/>
  <c r="F10" i="1"/>
  <c r="F9" i="1"/>
  <c r="E9" i="1"/>
  <c r="C9" i="1"/>
  <c r="E8" i="1"/>
  <c r="F8" i="1" s="1"/>
  <c r="C8" i="1" s="1"/>
  <c r="F7" i="1"/>
  <c r="C7" i="1" s="1"/>
  <c r="E7" i="1"/>
  <c r="E6" i="1"/>
  <c r="F6" i="1" s="1"/>
  <c r="E5" i="1"/>
  <c r="F5" i="1" s="1"/>
  <c r="C5" i="1" s="1"/>
  <c r="F4" i="1"/>
  <c r="E4" i="1"/>
  <c r="C4" i="1"/>
  <c r="F3" i="1"/>
  <c r="C3" i="1" s="1"/>
  <c r="E3" i="1"/>
  <c r="F2" i="1"/>
  <c r="D2" i="1" s="1"/>
  <c r="E2" i="1"/>
  <c r="C12" i="1" l="1"/>
  <c r="D10" i="1"/>
  <c r="C10" i="1" s="1"/>
  <c r="D6" i="1"/>
  <c r="C6" i="1"/>
  <c r="C15" i="1"/>
  <c r="D14" i="1"/>
  <c r="C14" i="1" s="1"/>
  <c r="C2" i="1"/>
</calcChain>
</file>

<file path=xl/sharedStrings.xml><?xml version="1.0" encoding="utf-8"?>
<sst xmlns="http://schemas.openxmlformats.org/spreadsheetml/2006/main" count="22" uniqueCount="10">
  <si>
    <t>age</t>
  </si>
  <si>
    <t>year</t>
  </si>
  <si>
    <t>percentage</t>
  </si>
  <si>
    <t>total</t>
  </si>
  <si>
    <t>incidence as percent</t>
  </si>
  <si>
    <t>num</t>
  </si>
  <si>
    <t>&lt;1</t>
  </si>
  <si>
    <t>1-4</t>
  </si>
  <si>
    <t>5-14</t>
  </si>
  <si>
    <t>15+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</si>
</sst>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2" fillId="0" borderId="0" xfId="0" quotePrefix="1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7"/>
  <sheetViews>
    <sheetView tabSelected="1"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</row>
    <row r="2" spans="1:6" ht="15.75" customHeight="1" x14ac:dyDescent="0.15">
      <c r="A2" s="1" t="s">
        <v>6</v>
      </c>
      <c r="B2" s="1">
        <v>1993</v>
      </c>
      <c r="C2" s="3">
        <f t="shared" ref="C2:C17" si="0">F2/D2</f>
        <v>5.8479532163742687E-3</v>
      </c>
      <c r="D2" s="3">
        <f>SUM(F2:F5)</f>
        <v>102600</v>
      </c>
      <c r="E2" s="1">
        <f>0.6/100</f>
        <v>6.0000000000000001E-3</v>
      </c>
      <c r="F2" s="3">
        <f t="shared" ref="F2:F17" si="1">E2*100000</f>
        <v>600</v>
      </c>
    </row>
    <row r="3" spans="1:6" ht="15.75" customHeight="1" x14ac:dyDescent="0.15">
      <c r="A3" s="4" t="s">
        <v>7</v>
      </c>
      <c r="B3" s="2">
        <v>1993</v>
      </c>
      <c r="C3" s="3">
        <f t="shared" si="0"/>
        <v>0.18128654970760238</v>
      </c>
      <c r="D3" s="1">
        <v>102600</v>
      </c>
      <c r="E3" s="1">
        <f>18.6/100</f>
        <v>0.18600000000000003</v>
      </c>
      <c r="F3" s="3">
        <f t="shared" si="1"/>
        <v>18600.000000000004</v>
      </c>
    </row>
    <row r="4" spans="1:6" ht="15.75" customHeight="1" x14ac:dyDescent="0.15">
      <c r="A4" s="5" t="s">
        <v>8</v>
      </c>
      <c r="B4" s="2">
        <v>1993</v>
      </c>
      <c r="C4" s="3">
        <f t="shared" si="0"/>
        <v>0.58479532163742687</v>
      </c>
      <c r="D4" s="1">
        <v>102600</v>
      </c>
      <c r="E4" s="1">
        <f>60/100</f>
        <v>0.6</v>
      </c>
      <c r="F4" s="3">
        <f t="shared" si="1"/>
        <v>60000</v>
      </c>
    </row>
    <row r="5" spans="1:6" ht="15.75" customHeight="1" x14ac:dyDescent="0.15">
      <c r="A5" s="2" t="s">
        <v>9</v>
      </c>
      <c r="B5" s="2">
        <v>1993</v>
      </c>
      <c r="C5" s="3">
        <f t="shared" si="0"/>
        <v>0.22807017543859648</v>
      </c>
      <c r="D5" s="1">
        <v>102600</v>
      </c>
      <c r="E5" s="1">
        <f>23.4/100</f>
        <v>0.23399999999999999</v>
      </c>
      <c r="F5" s="3">
        <f t="shared" si="1"/>
        <v>23400</v>
      </c>
    </row>
    <row r="6" spans="1:6" ht="15.75" customHeight="1" x14ac:dyDescent="0.15">
      <c r="A6" s="1" t="s">
        <v>6</v>
      </c>
      <c r="B6" s="1">
        <v>1999</v>
      </c>
      <c r="C6" s="3">
        <f t="shared" si="0"/>
        <v>2.5303643724696356E-2</v>
      </c>
      <c r="D6" s="3">
        <f>SUM(F6:F9)</f>
        <v>98800</v>
      </c>
      <c r="E6" s="3">
        <f>2.5/100</f>
        <v>2.5000000000000001E-2</v>
      </c>
      <c r="F6" s="3">
        <f t="shared" si="1"/>
        <v>2500</v>
      </c>
    </row>
    <row r="7" spans="1:6" ht="15.75" customHeight="1" x14ac:dyDescent="0.15">
      <c r="A7" s="5" t="s">
        <v>7</v>
      </c>
      <c r="B7" s="1">
        <v>1999</v>
      </c>
      <c r="C7" s="3">
        <f t="shared" si="0"/>
        <v>0.16194331983805668</v>
      </c>
      <c r="D7" s="1">
        <v>98800</v>
      </c>
      <c r="E7" s="3">
        <f>16/100</f>
        <v>0.16</v>
      </c>
      <c r="F7" s="3">
        <f t="shared" si="1"/>
        <v>16000</v>
      </c>
    </row>
    <row r="8" spans="1:6" ht="15.75" customHeight="1" x14ac:dyDescent="0.15">
      <c r="A8" s="5" t="s">
        <v>8</v>
      </c>
      <c r="B8" s="1">
        <v>1999</v>
      </c>
      <c r="C8" s="3">
        <f t="shared" si="0"/>
        <v>0.27834008097165996</v>
      </c>
      <c r="D8" s="1">
        <v>98800</v>
      </c>
      <c r="E8" s="3">
        <f>27.5/100</f>
        <v>0.27500000000000002</v>
      </c>
      <c r="F8" s="3">
        <f t="shared" si="1"/>
        <v>27500.000000000004</v>
      </c>
    </row>
    <row r="9" spans="1:6" ht="15.75" customHeight="1" x14ac:dyDescent="0.15">
      <c r="A9" s="2" t="s">
        <v>9</v>
      </c>
      <c r="B9" s="1">
        <v>1999</v>
      </c>
      <c r="C9" s="3">
        <f t="shared" si="0"/>
        <v>0.53441295546558709</v>
      </c>
      <c r="D9" s="1">
        <v>98800</v>
      </c>
      <c r="E9" s="3">
        <f>52.8/100</f>
        <v>0.52800000000000002</v>
      </c>
      <c r="F9" s="3">
        <f t="shared" si="1"/>
        <v>52800</v>
      </c>
    </row>
    <row r="10" spans="1:6" ht="15.75" customHeight="1" x14ac:dyDescent="0.15">
      <c r="A10" s="1" t="s">
        <v>6</v>
      </c>
      <c r="B10" s="1">
        <v>2005</v>
      </c>
      <c r="C10" s="3">
        <f t="shared" si="0"/>
        <v>9.655172413793104E-3</v>
      </c>
      <c r="D10" s="3">
        <f>SUM(F10:F13)</f>
        <v>72500</v>
      </c>
      <c r="E10" s="1">
        <v>7.0000000000000001E-3</v>
      </c>
      <c r="F10" s="3">
        <f t="shared" si="1"/>
        <v>700</v>
      </c>
    </row>
    <row r="11" spans="1:6" ht="15.75" customHeight="1" x14ac:dyDescent="0.15">
      <c r="A11" s="5" t="s">
        <v>7</v>
      </c>
      <c r="B11" s="1">
        <v>2005</v>
      </c>
      <c r="C11" s="3">
        <f t="shared" si="0"/>
        <v>9.9310344827586217E-2</v>
      </c>
      <c r="D11" s="1">
        <v>72500</v>
      </c>
      <c r="E11" s="3">
        <f>7.2/100</f>
        <v>7.2000000000000008E-2</v>
      </c>
      <c r="F11" s="3">
        <f t="shared" si="1"/>
        <v>7200.0000000000009</v>
      </c>
    </row>
    <row r="12" spans="1:6" ht="15.75" customHeight="1" x14ac:dyDescent="0.15">
      <c r="A12" s="5" t="s">
        <v>8</v>
      </c>
      <c r="B12" s="1">
        <v>2005</v>
      </c>
      <c r="C12" s="3">
        <f t="shared" si="0"/>
        <v>0.23862068965517241</v>
      </c>
      <c r="D12" s="1">
        <v>72500</v>
      </c>
      <c r="E12" s="3">
        <f>17.3/100</f>
        <v>0.17300000000000001</v>
      </c>
      <c r="F12" s="3">
        <f t="shared" si="1"/>
        <v>17300</v>
      </c>
    </row>
    <row r="13" spans="1:6" ht="15.75" customHeight="1" x14ac:dyDescent="0.15">
      <c r="A13" s="2" t="s">
        <v>9</v>
      </c>
      <c r="B13" s="1">
        <v>2005</v>
      </c>
      <c r="C13" s="3">
        <f t="shared" si="0"/>
        <v>0.65241379310344827</v>
      </c>
      <c r="D13" s="1">
        <v>72500</v>
      </c>
      <c r="E13" s="3">
        <f>47.3/100</f>
        <v>0.47299999999999998</v>
      </c>
      <c r="F13" s="3">
        <f t="shared" si="1"/>
        <v>47300</v>
      </c>
    </row>
    <row r="14" spans="1:6" ht="15.75" customHeight="1" x14ac:dyDescent="0.15">
      <c r="A14" s="1" t="s">
        <v>6</v>
      </c>
      <c r="B14" s="1">
        <v>2011</v>
      </c>
      <c r="C14" s="3">
        <f t="shared" si="0"/>
        <v>1.7287507717637374E-2</v>
      </c>
      <c r="D14" s="3">
        <f>SUM(F14:F17)</f>
        <v>97180</v>
      </c>
      <c r="E14" s="1">
        <f>1.68/100</f>
        <v>1.6799999999999999E-2</v>
      </c>
      <c r="F14" s="3">
        <f t="shared" si="1"/>
        <v>1680</v>
      </c>
    </row>
    <row r="15" spans="1:6" ht="15.75" customHeight="1" x14ac:dyDescent="0.15">
      <c r="A15" s="5" t="s">
        <v>7</v>
      </c>
      <c r="B15" s="1">
        <v>2011</v>
      </c>
      <c r="C15" s="3">
        <f t="shared" si="0"/>
        <v>0.13377238114838444</v>
      </c>
      <c r="D15" s="1">
        <v>97180</v>
      </c>
      <c r="E15" s="3">
        <f>13/100</f>
        <v>0.13</v>
      </c>
      <c r="F15" s="3">
        <f t="shared" si="1"/>
        <v>13000</v>
      </c>
    </row>
    <row r="16" spans="1:6" ht="15.75" customHeight="1" x14ac:dyDescent="0.15">
      <c r="A16" s="5" t="s">
        <v>8</v>
      </c>
      <c r="B16" s="1">
        <v>2011</v>
      </c>
      <c r="C16" s="3">
        <f t="shared" si="0"/>
        <v>0.27783494546202925</v>
      </c>
      <c r="D16" s="1">
        <v>97180</v>
      </c>
      <c r="E16" s="3">
        <f>27/100</f>
        <v>0.27</v>
      </c>
      <c r="F16" s="3">
        <f t="shared" si="1"/>
        <v>27000</v>
      </c>
    </row>
    <row r="17" spans="1:6" ht="15.75" customHeight="1" x14ac:dyDescent="0.15">
      <c r="A17" s="2" t="s">
        <v>9</v>
      </c>
      <c r="B17" s="1">
        <v>2011</v>
      </c>
      <c r="C17" s="3">
        <f t="shared" si="0"/>
        <v>0.57110516567194902</v>
      </c>
      <c r="D17" s="1">
        <v>97180</v>
      </c>
      <c r="E17" s="3">
        <f>55.5/100</f>
        <v>0.55500000000000005</v>
      </c>
      <c r="F17" s="3">
        <f t="shared" si="1"/>
        <v>55500.000000000007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Lily Cohen</cp:lastModifiedBy>
  <dcterms:created xsi:type="dcterms:W3CDTF">2021-07-27T21:54:22Z</dcterms:created>
  <dcterms:modified xsi:type="dcterms:W3CDTF">2021-07-27T21:54:22Z</dcterms:modified>
</cp:coreProperties>
</file>